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<sst xmlns="http://schemas.openxmlformats.org/spreadsheetml/2006/main" count="2378" uniqueCount="386">
  <si>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</si>
  <si>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</si>
  <si>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</si>
  <si>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</si>
  <si>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</si>
  <si>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</si>
  <si>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</si>
  <si>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</si>
  <si>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</si>
  <si>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</si>
  <si>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</si>
  <si>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</si>
  <si>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</si>
  <si>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</si>
  <si>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</si>
  <si>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</si>
  <si>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</si>
  <si>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</si>
  <si>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</si>
  <si>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</si>
  <si>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</si>
  <si>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</si>
  <si>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</si>
  <si>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</si>
  <si>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</si>
  <si>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</si>
  <si>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</si>
  <si>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</si>
  <si>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</si>
  <si>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</si>
  <si>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</si>
  <si>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</si>
  <si>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</si>
  <si>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</si>
  <si>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</si>
  <si>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</si>
  <si>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</si>
  <si>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</si>
  <si>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</si>
  <si>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</si>
  <si>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</si>
  <si>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</si>
  <si>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</si>
  <si>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</si>
  <si>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</si>
  <si>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</si>
  <si>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</si>
  <si>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</si>
  <si>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</si>
  <si>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</si>
  <si>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</si>
  <si>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</si>
  <si>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</si>
  <si>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</si>
  <si>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</si>
  <si>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</si>
  <si>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</si>
  <si>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</si>
  <si>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</si>
  <si>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</si>
  <si>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</si>
  <si>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</si>
  <si>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</si>
  <si>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</si>
  <si>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</si>
  <si>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</si>
  <si>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</si>
  <si>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</si>
  <si>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</si>
  <si>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</si>
  <si>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</si>
  <si>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</si>
  <si>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</si>
  <si>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</si>
  <si>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</si>
  <si>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</si>
  <si>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</si>
  <si>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</si>
  <si>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</si>
  <si>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</si>
  <si>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</si>
  <si>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</si>
  <si>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</si>
  <si>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</si>
  <si>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</si>
  <si>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</si>
  <si>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</si>
  <si>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</si>
  <si>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</si>
  <si>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</si>
  <si>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</si>
  <si>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</si>
  <si>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</si>
  <si>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</si>
  <si>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</si>
  <si>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</si>
  <si>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</si>
  <si>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</si>
  <si>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</si>
  <si>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</si>
  <si>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</si>
  <si>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</si>
  <si>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</si>
  <si>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</si>
  <si>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</si>
  <si>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</si>
  <si>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</si>
  <si>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</si>
  <si>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</si>
  <si>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</si>
  <si>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</si>
  <si>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</si>
  <si>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</si>
  <si>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</si>
  <si>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</si>
  <si>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</si>
  <si>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</si>
  <si>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</si>
  <si>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</si>
  <si>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</si>
  <si>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</si>
  <si>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</si>
  <si>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</si>
  <si>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</si>
  <si>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</si>
  <si>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</si>
  <si>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</si>
  <si>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</si>
  <si>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</si>
  <si>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</si>
  <si>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</si>
  <si>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</si>
  <si>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</si>
  <si>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</si>
  <si>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</si>
  <si>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1. Коломийська міська рада </t>
  </si>
  <si>
    <t>01</t>
  </si>
  <si>
    <t>04054334</t>
  </si>
  <si>
    <t>БЮДЖЕТНИЙ ЗАПИТ НА 2020 - 2022 РОКИ індивідуальний (Форма 2020-2)</t>
  </si>
  <si>
    <t xml:space="preserve">2. Коломийська міська рада </t>
  </si>
  <si>
    <t>011</t>
  </si>
  <si>
    <t>(2610600000)</t>
  </si>
  <si>
    <t> 1</t>
  </si>
  <si>
    <t> 2</t>
  </si>
  <si>
    <t>1) надходження для виконання бюджетної програми у 2018 - 2020 роках:</t>
  </si>
  <si>
    <t>2018 рік (звіт)</t>
  </si>
  <si>
    <t>2019 рік (затверджено)</t>
  </si>
  <si>
    <t>2020 рік (проект)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</si>
  <si>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</si>
  <si>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</si>
  <si>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</si>
  <si>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2) надходження для виконання бюджетної програми у 2021 - 2022 роках:</t>
  </si>
  <si>
    <t>3) видатки за кодами Економічної класифікації видатків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</si>
  <si>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</si>
  <si>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</si>
  <si>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</si>
  <si>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Грн.</t>
  </si>
  <si>
    <t>-</t>
  </si>
  <si>
    <t>%</t>
  </si>
  <si>
    <t>розрахунок</t>
  </si>
  <si>
    <t>грн.</t>
  </si>
  <si>
    <t>договір</t>
  </si>
  <si>
    <t>кошторис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</si>
  <si>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</si>
  <si>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</si>
  <si>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</si>
  <si>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1) кредиторська заборгованість місцевого бюджету у 2018 році: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</si>
  <si>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</si>
  <si>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</si>
  <si>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Міський голова</t>
  </si>
  <si>
    <t>Ігор</t>
  </si>
  <si>
    <t>Слюзар</t>
  </si>
  <si>
    <t xml:space="preserve">Начальник відділу економічного аналізу 
та стратегічного планування
</t>
  </si>
  <si>
    <t xml:space="preserve">Наталія </t>
  </si>
  <si>
    <t>Геник</t>
  </si>
  <si>
    <t>виконавець</t>
  </si>
  <si>
    <t>1.1.</t>
  </si>
  <si>
    <t>1.2.</t>
  </si>
  <si>
    <t>2.1.</t>
  </si>
  <si>
    <t>2.2.</t>
  </si>
  <si>
    <t>Кошторис</t>
  </si>
  <si>
    <t>ВСЬОГО</t>
  </si>
  <si>
    <t>12. Об'єкти, які виконуються в межах бюджетної програми за рахунок коштів бюджету розвитку у 2018 - 2022 роках:</t>
  </si>
  <si>
    <t>0117640</t>
  </si>
  <si>
    <t>4. Мета та завдання бюджетної програми на 2020 - 2022 роки:Забезпечення  збереження енергоресурсів та їх економне використання</t>
  </si>
  <si>
    <t>Забезпечення  збереження енергоресурсів та їх економне використання</t>
  </si>
  <si>
    <t>Завдання 1 Підтримка впровадження енергозберігаючих заходів у місті  Коломиї на 2018-2020 роки</t>
  </si>
  <si>
    <t>Здійснення відшкодування  частини суми кредиту залученого ОСББ у кредитно-фінансових установах на впровадження енергозберігаючих заходів</t>
  </si>
  <si>
    <t>Завдання 2 Підтримка програми енергоефективності та енергозбереження міста Коломиї на 2016-2020 роки</t>
  </si>
  <si>
    <t>Проведення енергоаудиту в бюджетних установах міста</t>
  </si>
  <si>
    <t>Оплата послуг з підтримки інформаційної системи енергетичного моніторингу бюджетних установах міста (забазепечення супроводу ІСЕ)</t>
  </si>
  <si>
    <t>2.3</t>
  </si>
  <si>
    <t>Проведення заходів,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</si>
  <si>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 xml:space="preserve">Завдання1 Завдання1  
Підтримка впровадження енергозберігаючих заходів у місті  Коломиї на 2018-2020 роки  
</t>
  </si>
  <si>
    <t>Завдання 2 Підтримка програми енергоефект vивності та енергозбереження міста Коломиї на 2016-2020 роки</t>
  </si>
  <si>
    <t>Здійснення  відшкодування частини суми кредиту,  залученого ОСББ у кредитно-фінансових установах  на впровадження  енергозберігаючих заходів   </t>
  </si>
  <si>
    <t>Розробка плану дій сталого енергетичного розвитку та клімату (SECAP)</t>
  </si>
  <si>
    <t xml:space="preserve">Завдання1 
Підтримка впровадження енергозберігаючих заходів у місті  Коломиї на 2018-2020 роки  
</t>
  </si>
  <si>
    <t>Заходи з енергозбереження</t>
  </si>
  <si>
    <t xml:space="preserve">
Підтримки впровадження енергозберігаючих заходів у місті  Коломиї на 2018-2020 роки  </t>
  </si>
  <si>
    <t>Рішення №2193-28/2017 від 21.12.2017</t>
  </si>
  <si>
    <t>Обсяг видатків на здійснення заходів з енергозбереження</t>
  </si>
  <si>
    <t>ОСББ «Костомарова-3»</t>
  </si>
  <si>
    <t>ОСББ «Чайковського -44»</t>
  </si>
  <si>
    <t>ОСББ «Нове Життя -42»</t>
  </si>
  <si>
    <t>ОСББ «Покуття Коломиї»</t>
  </si>
  <si>
    <t>ОСББ «Довбуша -117»</t>
  </si>
  <si>
    <t>ОСББ «Довбуша 119»</t>
  </si>
  <si>
    <t>ОСББ «Богуна -30»</t>
  </si>
  <si>
    <t>ОСББ «Вербинка»</t>
  </si>
  <si>
    <t>ОСББ «Леонтовича-4»</t>
  </si>
  <si>
    <t>ОСББ «Джерело-2»</t>
  </si>
  <si>
    <t>ОСББ«Лисенка-36,38»</t>
  </si>
  <si>
    <t>ОСББ «Українки-27»</t>
  </si>
  <si>
    <t>ОСББ «Либідь 103»</t>
  </si>
  <si>
    <t>ОСББ «Мазепи 288 А»</t>
  </si>
  <si>
    <t>ОСББ «Валова-61»</t>
  </si>
  <si>
    <t>ОСББ «Костомарова-2»</t>
  </si>
  <si>
    <t>ОСББ «Леонтовича-8»</t>
  </si>
  <si>
    <t>ОСББ«Леонтовича-10»</t>
  </si>
  <si>
    <t>ОСББ «Богуна-18»</t>
  </si>
  <si>
    <t>ОСББ "Радомир"</t>
  </si>
  <si>
    <t>ОСББ «Факт»</t>
  </si>
  <si>
    <t>юрид.особа</t>
  </si>
  <si>
    <t>ОСББ "Крипякевича"</t>
  </si>
  <si>
    <t>ОСББ " Леонтовича 20"</t>
  </si>
  <si>
    <t>ОСББ "Богуна 36"</t>
  </si>
  <si>
    <t>ОСББ "Хмельницького 1"</t>
  </si>
  <si>
    <t>ОСББ "Хмельницького 1 А"</t>
  </si>
  <si>
    <t>ОСББ "Костомарова 1"</t>
  </si>
  <si>
    <t>ОСББ Мазепи 292</t>
  </si>
  <si>
    <t>ОСББ Едельвейс 24</t>
  </si>
  <si>
    <t>ОСББ Палія -28</t>
  </si>
  <si>
    <t>ОСББ Чайковського</t>
  </si>
  <si>
    <t>ОСББ Костомарова3</t>
  </si>
  <si>
    <t>ОСББ Сісових Стрільців 46</t>
  </si>
  <si>
    <t>ОСББ Довбуша 119</t>
  </si>
  <si>
    <t>ОСББ Богуна 36</t>
  </si>
  <si>
    <t>ОСББ Богуна 26</t>
  </si>
  <si>
    <t>ОСББ Покуття</t>
  </si>
  <si>
    <t>ОСББ Чемпіон Плюс</t>
  </si>
  <si>
    <t>ОСББ Сісових Стрільців 23</t>
  </si>
  <si>
    <t>ОСББ Стефаника 8</t>
  </si>
  <si>
    <t>ОСББ Надія 12</t>
  </si>
  <si>
    <t>ОСББ Богуна 30</t>
  </si>
  <si>
    <t>ОСББ Костомарова 2</t>
  </si>
  <si>
    <t>ОСББ Довбуша 117</t>
  </si>
  <si>
    <t>ОСББ Світанок 26</t>
  </si>
  <si>
    <t>ОСББ Франка 5Б</t>
  </si>
  <si>
    <t>ОСББ Привокзальна 10</t>
  </si>
  <si>
    <t>ОСББ Вишиванка 2017</t>
  </si>
  <si>
    <t>ОСББ Січових Стрільців 34</t>
  </si>
  <si>
    <t>ОСББ Валова 61</t>
  </si>
  <si>
    <t>ОСББ Джерело 2</t>
  </si>
  <si>
    <t>Кількість отримувачів  відшкодування на  заходи з енергозбереження</t>
  </si>
  <si>
    <t>Витрати на відшкодування заходів з енергозбереження ОСББ «Костомарова-3»</t>
  </si>
  <si>
    <t>Витрати на відшкодування заходів з енергозбереження ОСББ «Чайковського -44»</t>
  </si>
  <si>
    <t>Витрати на відшкодування заходів з енергозбереження ОСББ «Нове Життя -42»</t>
  </si>
  <si>
    <t>2) кредиторська заборгованість місцевого бюджету у 2019 - 2021 роках:</t>
  </si>
  <si>
    <t>2019 рік</t>
  </si>
  <si>
    <t>2020 рік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</si>
  <si>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</si>
  <si>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</si>
  <si>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</si>
  <si>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2.4</t>
  </si>
  <si>
    <t>Розробка Плану дій сталого енергетичного розвитку та клімату (SECAP)</t>
  </si>
  <si>
    <t>Витрати на відшкодування заходів з енергозбереженняОСББ «Покуття Коломиї»</t>
  </si>
  <si>
    <t>Витрати на відшкодування заходів з енергозбереженняОСББ «Довбуша -117»</t>
  </si>
  <si>
    <t>Витрати на відшкодування заходів з енергозбереженняОСББ «Довбуша 119»</t>
  </si>
  <si>
    <t>Витрати на відшкодування заходів з енергозбереженняОСББ «Богуна -30»</t>
  </si>
  <si>
    <t>Витрати на відшкодування заходів з енергозбереженняОСББ «Вербинка»</t>
  </si>
  <si>
    <t>Витрати на відшкодування заходів з енергозбереженняОСББ «Леонтовича-4»</t>
  </si>
  <si>
    <t>Витрати на відшкодування заходів з енергозбереженняОСББ «Джерело-2»</t>
  </si>
  <si>
    <t>Витрати на відшкодування заходів з енергозбереженняОСББ«Лисенка-36,38»</t>
  </si>
  <si>
    <t>Витрати на відшкодування заходів з енергозбереженняОСББ «Українки-27»</t>
  </si>
  <si>
    <t>Витрати на відшкодування заходів з енергозбереженняОСББ «Либідь 103»</t>
  </si>
  <si>
    <t>Витрати на відшкодування заходів з енергозбереженняОСББ «Мазепи 288 А»</t>
  </si>
  <si>
    <t>Витрати на відшкодування заходів з енергозбереженняОСББ «Валова-61»</t>
  </si>
  <si>
    <t>Витрати на відшкодування заходів з енергозбереженняОСББ «Костомарова-2»</t>
  </si>
  <si>
    <t>Витрати на відшкодування заходів з енергозбереженняОСББ «Леонтовича-8»</t>
  </si>
  <si>
    <t>Витрати на відшкодування заходів з енергозбереженняОСББ«Леонтовича-10»</t>
  </si>
  <si>
    <t>Витрати на відшкодування заходів з енергозбереженняОСББ «Богуна-18»</t>
  </si>
  <si>
    <t>Витрати на відшкодування заходів з енергозбереженняОСББ «Факт»</t>
  </si>
  <si>
    <t>Витрати на відшкодування заходів з енергозбереженняОСББ "Крипякевича"</t>
  </si>
  <si>
    <t>Витрати на відшкодування заходів з енергозбереженняОСББ " Леонтовича 20"</t>
  </si>
  <si>
    <t>Витрати на відшкодування заходів з енергозбереження ОСББ "Богуна 36"</t>
  </si>
  <si>
    <t>Витрати на відшкодування заходів з енергозбереженняОСББ "Хмельницького 1 А"</t>
  </si>
  <si>
    <t>Витрати на відшкодування заходів з енергозбереженняОСББ "Хмельницького 1"</t>
  </si>
  <si>
    <t>Витрати на відшкодування заходів з енергозбереженняОСББ "Радомир"</t>
  </si>
  <si>
    <t>Витрати на відшкодування заходів з енергозбереження ОСББ "Костомарова 1"</t>
  </si>
  <si>
    <t>Витрати на відшкодування заходів з енергозбереженняОСББ Мазепи 292</t>
  </si>
  <si>
    <t>Витрати на відшкодування заходів з енергозбереженняОСББ Едельвейс 24</t>
  </si>
  <si>
    <t>Витрати на відшкодування заходів з енергозбереженняОСББ Палія -28</t>
  </si>
  <si>
    <t>Витрати на відшкодування заходів з енергозбереженняОСББ Чайковського</t>
  </si>
  <si>
    <t>Витрати на відшкодування заходів з енергозбереженняОСББ Костомарова3</t>
  </si>
  <si>
    <t>Витрати на відшкодування заходів з енергозбереженняОСББ Січових Стрільців 46</t>
  </si>
  <si>
    <t>Витрати на відшкодування заходів з енергозбереженняОСББ Довбуша 119</t>
  </si>
  <si>
    <t>Витрати на відшкодування заходів з енергозбереженняОСББ Богуна 36</t>
  </si>
  <si>
    <t>Витрати на відшкодування заходів з енергозбереженняОСББ Богуна 26</t>
  </si>
  <si>
    <t>Витрати на відшкодування заходів з енергозбереженняОСББ Покуття</t>
  </si>
  <si>
    <t>Витрати на відшкодування заходів з енергозбереженняОСББ Стефаника 8</t>
  </si>
  <si>
    <t>Витрати на відшкодування заходів з енергозбереженняОСББ Надія 12</t>
  </si>
  <si>
    <t>Витрати на відшкодування заходів з енергозбереженняОСББ Богуна 30</t>
  </si>
  <si>
    <t>Витрати на відшкодування заходів з енергозбереженняОСББ Костомарова 2</t>
  </si>
  <si>
    <t>Витрати на відшкодування заходів з енергозбереженняОСББ Довбуша 117</t>
  </si>
  <si>
    <t>Витрати на відшкодування заходів з енергозбереженняОСББ Світанок 26</t>
  </si>
  <si>
    <t>Витрати на відшкодування заходів з енергозбереженняОСББ Франка 5Б</t>
  </si>
  <si>
    <t>Витрати на відшкодування заходів з енергозбереженняОСББ Привокзальна 10</t>
  </si>
  <si>
    <t>Витрати на відшкодування заходів з енергозбереженняОСББ Вишиванка 2017</t>
  </si>
  <si>
    <t>Витрати на відшкодування заходів з енергозбереженняОСББ Січових Стрільців 34</t>
  </si>
  <si>
    <t>Витрати на відшкодування заходів з енергозбереженняОСББ Валова 61</t>
  </si>
  <si>
    <t>Витрати на відшкодування заходів з енергозбереженняОСББ Джерело 2</t>
  </si>
  <si>
    <t>Витрати на відшкодування заходів з енергозбереження ОСББ Чемпіон Плюс</t>
  </si>
  <si>
    <t>Витрати на відшкодування заходів з енергозбереження ОСББ Січових Стрільців 23</t>
  </si>
  <si>
    <t>Відсоток відшкодрваної суми кредиту  ОСББ «Костомарова-3»</t>
  </si>
  <si>
    <t>Відсоток відшкодрваної суми кредиту  ОСББ «Чайковського -44»</t>
  </si>
  <si>
    <t>Відсоток відшкодрваної суми кредиту  ОСББ «Нове Життя -42»</t>
  </si>
  <si>
    <t>Відсоток відшкодрваної суми кредиту  ОСББ «Покуття Коломиї»</t>
  </si>
  <si>
    <t>Відсоток відшкодрваної суми кредиту  ОСББ «Довбуша -117»</t>
  </si>
  <si>
    <t>Відсоток відшкодрваної суми кредиту  ОСББ «Довбуша 119»</t>
  </si>
  <si>
    <t>Відсоток відшкодованої суми кредиту  ОСББ «Богуна -30»</t>
  </si>
  <si>
    <t>Відсоток відшкодованої суми кредиту  ОСББ «Вербинка»</t>
  </si>
  <si>
    <t>Відсоток відшкодованої суми кредиту ОСББ «Леонтовича-4»</t>
  </si>
  <si>
    <t>Відсоток відшкодованої суми кредиту ОСББ «Джерело-2»</t>
  </si>
  <si>
    <t>Відсоток відшкодованої суми кредиту ОСББ«Лисенка-36,38»</t>
  </si>
  <si>
    <t>Відсоток відшкодованої суми кредиту ОСББ «Українки-27»</t>
  </si>
  <si>
    <t>Відсоток відшкодованої суми кредиту ОСББ «Либідь 103»</t>
  </si>
  <si>
    <t>Відсоток відшкодованої суми кредиту ОСББ «Мазепи 288 А»</t>
  </si>
  <si>
    <t>Відсоток відшкодованої суми кредиту ОСББ «Валова-61»</t>
  </si>
  <si>
    <t>Відсоток відшкодованої суми кредиту ОСББ «Костомарова-2»</t>
  </si>
  <si>
    <t>Відсоток відшкодованої суми кредиту ОСББ «Леонтовича-8»</t>
  </si>
  <si>
    <t>Відсоток відшкодованої суми кредиту ОСББ«Леонтовича-10»</t>
  </si>
  <si>
    <t>Відсоток відшкодованої суми кредиту ОСББ «Богуна-18»</t>
  </si>
  <si>
    <t>Відсоток відшкодованої суми кредиту ОСББ «Факт»</t>
  </si>
  <si>
    <t>Відсоток відшкодованої суми кредиту ОСББ "Крипякевича"</t>
  </si>
  <si>
    <t>Відсоток відшкодованої суми кредиту ОСББ " Леонтовича 20"</t>
  </si>
  <si>
    <t>Відсоток відшкодованої суми кредиту ОСББ "Хмельницького 1 А"</t>
  </si>
  <si>
    <t>Відсоток відшкодованої суми кредиту ОСББ "Хмельницького 1"</t>
  </si>
  <si>
    <t>Відсоток відшкодованої суми кредиту ОСББ "Радомир"</t>
  </si>
  <si>
    <t>Відсоток відшкодованої суми кредиту ОСББ "Костомарова 1"</t>
  </si>
  <si>
    <t>Відсоток відшкодованої суми кредиту ОСББ Мазепи 292</t>
  </si>
  <si>
    <t>Відсоток відшкодованої суми кредиту ОСББ Едельвейс 24</t>
  </si>
  <si>
    <t>Відсоток відшкодованої суми кредиту ОСББ Палія -28</t>
  </si>
  <si>
    <t>Відсоток відшкодованої суми кредиту ОСББ Чайковського</t>
  </si>
  <si>
    <t>Відсоток відшкодованої суми кредиту ОСББ Костомарова3</t>
  </si>
  <si>
    <t>Відсоток відшкодованої суми кредиту ОСББ Сісових Стрільців 46</t>
  </si>
  <si>
    <t>Відсоток відшкодованої суми кредиту ОСББ Довбуша 119</t>
  </si>
  <si>
    <t>Відсоток відшкодованої суми кредиту ОСББ Богуна 36</t>
  </si>
  <si>
    <t>Відсоток відшкодованої суми кредиту ОСББ Богуна 26</t>
  </si>
  <si>
    <t>Відсоток відшкодованої суми кредиту ОСББ Покуття</t>
  </si>
  <si>
    <t>Відсоток відшкодованої суми кредиту ОСББ Сісових Стрільців 23</t>
  </si>
  <si>
    <t>Відсоток відшкодованої суми кредиту ОСББ Стефаника 8</t>
  </si>
  <si>
    <t>Відсоток відшкодованої суми кредиту ОСББ Надія 12</t>
  </si>
  <si>
    <t>Відсоток відшкодованої суми кредиту ОСББ Богуна 30</t>
  </si>
  <si>
    <t>Відсоток відшкодованої суми кредиту ОСББ Костомарова 2</t>
  </si>
  <si>
    <t>Відсоток відшкодованої суми кредиту ОСББ Довбуша 117</t>
  </si>
  <si>
    <t>Відсоток відшкодованої суми кредиту ОСББ Світанок 26</t>
  </si>
  <si>
    <t>Відсоток відшкодованої суми кредиту ОСББ Франка 5Б</t>
  </si>
  <si>
    <t>Відсоток відшкодованої суми кредиту ОСББ Привокзальна 10</t>
  </si>
  <si>
    <t>Відсоток відшкодованої суми кредиту ОСББ Вишиванка 2017</t>
  </si>
  <si>
    <t>Відсоток відшкодованої суми кредиту ОСББ Січових Стрільців 34</t>
  </si>
  <si>
    <t>Відсоток відшкодованої суми кредиту ОСББ Валова 61</t>
  </si>
  <si>
    <t>Відсоток відшкодованої суми кредиту ОСББ Джерело 2</t>
  </si>
  <si>
    <t>Відсоток отримувачів  відшкодування на  заходи з енергозбереження</t>
  </si>
  <si>
    <t>Витрати на проведення енергоаудиту в бюджетних установах міста</t>
  </si>
  <si>
    <t>Витрати на оплату послуг з підтримки інформаційної системи енергетичного моніторингу бюджетних установах міста (забазепечення супроводу ІСЕ)</t>
  </si>
  <si>
    <t>0470</t>
  </si>
  <si>
    <t>Кількість будинків в яких проведено енергоаудит в бюджетних установах міста</t>
  </si>
  <si>
    <t>одиниць</t>
  </si>
  <si>
    <t>Середня вартість  витрат на проведення  одного енергоаудиту</t>
  </si>
  <si>
    <t>Середня вартість  витрат на підтримку інформаційної системи енергетичного моніторингу</t>
  </si>
  <si>
    <t>зменшення споживання енергоресурсів</t>
  </si>
  <si>
    <t>Програма ергозбереження  та енергоефективності   міста Коломиї на 2016-2020 рокти</t>
  </si>
  <si>
    <t>Рішення № 317-6/2016 від 13.04.2016 р.</t>
  </si>
  <si>
    <t xml:space="preserve"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від 28.04.2017 року № 472),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від 31 серпня 2018 року N 729 ), Рішення міської ради від 21.12.2017 №2193-28/2017 « Про затвердження  програми підтримки впровадження енергозберігаючих заходів у місті Коломиї на 2018-2020», Рішення міської ради від 29.05.2018 №2668-33/2018  Про внесення змін до рішення міської ради від 21.12.2017 №2193-28/2017« Про затвердження  програми підтримки впровадження енергозберігаючих заходів у місті Коломиї на 2018-2020», рішення міської ради від 13.04.2016 №317-6/2016 "Про затвердження Програми енергозбереження та енергоефективності міста Коломиї на 2016-2020 роки" зі змінами </t>
  </si>
  <si>
    <t>Оплата послуг (крім комунальних)</t>
  </si>
  <si>
    <t>2) надання кредитів за кодами Класифікації кредитування бюджету у 2018 - 2020 роках:</t>
  </si>
  <si>
    <t>4) надання кредитів за кодами Класифікації кредитування бюджету у 2021 - 2022 роках:</t>
  </si>
  <si>
    <t xml:space="preserve">
Завдання1. Підтримка впровадження енергозберігаючих заходів у місті  Коломиї на 2018-2020 роки  </t>
  </si>
  <si>
    <t>Кількість послуг з підтримки інформаційної системи енергетичного моніторингу бюджетних установах міста (забазепечення супроводу ІСЕ)</t>
  </si>
  <si>
    <t>Кількість заходів,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</si>
  <si>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>Середня вартість заходу,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</si>
  <si>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 xml:space="preserve"> У 2018 році  на виконання даної  бюджетної програми використано 887537,20 гривень, при цьому забезпечено виконання  результативних показників затверджених паспортом  бюджетної прогами, а саме: здійснено відшкодування  частини суми кредиту залученого ОСББ  у кредитно-фінансових установах на впровадженння  енергозберігаючих заходів -808337,20 гривень. Кількість  ОСББ  яким здійснено відшкодування з міського бюджету склало 20 юридичних осіб;  проведено енергоаудит в бюджетних установах міста -60 000 гривень; здійснено оплату послуг з підтримки інформації системи енергетичного моніторингу  в бюджетних установах міста -19200,00 гривень.  У 2019 році  на виконання даної  бюджетної програми заплановано використати 1874967 ,00 гривень, з них на  відшкодування  частини суми кредиту залученого ОСББ  у кредитно-фінансових установах на впровадженння  енергозберігаючих заходів - 1851927, 00 гривень. Кількість  ОСББ  яким заплановано здійснити відшкодування з міського бюджету складає 34 юридичних осіб;  здійснено оплату послуг з підтримки інформації системи енергетичного моніторингу  в бюджетних установах міста -23040 гривень. У 2020 році заплановано профінансувати видатки на суму 2010000,00 грн.</t>
  </si>
  <si>
    <t xml:space="preserve">У 2019 році  на виконання даної  бюджетної програми заплановано використати 1874967 ,00 гривень, з них на  відшкодування  частини суми кредиту залученого ОСББ  у кредитно-фінансових установах на впровадженння  енергозберігаючих заходів - 1851927, 00 гривень. Кількість  ОСББ  яким заплановано здійснити відшкодування з міського бюджету складає 34 юридичних осіб;  здійснено оплату послуг з підтримки інформації системи енергетичного моніторингу  в бюджетних установах міста -23040 гривень. </t>
  </si>
  <si>
    <t>3) дебіторська заборгованість у 2018-2019 роках (грн)</t>
  </si>
  <si>
    <t>Здійснення відшкодування  частини суми кредиту, залученого ОСББ у кредитно-фінансових установах на впровадження енергозберігаючих заходів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</si>
</sst>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₴"/>
  </numFmts>
  <fonts count="5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11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wrapText="1"/>
    </xf>
    <xf numFmtId="186" fontId="6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49" fontId="5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70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135" t="s">
        <v>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5">
      <c r="A7" s="136" t="s">
        <v>86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 t="s">
        <v>7</v>
      </c>
      <c r="P7" s="137"/>
    </row>
    <row r="8" spans="1:16" ht="48" customHeight="1">
      <c r="A8" s="130" t="s">
        <v>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8" t="s">
        <v>8</v>
      </c>
      <c r="P8" s="138"/>
    </row>
    <row r="9" spans="1:16" ht="15">
      <c r="A9" s="134" t="s">
        <v>87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7" t="s">
        <v>126</v>
      </c>
      <c r="P9" s="137"/>
    </row>
    <row r="10" spans="1:16" ht="45.75" customHeight="1">
      <c r="A10" s="130" t="s">
        <v>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3" t="s">
        <v>10</v>
      </c>
      <c r="P10" s="133"/>
    </row>
    <row r="11" spans="1:16" ht="15">
      <c r="A11" s="132" t="s">
        <v>88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1" t="s">
        <v>11</v>
      </c>
      <c r="N11" s="131"/>
      <c r="O11" s="131"/>
      <c r="P11" s="131"/>
    </row>
    <row r="12" spans="1:16" ht="24.75" customHeight="1">
      <c r="A12" s="133" t="s">
        <v>111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 t="s">
        <v>12</v>
      </c>
      <c r="N12" s="133"/>
      <c r="O12" s="133"/>
      <c r="P12" s="133"/>
    </row>
    <row r="13" spans="1:2" ht="15">
      <c r="A13" s="4"/>
      <c r="B13" s="2"/>
    </row>
    <row r="14" spans="1:16" ht="15">
      <c r="A14" s="129" t="s">
        <v>112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</row>
    <row r="15" spans="1:16" ht="15">
      <c r="A15" s="129" t="s">
        <v>113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</row>
    <row r="16" spans="1:16" ht="15">
      <c r="A16" s="129" t="s">
        <v>114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</row>
    <row r="17" spans="1:16" ht="15">
      <c r="A17" s="129" t="s">
        <v>115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1:16" ht="15">
      <c r="A18" s="129" t="s">
        <v>116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ht="15">
      <c r="A19" s="129" t="s">
        <v>117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2" ht="15">
      <c r="A20" s="139" t="s">
        <v>13</v>
      </c>
      <c r="B20" s="139"/>
    </row>
    <row r="23" spans="1:14" ht="15">
      <c r="A23" s="128" t="s">
        <v>14</v>
      </c>
      <c r="B23" s="128" t="s">
        <v>15</v>
      </c>
      <c r="C23" s="128" t="s">
        <v>16</v>
      </c>
      <c r="D23" s="128"/>
      <c r="E23" s="128"/>
      <c r="F23" s="128"/>
      <c r="G23" s="128" t="s">
        <v>17</v>
      </c>
      <c r="H23" s="128"/>
      <c r="I23" s="128"/>
      <c r="J23" s="128"/>
      <c r="K23" s="128" t="s">
        <v>18</v>
      </c>
      <c r="L23" s="128"/>
      <c r="M23" s="128"/>
      <c r="N23" s="128"/>
    </row>
    <row r="24" spans="1:14" ht="68.25" customHeight="1">
      <c r="A24" s="128"/>
      <c r="B24" s="128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127" t="s">
        <v>118</v>
      </c>
      <c r="B32" s="127"/>
      <c r="C32" s="127"/>
      <c r="D32" s="127"/>
      <c r="E32" s="127"/>
      <c r="F32" s="127"/>
      <c r="G32" s="127"/>
      <c r="H32" s="127"/>
      <c r="I32" s="127"/>
      <c r="J32" s="127"/>
    </row>
    <row r="33" ht="15">
      <c r="A33" s="4" t="s">
        <v>13</v>
      </c>
    </row>
    <row r="35" spans="1:10" ht="15">
      <c r="A35" s="128" t="s">
        <v>14</v>
      </c>
      <c r="B35" s="128" t="s">
        <v>15</v>
      </c>
      <c r="C35" s="128" t="s">
        <v>27</v>
      </c>
      <c r="D35" s="128"/>
      <c r="E35" s="128"/>
      <c r="F35" s="128"/>
      <c r="G35" s="128" t="s">
        <v>27</v>
      </c>
      <c r="H35" s="128"/>
      <c r="I35" s="128"/>
      <c r="J35" s="128"/>
    </row>
    <row r="36" spans="1:10" ht="60.75" customHeight="1">
      <c r="A36" s="128"/>
      <c r="B36" s="128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129" t="s">
        <v>28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</row>
    <row r="46" spans="1:14" ht="15">
      <c r="A46" s="129" t="s">
        <v>29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</row>
    <row r="47" ht="15">
      <c r="A47" s="4" t="s">
        <v>13</v>
      </c>
    </row>
    <row r="48" spans="1:14" ht="21.75" customHeight="1">
      <c r="A48" s="128" t="s">
        <v>30</v>
      </c>
      <c r="B48" s="128" t="s">
        <v>15</v>
      </c>
      <c r="C48" s="128" t="s">
        <v>16</v>
      </c>
      <c r="D48" s="128"/>
      <c r="E48" s="128"/>
      <c r="F48" s="128"/>
      <c r="G48" s="128" t="s">
        <v>17</v>
      </c>
      <c r="H48" s="128"/>
      <c r="I48" s="128"/>
      <c r="J48" s="128"/>
      <c r="K48" s="128" t="s">
        <v>18</v>
      </c>
      <c r="L48" s="128"/>
      <c r="M48" s="128"/>
      <c r="N48" s="128"/>
    </row>
    <row r="49" spans="1:14" ht="63" customHeight="1">
      <c r="A49" s="128"/>
      <c r="B49" s="128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127" t="s">
        <v>31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</row>
    <row r="57" ht="15">
      <c r="A57" s="4" t="s">
        <v>13</v>
      </c>
    </row>
    <row r="59" spans="1:14" ht="15">
      <c r="A59" s="128" t="s">
        <v>32</v>
      </c>
      <c r="B59" s="128" t="s">
        <v>15</v>
      </c>
      <c r="C59" s="128" t="s">
        <v>16</v>
      </c>
      <c r="D59" s="128"/>
      <c r="E59" s="128"/>
      <c r="F59" s="128"/>
      <c r="G59" s="128" t="s">
        <v>17</v>
      </c>
      <c r="H59" s="128"/>
      <c r="I59" s="128"/>
      <c r="J59" s="128"/>
      <c r="K59" s="128" t="s">
        <v>18</v>
      </c>
      <c r="L59" s="128"/>
      <c r="M59" s="128"/>
      <c r="N59" s="128"/>
    </row>
    <row r="60" spans="1:14" ht="58.5" customHeight="1">
      <c r="A60" s="128"/>
      <c r="B60" s="128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127" t="s">
        <v>33</v>
      </c>
      <c r="B66" s="127"/>
      <c r="C66" s="127"/>
      <c r="D66" s="127"/>
      <c r="E66" s="127"/>
      <c r="F66" s="127"/>
      <c r="G66" s="127"/>
      <c r="H66" s="127"/>
      <c r="I66" s="127"/>
      <c r="J66" s="127"/>
    </row>
    <row r="67" ht="15">
      <c r="A67" s="4" t="s">
        <v>13</v>
      </c>
    </row>
    <row r="69" spans="1:10" ht="21.75" customHeight="1">
      <c r="A69" s="128" t="s">
        <v>30</v>
      </c>
      <c r="B69" s="128" t="s">
        <v>15</v>
      </c>
      <c r="C69" s="128" t="s">
        <v>27</v>
      </c>
      <c r="D69" s="128"/>
      <c r="E69" s="128"/>
      <c r="F69" s="128"/>
      <c r="G69" s="128" t="s">
        <v>27</v>
      </c>
      <c r="H69" s="128"/>
      <c r="I69" s="128"/>
      <c r="J69" s="128"/>
    </row>
    <row r="70" spans="1:10" ht="61.5" customHeight="1">
      <c r="A70" s="128"/>
      <c r="B70" s="128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127" t="s">
        <v>34</v>
      </c>
      <c r="B76" s="127"/>
      <c r="C76" s="127"/>
      <c r="D76" s="127"/>
      <c r="E76" s="127"/>
      <c r="F76" s="127"/>
      <c r="G76" s="127"/>
      <c r="H76" s="127"/>
      <c r="I76" s="127"/>
      <c r="J76" s="127"/>
    </row>
    <row r="77" ht="15">
      <c r="A77" s="4" t="s">
        <v>13</v>
      </c>
    </row>
    <row r="79" spans="1:10" ht="15">
      <c r="A79" s="128" t="s">
        <v>32</v>
      </c>
      <c r="B79" s="128" t="s">
        <v>15</v>
      </c>
      <c r="C79" s="128" t="s">
        <v>27</v>
      </c>
      <c r="D79" s="128"/>
      <c r="E79" s="128"/>
      <c r="F79" s="128"/>
      <c r="G79" s="128" t="s">
        <v>27</v>
      </c>
      <c r="H79" s="128"/>
      <c r="I79" s="128"/>
      <c r="J79" s="128"/>
    </row>
    <row r="80" spans="1:10" ht="72.75" customHeight="1">
      <c r="A80" s="128"/>
      <c r="B80" s="128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129" t="s">
        <v>35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1:14" ht="15">
      <c r="A88" s="129" t="s">
        <v>36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ht="15">
      <c r="A89" s="4" t="s">
        <v>13</v>
      </c>
    </row>
    <row r="91" spans="1:14" ht="30.75" customHeight="1">
      <c r="A91" s="128" t="s">
        <v>37</v>
      </c>
      <c r="B91" s="128" t="s">
        <v>39</v>
      </c>
      <c r="C91" s="128" t="s">
        <v>16</v>
      </c>
      <c r="D91" s="128"/>
      <c r="E91" s="128"/>
      <c r="F91" s="128"/>
      <c r="G91" s="128" t="s">
        <v>17</v>
      </c>
      <c r="H91" s="128"/>
      <c r="I91" s="128"/>
      <c r="J91" s="128"/>
      <c r="K91" s="128" t="s">
        <v>18</v>
      </c>
      <c r="L91" s="128"/>
      <c r="M91" s="128"/>
      <c r="N91" s="128"/>
    </row>
    <row r="92" spans="1:14" ht="66.75" customHeight="1">
      <c r="A92" s="128"/>
      <c r="B92" s="128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127" t="s">
        <v>38</v>
      </c>
      <c r="B99" s="127"/>
      <c r="C99" s="127"/>
      <c r="D99" s="127"/>
      <c r="E99" s="127"/>
      <c r="F99" s="127"/>
      <c r="G99" s="127"/>
      <c r="H99" s="127"/>
      <c r="I99" s="127"/>
      <c r="J99" s="127"/>
    </row>
    <row r="100" ht="15">
      <c r="A100" s="4" t="s">
        <v>13</v>
      </c>
    </row>
    <row r="102" spans="1:10" ht="15">
      <c r="A102" s="128" t="s">
        <v>96</v>
      </c>
      <c r="B102" s="128" t="s">
        <v>39</v>
      </c>
      <c r="C102" s="128" t="s">
        <v>27</v>
      </c>
      <c r="D102" s="128"/>
      <c r="E102" s="128"/>
      <c r="F102" s="128"/>
      <c r="G102" s="128" t="s">
        <v>27</v>
      </c>
      <c r="H102" s="128"/>
      <c r="I102" s="128"/>
      <c r="J102" s="128"/>
    </row>
    <row r="103" spans="1:10" ht="63" customHeight="1">
      <c r="A103" s="128"/>
      <c r="B103" s="128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129" t="s">
        <v>119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</row>
    <row r="110" spans="1:13" ht="15">
      <c r="A110" s="129" t="s">
        <v>120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</row>
    <row r="111" ht="15">
      <c r="A111" s="4" t="s">
        <v>13</v>
      </c>
    </row>
    <row r="113" spans="1:13" ht="15">
      <c r="A113" s="128" t="s">
        <v>37</v>
      </c>
      <c r="B113" s="128" t="s">
        <v>40</v>
      </c>
      <c r="C113" s="128" t="s">
        <v>41</v>
      </c>
      <c r="D113" s="128" t="s">
        <v>42</v>
      </c>
      <c r="E113" s="128" t="s">
        <v>16</v>
      </c>
      <c r="F113" s="128"/>
      <c r="G113" s="128"/>
      <c r="H113" s="128" t="s">
        <v>17</v>
      </c>
      <c r="I113" s="128"/>
      <c r="J113" s="128"/>
      <c r="K113" s="128" t="s">
        <v>18</v>
      </c>
      <c r="L113" s="128"/>
      <c r="M113" s="128"/>
    </row>
    <row r="114" spans="1:13" ht="30">
      <c r="A114" s="128"/>
      <c r="B114" s="128"/>
      <c r="C114" s="128"/>
      <c r="D114" s="128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127" t="s">
        <v>121</v>
      </c>
      <c r="B126" s="127"/>
      <c r="C126" s="127"/>
      <c r="D126" s="127"/>
      <c r="E126" s="127"/>
      <c r="F126" s="127"/>
      <c r="G126" s="127"/>
      <c r="H126" s="127"/>
      <c r="I126" s="127"/>
      <c r="J126" s="127"/>
    </row>
    <row r="127" ht="15">
      <c r="A127" s="4" t="s">
        <v>13</v>
      </c>
    </row>
    <row r="130" spans="1:10" ht="15">
      <c r="A130" s="128" t="s">
        <v>37</v>
      </c>
      <c r="B130" s="128" t="s">
        <v>40</v>
      </c>
      <c r="C130" s="128" t="s">
        <v>41</v>
      </c>
      <c r="D130" s="128" t="s">
        <v>42</v>
      </c>
      <c r="E130" s="128" t="s">
        <v>27</v>
      </c>
      <c r="F130" s="128"/>
      <c r="G130" s="128"/>
      <c r="H130" s="128" t="s">
        <v>27</v>
      </c>
      <c r="I130" s="128"/>
      <c r="J130" s="128"/>
    </row>
    <row r="131" spans="1:10" ht="41.25" customHeight="1">
      <c r="A131" s="128"/>
      <c r="B131" s="128"/>
      <c r="C131" s="128"/>
      <c r="D131" s="128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127" t="s">
        <v>47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ht="15">
      <c r="A143" s="4" t="s">
        <v>13</v>
      </c>
    </row>
    <row r="145" spans="1:11" ht="15">
      <c r="A145" s="128" t="s">
        <v>15</v>
      </c>
      <c r="B145" s="128" t="s">
        <v>16</v>
      </c>
      <c r="C145" s="128"/>
      <c r="D145" s="128" t="s">
        <v>17</v>
      </c>
      <c r="E145" s="128"/>
      <c r="F145" s="128" t="s">
        <v>18</v>
      </c>
      <c r="G145" s="128"/>
      <c r="H145" s="128" t="s">
        <v>27</v>
      </c>
      <c r="I145" s="128"/>
      <c r="J145" s="128" t="s">
        <v>27</v>
      </c>
      <c r="K145" s="128"/>
    </row>
    <row r="146" spans="1:11" ht="30">
      <c r="A146" s="128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127" t="s">
        <v>49</v>
      </c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</row>
    <row r="156" spans="1:16" ht="15">
      <c r="A156" s="128" t="s">
        <v>96</v>
      </c>
      <c r="B156" s="128" t="s">
        <v>50</v>
      </c>
      <c r="C156" s="128" t="s">
        <v>16</v>
      </c>
      <c r="D156" s="128"/>
      <c r="E156" s="128"/>
      <c r="F156" s="128"/>
      <c r="G156" s="128" t="s">
        <v>51</v>
      </c>
      <c r="H156" s="128"/>
      <c r="I156" s="128"/>
      <c r="J156" s="128"/>
      <c r="K156" s="128" t="s">
        <v>52</v>
      </c>
      <c r="L156" s="128"/>
      <c r="M156" s="128" t="s">
        <v>52</v>
      </c>
      <c r="N156" s="128"/>
      <c r="O156" s="128" t="s">
        <v>52</v>
      </c>
      <c r="P156" s="128"/>
    </row>
    <row r="157" spans="1:16" ht="30.75" customHeight="1">
      <c r="A157" s="128"/>
      <c r="B157" s="128"/>
      <c r="C157" s="128" t="s">
        <v>19</v>
      </c>
      <c r="D157" s="128"/>
      <c r="E157" s="128" t="s">
        <v>20</v>
      </c>
      <c r="F157" s="128"/>
      <c r="G157" s="128" t="s">
        <v>19</v>
      </c>
      <c r="H157" s="128"/>
      <c r="I157" s="128" t="s">
        <v>20</v>
      </c>
      <c r="J157" s="128"/>
      <c r="K157" s="128" t="s">
        <v>19</v>
      </c>
      <c r="L157" s="128" t="s">
        <v>20</v>
      </c>
      <c r="M157" s="128" t="s">
        <v>19</v>
      </c>
      <c r="N157" s="128" t="s">
        <v>20</v>
      </c>
      <c r="O157" s="128" t="s">
        <v>19</v>
      </c>
      <c r="P157" s="128" t="s">
        <v>20</v>
      </c>
    </row>
    <row r="158" spans="1:16" ht="30">
      <c r="A158" s="128"/>
      <c r="B158" s="128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128"/>
      <c r="L158" s="128"/>
      <c r="M158" s="128"/>
      <c r="N158" s="128"/>
      <c r="O158" s="128"/>
      <c r="P158" s="128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129" t="s">
        <v>122</v>
      </c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</row>
    <row r="166" spans="1:12" ht="15">
      <c r="A166" s="129" t="s">
        <v>123</v>
      </c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</row>
    <row r="167" spans="1:12" ht="15">
      <c r="A167" s="139" t="s">
        <v>13</v>
      </c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</row>
    <row r="168" spans="1:12" ht="15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</row>
    <row r="170" spans="1:12" ht="21.75" customHeight="1">
      <c r="A170" s="128" t="s">
        <v>37</v>
      </c>
      <c r="B170" s="128" t="s">
        <v>54</v>
      </c>
      <c r="C170" s="128" t="s">
        <v>55</v>
      </c>
      <c r="D170" s="128" t="s">
        <v>16</v>
      </c>
      <c r="E170" s="128"/>
      <c r="F170" s="128"/>
      <c r="G170" s="128" t="s">
        <v>17</v>
      </c>
      <c r="H170" s="128"/>
      <c r="I170" s="128"/>
      <c r="J170" s="128" t="s">
        <v>18</v>
      </c>
      <c r="K170" s="128"/>
      <c r="L170" s="128"/>
    </row>
    <row r="171" spans="1:12" ht="30">
      <c r="A171" s="128"/>
      <c r="B171" s="128"/>
      <c r="C171" s="128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127" t="s">
        <v>124</v>
      </c>
      <c r="B176" s="127"/>
      <c r="C176" s="127"/>
      <c r="D176" s="127"/>
      <c r="E176" s="127"/>
      <c r="F176" s="127"/>
      <c r="G176" s="127"/>
      <c r="H176" s="127"/>
      <c r="I176" s="127"/>
    </row>
    <row r="177" ht="15">
      <c r="A177" s="4" t="s">
        <v>13</v>
      </c>
    </row>
    <row r="179" spans="1:9" ht="21.75" customHeight="1">
      <c r="A179" s="128" t="s">
        <v>96</v>
      </c>
      <c r="B179" s="128" t="s">
        <v>54</v>
      </c>
      <c r="C179" s="128" t="s">
        <v>55</v>
      </c>
      <c r="D179" s="128" t="s">
        <v>27</v>
      </c>
      <c r="E179" s="128"/>
      <c r="F179" s="128"/>
      <c r="G179" s="128" t="s">
        <v>27</v>
      </c>
      <c r="H179" s="128"/>
      <c r="I179" s="128"/>
    </row>
    <row r="180" spans="1:9" ht="33" customHeight="1">
      <c r="A180" s="128"/>
      <c r="B180" s="128"/>
      <c r="C180" s="128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127" t="s">
        <v>125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ht="15">
      <c r="A187" s="4" t="s">
        <v>13</v>
      </c>
    </row>
    <row r="190" spans="1:13" ht="120" customHeight="1">
      <c r="A190" s="142" t="s">
        <v>104</v>
      </c>
      <c r="B190" s="142" t="s">
        <v>103</v>
      </c>
      <c r="C190" s="128" t="s">
        <v>56</v>
      </c>
      <c r="D190" s="128" t="s">
        <v>16</v>
      </c>
      <c r="E190" s="128"/>
      <c r="F190" s="128" t="s">
        <v>17</v>
      </c>
      <c r="G190" s="128"/>
      <c r="H190" s="128" t="s">
        <v>18</v>
      </c>
      <c r="I190" s="128"/>
      <c r="J190" s="128" t="s">
        <v>27</v>
      </c>
      <c r="K190" s="128"/>
      <c r="L190" s="128" t="s">
        <v>27</v>
      </c>
      <c r="M190" s="128"/>
    </row>
    <row r="191" spans="1:13" ht="124.5" customHeight="1">
      <c r="A191" s="143"/>
      <c r="B191" s="143"/>
      <c r="C191" s="128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129" t="s">
        <v>59</v>
      </c>
      <c r="B197" s="129"/>
      <c r="C197" s="129"/>
      <c r="D197" s="129"/>
      <c r="E197" s="129"/>
      <c r="F197" s="129"/>
      <c r="G197" s="129"/>
      <c r="H197" s="129"/>
      <c r="I197" s="129"/>
      <c r="J197" s="129"/>
    </row>
    <row r="198" spans="1:10" ht="15">
      <c r="A198" s="129" t="s">
        <v>60</v>
      </c>
      <c r="B198" s="129"/>
      <c r="C198" s="129"/>
      <c r="D198" s="129"/>
      <c r="E198" s="129"/>
      <c r="F198" s="129"/>
      <c r="G198" s="129"/>
      <c r="H198" s="129"/>
      <c r="I198" s="129"/>
      <c r="J198" s="129"/>
    </row>
    <row r="199" spans="1:10" ht="15">
      <c r="A199" s="129" t="s">
        <v>61</v>
      </c>
      <c r="B199" s="129"/>
      <c r="C199" s="129"/>
      <c r="D199" s="129"/>
      <c r="E199" s="129"/>
      <c r="F199" s="129"/>
      <c r="G199" s="129"/>
      <c r="H199" s="129"/>
      <c r="I199" s="129"/>
      <c r="J199" s="129"/>
    </row>
    <row r="200" ht="15">
      <c r="A200" s="4" t="s">
        <v>13</v>
      </c>
    </row>
    <row r="203" spans="1:10" ht="72.75" customHeight="1">
      <c r="A203" s="128" t="s">
        <v>62</v>
      </c>
      <c r="B203" s="128" t="s">
        <v>15</v>
      </c>
      <c r="C203" s="128" t="s">
        <v>63</v>
      </c>
      <c r="D203" s="128" t="s">
        <v>105</v>
      </c>
      <c r="E203" s="128" t="s">
        <v>64</v>
      </c>
      <c r="F203" s="128" t="s">
        <v>65</v>
      </c>
      <c r="G203" s="128" t="s">
        <v>106</v>
      </c>
      <c r="H203" s="128" t="s">
        <v>66</v>
      </c>
      <c r="I203" s="128"/>
      <c r="J203" s="128" t="s">
        <v>107</v>
      </c>
    </row>
    <row r="204" spans="1:10" ht="30">
      <c r="A204" s="128"/>
      <c r="B204" s="128"/>
      <c r="C204" s="128"/>
      <c r="D204" s="128"/>
      <c r="E204" s="128"/>
      <c r="F204" s="128"/>
      <c r="G204" s="128"/>
      <c r="H204" s="7" t="s">
        <v>67</v>
      </c>
      <c r="I204" s="7" t="s">
        <v>68</v>
      </c>
      <c r="J204" s="128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127" t="s">
        <v>69</v>
      </c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</row>
    <row r="212" ht="15">
      <c r="A212" s="4" t="s">
        <v>13</v>
      </c>
    </row>
    <row r="215" spans="1:12" ht="15">
      <c r="A215" s="128" t="s">
        <v>62</v>
      </c>
      <c r="B215" s="128" t="s">
        <v>15</v>
      </c>
      <c r="C215" s="128" t="s">
        <v>52</v>
      </c>
      <c r="D215" s="128"/>
      <c r="E215" s="128"/>
      <c r="F215" s="128"/>
      <c r="G215" s="128"/>
      <c r="H215" s="128" t="s">
        <v>52</v>
      </c>
      <c r="I215" s="128"/>
      <c r="J215" s="128"/>
      <c r="K215" s="128"/>
      <c r="L215" s="128"/>
    </row>
    <row r="216" spans="1:12" ht="150.75" customHeight="1">
      <c r="A216" s="128"/>
      <c r="B216" s="128"/>
      <c r="C216" s="128" t="s">
        <v>70</v>
      </c>
      <c r="D216" s="128" t="s">
        <v>71</v>
      </c>
      <c r="E216" s="128" t="s">
        <v>72</v>
      </c>
      <c r="F216" s="128"/>
      <c r="G216" s="128" t="s">
        <v>108</v>
      </c>
      <c r="H216" s="128" t="s">
        <v>73</v>
      </c>
      <c r="I216" s="128" t="s">
        <v>109</v>
      </c>
      <c r="J216" s="128" t="s">
        <v>72</v>
      </c>
      <c r="K216" s="128"/>
      <c r="L216" s="128" t="s">
        <v>110</v>
      </c>
    </row>
    <row r="217" spans="1:12" ht="30">
      <c r="A217" s="128"/>
      <c r="B217" s="128"/>
      <c r="C217" s="128"/>
      <c r="D217" s="128"/>
      <c r="E217" s="7" t="s">
        <v>67</v>
      </c>
      <c r="F217" s="7" t="s">
        <v>68</v>
      </c>
      <c r="G217" s="128"/>
      <c r="H217" s="128"/>
      <c r="I217" s="128"/>
      <c r="J217" s="7" t="s">
        <v>67</v>
      </c>
      <c r="K217" s="7" t="s">
        <v>68</v>
      </c>
      <c r="L217" s="128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127" t="s">
        <v>74</v>
      </c>
      <c r="B224" s="127"/>
      <c r="C224" s="127"/>
      <c r="D224" s="127"/>
      <c r="E224" s="127"/>
      <c r="F224" s="127"/>
      <c r="G224" s="127"/>
      <c r="H224" s="127"/>
      <c r="I224" s="127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144" t="s">
        <v>80</v>
      </c>
      <c r="B235" s="144"/>
      <c r="C235" s="144"/>
      <c r="D235" s="144"/>
      <c r="E235" s="144"/>
      <c r="F235" s="144"/>
      <c r="G235" s="144"/>
      <c r="H235" s="144"/>
      <c r="I235" s="144"/>
    </row>
    <row r="236" spans="1:9" ht="45.75" customHeight="1">
      <c r="A236" s="129" t="s">
        <v>81</v>
      </c>
      <c r="B236" s="129"/>
      <c r="C236" s="129"/>
      <c r="D236" s="129"/>
      <c r="E236" s="129"/>
      <c r="F236" s="129"/>
      <c r="G236" s="129"/>
      <c r="H236" s="129"/>
      <c r="I236" s="129"/>
    </row>
    <row r="238" spans="1:9" ht="15" customHeight="1">
      <c r="A238" s="127" t="s">
        <v>82</v>
      </c>
      <c r="B238" s="127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141" t="s">
        <v>84</v>
      </c>
      <c r="H239" s="141"/>
      <c r="I239" s="141"/>
    </row>
    <row r="240" spans="1:9" ht="15" customHeight="1">
      <c r="A240" s="127" t="s">
        <v>85</v>
      </c>
      <c r="B240" s="127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141" t="s">
        <v>84</v>
      </c>
      <c r="H241" s="141"/>
      <c r="I241" s="141"/>
    </row>
  </sheetData>
  <sheetProtection/>
  <mergeCells count="163">
    <mergeCell ref="A240:B240"/>
    <mergeCell ref="G239:I239"/>
    <mergeCell ref="A235:I235"/>
    <mergeCell ref="A236:I236"/>
    <mergeCell ref="A197:J197"/>
    <mergeCell ref="A211:L211"/>
    <mergeCell ref="L216:L217"/>
    <mergeCell ref="F203:F204"/>
    <mergeCell ref="H203:I203"/>
    <mergeCell ref="A17:P17"/>
    <mergeCell ref="A190:A191"/>
    <mergeCell ref="B190:B191"/>
    <mergeCell ref="K91:N91"/>
    <mergeCell ref="B91:B92"/>
    <mergeCell ref="A20:B20"/>
    <mergeCell ref="G241:I241"/>
    <mergeCell ref="I216:I217"/>
    <mergeCell ref="A224:I224"/>
    <mergeCell ref="A69:A70"/>
    <mergeCell ref="B69:B70"/>
    <mergeCell ref="A88:N88"/>
    <mergeCell ref="G79:J79"/>
    <mergeCell ref="A87:N87"/>
    <mergeCell ref="A91:A92"/>
    <mergeCell ref="A238:B238"/>
    <mergeCell ref="A126:J126"/>
    <mergeCell ref="G91:J91"/>
    <mergeCell ref="G102:J102"/>
    <mergeCell ref="A102:A103"/>
    <mergeCell ref="A110:M110"/>
    <mergeCell ref="A99:J99"/>
    <mergeCell ref="A109:M109"/>
    <mergeCell ref="K113:M113"/>
    <mergeCell ref="A113:A114"/>
    <mergeCell ref="C79:F79"/>
    <mergeCell ref="A76:J76"/>
    <mergeCell ref="G69:J69"/>
    <mergeCell ref="A79:A80"/>
    <mergeCell ref="C91:F91"/>
    <mergeCell ref="C69:F69"/>
    <mergeCell ref="B79:B80"/>
    <mergeCell ref="B113:B114"/>
    <mergeCell ref="C113:C114"/>
    <mergeCell ref="D113:D114"/>
    <mergeCell ref="E113:G113"/>
    <mergeCell ref="H113:J113"/>
    <mergeCell ref="B102:B103"/>
    <mergeCell ref="C102:F102"/>
    <mergeCell ref="E130:G130"/>
    <mergeCell ref="H130:J130"/>
    <mergeCell ref="A145:A146"/>
    <mergeCell ref="B145:C145"/>
    <mergeCell ref="A142:K142"/>
    <mergeCell ref="A130:A131"/>
    <mergeCell ref="B130:B131"/>
    <mergeCell ref="C130:C131"/>
    <mergeCell ref="D130:D131"/>
    <mergeCell ref="D145:E145"/>
    <mergeCell ref="F145:G145"/>
    <mergeCell ref="M156:N156"/>
    <mergeCell ref="O156:P156"/>
    <mergeCell ref="H145:I145"/>
    <mergeCell ref="J145:K145"/>
    <mergeCell ref="A154:P154"/>
    <mergeCell ref="A156:A158"/>
    <mergeCell ref="K157:K158"/>
    <mergeCell ref="L157:L158"/>
    <mergeCell ref="N157:N158"/>
    <mergeCell ref="P157:P158"/>
    <mergeCell ref="M157:M158"/>
    <mergeCell ref="A165:L165"/>
    <mergeCell ref="B156:B158"/>
    <mergeCell ref="C156:F156"/>
    <mergeCell ref="G156:J156"/>
    <mergeCell ref="K156:L156"/>
    <mergeCell ref="C157:D157"/>
    <mergeCell ref="E157:F157"/>
    <mergeCell ref="A166:L166"/>
    <mergeCell ref="A167:L167"/>
    <mergeCell ref="A170:A171"/>
    <mergeCell ref="B170:B171"/>
    <mergeCell ref="A168:L168"/>
    <mergeCell ref="O157:O158"/>
    <mergeCell ref="G157:H157"/>
    <mergeCell ref="I157:J157"/>
    <mergeCell ref="C170:C171"/>
    <mergeCell ref="D170:F170"/>
    <mergeCell ref="A179:A180"/>
    <mergeCell ref="C203:C204"/>
    <mergeCell ref="E203:E204"/>
    <mergeCell ref="D203:D204"/>
    <mergeCell ref="B179:B180"/>
    <mergeCell ref="C179:C180"/>
    <mergeCell ref="D179:F179"/>
    <mergeCell ref="A186:M186"/>
    <mergeCell ref="A198:J198"/>
    <mergeCell ref="A199:J199"/>
    <mergeCell ref="G170:I170"/>
    <mergeCell ref="J170:L170"/>
    <mergeCell ref="A176:I176"/>
    <mergeCell ref="C190:C191"/>
    <mergeCell ref="D190:E190"/>
    <mergeCell ref="F190:G190"/>
    <mergeCell ref="G179:I179"/>
    <mergeCell ref="J190:K190"/>
    <mergeCell ref="L190:M190"/>
    <mergeCell ref="H190:I190"/>
    <mergeCell ref="J203:J204"/>
    <mergeCell ref="G203:G204"/>
    <mergeCell ref="A203:A204"/>
    <mergeCell ref="B203:B204"/>
    <mergeCell ref="A215:A217"/>
    <mergeCell ref="C215:G215"/>
    <mergeCell ref="H215:L215"/>
    <mergeCell ref="C216:C217"/>
    <mergeCell ref="D216:D217"/>
    <mergeCell ref="E216:F216"/>
    <mergeCell ref="H216:H217"/>
    <mergeCell ref="J216:K216"/>
    <mergeCell ref="B215:B217"/>
    <mergeCell ref="G216:G217"/>
    <mergeCell ref="A6:P6"/>
    <mergeCell ref="A7:N7"/>
    <mergeCell ref="O7:P7"/>
    <mergeCell ref="O8:P8"/>
    <mergeCell ref="A8:N8"/>
    <mergeCell ref="O9:P9"/>
    <mergeCell ref="A15:P15"/>
    <mergeCell ref="A66:J66"/>
    <mergeCell ref="O10:P10"/>
    <mergeCell ref="A59:A60"/>
    <mergeCell ref="B59:B60"/>
    <mergeCell ref="C59:F59"/>
    <mergeCell ref="K59:N59"/>
    <mergeCell ref="A35:A36"/>
    <mergeCell ref="B35:B36"/>
    <mergeCell ref="G59:J59"/>
    <mergeCell ref="A10:N10"/>
    <mergeCell ref="M11:P11"/>
    <mergeCell ref="A11:L11"/>
    <mergeCell ref="M12:P12"/>
    <mergeCell ref="A12:L12"/>
    <mergeCell ref="A9:N9"/>
    <mergeCell ref="A46:N46"/>
    <mergeCell ref="A16:P16"/>
    <mergeCell ref="A48:A49"/>
    <mergeCell ref="B48:B49"/>
    <mergeCell ref="C48:F48"/>
    <mergeCell ref="G48:J48"/>
    <mergeCell ref="A23:A24"/>
    <mergeCell ref="B23:B24"/>
    <mergeCell ref="C23:F23"/>
    <mergeCell ref="G23:J23"/>
    <mergeCell ref="A56:N56"/>
    <mergeCell ref="K23:N23"/>
    <mergeCell ref="G35:J35"/>
    <mergeCell ref="K48:N48"/>
    <mergeCell ref="C35:F35"/>
    <mergeCell ref="A14:P14"/>
    <mergeCell ref="A18:P18"/>
    <mergeCell ref="A19:P19"/>
    <mergeCell ref="A32:J32"/>
    <mergeCell ref="A45:N45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tabSelected="1" view="pageBreakPreview" zoomScaleSheetLayoutView="100" zoomScalePageLayoutView="0" workbookViewId="0" topLeftCell="A412">
      <selection activeCell="B420" sqref="B420"/>
    </sheetView>
  </sheetViews>
  <sheetFormatPr defaultColWidth="9.140625" defaultRowHeight="15"/>
  <cols>
    <col min="1" max="1" width="8.28125" style="1" customWidth="1"/>
    <col min="2" max="2" width="33.57421875" style="1" customWidth="1"/>
    <col min="3" max="3" width="12.421875" style="1" customWidth="1"/>
    <col min="4" max="4" width="17.421875" style="1" customWidth="1"/>
    <col min="5" max="5" width="14.421875" style="1" customWidth="1"/>
    <col min="6" max="6" width="13.8515625" style="1" customWidth="1"/>
    <col min="7" max="7" width="14.421875" style="1" customWidth="1"/>
    <col min="8" max="8" width="13.57421875" style="1" customWidth="1"/>
    <col min="9" max="9" width="13.421875" style="1" customWidth="1"/>
    <col min="10" max="10" width="14.57421875" style="1" customWidth="1"/>
    <col min="11" max="11" width="15.00390625" style="1" customWidth="1"/>
    <col min="12" max="12" width="13.57421875" style="1" customWidth="1"/>
    <col min="13" max="13" width="12.8515625" style="1" customWidth="1"/>
    <col min="14" max="14" width="13.1406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.75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</row>
    <row r="7" spans="1:16" ht="15.75">
      <c r="A7" s="175" t="s">
        <v>135</v>
      </c>
      <c r="B7" s="175"/>
      <c r="C7" s="175"/>
      <c r="D7" s="175"/>
      <c r="E7" s="175"/>
      <c r="F7" s="175"/>
      <c r="G7" s="175"/>
      <c r="H7" s="175"/>
      <c r="I7" s="175"/>
      <c r="J7" s="175"/>
      <c r="K7" s="14"/>
      <c r="L7" s="174" t="s">
        <v>136</v>
      </c>
      <c r="M7" s="174"/>
      <c r="N7" s="14"/>
      <c r="O7" s="174" t="s">
        <v>137</v>
      </c>
      <c r="P7" s="174"/>
    </row>
    <row r="8" spans="1:16" ht="48" customHeight="1">
      <c r="A8" s="170" t="s">
        <v>6</v>
      </c>
      <c r="B8" s="170"/>
      <c r="C8" s="170"/>
      <c r="D8" s="170"/>
      <c r="E8" s="170"/>
      <c r="F8" s="170"/>
      <c r="G8" s="170"/>
      <c r="H8" s="170"/>
      <c r="I8" s="170"/>
      <c r="J8" s="170"/>
      <c r="K8" s="54"/>
      <c r="L8" s="167" t="s">
        <v>127</v>
      </c>
      <c r="M8" s="167"/>
      <c r="N8" s="54"/>
      <c r="O8" s="169" t="s">
        <v>128</v>
      </c>
      <c r="P8" s="169"/>
    </row>
    <row r="9" spans="1:16" ht="15.75">
      <c r="A9" s="182" t="s">
        <v>139</v>
      </c>
      <c r="B9" s="182"/>
      <c r="C9" s="182"/>
      <c r="D9" s="182"/>
      <c r="E9" s="182"/>
      <c r="F9" s="182"/>
      <c r="G9" s="182"/>
      <c r="H9" s="182"/>
      <c r="I9" s="182"/>
      <c r="J9" s="182"/>
      <c r="K9" s="15"/>
      <c r="L9" s="181" t="s">
        <v>140</v>
      </c>
      <c r="M9" s="181"/>
      <c r="N9" s="15"/>
      <c r="O9" s="174" t="s">
        <v>137</v>
      </c>
      <c r="P9" s="174"/>
    </row>
    <row r="10" spans="1:16" ht="45.75" customHeight="1">
      <c r="A10" s="170" t="s">
        <v>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54"/>
      <c r="L10" s="167" t="s">
        <v>129</v>
      </c>
      <c r="M10" s="167"/>
      <c r="N10" s="54"/>
      <c r="O10" s="169" t="s">
        <v>128</v>
      </c>
      <c r="P10" s="169"/>
    </row>
    <row r="11" spans="1:16" ht="15.75">
      <c r="A11" s="16" t="s">
        <v>88</v>
      </c>
      <c r="B11" s="17" t="s">
        <v>183</v>
      </c>
      <c r="C11" s="168" t="s">
        <v>140</v>
      </c>
      <c r="D11" s="168"/>
      <c r="E11" s="168"/>
      <c r="F11" s="149" t="s">
        <v>366</v>
      </c>
      <c r="G11" s="149"/>
      <c r="H11" s="148" t="s">
        <v>198</v>
      </c>
      <c r="I11" s="148"/>
      <c r="J11" s="148"/>
      <c r="K11" s="148"/>
      <c r="L11" s="148"/>
      <c r="M11" s="148"/>
      <c r="N11" s="18"/>
      <c r="O11" s="172" t="s">
        <v>141</v>
      </c>
      <c r="P11" s="172"/>
    </row>
    <row r="12" spans="1:16" ht="50.25" customHeight="1">
      <c r="A12" s="19"/>
      <c r="B12" s="53" t="s">
        <v>130</v>
      </c>
      <c r="C12" s="147" t="s">
        <v>131</v>
      </c>
      <c r="D12" s="147"/>
      <c r="E12" s="147"/>
      <c r="F12" s="147" t="s">
        <v>132</v>
      </c>
      <c r="G12" s="147"/>
      <c r="H12" s="147" t="s">
        <v>133</v>
      </c>
      <c r="I12" s="147"/>
      <c r="J12" s="147"/>
      <c r="K12" s="147"/>
      <c r="L12" s="147"/>
      <c r="M12" s="147"/>
      <c r="N12" s="20"/>
      <c r="O12" s="171" t="s">
        <v>134</v>
      </c>
      <c r="P12" s="171"/>
    </row>
    <row r="13" spans="1:16" ht="15.75">
      <c r="A13" s="21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.75">
      <c r="A14" s="150" t="s">
        <v>184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</row>
    <row r="15" spans="1:16" ht="15.75">
      <c r="A15" s="150" t="s">
        <v>113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</row>
    <row r="16" spans="1:16" ht="15.75">
      <c r="A16" s="176" t="s">
        <v>185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</row>
    <row r="17" spans="1:16" ht="15.75">
      <c r="A17" s="150" t="s">
        <v>114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 ht="21" customHeight="1">
      <c r="A18" s="23" t="s">
        <v>142</v>
      </c>
      <c r="B18" s="177" t="s">
        <v>186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22"/>
      <c r="O18" s="22"/>
      <c r="P18" s="22"/>
    </row>
    <row r="19" spans="1:16" ht="19.5" customHeight="1">
      <c r="A19" s="55" t="s">
        <v>176</v>
      </c>
      <c r="B19" s="178" t="s">
        <v>187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22"/>
      <c r="O19" s="22"/>
      <c r="P19" s="22"/>
    </row>
    <row r="20" spans="1:16" ht="23.25" customHeight="1">
      <c r="A20" s="23" t="s">
        <v>143</v>
      </c>
      <c r="B20" s="177" t="s">
        <v>188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22"/>
      <c r="O20" s="22"/>
      <c r="P20" s="22"/>
    </row>
    <row r="21" spans="1:16" ht="22.5" customHeight="1">
      <c r="A21" s="24" t="s">
        <v>178</v>
      </c>
      <c r="B21" s="179" t="s">
        <v>189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22"/>
      <c r="O21" s="22"/>
      <c r="P21" s="22"/>
    </row>
    <row r="22" spans="1:16" ht="17.25" customHeight="1">
      <c r="A22" s="24" t="s">
        <v>179</v>
      </c>
      <c r="B22" s="179" t="s">
        <v>190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22"/>
      <c r="O22" s="22"/>
      <c r="P22" s="22"/>
    </row>
    <row r="23" spans="1:16" ht="36.75" customHeight="1">
      <c r="A23" s="86" t="s">
        <v>191</v>
      </c>
      <c r="B23" s="151" t="s">
        <v>192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3"/>
      <c r="N23" s="22"/>
      <c r="O23" s="22"/>
      <c r="P23" s="22"/>
    </row>
    <row r="24" spans="1:16" ht="36.75" customHeight="1">
      <c r="A24" s="104" t="s">
        <v>264</v>
      </c>
      <c r="B24" s="180" t="s">
        <v>265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22"/>
      <c r="O24" s="22"/>
      <c r="P24" s="22"/>
    </row>
    <row r="25" spans="1:16" ht="15.75">
      <c r="A25" s="150" t="s">
        <v>115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</row>
    <row r="26" spans="1:16" ht="131.25" customHeight="1">
      <c r="A26" s="176" t="s">
        <v>374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22"/>
      <c r="O26" s="22"/>
      <c r="P26" s="22"/>
    </row>
    <row r="27" spans="1:16" ht="15.75">
      <c r="A27" s="150" t="s">
        <v>116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</row>
    <row r="28" spans="1:16" ht="15.75">
      <c r="A28" s="150" t="s">
        <v>144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</row>
    <row r="29" spans="1:16" ht="15.75">
      <c r="A29" s="166" t="s">
        <v>13</v>
      </c>
      <c r="B29" s="166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5.75">
      <c r="A32" s="145" t="s">
        <v>14</v>
      </c>
      <c r="B32" s="145" t="s">
        <v>15</v>
      </c>
      <c r="C32" s="145" t="s">
        <v>145</v>
      </c>
      <c r="D32" s="145"/>
      <c r="E32" s="145"/>
      <c r="F32" s="145"/>
      <c r="G32" s="145" t="s">
        <v>146</v>
      </c>
      <c r="H32" s="145"/>
      <c r="I32" s="145"/>
      <c r="J32" s="145"/>
      <c r="K32" s="145" t="s">
        <v>147</v>
      </c>
      <c r="L32" s="145"/>
      <c r="M32" s="145"/>
      <c r="N32" s="145"/>
      <c r="O32" s="19"/>
      <c r="P32" s="19"/>
    </row>
    <row r="33" spans="1:16" ht="68.25" customHeight="1">
      <c r="A33" s="145"/>
      <c r="B33" s="145"/>
      <c r="C33" s="25" t="s">
        <v>19</v>
      </c>
      <c r="D33" s="25" t="s">
        <v>20</v>
      </c>
      <c r="E33" s="25" t="s">
        <v>21</v>
      </c>
      <c r="F33" s="25" t="s">
        <v>91</v>
      </c>
      <c r="G33" s="25" t="s">
        <v>19</v>
      </c>
      <c r="H33" s="25" t="s">
        <v>20</v>
      </c>
      <c r="I33" s="25" t="s">
        <v>21</v>
      </c>
      <c r="J33" s="25" t="s">
        <v>89</v>
      </c>
      <c r="K33" s="25" t="s">
        <v>19</v>
      </c>
      <c r="L33" s="25" t="s">
        <v>20</v>
      </c>
      <c r="M33" s="25" t="s">
        <v>21</v>
      </c>
      <c r="N33" s="25" t="s">
        <v>90</v>
      </c>
      <c r="O33" s="19"/>
      <c r="P33" s="19"/>
    </row>
    <row r="34" spans="1:16" ht="15.75">
      <c r="A34" s="25">
        <v>1</v>
      </c>
      <c r="B34" s="25">
        <v>2</v>
      </c>
      <c r="C34" s="25">
        <v>3</v>
      </c>
      <c r="D34" s="25">
        <v>4</v>
      </c>
      <c r="E34" s="25">
        <v>5</v>
      </c>
      <c r="F34" s="25">
        <v>6</v>
      </c>
      <c r="G34" s="25">
        <v>7</v>
      </c>
      <c r="H34" s="25">
        <v>8</v>
      </c>
      <c r="I34" s="25">
        <v>9</v>
      </c>
      <c r="J34" s="25">
        <v>10</v>
      </c>
      <c r="K34" s="25">
        <v>11</v>
      </c>
      <c r="L34" s="25">
        <v>12</v>
      </c>
      <c r="M34" s="25">
        <v>13</v>
      </c>
      <c r="N34" s="25">
        <v>14</v>
      </c>
      <c r="O34" s="19"/>
      <c r="P34" s="19"/>
    </row>
    <row r="35" spans="1:16" ht="31.5">
      <c r="A35" s="25" t="s">
        <v>22</v>
      </c>
      <c r="B35" s="26" t="s">
        <v>23</v>
      </c>
      <c r="C35" s="25" t="s">
        <v>22</v>
      </c>
      <c r="D35" s="25" t="s">
        <v>24</v>
      </c>
      <c r="E35" s="25" t="s">
        <v>24</v>
      </c>
      <c r="F35" s="25" t="s">
        <v>22</v>
      </c>
      <c r="G35" s="25" t="s">
        <v>22</v>
      </c>
      <c r="H35" s="25" t="s">
        <v>24</v>
      </c>
      <c r="I35" s="25" t="s">
        <v>24</v>
      </c>
      <c r="J35" s="25" t="s">
        <v>22</v>
      </c>
      <c r="K35" s="25" t="s">
        <v>22</v>
      </c>
      <c r="L35" s="25" t="s">
        <v>24</v>
      </c>
      <c r="M35" s="25" t="s">
        <v>24</v>
      </c>
      <c r="N35" s="25" t="s">
        <v>22</v>
      </c>
      <c r="O35" s="19"/>
      <c r="P35" s="19"/>
    </row>
    <row r="36" spans="1:16" ht="32.25" customHeight="1">
      <c r="A36" s="27"/>
      <c r="B36" s="92" t="s">
        <v>198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9"/>
      <c r="P36" s="19"/>
    </row>
    <row r="37" spans="1:16" ht="46.5" customHeight="1">
      <c r="A37" s="87" t="s">
        <v>183</v>
      </c>
      <c r="B37" s="56" t="s">
        <v>193</v>
      </c>
      <c r="C37" s="28">
        <v>808337.2</v>
      </c>
      <c r="D37" s="29">
        <v>0</v>
      </c>
      <c r="E37" s="29">
        <v>0</v>
      </c>
      <c r="F37" s="28">
        <f>C37+D37</f>
        <v>808337.2</v>
      </c>
      <c r="G37" s="30">
        <v>1851927</v>
      </c>
      <c r="H37" s="29">
        <v>0</v>
      </c>
      <c r="I37" s="25">
        <v>0</v>
      </c>
      <c r="J37" s="30">
        <f>G37+H37</f>
        <v>1851927</v>
      </c>
      <c r="K37" s="31">
        <v>1920000</v>
      </c>
      <c r="L37" s="25">
        <v>0</v>
      </c>
      <c r="M37" s="25">
        <v>0</v>
      </c>
      <c r="N37" s="31">
        <f>K37+L37</f>
        <v>1920000</v>
      </c>
      <c r="O37" s="19"/>
      <c r="P37" s="19"/>
    </row>
    <row r="38" spans="1:16" ht="63">
      <c r="A38" s="87" t="s">
        <v>183</v>
      </c>
      <c r="B38" s="56" t="s">
        <v>194</v>
      </c>
      <c r="C38" s="31">
        <v>79200</v>
      </c>
      <c r="D38" s="29">
        <v>0</v>
      </c>
      <c r="E38" s="29">
        <v>0</v>
      </c>
      <c r="F38" s="28">
        <f>C38+D38</f>
        <v>79200</v>
      </c>
      <c r="G38" s="30">
        <v>23040</v>
      </c>
      <c r="H38" s="29">
        <v>0</v>
      </c>
      <c r="I38" s="25">
        <v>0</v>
      </c>
      <c r="J38" s="30">
        <f>G38+H38</f>
        <v>23040</v>
      </c>
      <c r="K38" s="30">
        <v>90000</v>
      </c>
      <c r="L38" s="25">
        <v>0</v>
      </c>
      <c r="M38" s="25">
        <v>0</v>
      </c>
      <c r="N38" s="31">
        <f>K38+L38</f>
        <v>90000</v>
      </c>
      <c r="O38" s="19"/>
      <c r="P38" s="19"/>
    </row>
    <row r="39" spans="1:16" ht="63">
      <c r="A39" s="25" t="s">
        <v>22</v>
      </c>
      <c r="B39" s="26" t="s">
        <v>92</v>
      </c>
      <c r="C39" s="25" t="s">
        <v>24</v>
      </c>
      <c r="D39" s="25"/>
      <c r="E39" s="25" t="s">
        <v>22</v>
      </c>
      <c r="F39" s="25" t="s">
        <v>22</v>
      </c>
      <c r="G39" s="25" t="s">
        <v>24</v>
      </c>
      <c r="H39" s="25" t="s">
        <v>22</v>
      </c>
      <c r="I39" s="25" t="s">
        <v>22</v>
      </c>
      <c r="J39" s="25" t="s">
        <v>22</v>
      </c>
      <c r="K39" s="25" t="s">
        <v>24</v>
      </c>
      <c r="L39" s="25" t="s">
        <v>22</v>
      </c>
      <c r="M39" s="25" t="s">
        <v>22</v>
      </c>
      <c r="N39" s="25" t="s">
        <v>22</v>
      </c>
      <c r="O39" s="19"/>
      <c r="P39" s="19"/>
    </row>
    <row r="40" spans="1:16" ht="63">
      <c r="A40" s="25" t="s">
        <v>22</v>
      </c>
      <c r="B40" s="26" t="s">
        <v>93</v>
      </c>
      <c r="C40" s="25" t="s">
        <v>24</v>
      </c>
      <c r="D40" s="25" t="s">
        <v>22</v>
      </c>
      <c r="E40" s="25" t="s">
        <v>22</v>
      </c>
      <c r="F40" s="25" t="s">
        <v>22</v>
      </c>
      <c r="G40" s="25" t="s">
        <v>24</v>
      </c>
      <c r="H40" s="25" t="s">
        <v>22</v>
      </c>
      <c r="I40" s="25" t="s">
        <v>22</v>
      </c>
      <c r="J40" s="25" t="s">
        <v>22</v>
      </c>
      <c r="K40" s="25" t="s">
        <v>24</v>
      </c>
      <c r="L40" s="25" t="s">
        <v>22</v>
      </c>
      <c r="M40" s="25" t="s">
        <v>22</v>
      </c>
      <c r="N40" s="25" t="s">
        <v>22</v>
      </c>
      <c r="O40" s="19"/>
      <c r="P40" s="19"/>
    </row>
    <row r="41" spans="1:16" ht="31.5">
      <c r="A41" s="25" t="s">
        <v>22</v>
      </c>
      <c r="B41" s="26" t="s">
        <v>25</v>
      </c>
      <c r="C41" s="25" t="s">
        <v>24</v>
      </c>
      <c r="D41" s="25" t="s">
        <v>22</v>
      </c>
      <c r="E41" s="25" t="s">
        <v>22</v>
      </c>
      <c r="F41" s="25" t="s">
        <v>22</v>
      </c>
      <c r="G41" s="25" t="s">
        <v>24</v>
      </c>
      <c r="H41" s="25" t="s">
        <v>22</v>
      </c>
      <c r="I41" s="25" t="s">
        <v>22</v>
      </c>
      <c r="J41" s="25" t="s">
        <v>22</v>
      </c>
      <c r="K41" s="25" t="s">
        <v>24</v>
      </c>
      <c r="L41" s="25" t="s">
        <v>22</v>
      </c>
      <c r="M41" s="25" t="s">
        <v>22</v>
      </c>
      <c r="N41" s="25" t="s">
        <v>22</v>
      </c>
      <c r="O41" s="19"/>
      <c r="P41" s="19"/>
    </row>
    <row r="42" spans="1:16" ht="15.75">
      <c r="A42" s="25" t="s">
        <v>22</v>
      </c>
      <c r="B42" s="25" t="s">
        <v>26</v>
      </c>
      <c r="C42" s="32">
        <f>C37+C38</f>
        <v>887537.2</v>
      </c>
      <c r="D42" s="32">
        <f aca="true" t="shared" si="0" ref="D42:N42">D37+D38</f>
        <v>0</v>
      </c>
      <c r="E42" s="32">
        <f t="shared" si="0"/>
        <v>0</v>
      </c>
      <c r="F42" s="32">
        <f t="shared" si="0"/>
        <v>887537.2</v>
      </c>
      <c r="G42" s="32">
        <f t="shared" si="0"/>
        <v>1874967</v>
      </c>
      <c r="H42" s="32">
        <f t="shared" si="0"/>
        <v>0</v>
      </c>
      <c r="I42" s="32">
        <f t="shared" si="0"/>
        <v>0</v>
      </c>
      <c r="J42" s="32">
        <f t="shared" si="0"/>
        <v>1874967</v>
      </c>
      <c r="K42" s="32">
        <f t="shared" si="0"/>
        <v>2010000</v>
      </c>
      <c r="L42" s="32">
        <f t="shared" si="0"/>
        <v>0</v>
      </c>
      <c r="M42" s="32">
        <f t="shared" si="0"/>
        <v>0</v>
      </c>
      <c r="N42" s="32">
        <f t="shared" si="0"/>
        <v>2010000</v>
      </c>
      <c r="O42" s="19"/>
      <c r="P42" s="19"/>
    </row>
    <row r="43" spans="1:16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5.75">
      <c r="A44" s="146" t="s">
        <v>151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9"/>
      <c r="L44" s="19"/>
      <c r="M44" s="19"/>
      <c r="N44" s="19"/>
      <c r="O44" s="19"/>
      <c r="P44" s="19"/>
    </row>
    <row r="45" spans="1:16" ht="15.75">
      <c r="A45" s="21" t="s">
        <v>13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5.75">
      <c r="A47" s="145" t="s">
        <v>14</v>
      </c>
      <c r="B47" s="145" t="s">
        <v>15</v>
      </c>
      <c r="C47" s="145" t="s">
        <v>148</v>
      </c>
      <c r="D47" s="145"/>
      <c r="E47" s="145"/>
      <c r="F47" s="145"/>
      <c r="G47" s="145" t="s">
        <v>149</v>
      </c>
      <c r="H47" s="145"/>
      <c r="I47" s="145"/>
      <c r="J47" s="145"/>
      <c r="K47" s="19"/>
      <c r="L47" s="19"/>
      <c r="M47" s="19"/>
      <c r="N47" s="19"/>
      <c r="O47" s="19"/>
      <c r="P47" s="19"/>
    </row>
    <row r="48" spans="1:16" ht="60.75" customHeight="1">
      <c r="A48" s="145"/>
      <c r="B48" s="145"/>
      <c r="C48" s="25" t="s">
        <v>19</v>
      </c>
      <c r="D48" s="25" t="s">
        <v>20</v>
      </c>
      <c r="E48" s="25" t="s">
        <v>21</v>
      </c>
      <c r="F48" s="25" t="s">
        <v>91</v>
      </c>
      <c r="G48" s="25" t="s">
        <v>19</v>
      </c>
      <c r="H48" s="25" t="s">
        <v>20</v>
      </c>
      <c r="I48" s="25" t="s">
        <v>21</v>
      </c>
      <c r="J48" s="25" t="s">
        <v>89</v>
      </c>
      <c r="K48" s="19"/>
      <c r="L48" s="19"/>
      <c r="M48" s="19"/>
      <c r="N48" s="19"/>
      <c r="O48" s="19"/>
      <c r="P48" s="19"/>
    </row>
    <row r="49" spans="1:16" ht="15.75">
      <c r="A49" s="25">
        <v>1</v>
      </c>
      <c r="B49" s="25">
        <v>2</v>
      </c>
      <c r="C49" s="25">
        <v>3</v>
      </c>
      <c r="D49" s="25">
        <v>4</v>
      </c>
      <c r="E49" s="25">
        <v>5</v>
      </c>
      <c r="F49" s="25">
        <v>6</v>
      </c>
      <c r="G49" s="25">
        <v>7</v>
      </c>
      <c r="H49" s="25">
        <v>8</v>
      </c>
      <c r="I49" s="25">
        <v>9</v>
      </c>
      <c r="J49" s="25">
        <v>10</v>
      </c>
      <c r="K49" s="19"/>
      <c r="L49" s="19"/>
      <c r="M49" s="19"/>
      <c r="N49" s="19"/>
      <c r="O49" s="19"/>
      <c r="P49" s="19"/>
    </row>
    <row r="50" spans="1:16" ht="31.5">
      <c r="A50" s="26" t="s">
        <v>22</v>
      </c>
      <c r="B50" s="26" t="s">
        <v>23</v>
      </c>
      <c r="C50" s="25" t="s">
        <v>22</v>
      </c>
      <c r="D50" s="25" t="s">
        <v>24</v>
      </c>
      <c r="E50" s="25" t="s">
        <v>22</v>
      </c>
      <c r="F50" s="25" t="s">
        <v>22</v>
      </c>
      <c r="G50" s="25" t="s">
        <v>22</v>
      </c>
      <c r="H50" s="25" t="s">
        <v>24</v>
      </c>
      <c r="I50" s="25" t="s">
        <v>22</v>
      </c>
      <c r="J50" s="26" t="s">
        <v>22</v>
      </c>
      <c r="K50" s="19"/>
      <c r="L50" s="19"/>
      <c r="M50" s="19"/>
      <c r="N50" s="19"/>
      <c r="O50" s="19"/>
      <c r="P50" s="19"/>
    </row>
    <row r="51" spans="1:16" ht="63">
      <c r="A51" s="26" t="s">
        <v>22</v>
      </c>
      <c r="B51" s="26" t="s">
        <v>94</v>
      </c>
      <c r="C51" s="25" t="s">
        <v>24</v>
      </c>
      <c r="D51" s="25" t="s">
        <v>22</v>
      </c>
      <c r="E51" s="25" t="s">
        <v>22</v>
      </c>
      <c r="F51" s="25" t="s">
        <v>22</v>
      </c>
      <c r="G51" s="25" t="s">
        <v>24</v>
      </c>
      <c r="H51" s="25" t="s">
        <v>22</v>
      </c>
      <c r="I51" s="25" t="s">
        <v>22</v>
      </c>
      <c r="J51" s="25" t="s">
        <v>22</v>
      </c>
      <c r="K51" s="19"/>
      <c r="L51" s="19"/>
      <c r="M51" s="19"/>
      <c r="N51" s="19"/>
      <c r="O51" s="19"/>
      <c r="P51" s="19"/>
    </row>
    <row r="52" spans="1:16" ht="63">
      <c r="A52" s="26" t="s">
        <v>22</v>
      </c>
      <c r="B52" s="26" t="s">
        <v>95</v>
      </c>
      <c r="C52" s="25" t="s">
        <v>24</v>
      </c>
      <c r="D52" s="25" t="s">
        <v>22</v>
      </c>
      <c r="E52" s="25" t="s">
        <v>22</v>
      </c>
      <c r="F52" s="25" t="s">
        <v>22</v>
      </c>
      <c r="G52" s="25" t="s">
        <v>24</v>
      </c>
      <c r="H52" s="25" t="s">
        <v>22</v>
      </c>
      <c r="I52" s="25" t="s">
        <v>22</v>
      </c>
      <c r="J52" s="25" t="s">
        <v>22</v>
      </c>
      <c r="K52" s="19"/>
      <c r="L52" s="19"/>
      <c r="M52" s="19"/>
      <c r="N52" s="19"/>
      <c r="O52" s="19"/>
      <c r="P52" s="19"/>
    </row>
    <row r="53" spans="1:16" ht="31.5">
      <c r="A53" s="26" t="s">
        <v>22</v>
      </c>
      <c r="B53" s="26" t="s">
        <v>25</v>
      </c>
      <c r="C53" s="25" t="s">
        <v>24</v>
      </c>
      <c r="D53" s="25" t="s">
        <v>22</v>
      </c>
      <c r="E53" s="25" t="s">
        <v>22</v>
      </c>
      <c r="F53" s="25" t="s">
        <v>22</v>
      </c>
      <c r="G53" s="25" t="s">
        <v>24</v>
      </c>
      <c r="H53" s="25" t="s">
        <v>22</v>
      </c>
      <c r="I53" s="25" t="s">
        <v>22</v>
      </c>
      <c r="J53" s="25" t="s">
        <v>22</v>
      </c>
      <c r="K53" s="19"/>
      <c r="L53" s="19"/>
      <c r="M53" s="19"/>
      <c r="N53" s="19"/>
      <c r="O53" s="19"/>
      <c r="P53" s="19"/>
    </row>
    <row r="54" spans="1:16" ht="15.75">
      <c r="A54" s="35" t="s">
        <v>22</v>
      </c>
      <c r="B54" s="36" t="s">
        <v>26</v>
      </c>
      <c r="C54" s="32"/>
      <c r="D54" s="32"/>
      <c r="E54" s="32"/>
      <c r="F54" s="32"/>
      <c r="G54" s="32"/>
      <c r="H54" s="32"/>
      <c r="I54" s="32"/>
      <c r="J54" s="32"/>
      <c r="K54" s="19"/>
      <c r="L54" s="19"/>
      <c r="M54" s="19"/>
      <c r="N54" s="19"/>
      <c r="O54" s="19"/>
      <c r="P54" s="19"/>
    </row>
    <row r="55" spans="1:16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5.75">
      <c r="A57" s="150" t="s">
        <v>28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9"/>
      <c r="P57" s="19"/>
    </row>
    <row r="58" spans="1:16" ht="15.75">
      <c r="A58" s="150" t="s">
        <v>150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9"/>
      <c r="P58" s="19"/>
    </row>
    <row r="59" spans="1:16" ht="15.75">
      <c r="A59" s="21" t="s">
        <v>13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21.75" customHeight="1">
      <c r="A60" s="145" t="s">
        <v>30</v>
      </c>
      <c r="B60" s="145" t="s">
        <v>15</v>
      </c>
      <c r="C60" s="145" t="s">
        <v>145</v>
      </c>
      <c r="D60" s="145"/>
      <c r="E60" s="145"/>
      <c r="F60" s="145"/>
      <c r="G60" s="145" t="s">
        <v>146</v>
      </c>
      <c r="H60" s="145"/>
      <c r="I60" s="145"/>
      <c r="J60" s="145"/>
      <c r="K60" s="145" t="s">
        <v>147</v>
      </c>
      <c r="L60" s="145"/>
      <c r="M60" s="145"/>
      <c r="N60" s="145"/>
      <c r="O60" s="19"/>
      <c r="P60" s="19"/>
    </row>
    <row r="61" spans="1:16" ht="63" customHeight="1">
      <c r="A61" s="145"/>
      <c r="B61" s="145"/>
      <c r="C61" s="25" t="s">
        <v>19</v>
      </c>
      <c r="D61" s="25" t="s">
        <v>20</v>
      </c>
      <c r="E61" s="25" t="s">
        <v>21</v>
      </c>
      <c r="F61" s="25" t="s">
        <v>91</v>
      </c>
      <c r="G61" s="25" t="s">
        <v>19</v>
      </c>
      <c r="H61" s="25" t="s">
        <v>20</v>
      </c>
      <c r="I61" s="25" t="s">
        <v>21</v>
      </c>
      <c r="J61" s="25" t="s">
        <v>89</v>
      </c>
      <c r="K61" s="25" t="s">
        <v>19</v>
      </c>
      <c r="L61" s="25" t="s">
        <v>20</v>
      </c>
      <c r="M61" s="25" t="s">
        <v>21</v>
      </c>
      <c r="N61" s="25" t="s">
        <v>90</v>
      </c>
      <c r="O61" s="19"/>
      <c r="P61" s="19"/>
    </row>
    <row r="62" spans="1:16" ht="15.75">
      <c r="A62" s="25">
        <v>1</v>
      </c>
      <c r="B62" s="25">
        <v>2</v>
      </c>
      <c r="C62" s="25">
        <v>3</v>
      </c>
      <c r="D62" s="25">
        <v>4</v>
      </c>
      <c r="E62" s="25">
        <v>5</v>
      </c>
      <c r="F62" s="25">
        <v>6</v>
      </c>
      <c r="G62" s="25">
        <v>7</v>
      </c>
      <c r="H62" s="25">
        <v>8</v>
      </c>
      <c r="I62" s="25">
        <v>9</v>
      </c>
      <c r="J62" s="25">
        <v>10</v>
      </c>
      <c r="K62" s="25">
        <v>11</v>
      </c>
      <c r="L62" s="25">
        <v>12</v>
      </c>
      <c r="M62" s="25">
        <v>13</v>
      </c>
      <c r="N62" s="25">
        <v>14</v>
      </c>
      <c r="O62" s="19"/>
      <c r="P62" s="19"/>
    </row>
    <row r="63" spans="1:16" ht="94.5">
      <c r="A63" s="37"/>
      <c r="B63" s="88" t="s">
        <v>197</v>
      </c>
      <c r="C63" s="59">
        <f>C64</f>
        <v>808337.2</v>
      </c>
      <c r="D63" s="59">
        <f aca="true" t="shared" si="1" ref="D63:N63">D64</f>
        <v>0</v>
      </c>
      <c r="E63" s="59">
        <f t="shared" si="1"/>
        <v>0</v>
      </c>
      <c r="F63" s="59">
        <f t="shared" si="1"/>
        <v>808337.2</v>
      </c>
      <c r="G63" s="59">
        <f t="shared" si="1"/>
        <v>1851927</v>
      </c>
      <c r="H63" s="59">
        <f t="shared" si="1"/>
        <v>0</v>
      </c>
      <c r="I63" s="59">
        <f t="shared" si="1"/>
        <v>0</v>
      </c>
      <c r="J63" s="59">
        <f t="shared" si="1"/>
        <v>1851927</v>
      </c>
      <c r="K63" s="59">
        <v>1920000</v>
      </c>
      <c r="L63" s="59">
        <f t="shared" si="1"/>
        <v>0</v>
      </c>
      <c r="M63" s="59">
        <f t="shared" si="1"/>
        <v>0</v>
      </c>
      <c r="N63" s="59">
        <f t="shared" si="1"/>
        <v>1920000</v>
      </c>
      <c r="O63" s="19"/>
      <c r="P63" s="19"/>
    </row>
    <row r="64" spans="1:16" ht="31.5">
      <c r="A64" s="58">
        <v>2240</v>
      </c>
      <c r="B64" s="105" t="s">
        <v>375</v>
      </c>
      <c r="C64" s="32">
        <v>808337.2</v>
      </c>
      <c r="D64" s="33">
        <v>0</v>
      </c>
      <c r="E64" s="33">
        <v>0</v>
      </c>
      <c r="F64" s="32">
        <f>C64+D64</f>
        <v>808337.2</v>
      </c>
      <c r="G64" s="32">
        <v>1851927</v>
      </c>
      <c r="H64" s="33">
        <v>0</v>
      </c>
      <c r="I64" s="33">
        <v>0</v>
      </c>
      <c r="J64" s="32">
        <f>G64+H64</f>
        <v>1851927</v>
      </c>
      <c r="K64" s="32">
        <v>1920000</v>
      </c>
      <c r="L64" s="33">
        <v>0</v>
      </c>
      <c r="M64" s="33">
        <v>0</v>
      </c>
      <c r="N64" s="32">
        <f>K64+L64</f>
        <v>1920000</v>
      </c>
      <c r="O64" s="19"/>
      <c r="P64" s="19"/>
    </row>
    <row r="65" spans="1:16" ht="78.75">
      <c r="A65" s="40"/>
      <c r="B65" s="61" t="s">
        <v>194</v>
      </c>
      <c r="C65" s="38">
        <v>79200</v>
      </c>
      <c r="D65" s="38">
        <v>0</v>
      </c>
      <c r="E65" s="33">
        <v>0</v>
      </c>
      <c r="F65" s="38">
        <v>79200</v>
      </c>
      <c r="G65" s="38">
        <v>23040</v>
      </c>
      <c r="H65" s="38">
        <v>0</v>
      </c>
      <c r="I65" s="38">
        <v>0</v>
      </c>
      <c r="J65" s="38">
        <v>23040</v>
      </c>
      <c r="K65" s="38">
        <v>90000</v>
      </c>
      <c r="L65" s="38">
        <v>0</v>
      </c>
      <c r="M65" s="38">
        <v>0</v>
      </c>
      <c r="N65" s="32">
        <v>90000</v>
      </c>
      <c r="O65" s="19"/>
      <c r="P65" s="19"/>
    </row>
    <row r="66" spans="1:16" ht="31.5">
      <c r="A66" s="40">
        <v>2240</v>
      </c>
      <c r="B66" s="105" t="s">
        <v>375</v>
      </c>
      <c r="C66" s="32">
        <v>79200</v>
      </c>
      <c r="D66" s="33">
        <v>0</v>
      </c>
      <c r="E66" s="33">
        <v>0</v>
      </c>
      <c r="F66" s="33">
        <v>79200</v>
      </c>
      <c r="G66" s="32">
        <v>0</v>
      </c>
      <c r="H66" s="90">
        <v>0</v>
      </c>
      <c r="I66" s="33">
        <v>0</v>
      </c>
      <c r="J66" s="32">
        <f>G66+H66</f>
        <v>0</v>
      </c>
      <c r="K66" s="32">
        <v>90000</v>
      </c>
      <c r="L66" s="33">
        <v>0</v>
      </c>
      <c r="M66" s="33">
        <v>0</v>
      </c>
      <c r="N66" s="32">
        <v>90000</v>
      </c>
      <c r="O66" s="19"/>
      <c r="P66" s="19"/>
    </row>
    <row r="67" spans="1:16" ht="15.75">
      <c r="A67" s="40" t="s">
        <v>22</v>
      </c>
      <c r="B67" s="40" t="s">
        <v>26</v>
      </c>
      <c r="C67" s="38">
        <f>C63+C65</f>
        <v>887537.2</v>
      </c>
      <c r="D67" s="38">
        <f>D63+D65</f>
        <v>0</v>
      </c>
      <c r="E67" s="33">
        <v>0</v>
      </c>
      <c r="F67" s="38">
        <f>F63+F65</f>
        <v>887537.2</v>
      </c>
      <c r="G67" s="38">
        <f>G63+G65</f>
        <v>1874967</v>
      </c>
      <c r="H67" s="38">
        <f aca="true" t="shared" si="2" ref="H67:N67">H63+H65</f>
        <v>0</v>
      </c>
      <c r="I67" s="38">
        <f t="shared" si="2"/>
        <v>0</v>
      </c>
      <c r="J67" s="38">
        <f t="shared" si="2"/>
        <v>1874967</v>
      </c>
      <c r="K67" s="38">
        <f t="shared" si="2"/>
        <v>2010000</v>
      </c>
      <c r="L67" s="38">
        <f t="shared" si="2"/>
        <v>0</v>
      </c>
      <c r="M67" s="38">
        <f t="shared" si="2"/>
        <v>0</v>
      </c>
      <c r="N67" s="38">
        <f t="shared" si="2"/>
        <v>2010000</v>
      </c>
      <c r="O67" s="19"/>
      <c r="P67" s="19"/>
    </row>
    <row r="68" spans="1:16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15.75">
      <c r="A70" s="146" t="s">
        <v>376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9"/>
      <c r="P70" s="19"/>
    </row>
    <row r="71" spans="1:16" ht="15.75">
      <c r="A71" s="21" t="s">
        <v>13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ht="15.75">
      <c r="A73" s="145" t="s">
        <v>32</v>
      </c>
      <c r="B73" s="145" t="s">
        <v>15</v>
      </c>
      <c r="C73" s="145" t="s">
        <v>145</v>
      </c>
      <c r="D73" s="145"/>
      <c r="E73" s="145"/>
      <c r="F73" s="145"/>
      <c r="G73" s="145" t="s">
        <v>146</v>
      </c>
      <c r="H73" s="145"/>
      <c r="I73" s="145"/>
      <c r="J73" s="145"/>
      <c r="K73" s="145" t="s">
        <v>147</v>
      </c>
      <c r="L73" s="145"/>
      <c r="M73" s="145"/>
      <c r="N73" s="145"/>
      <c r="O73" s="19"/>
      <c r="P73" s="19"/>
    </row>
    <row r="74" spans="1:16" ht="58.5" customHeight="1">
      <c r="A74" s="145"/>
      <c r="B74" s="145"/>
      <c r="C74" s="25" t="s">
        <v>19</v>
      </c>
      <c r="D74" s="25" t="s">
        <v>20</v>
      </c>
      <c r="E74" s="25" t="s">
        <v>21</v>
      </c>
      <c r="F74" s="25" t="s">
        <v>91</v>
      </c>
      <c r="G74" s="25" t="s">
        <v>19</v>
      </c>
      <c r="H74" s="25" t="s">
        <v>20</v>
      </c>
      <c r="I74" s="25" t="s">
        <v>21</v>
      </c>
      <c r="J74" s="25" t="s">
        <v>89</v>
      </c>
      <c r="K74" s="25" t="s">
        <v>19</v>
      </c>
      <c r="L74" s="25" t="s">
        <v>20</v>
      </c>
      <c r="M74" s="25" t="s">
        <v>21</v>
      </c>
      <c r="N74" s="25" t="s">
        <v>90</v>
      </c>
      <c r="O74" s="19"/>
      <c r="P74" s="19"/>
    </row>
    <row r="75" spans="1:16" ht="15.75">
      <c r="A75" s="25">
        <v>1</v>
      </c>
      <c r="B75" s="25">
        <v>2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5">
        <v>10</v>
      </c>
      <c r="K75" s="25">
        <v>11</v>
      </c>
      <c r="L75" s="25">
        <v>12</v>
      </c>
      <c r="M75" s="25">
        <v>13</v>
      </c>
      <c r="N75" s="25">
        <v>14</v>
      </c>
      <c r="O75" s="19"/>
      <c r="P75" s="19"/>
    </row>
    <row r="76" spans="1:16" ht="94.5">
      <c r="A76" s="26" t="s">
        <v>22</v>
      </c>
      <c r="B76" s="88" t="s">
        <v>197</v>
      </c>
      <c r="C76" s="111">
        <v>0</v>
      </c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9"/>
      <c r="P76" s="19"/>
    </row>
    <row r="77" spans="1:16" ht="78.75">
      <c r="A77" s="25" t="s">
        <v>22</v>
      </c>
      <c r="B77" s="61" t="s">
        <v>194</v>
      </c>
      <c r="C77" s="111">
        <v>0</v>
      </c>
      <c r="D77" s="111">
        <v>0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9"/>
      <c r="P77" s="19"/>
    </row>
    <row r="78" spans="1:16" ht="15.75">
      <c r="A78" s="25" t="s">
        <v>22</v>
      </c>
      <c r="B78" s="25" t="s">
        <v>26</v>
      </c>
      <c r="C78" s="111">
        <v>0</v>
      </c>
      <c r="D78" s="111"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9"/>
      <c r="P78" s="19"/>
    </row>
    <row r="79" spans="1:16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ht="15.75">
      <c r="A80" s="146" t="s">
        <v>152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9"/>
      <c r="L80" s="19"/>
      <c r="M80" s="19"/>
      <c r="N80" s="19"/>
      <c r="O80" s="19"/>
      <c r="P80" s="19"/>
    </row>
    <row r="81" spans="1:16" ht="15.75">
      <c r="A81" s="21" t="s">
        <v>13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21.75" customHeight="1">
      <c r="A83" s="145" t="s">
        <v>30</v>
      </c>
      <c r="B83" s="145" t="s">
        <v>15</v>
      </c>
      <c r="C83" s="145" t="s">
        <v>148</v>
      </c>
      <c r="D83" s="145"/>
      <c r="E83" s="145"/>
      <c r="F83" s="145"/>
      <c r="G83" s="145" t="s">
        <v>149</v>
      </c>
      <c r="H83" s="145"/>
      <c r="I83" s="145"/>
      <c r="J83" s="145"/>
      <c r="K83" s="19"/>
      <c r="L83" s="19"/>
      <c r="M83" s="19"/>
      <c r="N83" s="19"/>
      <c r="O83" s="19"/>
      <c r="P83" s="19"/>
    </row>
    <row r="84" spans="1:16" ht="72.75" customHeight="1">
      <c r="A84" s="145"/>
      <c r="B84" s="145"/>
      <c r="C84" s="25" t="s">
        <v>19</v>
      </c>
      <c r="D84" s="25" t="s">
        <v>20</v>
      </c>
      <c r="E84" s="25" t="s">
        <v>21</v>
      </c>
      <c r="F84" s="25" t="s">
        <v>91</v>
      </c>
      <c r="G84" s="25" t="s">
        <v>19</v>
      </c>
      <c r="H84" s="25" t="s">
        <v>20</v>
      </c>
      <c r="I84" s="25" t="s">
        <v>21</v>
      </c>
      <c r="J84" s="25" t="s">
        <v>89</v>
      </c>
      <c r="K84" s="19"/>
      <c r="L84" s="19"/>
      <c r="M84" s="19"/>
      <c r="N84" s="19"/>
      <c r="O84" s="19"/>
      <c r="P84" s="19"/>
    </row>
    <row r="85" spans="1:16" ht="15.75">
      <c r="A85" s="25">
        <v>1</v>
      </c>
      <c r="B85" s="25">
        <v>2</v>
      </c>
      <c r="C85" s="25">
        <v>3</v>
      </c>
      <c r="D85" s="25">
        <v>4</v>
      </c>
      <c r="E85" s="25">
        <v>5</v>
      </c>
      <c r="F85" s="25">
        <v>6</v>
      </c>
      <c r="G85" s="25">
        <v>7</v>
      </c>
      <c r="H85" s="25">
        <v>8</v>
      </c>
      <c r="I85" s="25">
        <v>9</v>
      </c>
      <c r="J85" s="25">
        <v>10</v>
      </c>
      <c r="K85" s="19"/>
      <c r="L85" s="19"/>
      <c r="M85" s="19"/>
      <c r="N85" s="19"/>
      <c r="O85" s="19"/>
      <c r="P85" s="19"/>
    </row>
    <row r="86" spans="1:16" ht="94.5">
      <c r="A86" s="37"/>
      <c r="B86" s="88" t="s">
        <v>197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19"/>
      <c r="L86" s="19"/>
      <c r="M86" s="19"/>
      <c r="N86" s="19"/>
      <c r="O86" s="19"/>
      <c r="P86" s="19"/>
    </row>
    <row r="87" spans="1:16" ht="78.75">
      <c r="A87" s="37"/>
      <c r="B87" s="61" t="s">
        <v>194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19"/>
      <c r="L87" s="19"/>
      <c r="M87" s="19"/>
      <c r="N87" s="19"/>
      <c r="O87" s="19"/>
      <c r="P87" s="19"/>
    </row>
    <row r="88" spans="1:16" ht="15.75">
      <c r="A88" s="25" t="s">
        <v>22</v>
      </c>
      <c r="B88" s="25" t="s">
        <v>26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19"/>
      <c r="L88" s="19"/>
      <c r="M88" s="19"/>
      <c r="N88" s="19"/>
      <c r="O88" s="19"/>
      <c r="P88" s="19"/>
    </row>
    <row r="89" spans="1:16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15.75">
      <c r="A91" s="146" t="s">
        <v>377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9"/>
      <c r="L91" s="19"/>
      <c r="M91" s="19"/>
      <c r="N91" s="19"/>
      <c r="O91" s="19"/>
      <c r="P91" s="19"/>
    </row>
    <row r="92" spans="1:16" ht="15.75">
      <c r="A92" s="21" t="s">
        <v>13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5.75">
      <c r="A94" s="145" t="s">
        <v>32</v>
      </c>
      <c r="B94" s="145" t="s">
        <v>15</v>
      </c>
      <c r="C94" s="145" t="s">
        <v>148</v>
      </c>
      <c r="D94" s="145"/>
      <c r="E94" s="145"/>
      <c r="F94" s="145"/>
      <c r="G94" s="145" t="s">
        <v>149</v>
      </c>
      <c r="H94" s="145"/>
      <c r="I94" s="145"/>
      <c r="J94" s="145"/>
      <c r="K94" s="19"/>
      <c r="L94" s="19"/>
      <c r="M94" s="19"/>
      <c r="N94" s="19"/>
      <c r="O94" s="19"/>
      <c r="P94" s="19"/>
    </row>
    <row r="95" spans="1:16" ht="72.75" customHeight="1">
      <c r="A95" s="145"/>
      <c r="B95" s="145"/>
      <c r="C95" s="25" t="s">
        <v>19</v>
      </c>
      <c r="D95" s="25" t="s">
        <v>20</v>
      </c>
      <c r="E95" s="25" t="s">
        <v>21</v>
      </c>
      <c r="F95" s="25" t="s">
        <v>91</v>
      </c>
      <c r="G95" s="25" t="s">
        <v>19</v>
      </c>
      <c r="H95" s="25" t="s">
        <v>20</v>
      </c>
      <c r="I95" s="25" t="s">
        <v>21</v>
      </c>
      <c r="J95" s="25" t="s">
        <v>89</v>
      </c>
      <c r="K95" s="41"/>
      <c r="L95" s="41"/>
      <c r="M95" s="41"/>
      <c r="N95" s="41"/>
      <c r="O95" s="19"/>
      <c r="P95" s="19"/>
    </row>
    <row r="96" spans="1:16" ht="15.75">
      <c r="A96" s="25">
        <v>1</v>
      </c>
      <c r="B96" s="25">
        <v>2</v>
      </c>
      <c r="C96" s="25">
        <v>3</v>
      </c>
      <c r="D96" s="25">
        <v>4</v>
      </c>
      <c r="E96" s="25">
        <v>5</v>
      </c>
      <c r="F96" s="25">
        <v>6</v>
      </c>
      <c r="G96" s="25">
        <v>7</v>
      </c>
      <c r="H96" s="25">
        <v>8</v>
      </c>
      <c r="I96" s="25">
        <v>9</v>
      </c>
      <c r="J96" s="25">
        <v>10</v>
      </c>
      <c r="K96" s="41"/>
      <c r="L96" s="41"/>
      <c r="M96" s="41"/>
      <c r="N96" s="41"/>
      <c r="O96" s="19"/>
      <c r="P96" s="19"/>
    </row>
    <row r="97" spans="1:16" ht="94.5">
      <c r="A97" s="25"/>
      <c r="B97" s="88" t="s">
        <v>197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41"/>
      <c r="L97" s="41"/>
      <c r="M97" s="41"/>
      <c r="N97" s="41"/>
      <c r="O97" s="19"/>
      <c r="P97" s="19"/>
    </row>
    <row r="98" spans="1:16" ht="78.75">
      <c r="A98" s="25" t="s">
        <v>22</v>
      </c>
      <c r="B98" s="61" t="s">
        <v>194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19"/>
      <c r="L98" s="19"/>
      <c r="M98" s="19"/>
      <c r="N98" s="19"/>
      <c r="O98" s="19"/>
      <c r="P98" s="19"/>
    </row>
    <row r="99" spans="1:16" ht="15.75">
      <c r="A99" s="25" t="s">
        <v>22</v>
      </c>
      <c r="B99" s="25" t="s">
        <v>26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19"/>
      <c r="L99" s="19"/>
      <c r="M99" s="19"/>
      <c r="N99" s="19"/>
      <c r="O99" s="19"/>
      <c r="P99" s="19"/>
    </row>
    <row r="100" spans="1:16" ht="15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15.75">
      <c r="A101" s="150" t="s">
        <v>35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9"/>
      <c r="P101" s="19"/>
    </row>
    <row r="102" spans="1:16" ht="15.75">
      <c r="A102" s="150" t="s">
        <v>153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9"/>
      <c r="P102" s="19"/>
    </row>
    <row r="103" spans="1:16" ht="15.75">
      <c r="A103" s="21" t="s">
        <v>13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15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30.75" customHeight="1">
      <c r="A105" s="145" t="s">
        <v>37</v>
      </c>
      <c r="B105" s="145" t="s">
        <v>39</v>
      </c>
      <c r="C105" s="145" t="s">
        <v>145</v>
      </c>
      <c r="D105" s="145"/>
      <c r="E105" s="145"/>
      <c r="F105" s="145"/>
      <c r="G105" s="145" t="s">
        <v>146</v>
      </c>
      <c r="H105" s="145"/>
      <c r="I105" s="145"/>
      <c r="J105" s="145"/>
      <c r="K105" s="145" t="s">
        <v>147</v>
      </c>
      <c r="L105" s="145"/>
      <c r="M105" s="145"/>
      <c r="N105" s="145"/>
      <c r="O105" s="19"/>
      <c r="P105" s="19"/>
    </row>
    <row r="106" spans="1:16" ht="66.75" customHeight="1">
      <c r="A106" s="145"/>
      <c r="B106" s="145"/>
      <c r="C106" s="25" t="s">
        <v>19</v>
      </c>
      <c r="D106" s="25" t="s">
        <v>20</v>
      </c>
      <c r="E106" s="25" t="s">
        <v>21</v>
      </c>
      <c r="F106" s="25" t="s">
        <v>91</v>
      </c>
      <c r="G106" s="25" t="s">
        <v>19</v>
      </c>
      <c r="H106" s="25" t="s">
        <v>20</v>
      </c>
      <c r="I106" s="25" t="s">
        <v>21</v>
      </c>
      <c r="J106" s="25" t="s">
        <v>89</v>
      </c>
      <c r="K106" s="25" t="s">
        <v>19</v>
      </c>
      <c r="L106" s="25" t="s">
        <v>20</v>
      </c>
      <c r="M106" s="25" t="s">
        <v>21</v>
      </c>
      <c r="N106" s="25" t="s">
        <v>90</v>
      </c>
      <c r="O106" s="19"/>
      <c r="P106" s="19"/>
    </row>
    <row r="107" spans="1:16" ht="15.75">
      <c r="A107" s="25">
        <v>1</v>
      </c>
      <c r="B107" s="25">
        <v>2</v>
      </c>
      <c r="C107" s="25">
        <v>3</v>
      </c>
      <c r="D107" s="25">
        <v>4</v>
      </c>
      <c r="E107" s="25">
        <v>5</v>
      </c>
      <c r="F107" s="25">
        <v>6</v>
      </c>
      <c r="G107" s="25">
        <v>7</v>
      </c>
      <c r="H107" s="25">
        <v>8</v>
      </c>
      <c r="I107" s="25">
        <v>9</v>
      </c>
      <c r="J107" s="25">
        <v>10</v>
      </c>
      <c r="K107" s="25">
        <v>11</v>
      </c>
      <c r="L107" s="25">
        <v>12</v>
      </c>
      <c r="M107" s="25">
        <v>13</v>
      </c>
      <c r="N107" s="25">
        <v>14</v>
      </c>
      <c r="O107" s="19"/>
      <c r="P107" s="19"/>
    </row>
    <row r="108" spans="1:16" ht="94.5">
      <c r="A108" s="37"/>
      <c r="B108" s="88" t="s">
        <v>197</v>
      </c>
      <c r="C108" s="59">
        <f>C109</f>
        <v>808337.2</v>
      </c>
      <c r="D108" s="59">
        <f aca="true" t="shared" si="3" ref="D108:N108">D109</f>
        <v>0</v>
      </c>
      <c r="E108" s="59">
        <f t="shared" si="3"/>
        <v>0</v>
      </c>
      <c r="F108" s="59">
        <f t="shared" si="3"/>
        <v>808337.2</v>
      </c>
      <c r="G108" s="59">
        <f t="shared" si="3"/>
        <v>1851927</v>
      </c>
      <c r="H108" s="59">
        <f t="shared" si="3"/>
        <v>0</v>
      </c>
      <c r="I108" s="59">
        <f t="shared" si="3"/>
        <v>0</v>
      </c>
      <c r="J108" s="59">
        <f>J109</f>
        <v>1851927</v>
      </c>
      <c r="K108" s="59">
        <f t="shared" si="3"/>
        <v>1920000</v>
      </c>
      <c r="L108" s="59">
        <f t="shared" si="3"/>
        <v>0</v>
      </c>
      <c r="M108" s="59">
        <f t="shared" si="3"/>
        <v>0</v>
      </c>
      <c r="N108" s="59">
        <f t="shared" si="3"/>
        <v>1920000</v>
      </c>
      <c r="O108" s="19"/>
      <c r="P108" s="19"/>
    </row>
    <row r="109" spans="1:16" ht="94.5">
      <c r="A109" s="58"/>
      <c r="B109" s="89" t="s">
        <v>195</v>
      </c>
      <c r="C109" s="32">
        <v>808337.2</v>
      </c>
      <c r="D109" s="33">
        <v>0</v>
      </c>
      <c r="E109" s="33">
        <v>0</v>
      </c>
      <c r="F109" s="32">
        <f>C109+D109</f>
        <v>808337.2</v>
      </c>
      <c r="G109" s="32">
        <v>1851927</v>
      </c>
      <c r="H109" s="33">
        <v>0</v>
      </c>
      <c r="I109" s="33">
        <v>0</v>
      </c>
      <c r="J109" s="32">
        <f>G109+H109</f>
        <v>1851927</v>
      </c>
      <c r="K109" s="32">
        <v>1920000</v>
      </c>
      <c r="L109" s="33">
        <v>0</v>
      </c>
      <c r="M109" s="33">
        <v>0</v>
      </c>
      <c r="N109" s="32">
        <f>K109+L109</f>
        <v>1920000</v>
      </c>
      <c r="O109" s="19"/>
      <c r="P109" s="19"/>
    </row>
    <row r="110" spans="1:16" ht="83.25" customHeight="1">
      <c r="A110" s="40"/>
      <c r="B110" s="61" t="s">
        <v>194</v>
      </c>
      <c r="C110" s="38">
        <f aca="true" t="shared" si="4" ref="C110:J110">C111+C112+C113+C114</f>
        <v>79200</v>
      </c>
      <c r="D110" s="38">
        <f t="shared" si="4"/>
        <v>0</v>
      </c>
      <c r="E110" s="38">
        <f t="shared" si="4"/>
        <v>0</v>
      </c>
      <c r="F110" s="38">
        <f t="shared" si="4"/>
        <v>79200</v>
      </c>
      <c r="G110" s="38">
        <f t="shared" si="4"/>
        <v>23040</v>
      </c>
      <c r="H110" s="38">
        <f t="shared" si="4"/>
        <v>0</v>
      </c>
      <c r="I110" s="38">
        <f t="shared" si="4"/>
        <v>0</v>
      </c>
      <c r="J110" s="38">
        <f t="shared" si="4"/>
        <v>23040</v>
      </c>
      <c r="K110" s="38">
        <v>90000</v>
      </c>
      <c r="L110" s="38">
        <f>L111+L112+L113+L114</f>
        <v>0</v>
      </c>
      <c r="M110" s="38">
        <f>M111+M112+M113+M114</f>
        <v>0</v>
      </c>
      <c r="N110" s="38">
        <f>N111+N112+N113+N114</f>
        <v>90000</v>
      </c>
      <c r="O110" s="19"/>
      <c r="P110" s="19"/>
    </row>
    <row r="111" spans="1:16" ht="31.5">
      <c r="A111" s="58"/>
      <c r="B111" s="26" t="s">
        <v>189</v>
      </c>
      <c r="C111" s="32">
        <v>60000</v>
      </c>
      <c r="D111" s="33">
        <f>D113+D114</f>
        <v>0</v>
      </c>
      <c r="E111" s="33">
        <f>E113+E114</f>
        <v>0</v>
      </c>
      <c r="F111" s="32">
        <f>C111+D111</f>
        <v>60000</v>
      </c>
      <c r="G111" s="32">
        <v>0</v>
      </c>
      <c r="H111" s="90">
        <f>H113+H114</f>
        <v>0</v>
      </c>
      <c r="I111" s="33">
        <f>I113+I114</f>
        <v>0</v>
      </c>
      <c r="J111" s="32">
        <f>G111+H111</f>
        <v>0</v>
      </c>
      <c r="K111" s="32">
        <v>50000</v>
      </c>
      <c r="L111" s="32">
        <f>L113+L114</f>
        <v>0</v>
      </c>
      <c r="M111" s="32">
        <f>M113+M114</f>
        <v>0</v>
      </c>
      <c r="N111" s="32">
        <f>K111+L111</f>
        <v>50000</v>
      </c>
      <c r="O111" s="19"/>
      <c r="P111" s="19"/>
    </row>
    <row r="112" spans="1:16" ht="78.75">
      <c r="A112" s="58"/>
      <c r="B112" s="89" t="s">
        <v>190</v>
      </c>
      <c r="C112" s="65">
        <v>19200</v>
      </c>
      <c r="D112" s="34">
        <v>0</v>
      </c>
      <c r="E112" s="34">
        <v>0</v>
      </c>
      <c r="F112" s="32">
        <f>C112+D112</f>
        <v>19200</v>
      </c>
      <c r="G112" s="62">
        <v>23040</v>
      </c>
      <c r="H112" s="91">
        <v>0</v>
      </c>
      <c r="I112" s="34">
        <v>0</v>
      </c>
      <c r="J112" s="63">
        <f>G112+H112</f>
        <v>23040</v>
      </c>
      <c r="K112" s="60">
        <v>30000</v>
      </c>
      <c r="L112" s="34">
        <v>0</v>
      </c>
      <c r="M112" s="34">
        <v>0</v>
      </c>
      <c r="N112" s="60">
        <f>K112+L112</f>
        <v>30000</v>
      </c>
      <c r="O112" s="19"/>
      <c r="P112" s="19"/>
    </row>
    <row r="113" spans="1:16" ht="141.75">
      <c r="A113" s="58"/>
      <c r="B113" s="39" t="s">
        <v>192</v>
      </c>
      <c r="C113" s="63">
        <v>0</v>
      </c>
      <c r="D113" s="34">
        <v>0</v>
      </c>
      <c r="E113" s="34">
        <v>0</v>
      </c>
      <c r="F113" s="32">
        <f>C113+D113</f>
        <v>0</v>
      </c>
      <c r="G113" s="65">
        <v>0</v>
      </c>
      <c r="H113" s="91">
        <v>0</v>
      </c>
      <c r="I113" s="34">
        <v>0</v>
      </c>
      <c r="J113" s="63">
        <f>G113+H113</f>
        <v>0</v>
      </c>
      <c r="K113" s="64">
        <v>10000</v>
      </c>
      <c r="L113" s="34">
        <v>0</v>
      </c>
      <c r="M113" s="34">
        <v>0</v>
      </c>
      <c r="N113" s="60">
        <f>K113+L113</f>
        <v>10000</v>
      </c>
      <c r="O113" s="19"/>
      <c r="P113" s="19"/>
    </row>
    <row r="114" spans="1:16" ht="47.25">
      <c r="A114" s="58"/>
      <c r="B114" s="39" t="s">
        <v>196</v>
      </c>
      <c r="C114" s="63">
        <v>0</v>
      </c>
      <c r="D114" s="34">
        <v>0</v>
      </c>
      <c r="E114" s="34">
        <v>0</v>
      </c>
      <c r="F114" s="32">
        <v>0</v>
      </c>
      <c r="G114" s="65">
        <v>0</v>
      </c>
      <c r="H114" s="91">
        <v>0</v>
      </c>
      <c r="I114" s="34">
        <v>0</v>
      </c>
      <c r="J114" s="63">
        <v>0</v>
      </c>
      <c r="K114" s="64">
        <v>0</v>
      </c>
      <c r="L114" s="34">
        <v>0</v>
      </c>
      <c r="M114" s="34">
        <v>0</v>
      </c>
      <c r="N114" s="60">
        <f>K114+L114</f>
        <v>0</v>
      </c>
      <c r="O114" s="19"/>
      <c r="P114" s="19"/>
    </row>
    <row r="115" spans="1:16" ht="15.75">
      <c r="A115" s="25"/>
      <c r="B115" s="40" t="s">
        <v>26</v>
      </c>
      <c r="C115" s="63">
        <f aca="true" t="shared" si="5" ref="C115:N115">C108+C110</f>
        <v>887537.2</v>
      </c>
      <c r="D115" s="63">
        <f t="shared" si="5"/>
        <v>0</v>
      </c>
      <c r="E115" s="63">
        <f t="shared" si="5"/>
        <v>0</v>
      </c>
      <c r="F115" s="63">
        <f t="shared" si="5"/>
        <v>887537.2</v>
      </c>
      <c r="G115" s="63">
        <f t="shared" si="5"/>
        <v>1874967</v>
      </c>
      <c r="H115" s="63">
        <f t="shared" si="5"/>
        <v>0</v>
      </c>
      <c r="I115" s="63">
        <f t="shared" si="5"/>
        <v>0</v>
      </c>
      <c r="J115" s="63">
        <f>J108+J110</f>
        <v>1874967</v>
      </c>
      <c r="K115" s="63">
        <f t="shared" si="5"/>
        <v>2010000</v>
      </c>
      <c r="L115" s="63">
        <f t="shared" si="5"/>
        <v>0</v>
      </c>
      <c r="M115" s="63">
        <f t="shared" si="5"/>
        <v>0</v>
      </c>
      <c r="N115" s="63">
        <f t="shared" si="5"/>
        <v>2010000</v>
      </c>
      <c r="O115" s="19"/>
      <c r="P115" s="19"/>
    </row>
    <row r="116" spans="1:16" ht="15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ht="15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ht="15.75">
      <c r="A118" s="146" t="s">
        <v>154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9"/>
      <c r="L118" s="19"/>
      <c r="M118" s="19"/>
      <c r="N118" s="19"/>
      <c r="O118" s="19"/>
      <c r="P118" s="19"/>
    </row>
    <row r="119" spans="1:16" ht="15.75">
      <c r="A119" s="21" t="s">
        <v>13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ht="15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ht="15.75">
      <c r="A121" s="145" t="s">
        <v>96</v>
      </c>
      <c r="B121" s="145" t="s">
        <v>39</v>
      </c>
      <c r="C121" s="145" t="s">
        <v>148</v>
      </c>
      <c r="D121" s="145"/>
      <c r="E121" s="145"/>
      <c r="F121" s="145"/>
      <c r="G121" s="145" t="s">
        <v>149</v>
      </c>
      <c r="H121" s="145"/>
      <c r="I121" s="145"/>
      <c r="J121" s="145"/>
      <c r="K121" s="19"/>
      <c r="L121" s="19"/>
      <c r="M121" s="19"/>
      <c r="N121" s="19"/>
      <c r="O121" s="19"/>
      <c r="P121" s="19"/>
    </row>
    <row r="122" spans="1:16" ht="63" customHeight="1">
      <c r="A122" s="145"/>
      <c r="B122" s="145"/>
      <c r="C122" s="25" t="s">
        <v>19</v>
      </c>
      <c r="D122" s="25" t="s">
        <v>20</v>
      </c>
      <c r="E122" s="25" t="s">
        <v>21</v>
      </c>
      <c r="F122" s="25" t="s">
        <v>91</v>
      </c>
      <c r="G122" s="25" t="s">
        <v>19</v>
      </c>
      <c r="H122" s="25" t="s">
        <v>20</v>
      </c>
      <c r="I122" s="25" t="s">
        <v>21</v>
      </c>
      <c r="J122" s="25" t="s">
        <v>89</v>
      </c>
      <c r="K122" s="19"/>
      <c r="L122" s="19"/>
      <c r="M122" s="19"/>
      <c r="N122" s="19"/>
      <c r="O122" s="19"/>
      <c r="P122" s="19"/>
    </row>
    <row r="123" spans="1:16" ht="15.75">
      <c r="A123" s="25">
        <v>1</v>
      </c>
      <c r="B123" s="25">
        <v>2</v>
      </c>
      <c r="C123" s="25">
        <v>3</v>
      </c>
      <c r="D123" s="25">
        <v>4</v>
      </c>
      <c r="E123" s="25">
        <v>5</v>
      </c>
      <c r="F123" s="25">
        <v>6</v>
      </c>
      <c r="G123" s="25">
        <v>7</v>
      </c>
      <c r="H123" s="25">
        <v>8</v>
      </c>
      <c r="I123" s="25">
        <v>9</v>
      </c>
      <c r="J123" s="25">
        <v>10</v>
      </c>
      <c r="K123" s="19"/>
      <c r="L123" s="19"/>
      <c r="M123" s="19"/>
      <c r="N123" s="19"/>
      <c r="O123" s="19"/>
      <c r="P123" s="19"/>
    </row>
    <row r="124" spans="1:16" ht="15.75">
      <c r="A124" s="25"/>
      <c r="B124" s="57"/>
      <c r="C124" s="59"/>
      <c r="D124" s="59"/>
      <c r="E124" s="59"/>
      <c r="F124" s="59"/>
      <c r="G124" s="59"/>
      <c r="H124" s="59"/>
      <c r="I124" s="59"/>
      <c r="J124" s="59"/>
      <c r="K124" s="19"/>
      <c r="L124" s="19"/>
      <c r="M124" s="19"/>
      <c r="N124" s="19"/>
      <c r="O124" s="19"/>
      <c r="P124" s="19"/>
    </row>
    <row r="125" spans="1:16" ht="15.75">
      <c r="A125" s="25"/>
      <c r="B125" s="36" t="s">
        <v>26</v>
      </c>
      <c r="C125" s="32"/>
      <c r="D125" s="32"/>
      <c r="E125" s="32"/>
      <c r="F125" s="32"/>
      <c r="G125" s="32"/>
      <c r="H125" s="32"/>
      <c r="I125" s="32"/>
      <c r="J125" s="32"/>
      <c r="K125" s="19"/>
      <c r="L125" s="19"/>
      <c r="M125" s="19"/>
      <c r="N125" s="19"/>
      <c r="O125" s="19"/>
      <c r="P125" s="19"/>
    </row>
    <row r="126" spans="1:16" ht="15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15.75">
      <c r="A127" s="150" t="s">
        <v>119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9"/>
      <c r="O127" s="19"/>
      <c r="P127" s="19"/>
    </row>
    <row r="128" spans="1:16" ht="15.75">
      <c r="A128" s="150" t="s">
        <v>155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9"/>
      <c r="O128" s="19"/>
      <c r="P128" s="19"/>
    </row>
    <row r="129" spans="1:16" ht="15.75">
      <c r="A129" s="21" t="s">
        <v>13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5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5.75">
      <c r="A131" s="145" t="s">
        <v>37</v>
      </c>
      <c r="B131" s="145" t="s">
        <v>40</v>
      </c>
      <c r="C131" s="145" t="s">
        <v>41</v>
      </c>
      <c r="D131" s="145" t="s">
        <v>42</v>
      </c>
      <c r="E131" s="145" t="s">
        <v>145</v>
      </c>
      <c r="F131" s="145"/>
      <c r="G131" s="145"/>
      <c r="H131" s="145" t="s">
        <v>146</v>
      </c>
      <c r="I131" s="145"/>
      <c r="J131" s="145"/>
      <c r="K131" s="145" t="s">
        <v>147</v>
      </c>
      <c r="L131" s="145"/>
      <c r="M131" s="145"/>
      <c r="N131" s="19"/>
      <c r="O131" s="19"/>
      <c r="P131" s="19"/>
    </row>
    <row r="132" spans="1:16" ht="31.5">
      <c r="A132" s="145"/>
      <c r="B132" s="145"/>
      <c r="C132" s="145"/>
      <c r="D132" s="145"/>
      <c r="E132" s="25" t="s">
        <v>19</v>
      </c>
      <c r="F132" s="25" t="s">
        <v>20</v>
      </c>
      <c r="G132" s="25" t="s">
        <v>97</v>
      </c>
      <c r="H132" s="25" t="s">
        <v>19</v>
      </c>
      <c r="I132" s="25" t="s">
        <v>20</v>
      </c>
      <c r="J132" s="25" t="s">
        <v>98</v>
      </c>
      <c r="K132" s="25" t="s">
        <v>19</v>
      </c>
      <c r="L132" s="25" t="s">
        <v>20</v>
      </c>
      <c r="M132" s="25" t="s">
        <v>90</v>
      </c>
      <c r="N132" s="19"/>
      <c r="O132" s="19"/>
      <c r="P132" s="19"/>
    </row>
    <row r="133" spans="1:16" ht="15.75">
      <c r="A133" s="25">
        <v>1</v>
      </c>
      <c r="B133" s="25">
        <v>2</v>
      </c>
      <c r="C133" s="25">
        <v>3</v>
      </c>
      <c r="D133" s="25">
        <v>4</v>
      </c>
      <c r="E133" s="25">
        <v>5</v>
      </c>
      <c r="F133" s="25">
        <v>6</v>
      </c>
      <c r="G133" s="25">
        <v>7</v>
      </c>
      <c r="H133" s="25">
        <v>8</v>
      </c>
      <c r="I133" s="25">
        <v>9</v>
      </c>
      <c r="J133" s="25">
        <v>10</v>
      </c>
      <c r="K133" s="25">
        <v>11</v>
      </c>
      <c r="L133" s="25">
        <v>12</v>
      </c>
      <c r="M133" s="25">
        <v>13</v>
      </c>
      <c r="N133" s="19"/>
      <c r="O133" s="19"/>
      <c r="P133" s="19"/>
    </row>
    <row r="134" spans="1:16" ht="15.75">
      <c r="A134" s="25"/>
      <c r="B134" s="92" t="s">
        <v>198</v>
      </c>
      <c r="C134" s="43"/>
      <c r="D134" s="43"/>
      <c r="E134" s="42"/>
      <c r="F134" s="42"/>
      <c r="G134" s="43"/>
      <c r="H134" s="25"/>
      <c r="I134" s="25"/>
      <c r="J134" s="25"/>
      <c r="K134" s="25"/>
      <c r="L134" s="25"/>
      <c r="M134" s="25"/>
      <c r="N134" s="19"/>
      <c r="O134" s="19"/>
      <c r="P134" s="19"/>
    </row>
    <row r="135" spans="1:16" ht="77.25" customHeight="1">
      <c r="A135" s="36"/>
      <c r="B135" s="35" t="s">
        <v>378</v>
      </c>
      <c r="C135" s="68" t="s">
        <v>156</v>
      </c>
      <c r="D135" s="93" t="s">
        <v>200</v>
      </c>
      <c r="E135" s="112">
        <f>E136</f>
        <v>808337.2</v>
      </c>
      <c r="F135" s="112">
        <f aca="true" t="shared" si="6" ref="F135:M135">F136</f>
        <v>0</v>
      </c>
      <c r="G135" s="112">
        <f t="shared" si="6"/>
        <v>808337.2</v>
      </c>
      <c r="H135" s="112">
        <f>H136</f>
        <v>1856732.3599999999</v>
      </c>
      <c r="I135" s="112">
        <f t="shared" si="6"/>
        <v>0</v>
      </c>
      <c r="J135" s="112">
        <f>J136</f>
        <v>1856732.3599999999</v>
      </c>
      <c r="K135" s="112">
        <f t="shared" si="6"/>
        <v>1920000</v>
      </c>
      <c r="L135" s="112">
        <f t="shared" si="6"/>
        <v>0</v>
      </c>
      <c r="M135" s="112">
        <f t="shared" si="6"/>
        <v>1920000</v>
      </c>
      <c r="N135" s="41"/>
      <c r="O135" s="19"/>
      <c r="P135" s="19"/>
    </row>
    <row r="136" spans="1:16" ht="94.5">
      <c r="A136" s="25"/>
      <c r="B136" s="35" t="s">
        <v>385</v>
      </c>
      <c r="C136" s="68" t="s">
        <v>156</v>
      </c>
      <c r="D136" s="43"/>
      <c r="E136" s="62">
        <f>E138</f>
        <v>808337.2</v>
      </c>
      <c r="F136" s="62">
        <f aca="true" t="shared" si="7" ref="F136:M136">F138</f>
        <v>0</v>
      </c>
      <c r="G136" s="62">
        <f t="shared" si="7"/>
        <v>808337.2</v>
      </c>
      <c r="H136" s="62">
        <f>H212+H213+H214+H215+H216+H217+H218+H219+H220+H221+H222+H223+H224+H225+H226+H227+H229+H228+H230+H231+H232+H233+H234+H235+H237+H239+H241+H242+H240+H238+H236+H243</f>
        <v>1856732.3599999999</v>
      </c>
      <c r="I136" s="62">
        <f t="shared" si="7"/>
        <v>0</v>
      </c>
      <c r="J136" s="62">
        <f>H136+I136</f>
        <v>1856732.3599999999</v>
      </c>
      <c r="K136" s="62">
        <f t="shared" si="7"/>
        <v>1920000</v>
      </c>
      <c r="L136" s="62">
        <f t="shared" si="7"/>
        <v>0</v>
      </c>
      <c r="M136" s="62">
        <f t="shared" si="7"/>
        <v>1920000</v>
      </c>
      <c r="N136" s="41"/>
      <c r="O136" s="19"/>
      <c r="P136" s="19"/>
    </row>
    <row r="137" spans="1:16" ht="15.75">
      <c r="A137" s="25"/>
      <c r="B137" s="69" t="s">
        <v>43</v>
      </c>
      <c r="C137" s="43"/>
      <c r="D137" s="43"/>
      <c r="E137" s="62"/>
      <c r="F137" s="34"/>
      <c r="G137" s="62"/>
      <c r="H137" s="71"/>
      <c r="I137" s="34"/>
      <c r="J137" s="113"/>
      <c r="K137" s="71"/>
      <c r="L137" s="34"/>
      <c r="M137" s="113"/>
      <c r="N137" s="41"/>
      <c r="O137" s="19"/>
      <c r="P137" s="19"/>
    </row>
    <row r="138" spans="1:16" ht="31.5">
      <c r="A138" s="25"/>
      <c r="B138" s="67" t="s">
        <v>201</v>
      </c>
      <c r="C138" s="68" t="s">
        <v>160</v>
      </c>
      <c r="D138" s="68" t="s">
        <v>162</v>
      </c>
      <c r="E138" s="62">
        <f>E193+E194+E195+E196+E197+E198+E199+E200+E201+E202+E203+E204+E205+E206+E207+E208+E209+E210+E211</f>
        <v>808337.2</v>
      </c>
      <c r="F138" s="34">
        <v>0</v>
      </c>
      <c r="G138" s="62">
        <f>E138+F138</f>
        <v>808337.2</v>
      </c>
      <c r="H138" s="112">
        <f>H212+H213+H214+H215+H216+H217+H218+H219+H220+H221+H222+H223+H224+H225+H226+H227+H228+H229+H230+H231+H232+H233+H234+H235+H236+H237+H238+H239+H240+H241+H242+H243</f>
        <v>1856732.3599999999</v>
      </c>
      <c r="I138" s="34">
        <v>0</v>
      </c>
      <c r="J138" s="71">
        <f>H138</f>
        <v>1856732.3599999999</v>
      </c>
      <c r="K138" s="112">
        <v>1920000</v>
      </c>
      <c r="L138" s="34">
        <v>0</v>
      </c>
      <c r="M138" s="71">
        <f>K138+L138</f>
        <v>1920000</v>
      </c>
      <c r="N138" s="46"/>
      <c r="O138" s="19"/>
      <c r="P138" s="19"/>
    </row>
    <row r="139" spans="1:16" ht="15.75">
      <c r="A139" s="25"/>
      <c r="B139" s="69" t="s">
        <v>44</v>
      </c>
      <c r="C139" s="43"/>
      <c r="D139" s="43"/>
      <c r="E139" s="44"/>
      <c r="F139" s="29"/>
      <c r="G139" s="44"/>
      <c r="H139" s="42"/>
      <c r="I139" s="29"/>
      <c r="J139" s="45"/>
      <c r="K139" s="42"/>
      <c r="L139" s="29"/>
      <c r="M139" s="45"/>
      <c r="N139" s="46"/>
      <c r="O139" s="19"/>
      <c r="P139" s="19"/>
    </row>
    <row r="140" spans="1:16" ht="15.75">
      <c r="A140" s="25"/>
      <c r="B140" s="94" t="s">
        <v>202</v>
      </c>
      <c r="C140" s="43" t="s">
        <v>223</v>
      </c>
      <c r="D140" s="43" t="s">
        <v>161</v>
      </c>
      <c r="E140" s="29">
        <v>1</v>
      </c>
      <c r="F140" s="29" t="s">
        <v>157</v>
      </c>
      <c r="G140" s="29">
        <v>1</v>
      </c>
      <c r="H140" s="42">
        <v>0</v>
      </c>
      <c r="I140" s="29">
        <v>0</v>
      </c>
      <c r="J140" s="45">
        <v>0</v>
      </c>
      <c r="K140" s="42">
        <v>0</v>
      </c>
      <c r="L140" s="29">
        <v>0</v>
      </c>
      <c r="M140" s="45">
        <v>0</v>
      </c>
      <c r="N140" s="46"/>
      <c r="O140" s="19"/>
      <c r="P140" s="19"/>
    </row>
    <row r="141" spans="1:16" ht="15.75">
      <c r="A141" s="25"/>
      <c r="B141" s="94" t="s">
        <v>203</v>
      </c>
      <c r="C141" s="43" t="s">
        <v>223</v>
      </c>
      <c r="D141" s="43" t="s">
        <v>161</v>
      </c>
      <c r="E141" s="29">
        <v>1</v>
      </c>
      <c r="F141" s="29" t="s">
        <v>157</v>
      </c>
      <c r="G141" s="29">
        <v>1</v>
      </c>
      <c r="H141" s="42">
        <v>0</v>
      </c>
      <c r="I141" s="29">
        <v>0</v>
      </c>
      <c r="J141" s="45">
        <v>0</v>
      </c>
      <c r="K141" s="42">
        <v>0</v>
      </c>
      <c r="L141" s="29">
        <v>0</v>
      </c>
      <c r="M141" s="45">
        <v>0</v>
      </c>
      <c r="N141" s="46"/>
      <c r="O141" s="19"/>
      <c r="P141" s="19"/>
    </row>
    <row r="142" spans="1:16" ht="15.75">
      <c r="A142" s="25"/>
      <c r="B142" s="94" t="s">
        <v>204</v>
      </c>
      <c r="C142" s="43" t="s">
        <v>223</v>
      </c>
      <c r="D142" s="43" t="s">
        <v>161</v>
      </c>
      <c r="E142" s="29">
        <v>1</v>
      </c>
      <c r="F142" s="29" t="s">
        <v>157</v>
      </c>
      <c r="G142" s="29">
        <v>1</v>
      </c>
      <c r="H142" s="42">
        <v>0</v>
      </c>
      <c r="I142" s="29">
        <v>0</v>
      </c>
      <c r="J142" s="45">
        <v>0</v>
      </c>
      <c r="K142" s="42">
        <v>0</v>
      </c>
      <c r="L142" s="29">
        <v>0</v>
      </c>
      <c r="M142" s="45">
        <v>0</v>
      </c>
      <c r="N142" s="46"/>
      <c r="O142" s="19"/>
      <c r="P142" s="19"/>
    </row>
    <row r="143" spans="1:16" ht="15.75">
      <c r="A143" s="25"/>
      <c r="B143" s="94" t="s">
        <v>205</v>
      </c>
      <c r="C143" s="43" t="s">
        <v>223</v>
      </c>
      <c r="D143" s="43" t="s">
        <v>161</v>
      </c>
      <c r="E143" s="29">
        <v>1</v>
      </c>
      <c r="F143" s="29" t="s">
        <v>157</v>
      </c>
      <c r="G143" s="29">
        <v>1</v>
      </c>
      <c r="H143" s="42">
        <v>0</v>
      </c>
      <c r="I143" s="29">
        <v>0</v>
      </c>
      <c r="J143" s="45">
        <v>0</v>
      </c>
      <c r="K143" s="42">
        <v>0</v>
      </c>
      <c r="L143" s="29">
        <v>0</v>
      </c>
      <c r="M143" s="45">
        <v>0</v>
      </c>
      <c r="N143" s="46"/>
      <c r="O143" s="19"/>
      <c r="P143" s="19"/>
    </row>
    <row r="144" spans="1:16" ht="15.75">
      <c r="A144" s="25"/>
      <c r="B144" s="94" t="s">
        <v>206</v>
      </c>
      <c r="C144" s="43" t="s">
        <v>223</v>
      </c>
      <c r="D144" s="43" t="s">
        <v>161</v>
      </c>
      <c r="E144" s="29">
        <v>1</v>
      </c>
      <c r="F144" s="29" t="s">
        <v>157</v>
      </c>
      <c r="G144" s="29">
        <v>1</v>
      </c>
      <c r="H144" s="42">
        <v>0</v>
      </c>
      <c r="I144" s="29">
        <v>0</v>
      </c>
      <c r="J144" s="45">
        <v>0</v>
      </c>
      <c r="K144" s="42">
        <v>0</v>
      </c>
      <c r="L144" s="29">
        <v>0</v>
      </c>
      <c r="M144" s="45">
        <v>0</v>
      </c>
      <c r="N144" s="46"/>
      <c r="O144" s="19"/>
      <c r="P144" s="19"/>
    </row>
    <row r="145" spans="1:16" ht="15.75">
      <c r="A145" s="25"/>
      <c r="B145" s="94" t="s">
        <v>207</v>
      </c>
      <c r="C145" s="43" t="s">
        <v>223</v>
      </c>
      <c r="D145" s="43" t="s">
        <v>161</v>
      </c>
      <c r="E145" s="29">
        <v>1</v>
      </c>
      <c r="F145" s="29" t="s">
        <v>157</v>
      </c>
      <c r="G145" s="29">
        <v>1</v>
      </c>
      <c r="H145" s="42">
        <v>0</v>
      </c>
      <c r="I145" s="29">
        <v>0</v>
      </c>
      <c r="J145" s="45">
        <v>0</v>
      </c>
      <c r="K145" s="42">
        <v>0</v>
      </c>
      <c r="L145" s="29">
        <v>0</v>
      </c>
      <c r="M145" s="45">
        <v>0</v>
      </c>
      <c r="N145" s="46"/>
      <c r="O145" s="19"/>
      <c r="P145" s="19"/>
    </row>
    <row r="146" spans="1:16" ht="15.75">
      <c r="A146" s="25"/>
      <c r="B146" s="94" t="s">
        <v>208</v>
      </c>
      <c r="C146" s="43" t="s">
        <v>223</v>
      </c>
      <c r="D146" s="43" t="s">
        <v>161</v>
      </c>
      <c r="E146" s="29">
        <v>1</v>
      </c>
      <c r="F146" s="29" t="s">
        <v>157</v>
      </c>
      <c r="G146" s="29">
        <v>1</v>
      </c>
      <c r="H146" s="42">
        <v>0</v>
      </c>
      <c r="I146" s="29">
        <v>0</v>
      </c>
      <c r="J146" s="45">
        <v>0</v>
      </c>
      <c r="K146" s="42">
        <v>0</v>
      </c>
      <c r="L146" s="29">
        <v>0</v>
      </c>
      <c r="M146" s="45">
        <v>0</v>
      </c>
      <c r="N146" s="46"/>
      <c r="O146" s="19"/>
      <c r="P146" s="19"/>
    </row>
    <row r="147" spans="1:16" ht="15.75">
      <c r="A147" s="25"/>
      <c r="B147" s="94" t="s">
        <v>209</v>
      </c>
      <c r="C147" s="43" t="s">
        <v>223</v>
      </c>
      <c r="D147" s="43" t="s">
        <v>161</v>
      </c>
      <c r="E147" s="29">
        <v>1</v>
      </c>
      <c r="F147" s="29" t="s">
        <v>157</v>
      </c>
      <c r="G147" s="29">
        <v>1</v>
      </c>
      <c r="H147" s="42">
        <v>0</v>
      </c>
      <c r="I147" s="29">
        <v>0</v>
      </c>
      <c r="J147" s="45">
        <v>0</v>
      </c>
      <c r="K147" s="42">
        <v>0</v>
      </c>
      <c r="L147" s="29">
        <v>0</v>
      </c>
      <c r="M147" s="45">
        <v>0</v>
      </c>
      <c r="N147" s="46"/>
      <c r="O147" s="19"/>
      <c r="P147" s="19"/>
    </row>
    <row r="148" spans="1:16" ht="15.75">
      <c r="A148" s="25"/>
      <c r="B148" s="94" t="s">
        <v>210</v>
      </c>
      <c r="C148" s="43" t="s">
        <v>223</v>
      </c>
      <c r="D148" s="43" t="s">
        <v>161</v>
      </c>
      <c r="E148" s="29">
        <v>1</v>
      </c>
      <c r="F148" s="29" t="s">
        <v>157</v>
      </c>
      <c r="G148" s="29">
        <v>1</v>
      </c>
      <c r="H148" s="42">
        <v>0</v>
      </c>
      <c r="I148" s="29">
        <v>0</v>
      </c>
      <c r="J148" s="45">
        <v>0</v>
      </c>
      <c r="K148" s="42">
        <v>0</v>
      </c>
      <c r="L148" s="29">
        <v>0</v>
      </c>
      <c r="M148" s="45">
        <v>0</v>
      </c>
      <c r="N148" s="46"/>
      <c r="O148" s="19"/>
      <c r="P148" s="19"/>
    </row>
    <row r="149" spans="1:16" ht="15.75">
      <c r="A149" s="25"/>
      <c r="B149" s="94" t="s">
        <v>211</v>
      </c>
      <c r="C149" s="43" t="s">
        <v>223</v>
      </c>
      <c r="D149" s="43" t="s">
        <v>161</v>
      </c>
      <c r="E149" s="29">
        <v>1</v>
      </c>
      <c r="F149" s="29" t="s">
        <v>157</v>
      </c>
      <c r="G149" s="29">
        <v>1</v>
      </c>
      <c r="H149" s="42">
        <v>0</v>
      </c>
      <c r="I149" s="29">
        <v>0</v>
      </c>
      <c r="J149" s="45">
        <v>0</v>
      </c>
      <c r="K149" s="42">
        <v>0</v>
      </c>
      <c r="L149" s="29">
        <v>0</v>
      </c>
      <c r="M149" s="45">
        <v>0</v>
      </c>
      <c r="N149" s="46"/>
      <c r="O149" s="19"/>
      <c r="P149" s="19"/>
    </row>
    <row r="150" spans="1:16" ht="15.75">
      <c r="A150" s="25"/>
      <c r="B150" s="94" t="s">
        <v>212</v>
      </c>
      <c r="C150" s="43" t="s">
        <v>223</v>
      </c>
      <c r="D150" s="43" t="s">
        <v>161</v>
      </c>
      <c r="E150" s="29">
        <v>1</v>
      </c>
      <c r="F150" s="29" t="s">
        <v>157</v>
      </c>
      <c r="G150" s="29">
        <v>1</v>
      </c>
      <c r="H150" s="42">
        <v>0</v>
      </c>
      <c r="I150" s="29">
        <v>0</v>
      </c>
      <c r="J150" s="45">
        <v>0</v>
      </c>
      <c r="K150" s="42">
        <v>0</v>
      </c>
      <c r="L150" s="29">
        <v>0</v>
      </c>
      <c r="M150" s="45">
        <v>0</v>
      </c>
      <c r="N150" s="46"/>
      <c r="O150" s="19"/>
      <c r="P150" s="19"/>
    </row>
    <row r="151" spans="1:16" ht="15.75">
      <c r="A151" s="25"/>
      <c r="B151" s="94" t="s">
        <v>213</v>
      </c>
      <c r="C151" s="43" t="s">
        <v>223</v>
      </c>
      <c r="D151" s="43" t="s">
        <v>161</v>
      </c>
      <c r="E151" s="29">
        <v>1</v>
      </c>
      <c r="F151" s="29" t="s">
        <v>157</v>
      </c>
      <c r="G151" s="29">
        <v>1</v>
      </c>
      <c r="H151" s="42">
        <v>0</v>
      </c>
      <c r="I151" s="29">
        <v>0</v>
      </c>
      <c r="J151" s="45">
        <v>0</v>
      </c>
      <c r="K151" s="42">
        <v>0</v>
      </c>
      <c r="L151" s="29">
        <v>0</v>
      </c>
      <c r="M151" s="45">
        <v>0</v>
      </c>
      <c r="N151" s="46"/>
      <c r="O151" s="19"/>
      <c r="P151" s="19"/>
    </row>
    <row r="152" spans="1:16" ht="15.75">
      <c r="A152" s="25"/>
      <c r="B152" s="94" t="s">
        <v>214</v>
      </c>
      <c r="C152" s="43" t="s">
        <v>223</v>
      </c>
      <c r="D152" s="43" t="s">
        <v>161</v>
      </c>
      <c r="E152" s="29">
        <v>1</v>
      </c>
      <c r="F152" s="29" t="s">
        <v>157</v>
      </c>
      <c r="G152" s="29">
        <v>1</v>
      </c>
      <c r="H152" s="42">
        <v>0</v>
      </c>
      <c r="I152" s="29">
        <v>0</v>
      </c>
      <c r="J152" s="45">
        <v>0</v>
      </c>
      <c r="K152" s="42">
        <v>0</v>
      </c>
      <c r="L152" s="29">
        <v>0</v>
      </c>
      <c r="M152" s="45">
        <v>0</v>
      </c>
      <c r="N152" s="46"/>
      <c r="O152" s="19"/>
      <c r="P152" s="19"/>
    </row>
    <row r="153" spans="1:16" ht="15.75">
      <c r="A153" s="25"/>
      <c r="B153" s="94" t="s">
        <v>215</v>
      </c>
      <c r="C153" s="43" t="s">
        <v>223</v>
      </c>
      <c r="D153" s="43" t="s">
        <v>161</v>
      </c>
      <c r="E153" s="29">
        <v>1</v>
      </c>
      <c r="F153" s="29" t="s">
        <v>157</v>
      </c>
      <c r="G153" s="29">
        <v>1</v>
      </c>
      <c r="H153" s="42">
        <v>0</v>
      </c>
      <c r="I153" s="29">
        <v>0</v>
      </c>
      <c r="J153" s="45">
        <v>0</v>
      </c>
      <c r="K153" s="42">
        <v>0</v>
      </c>
      <c r="L153" s="29">
        <v>0</v>
      </c>
      <c r="M153" s="45">
        <v>0</v>
      </c>
      <c r="N153" s="46"/>
      <c r="O153" s="19"/>
      <c r="P153" s="19"/>
    </row>
    <row r="154" spans="1:16" ht="15.75">
      <c r="A154" s="25"/>
      <c r="B154" s="94" t="s">
        <v>216</v>
      </c>
      <c r="C154" s="43" t="s">
        <v>223</v>
      </c>
      <c r="D154" s="43" t="s">
        <v>161</v>
      </c>
      <c r="E154" s="29">
        <v>1</v>
      </c>
      <c r="F154" s="29" t="s">
        <v>157</v>
      </c>
      <c r="G154" s="29">
        <v>1</v>
      </c>
      <c r="H154" s="42">
        <v>0</v>
      </c>
      <c r="I154" s="29">
        <v>0</v>
      </c>
      <c r="J154" s="45">
        <v>0</v>
      </c>
      <c r="K154" s="42">
        <v>0</v>
      </c>
      <c r="L154" s="29">
        <v>0</v>
      </c>
      <c r="M154" s="45">
        <v>0</v>
      </c>
      <c r="N154" s="46"/>
      <c r="O154" s="19"/>
      <c r="P154" s="19"/>
    </row>
    <row r="155" spans="1:16" ht="15.75">
      <c r="A155" s="25"/>
      <c r="B155" s="94" t="s">
        <v>217</v>
      </c>
      <c r="C155" s="43" t="s">
        <v>223</v>
      </c>
      <c r="D155" s="43" t="s">
        <v>161</v>
      </c>
      <c r="E155" s="29">
        <v>1</v>
      </c>
      <c r="F155" s="29" t="s">
        <v>157</v>
      </c>
      <c r="G155" s="29">
        <v>1</v>
      </c>
      <c r="H155" s="42">
        <v>0</v>
      </c>
      <c r="I155" s="29">
        <v>0</v>
      </c>
      <c r="J155" s="45">
        <v>0</v>
      </c>
      <c r="K155" s="42">
        <v>0</v>
      </c>
      <c r="L155" s="29">
        <v>0</v>
      </c>
      <c r="M155" s="45">
        <v>0</v>
      </c>
      <c r="N155" s="46"/>
      <c r="O155" s="19"/>
      <c r="P155" s="19"/>
    </row>
    <row r="156" spans="1:16" ht="15.75">
      <c r="A156" s="25"/>
      <c r="B156" s="94" t="s">
        <v>218</v>
      </c>
      <c r="C156" s="43" t="s">
        <v>223</v>
      </c>
      <c r="D156" s="43" t="s">
        <v>161</v>
      </c>
      <c r="E156" s="29">
        <v>1</v>
      </c>
      <c r="F156" s="29" t="s">
        <v>157</v>
      </c>
      <c r="G156" s="29">
        <v>1</v>
      </c>
      <c r="H156" s="42">
        <v>0</v>
      </c>
      <c r="I156" s="29">
        <v>0</v>
      </c>
      <c r="J156" s="45">
        <v>0</v>
      </c>
      <c r="K156" s="42">
        <v>0</v>
      </c>
      <c r="L156" s="29">
        <v>0</v>
      </c>
      <c r="M156" s="45">
        <v>0</v>
      </c>
      <c r="N156" s="46"/>
      <c r="O156" s="19"/>
      <c r="P156" s="19"/>
    </row>
    <row r="157" spans="1:16" ht="15.75">
      <c r="A157" s="25"/>
      <c r="B157" s="94" t="s">
        <v>219</v>
      </c>
      <c r="C157" s="43" t="s">
        <v>223</v>
      </c>
      <c r="D157" s="43" t="s">
        <v>161</v>
      </c>
      <c r="E157" s="29">
        <v>1</v>
      </c>
      <c r="F157" s="29" t="s">
        <v>157</v>
      </c>
      <c r="G157" s="29">
        <v>1</v>
      </c>
      <c r="H157" s="42">
        <v>0</v>
      </c>
      <c r="I157" s="29">
        <v>0</v>
      </c>
      <c r="J157" s="45">
        <v>0</v>
      </c>
      <c r="K157" s="42">
        <v>0</v>
      </c>
      <c r="L157" s="29">
        <v>0</v>
      </c>
      <c r="M157" s="45">
        <v>0</v>
      </c>
      <c r="N157" s="46"/>
      <c r="O157" s="19"/>
      <c r="P157" s="19"/>
    </row>
    <row r="158" spans="1:16" ht="15.75">
      <c r="A158" s="25"/>
      <c r="B158" s="94" t="s">
        <v>220</v>
      </c>
      <c r="C158" s="43" t="s">
        <v>223</v>
      </c>
      <c r="D158" s="43" t="s">
        <v>161</v>
      </c>
      <c r="E158" s="29">
        <v>1</v>
      </c>
      <c r="F158" s="29" t="s">
        <v>157</v>
      </c>
      <c r="G158" s="29">
        <v>1</v>
      </c>
      <c r="H158" s="42">
        <v>0</v>
      </c>
      <c r="I158" s="29">
        <v>0</v>
      </c>
      <c r="J158" s="45">
        <v>0</v>
      </c>
      <c r="K158" s="42">
        <v>0</v>
      </c>
      <c r="L158" s="29">
        <v>0</v>
      </c>
      <c r="M158" s="45">
        <v>0</v>
      </c>
      <c r="N158" s="46"/>
      <c r="O158" s="19"/>
      <c r="P158" s="19"/>
    </row>
    <row r="159" spans="1:16" ht="15.75">
      <c r="A159" s="25"/>
      <c r="B159" s="94" t="s">
        <v>222</v>
      </c>
      <c r="C159" s="95" t="s">
        <v>223</v>
      </c>
      <c r="D159" s="43" t="s">
        <v>161</v>
      </c>
      <c r="E159" s="29">
        <v>1</v>
      </c>
      <c r="F159" s="29" t="s">
        <v>157</v>
      </c>
      <c r="G159" s="29">
        <v>1</v>
      </c>
      <c r="H159" s="42">
        <v>0</v>
      </c>
      <c r="I159" s="29">
        <v>0</v>
      </c>
      <c r="J159" s="45">
        <v>0</v>
      </c>
      <c r="K159" s="42">
        <v>0</v>
      </c>
      <c r="L159" s="29">
        <v>0</v>
      </c>
      <c r="M159" s="45">
        <v>0</v>
      </c>
      <c r="N159" s="46"/>
      <c r="O159" s="19"/>
      <c r="P159" s="19"/>
    </row>
    <row r="160" spans="1:16" ht="15.75">
      <c r="A160" s="25"/>
      <c r="B160" s="26" t="s">
        <v>224</v>
      </c>
      <c r="C160" s="95" t="s">
        <v>223</v>
      </c>
      <c r="D160" s="43" t="s">
        <v>161</v>
      </c>
      <c r="E160" s="29">
        <v>1</v>
      </c>
      <c r="F160" s="29" t="s">
        <v>157</v>
      </c>
      <c r="G160" s="29">
        <v>1</v>
      </c>
      <c r="H160" s="42">
        <v>0</v>
      </c>
      <c r="I160" s="29">
        <v>0</v>
      </c>
      <c r="J160" s="45">
        <v>0</v>
      </c>
      <c r="K160" s="42">
        <v>0</v>
      </c>
      <c r="L160" s="29">
        <v>0</v>
      </c>
      <c r="M160" s="45">
        <v>0</v>
      </c>
      <c r="N160" s="46"/>
      <c r="O160" s="19"/>
      <c r="P160" s="19"/>
    </row>
    <row r="161" spans="1:16" ht="15.75">
      <c r="A161" s="25"/>
      <c r="B161" s="26" t="s">
        <v>225</v>
      </c>
      <c r="C161" s="95" t="s">
        <v>223</v>
      </c>
      <c r="D161" s="43" t="s">
        <v>161</v>
      </c>
      <c r="E161" s="29">
        <v>1</v>
      </c>
      <c r="F161" s="29" t="s">
        <v>157</v>
      </c>
      <c r="G161" s="29">
        <v>1</v>
      </c>
      <c r="H161" s="42">
        <v>0</v>
      </c>
      <c r="I161" s="29">
        <v>0</v>
      </c>
      <c r="J161" s="45">
        <v>0</v>
      </c>
      <c r="K161" s="42">
        <v>0</v>
      </c>
      <c r="L161" s="29">
        <v>0</v>
      </c>
      <c r="M161" s="45">
        <v>0</v>
      </c>
      <c r="N161" s="46"/>
      <c r="O161" s="19"/>
      <c r="P161" s="19"/>
    </row>
    <row r="162" spans="1:16" ht="15.75">
      <c r="A162" s="25"/>
      <c r="B162" s="26" t="s">
        <v>226</v>
      </c>
      <c r="C162" s="95" t="s">
        <v>223</v>
      </c>
      <c r="D162" s="43" t="s">
        <v>161</v>
      </c>
      <c r="E162" s="29">
        <v>1</v>
      </c>
      <c r="F162" s="29" t="s">
        <v>157</v>
      </c>
      <c r="G162" s="29">
        <v>1</v>
      </c>
      <c r="H162" s="42">
        <v>0</v>
      </c>
      <c r="I162" s="29">
        <v>0</v>
      </c>
      <c r="J162" s="45">
        <v>0</v>
      </c>
      <c r="K162" s="42">
        <v>0</v>
      </c>
      <c r="L162" s="29">
        <v>0</v>
      </c>
      <c r="M162" s="45">
        <v>0</v>
      </c>
      <c r="N162" s="46"/>
      <c r="O162" s="19"/>
      <c r="P162" s="19"/>
    </row>
    <row r="163" spans="1:16" ht="15.75">
      <c r="A163" s="25"/>
      <c r="B163" s="26" t="s">
        <v>228</v>
      </c>
      <c r="C163" s="95" t="s">
        <v>223</v>
      </c>
      <c r="D163" s="43" t="s">
        <v>161</v>
      </c>
      <c r="E163" s="29">
        <v>1</v>
      </c>
      <c r="F163" s="29" t="s">
        <v>157</v>
      </c>
      <c r="G163" s="29">
        <v>1</v>
      </c>
      <c r="H163" s="42">
        <v>0</v>
      </c>
      <c r="I163" s="29">
        <v>0</v>
      </c>
      <c r="J163" s="45">
        <v>0</v>
      </c>
      <c r="K163" s="42">
        <v>0</v>
      </c>
      <c r="L163" s="29">
        <v>0</v>
      </c>
      <c r="M163" s="45">
        <v>0</v>
      </c>
      <c r="N163" s="46"/>
      <c r="O163" s="19"/>
      <c r="P163" s="19"/>
    </row>
    <row r="164" spans="1:16" ht="15.75">
      <c r="A164" s="25"/>
      <c r="B164" s="26" t="s">
        <v>227</v>
      </c>
      <c r="C164" s="95" t="s">
        <v>223</v>
      </c>
      <c r="D164" s="43" t="s">
        <v>161</v>
      </c>
      <c r="E164" s="29">
        <v>1</v>
      </c>
      <c r="F164" s="29" t="s">
        <v>157</v>
      </c>
      <c r="G164" s="29">
        <v>1</v>
      </c>
      <c r="H164" s="42">
        <v>0</v>
      </c>
      <c r="I164" s="29">
        <v>0</v>
      </c>
      <c r="J164" s="45">
        <v>0</v>
      </c>
      <c r="K164" s="42">
        <v>0</v>
      </c>
      <c r="L164" s="29">
        <v>0</v>
      </c>
      <c r="M164" s="45">
        <v>0</v>
      </c>
      <c r="N164" s="46"/>
      <c r="O164" s="19"/>
      <c r="P164" s="19"/>
    </row>
    <row r="165" spans="1:16" ht="15.75">
      <c r="A165" s="25"/>
      <c r="B165" s="26" t="s">
        <v>221</v>
      </c>
      <c r="C165" s="95" t="s">
        <v>223</v>
      </c>
      <c r="D165" s="43" t="s">
        <v>161</v>
      </c>
      <c r="E165" s="29">
        <v>1</v>
      </c>
      <c r="F165" s="29" t="s">
        <v>157</v>
      </c>
      <c r="G165" s="29">
        <v>1</v>
      </c>
      <c r="H165" s="42">
        <v>0</v>
      </c>
      <c r="I165" s="29">
        <v>0</v>
      </c>
      <c r="J165" s="45">
        <v>0</v>
      </c>
      <c r="K165" s="42">
        <v>0</v>
      </c>
      <c r="L165" s="29">
        <v>0</v>
      </c>
      <c r="M165" s="45">
        <v>0</v>
      </c>
      <c r="N165" s="46"/>
      <c r="O165" s="19"/>
      <c r="P165" s="19"/>
    </row>
    <row r="166" spans="1:16" ht="15.75">
      <c r="A166" s="25"/>
      <c r="B166" s="26" t="s">
        <v>229</v>
      </c>
      <c r="C166" s="95" t="s">
        <v>223</v>
      </c>
      <c r="D166" s="43" t="s">
        <v>161</v>
      </c>
      <c r="E166" s="29">
        <v>1</v>
      </c>
      <c r="F166" s="29" t="s">
        <v>157</v>
      </c>
      <c r="G166" s="29">
        <v>1</v>
      </c>
      <c r="H166" s="42">
        <v>0</v>
      </c>
      <c r="I166" s="29">
        <v>0</v>
      </c>
      <c r="J166" s="45">
        <v>0</v>
      </c>
      <c r="K166" s="42">
        <v>0</v>
      </c>
      <c r="L166" s="29">
        <v>0</v>
      </c>
      <c r="M166" s="45">
        <v>0</v>
      </c>
      <c r="N166" s="46"/>
      <c r="O166" s="19"/>
      <c r="P166" s="19"/>
    </row>
    <row r="167" spans="1:16" ht="15.75">
      <c r="A167" s="25"/>
      <c r="B167" s="26" t="s">
        <v>230</v>
      </c>
      <c r="C167" s="95" t="s">
        <v>223</v>
      </c>
      <c r="D167" s="43" t="s">
        <v>161</v>
      </c>
      <c r="E167" s="29">
        <v>1</v>
      </c>
      <c r="F167" s="29" t="s">
        <v>157</v>
      </c>
      <c r="G167" s="29">
        <v>1</v>
      </c>
      <c r="H167" s="42">
        <v>0</v>
      </c>
      <c r="I167" s="29">
        <v>0</v>
      </c>
      <c r="J167" s="45">
        <v>0</v>
      </c>
      <c r="K167" s="42">
        <v>0</v>
      </c>
      <c r="L167" s="29">
        <v>0</v>
      </c>
      <c r="M167" s="45">
        <v>0</v>
      </c>
      <c r="N167" s="46"/>
      <c r="O167" s="19"/>
      <c r="P167" s="19"/>
    </row>
    <row r="168" spans="1:16" ht="15.75">
      <c r="A168" s="25"/>
      <c r="B168" s="26" t="s">
        <v>231</v>
      </c>
      <c r="C168" s="95" t="s">
        <v>223</v>
      </c>
      <c r="D168" s="43" t="s">
        <v>161</v>
      </c>
      <c r="E168" s="29">
        <v>1</v>
      </c>
      <c r="F168" s="29" t="s">
        <v>157</v>
      </c>
      <c r="G168" s="29">
        <v>1</v>
      </c>
      <c r="H168" s="42">
        <v>0</v>
      </c>
      <c r="I168" s="29">
        <v>0</v>
      </c>
      <c r="J168" s="45">
        <v>0</v>
      </c>
      <c r="K168" s="42">
        <v>0</v>
      </c>
      <c r="L168" s="29">
        <v>0</v>
      </c>
      <c r="M168" s="45">
        <v>0</v>
      </c>
      <c r="N168" s="46"/>
      <c r="O168" s="19"/>
      <c r="P168" s="19"/>
    </row>
    <row r="169" spans="1:16" ht="15.75">
      <c r="A169" s="25"/>
      <c r="B169" s="26" t="s">
        <v>232</v>
      </c>
      <c r="C169" s="95" t="s">
        <v>223</v>
      </c>
      <c r="D169" s="43" t="s">
        <v>161</v>
      </c>
      <c r="E169" s="29">
        <v>1</v>
      </c>
      <c r="F169" s="29" t="s">
        <v>157</v>
      </c>
      <c r="G169" s="29">
        <v>1</v>
      </c>
      <c r="H169" s="42">
        <v>0</v>
      </c>
      <c r="I169" s="29">
        <v>0</v>
      </c>
      <c r="J169" s="45">
        <v>0</v>
      </c>
      <c r="K169" s="42">
        <v>0</v>
      </c>
      <c r="L169" s="29">
        <v>0</v>
      </c>
      <c r="M169" s="45">
        <v>0</v>
      </c>
      <c r="N169" s="46"/>
      <c r="O169" s="19"/>
      <c r="P169" s="19"/>
    </row>
    <row r="170" spans="1:16" ht="15.75">
      <c r="A170" s="25"/>
      <c r="B170" s="26" t="s">
        <v>233</v>
      </c>
      <c r="C170" s="95" t="s">
        <v>223</v>
      </c>
      <c r="D170" s="43" t="s">
        <v>161</v>
      </c>
      <c r="E170" s="29">
        <v>1</v>
      </c>
      <c r="F170" s="29" t="s">
        <v>157</v>
      </c>
      <c r="G170" s="29">
        <v>1</v>
      </c>
      <c r="H170" s="42">
        <v>0</v>
      </c>
      <c r="I170" s="29">
        <v>0</v>
      </c>
      <c r="J170" s="45">
        <v>0</v>
      </c>
      <c r="K170" s="42">
        <v>0</v>
      </c>
      <c r="L170" s="29">
        <v>0</v>
      </c>
      <c r="M170" s="45">
        <v>0</v>
      </c>
      <c r="N170" s="46"/>
      <c r="O170" s="19"/>
      <c r="P170" s="19"/>
    </row>
    <row r="171" spans="1:16" ht="15.75">
      <c r="A171" s="25"/>
      <c r="B171" s="26" t="s">
        <v>234</v>
      </c>
      <c r="C171" s="95" t="s">
        <v>223</v>
      </c>
      <c r="D171" s="43" t="s">
        <v>161</v>
      </c>
      <c r="E171" s="29">
        <v>1</v>
      </c>
      <c r="F171" s="29" t="s">
        <v>157</v>
      </c>
      <c r="G171" s="29">
        <v>1</v>
      </c>
      <c r="H171" s="42">
        <v>0</v>
      </c>
      <c r="I171" s="29">
        <v>0</v>
      </c>
      <c r="J171" s="45">
        <v>0</v>
      </c>
      <c r="K171" s="42">
        <v>0</v>
      </c>
      <c r="L171" s="29">
        <v>0</v>
      </c>
      <c r="M171" s="45">
        <v>0</v>
      </c>
      <c r="N171" s="46"/>
      <c r="O171" s="19"/>
      <c r="P171" s="19"/>
    </row>
    <row r="172" spans="1:16" ht="15.75">
      <c r="A172" s="25"/>
      <c r="B172" s="26" t="s">
        <v>235</v>
      </c>
      <c r="C172" s="95" t="s">
        <v>223</v>
      </c>
      <c r="D172" s="43" t="s">
        <v>161</v>
      </c>
      <c r="E172" s="29">
        <v>1</v>
      </c>
      <c r="F172" s="29" t="s">
        <v>157</v>
      </c>
      <c r="G172" s="29">
        <v>1</v>
      </c>
      <c r="H172" s="42">
        <v>0</v>
      </c>
      <c r="I172" s="29">
        <v>0</v>
      </c>
      <c r="J172" s="45">
        <v>0</v>
      </c>
      <c r="K172" s="42">
        <v>0</v>
      </c>
      <c r="L172" s="29">
        <v>0</v>
      </c>
      <c r="M172" s="45">
        <v>0</v>
      </c>
      <c r="N172" s="46"/>
      <c r="O172" s="19"/>
      <c r="P172" s="19"/>
    </row>
    <row r="173" spans="1:16" ht="15.75">
      <c r="A173" s="25"/>
      <c r="B173" s="26" t="s">
        <v>236</v>
      </c>
      <c r="C173" s="95" t="s">
        <v>223</v>
      </c>
      <c r="D173" s="43" t="s">
        <v>161</v>
      </c>
      <c r="E173" s="29">
        <v>1</v>
      </c>
      <c r="F173" s="29" t="s">
        <v>157</v>
      </c>
      <c r="G173" s="29">
        <v>1</v>
      </c>
      <c r="H173" s="42">
        <v>0</v>
      </c>
      <c r="I173" s="29">
        <v>0</v>
      </c>
      <c r="J173" s="45">
        <v>0</v>
      </c>
      <c r="K173" s="42">
        <v>0</v>
      </c>
      <c r="L173" s="29">
        <v>0</v>
      </c>
      <c r="M173" s="45">
        <v>0</v>
      </c>
      <c r="N173" s="46"/>
      <c r="O173" s="19"/>
      <c r="P173" s="19"/>
    </row>
    <row r="174" spans="1:16" ht="15.75">
      <c r="A174" s="25"/>
      <c r="B174" s="26" t="s">
        <v>237</v>
      </c>
      <c r="C174" s="95" t="s">
        <v>223</v>
      </c>
      <c r="D174" s="43" t="s">
        <v>161</v>
      </c>
      <c r="E174" s="29">
        <v>1</v>
      </c>
      <c r="F174" s="29" t="s">
        <v>157</v>
      </c>
      <c r="G174" s="29">
        <v>1</v>
      </c>
      <c r="H174" s="42">
        <v>0</v>
      </c>
      <c r="I174" s="29">
        <v>0</v>
      </c>
      <c r="J174" s="45">
        <v>0</v>
      </c>
      <c r="K174" s="42">
        <v>0</v>
      </c>
      <c r="L174" s="29">
        <v>0</v>
      </c>
      <c r="M174" s="45">
        <v>0</v>
      </c>
      <c r="N174" s="46"/>
      <c r="O174" s="19"/>
      <c r="P174" s="19"/>
    </row>
    <row r="175" spans="1:16" ht="15.75">
      <c r="A175" s="25"/>
      <c r="B175" s="26" t="s">
        <v>238</v>
      </c>
      <c r="C175" s="95" t="s">
        <v>223</v>
      </c>
      <c r="D175" s="43" t="s">
        <v>161</v>
      </c>
      <c r="E175" s="29">
        <v>1</v>
      </c>
      <c r="F175" s="29" t="s">
        <v>157</v>
      </c>
      <c r="G175" s="29">
        <v>1</v>
      </c>
      <c r="H175" s="42">
        <v>0</v>
      </c>
      <c r="I175" s="29">
        <v>0</v>
      </c>
      <c r="J175" s="45">
        <v>0</v>
      </c>
      <c r="K175" s="42">
        <v>0</v>
      </c>
      <c r="L175" s="29">
        <v>0</v>
      </c>
      <c r="M175" s="45">
        <v>0</v>
      </c>
      <c r="N175" s="46"/>
      <c r="O175" s="19"/>
      <c r="P175" s="19"/>
    </row>
    <row r="176" spans="1:16" ht="15.75">
      <c r="A176" s="25"/>
      <c r="B176" s="26" t="s">
        <v>239</v>
      </c>
      <c r="C176" s="95" t="s">
        <v>223</v>
      </c>
      <c r="D176" s="43" t="s">
        <v>161</v>
      </c>
      <c r="E176" s="29">
        <v>1</v>
      </c>
      <c r="F176" s="29" t="s">
        <v>157</v>
      </c>
      <c r="G176" s="29">
        <v>1</v>
      </c>
      <c r="H176" s="42">
        <v>0</v>
      </c>
      <c r="I176" s="29">
        <v>0</v>
      </c>
      <c r="J176" s="45">
        <v>0</v>
      </c>
      <c r="K176" s="42">
        <v>0</v>
      </c>
      <c r="L176" s="29">
        <v>0</v>
      </c>
      <c r="M176" s="45">
        <v>0</v>
      </c>
      <c r="N176" s="46"/>
      <c r="O176" s="19"/>
      <c r="P176" s="19"/>
    </row>
    <row r="177" spans="1:16" ht="15.75">
      <c r="A177" s="25"/>
      <c r="B177" s="26" t="s">
        <v>240</v>
      </c>
      <c r="C177" s="95" t="s">
        <v>223</v>
      </c>
      <c r="D177" s="43" t="s">
        <v>161</v>
      </c>
      <c r="E177" s="29">
        <v>1</v>
      </c>
      <c r="F177" s="29" t="s">
        <v>157</v>
      </c>
      <c r="G177" s="29">
        <v>1</v>
      </c>
      <c r="H177" s="42">
        <v>0</v>
      </c>
      <c r="I177" s="29">
        <v>0</v>
      </c>
      <c r="J177" s="45">
        <v>0</v>
      </c>
      <c r="K177" s="42">
        <v>0</v>
      </c>
      <c r="L177" s="29">
        <v>0</v>
      </c>
      <c r="M177" s="45">
        <v>0</v>
      </c>
      <c r="N177" s="46"/>
      <c r="O177" s="19"/>
      <c r="P177" s="19"/>
    </row>
    <row r="178" spans="1:16" ht="15.75">
      <c r="A178" s="25"/>
      <c r="B178" s="26" t="s">
        <v>241</v>
      </c>
      <c r="C178" s="95" t="s">
        <v>223</v>
      </c>
      <c r="D178" s="43" t="s">
        <v>161</v>
      </c>
      <c r="E178" s="29">
        <v>1</v>
      </c>
      <c r="F178" s="29" t="s">
        <v>157</v>
      </c>
      <c r="G178" s="29">
        <v>1</v>
      </c>
      <c r="H178" s="42">
        <v>0</v>
      </c>
      <c r="I178" s="29">
        <v>0</v>
      </c>
      <c r="J178" s="45">
        <v>0</v>
      </c>
      <c r="K178" s="42">
        <v>0</v>
      </c>
      <c r="L178" s="29">
        <v>0</v>
      </c>
      <c r="M178" s="45">
        <v>0</v>
      </c>
      <c r="N178" s="46"/>
      <c r="O178" s="19"/>
      <c r="P178" s="19"/>
    </row>
    <row r="179" spans="1:16" ht="15.75">
      <c r="A179" s="25"/>
      <c r="B179" s="26" t="s">
        <v>242</v>
      </c>
      <c r="C179" s="95" t="s">
        <v>223</v>
      </c>
      <c r="D179" s="43" t="s">
        <v>161</v>
      </c>
      <c r="E179" s="29">
        <v>1</v>
      </c>
      <c r="F179" s="29" t="s">
        <v>157</v>
      </c>
      <c r="G179" s="29">
        <v>1</v>
      </c>
      <c r="H179" s="42">
        <v>0</v>
      </c>
      <c r="I179" s="29">
        <v>0</v>
      </c>
      <c r="J179" s="45">
        <v>0</v>
      </c>
      <c r="K179" s="42">
        <v>0</v>
      </c>
      <c r="L179" s="29">
        <v>0</v>
      </c>
      <c r="M179" s="45">
        <v>0</v>
      </c>
      <c r="N179" s="46"/>
      <c r="O179" s="19"/>
      <c r="P179" s="19"/>
    </row>
    <row r="180" spans="1:16" ht="15.75">
      <c r="A180" s="25"/>
      <c r="B180" s="26" t="s">
        <v>243</v>
      </c>
      <c r="C180" s="95" t="s">
        <v>223</v>
      </c>
      <c r="D180" s="43" t="s">
        <v>161</v>
      </c>
      <c r="E180" s="29">
        <v>1</v>
      </c>
      <c r="F180" s="29" t="s">
        <v>157</v>
      </c>
      <c r="G180" s="29">
        <v>1</v>
      </c>
      <c r="H180" s="42">
        <v>0</v>
      </c>
      <c r="I180" s="29">
        <v>0</v>
      </c>
      <c r="J180" s="45">
        <v>0</v>
      </c>
      <c r="K180" s="42">
        <v>0</v>
      </c>
      <c r="L180" s="29">
        <v>0</v>
      </c>
      <c r="M180" s="45">
        <v>0</v>
      </c>
      <c r="N180" s="46"/>
      <c r="O180" s="19"/>
      <c r="P180" s="19"/>
    </row>
    <row r="181" spans="1:16" ht="15.75">
      <c r="A181" s="25"/>
      <c r="B181" s="26" t="s">
        <v>244</v>
      </c>
      <c r="C181" s="95" t="s">
        <v>223</v>
      </c>
      <c r="D181" s="43" t="s">
        <v>161</v>
      </c>
      <c r="E181" s="29">
        <v>1</v>
      </c>
      <c r="F181" s="29" t="s">
        <v>157</v>
      </c>
      <c r="G181" s="29">
        <v>1</v>
      </c>
      <c r="H181" s="42">
        <v>0</v>
      </c>
      <c r="I181" s="29">
        <v>0</v>
      </c>
      <c r="J181" s="45">
        <v>0</v>
      </c>
      <c r="K181" s="42">
        <v>0</v>
      </c>
      <c r="L181" s="29">
        <v>0</v>
      </c>
      <c r="M181" s="45">
        <v>0</v>
      </c>
      <c r="N181" s="46"/>
      <c r="O181" s="19"/>
      <c r="P181" s="19"/>
    </row>
    <row r="182" spans="1:16" ht="15.75">
      <c r="A182" s="25"/>
      <c r="B182" s="26" t="s">
        <v>245</v>
      </c>
      <c r="C182" s="95" t="s">
        <v>223</v>
      </c>
      <c r="D182" s="43" t="s">
        <v>161</v>
      </c>
      <c r="E182" s="29">
        <v>1</v>
      </c>
      <c r="F182" s="29" t="s">
        <v>157</v>
      </c>
      <c r="G182" s="29">
        <v>1</v>
      </c>
      <c r="H182" s="42">
        <v>0</v>
      </c>
      <c r="I182" s="29">
        <v>0</v>
      </c>
      <c r="J182" s="45">
        <v>0</v>
      </c>
      <c r="K182" s="42">
        <v>0</v>
      </c>
      <c r="L182" s="29">
        <v>0</v>
      </c>
      <c r="M182" s="45">
        <v>0</v>
      </c>
      <c r="N182" s="46"/>
      <c r="O182" s="19"/>
      <c r="P182" s="19"/>
    </row>
    <row r="183" spans="1:16" ht="15.75">
      <c r="A183" s="25"/>
      <c r="B183" s="26" t="s">
        <v>246</v>
      </c>
      <c r="C183" s="95" t="s">
        <v>223</v>
      </c>
      <c r="D183" s="43" t="s">
        <v>161</v>
      </c>
      <c r="E183" s="29">
        <v>1</v>
      </c>
      <c r="F183" s="29" t="s">
        <v>157</v>
      </c>
      <c r="G183" s="29">
        <v>1</v>
      </c>
      <c r="H183" s="42">
        <v>0</v>
      </c>
      <c r="I183" s="29">
        <v>0</v>
      </c>
      <c r="J183" s="45">
        <v>0</v>
      </c>
      <c r="K183" s="42">
        <v>0</v>
      </c>
      <c r="L183" s="29">
        <v>0</v>
      </c>
      <c r="M183" s="45">
        <v>0</v>
      </c>
      <c r="N183" s="46"/>
      <c r="O183" s="19"/>
      <c r="P183" s="19"/>
    </row>
    <row r="184" spans="1:16" ht="15.75">
      <c r="A184" s="25"/>
      <c r="B184" s="26" t="s">
        <v>247</v>
      </c>
      <c r="C184" s="95" t="s">
        <v>223</v>
      </c>
      <c r="D184" s="43" t="s">
        <v>161</v>
      </c>
      <c r="E184" s="29">
        <v>1</v>
      </c>
      <c r="F184" s="29" t="s">
        <v>157</v>
      </c>
      <c r="G184" s="29">
        <v>1</v>
      </c>
      <c r="H184" s="42">
        <v>0</v>
      </c>
      <c r="I184" s="29">
        <v>0</v>
      </c>
      <c r="J184" s="45">
        <v>0</v>
      </c>
      <c r="K184" s="42">
        <v>0</v>
      </c>
      <c r="L184" s="29">
        <v>0</v>
      </c>
      <c r="M184" s="45">
        <v>0</v>
      </c>
      <c r="N184" s="46"/>
      <c r="O184" s="19"/>
      <c r="P184" s="19"/>
    </row>
    <row r="185" spans="1:16" ht="15.75">
      <c r="A185" s="25"/>
      <c r="B185" s="26" t="s">
        <v>248</v>
      </c>
      <c r="C185" s="95" t="s">
        <v>223</v>
      </c>
      <c r="D185" s="43" t="s">
        <v>161</v>
      </c>
      <c r="E185" s="29">
        <v>1</v>
      </c>
      <c r="F185" s="29" t="s">
        <v>157</v>
      </c>
      <c r="G185" s="29">
        <v>1</v>
      </c>
      <c r="H185" s="42">
        <v>0</v>
      </c>
      <c r="I185" s="29">
        <v>0</v>
      </c>
      <c r="J185" s="45">
        <v>0</v>
      </c>
      <c r="K185" s="42">
        <v>0</v>
      </c>
      <c r="L185" s="29">
        <v>0</v>
      </c>
      <c r="M185" s="45">
        <v>0</v>
      </c>
      <c r="N185" s="46"/>
      <c r="O185" s="19"/>
      <c r="P185" s="19"/>
    </row>
    <row r="186" spans="1:16" ht="15.75">
      <c r="A186" s="25"/>
      <c r="B186" s="26" t="s">
        <v>249</v>
      </c>
      <c r="C186" s="95" t="s">
        <v>223</v>
      </c>
      <c r="D186" s="43" t="s">
        <v>161</v>
      </c>
      <c r="E186" s="29">
        <v>1</v>
      </c>
      <c r="F186" s="29" t="s">
        <v>157</v>
      </c>
      <c r="G186" s="29">
        <v>1</v>
      </c>
      <c r="H186" s="42">
        <v>0</v>
      </c>
      <c r="I186" s="29">
        <v>0</v>
      </c>
      <c r="J186" s="45">
        <v>0</v>
      </c>
      <c r="K186" s="42">
        <v>0</v>
      </c>
      <c r="L186" s="29">
        <v>0</v>
      </c>
      <c r="M186" s="45">
        <v>0</v>
      </c>
      <c r="N186" s="46"/>
      <c r="O186" s="19"/>
      <c r="P186" s="19"/>
    </row>
    <row r="187" spans="1:16" ht="15.75">
      <c r="A187" s="25"/>
      <c r="B187" s="26" t="s">
        <v>250</v>
      </c>
      <c r="C187" s="95" t="s">
        <v>223</v>
      </c>
      <c r="D187" s="43" t="s">
        <v>161</v>
      </c>
      <c r="E187" s="29">
        <v>1</v>
      </c>
      <c r="F187" s="29" t="s">
        <v>157</v>
      </c>
      <c r="G187" s="29">
        <v>1</v>
      </c>
      <c r="H187" s="42">
        <v>0</v>
      </c>
      <c r="I187" s="29">
        <v>0</v>
      </c>
      <c r="J187" s="45">
        <v>0</v>
      </c>
      <c r="K187" s="42">
        <v>0</v>
      </c>
      <c r="L187" s="29">
        <v>0</v>
      </c>
      <c r="M187" s="45">
        <v>0</v>
      </c>
      <c r="N187" s="46"/>
      <c r="O187" s="19"/>
      <c r="P187" s="19"/>
    </row>
    <row r="188" spans="1:16" ht="15.75">
      <c r="A188" s="25"/>
      <c r="B188" s="26" t="s">
        <v>251</v>
      </c>
      <c r="C188" s="95" t="s">
        <v>223</v>
      </c>
      <c r="D188" s="43" t="s">
        <v>161</v>
      </c>
      <c r="E188" s="29">
        <v>1</v>
      </c>
      <c r="F188" s="29" t="s">
        <v>157</v>
      </c>
      <c r="G188" s="29">
        <v>1</v>
      </c>
      <c r="H188" s="42">
        <v>0</v>
      </c>
      <c r="I188" s="29">
        <v>0</v>
      </c>
      <c r="J188" s="45">
        <v>0</v>
      </c>
      <c r="K188" s="42">
        <v>0</v>
      </c>
      <c r="L188" s="29">
        <v>0</v>
      </c>
      <c r="M188" s="45">
        <v>0</v>
      </c>
      <c r="N188" s="46"/>
      <c r="O188" s="19"/>
      <c r="P188" s="19"/>
    </row>
    <row r="189" spans="1:16" ht="15.75">
      <c r="A189" s="25"/>
      <c r="B189" s="26" t="s">
        <v>252</v>
      </c>
      <c r="C189" s="95" t="s">
        <v>223</v>
      </c>
      <c r="D189" s="43" t="s">
        <v>161</v>
      </c>
      <c r="E189" s="29">
        <v>1</v>
      </c>
      <c r="F189" s="29" t="s">
        <v>157</v>
      </c>
      <c r="G189" s="29">
        <v>1</v>
      </c>
      <c r="H189" s="42">
        <v>0</v>
      </c>
      <c r="I189" s="29">
        <v>0</v>
      </c>
      <c r="J189" s="45">
        <v>0</v>
      </c>
      <c r="K189" s="42">
        <v>0</v>
      </c>
      <c r="L189" s="29">
        <v>0</v>
      </c>
      <c r="M189" s="45">
        <v>0</v>
      </c>
      <c r="N189" s="46"/>
      <c r="O189" s="19"/>
      <c r="P189" s="19"/>
    </row>
    <row r="190" spans="1:16" ht="15.75">
      <c r="A190" s="25"/>
      <c r="B190" s="26" t="s">
        <v>253</v>
      </c>
      <c r="C190" s="95" t="s">
        <v>223</v>
      </c>
      <c r="D190" s="43" t="s">
        <v>161</v>
      </c>
      <c r="E190" s="29">
        <v>1</v>
      </c>
      <c r="F190" s="29" t="s">
        <v>157</v>
      </c>
      <c r="G190" s="29">
        <v>1</v>
      </c>
      <c r="H190" s="42">
        <v>0</v>
      </c>
      <c r="I190" s="29">
        <v>0</v>
      </c>
      <c r="J190" s="45">
        <v>0</v>
      </c>
      <c r="K190" s="42">
        <v>0</v>
      </c>
      <c r="L190" s="29">
        <v>0</v>
      </c>
      <c r="M190" s="45">
        <v>0</v>
      </c>
      <c r="N190" s="46"/>
      <c r="O190" s="19"/>
      <c r="P190" s="19"/>
    </row>
    <row r="191" spans="1:16" ht="47.25">
      <c r="A191" s="25"/>
      <c r="B191" s="89" t="s">
        <v>254</v>
      </c>
      <c r="C191" s="95" t="s">
        <v>223</v>
      </c>
      <c r="D191" s="43" t="s">
        <v>161</v>
      </c>
      <c r="E191" s="29">
        <v>0</v>
      </c>
      <c r="F191" s="29">
        <v>0</v>
      </c>
      <c r="G191" s="44">
        <v>0</v>
      </c>
      <c r="H191" s="42">
        <v>0</v>
      </c>
      <c r="I191" s="29">
        <v>0</v>
      </c>
      <c r="J191" s="45">
        <v>0</v>
      </c>
      <c r="K191" s="36">
        <v>38</v>
      </c>
      <c r="L191" s="29">
        <v>0</v>
      </c>
      <c r="M191" s="110">
        <v>38</v>
      </c>
      <c r="N191" s="46"/>
      <c r="O191" s="19"/>
      <c r="P191" s="19"/>
    </row>
    <row r="192" spans="1:16" ht="15.75">
      <c r="A192" s="25"/>
      <c r="B192" s="69" t="s">
        <v>45</v>
      </c>
      <c r="C192" s="43"/>
      <c r="D192" s="43"/>
      <c r="E192" s="44"/>
      <c r="F192" s="29"/>
      <c r="G192" s="44"/>
      <c r="H192" s="42"/>
      <c r="I192" s="29"/>
      <c r="J192" s="45"/>
      <c r="K192" s="42"/>
      <c r="L192" s="29"/>
      <c r="M192" s="45"/>
      <c r="N192" s="46"/>
      <c r="O192" s="19"/>
      <c r="P192" s="19"/>
    </row>
    <row r="193" spans="1:16" ht="47.25">
      <c r="A193" s="25"/>
      <c r="B193" s="94" t="s">
        <v>255</v>
      </c>
      <c r="C193" s="43" t="s">
        <v>160</v>
      </c>
      <c r="D193" s="43" t="s">
        <v>159</v>
      </c>
      <c r="E193" s="44">
        <v>23290.2</v>
      </c>
      <c r="F193" s="29">
        <v>0</v>
      </c>
      <c r="G193" s="44">
        <f>E193+F193</f>
        <v>23290.2</v>
      </c>
      <c r="H193" s="42">
        <v>0</v>
      </c>
      <c r="I193" s="29">
        <v>0</v>
      </c>
      <c r="J193" s="45">
        <v>0</v>
      </c>
      <c r="K193" s="42">
        <v>0</v>
      </c>
      <c r="L193" s="29">
        <v>0</v>
      </c>
      <c r="M193" s="45">
        <v>0</v>
      </c>
      <c r="N193" s="46"/>
      <c r="O193" s="19"/>
      <c r="P193" s="19"/>
    </row>
    <row r="194" spans="1:16" ht="47.25">
      <c r="A194" s="25"/>
      <c r="B194" s="94" t="s">
        <v>256</v>
      </c>
      <c r="C194" s="43" t="s">
        <v>160</v>
      </c>
      <c r="D194" s="43" t="s">
        <v>159</v>
      </c>
      <c r="E194" s="44">
        <v>35640</v>
      </c>
      <c r="F194" s="29">
        <v>0</v>
      </c>
      <c r="G194" s="44">
        <f aca="true" t="shared" si="8" ref="G194:G244">E194+F194</f>
        <v>35640</v>
      </c>
      <c r="H194" s="42">
        <v>0</v>
      </c>
      <c r="I194" s="29">
        <v>0</v>
      </c>
      <c r="J194" s="45">
        <v>0</v>
      </c>
      <c r="K194" s="42">
        <v>0</v>
      </c>
      <c r="L194" s="29">
        <v>0</v>
      </c>
      <c r="M194" s="45">
        <v>0</v>
      </c>
      <c r="N194" s="46"/>
      <c r="O194" s="19"/>
      <c r="P194" s="19"/>
    </row>
    <row r="195" spans="1:16" ht="47.25">
      <c r="A195" s="25"/>
      <c r="B195" s="94" t="s">
        <v>257</v>
      </c>
      <c r="C195" s="43" t="s">
        <v>160</v>
      </c>
      <c r="D195" s="43" t="s">
        <v>159</v>
      </c>
      <c r="E195" s="44">
        <v>8820</v>
      </c>
      <c r="F195" s="29">
        <v>0</v>
      </c>
      <c r="G195" s="44">
        <f t="shared" si="8"/>
        <v>8820</v>
      </c>
      <c r="H195" s="42">
        <v>0</v>
      </c>
      <c r="I195" s="29">
        <v>0</v>
      </c>
      <c r="J195" s="45">
        <v>0</v>
      </c>
      <c r="K195" s="42">
        <v>0</v>
      </c>
      <c r="L195" s="29">
        <v>0</v>
      </c>
      <c r="M195" s="45">
        <v>0</v>
      </c>
      <c r="N195" s="46"/>
      <c r="O195" s="19"/>
      <c r="P195" s="19"/>
    </row>
    <row r="196" spans="1:16" ht="47.25" customHeight="1">
      <c r="A196" s="25"/>
      <c r="B196" s="94" t="s">
        <v>266</v>
      </c>
      <c r="C196" s="43" t="s">
        <v>160</v>
      </c>
      <c r="D196" s="43" t="s">
        <v>159</v>
      </c>
      <c r="E196" s="44">
        <v>59965.2</v>
      </c>
      <c r="F196" s="29">
        <v>0</v>
      </c>
      <c r="G196" s="44">
        <f t="shared" si="8"/>
        <v>59965.2</v>
      </c>
      <c r="H196" s="42">
        <v>0</v>
      </c>
      <c r="I196" s="29">
        <v>0</v>
      </c>
      <c r="J196" s="45">
        <v>0</v>
      </c>
      <c r="K196" s="42">
        <v>0</v>
      </c>
      <c r="L196" s="29">
        <v>0</v>
      </c>
      <c r="M196" s="45">
        <v>0</v>
      </c>
      <c r="N196" s="46"/>
      <c r="O196" s="19"/>
      <c r="P196" s="19"/>
    </row>
    <row r="197" spans="1:16" ht="63">
      <c r="A197" s="25"/>
      <c r="B197" s="94" t="s">
        <v>267</v>
      </c>
      <c r="C197" s="43" t="s">
        <v>160</v>
      </c>
      <c r="D197" s="43" t="s">
        <v>159</v>
      </c>
      <c r="E197" s="44">
        <v>38999.9</v>
      </c>
      <c r="F197" s="29">
        <v>0</v>
      </c>
      <c r="G197" s="44">
        <f t="shared" si="8"/>
        <v>38999.9</v>
      </c>
      <c r="H197" s="42">
        <v>0</v>
      </c>
      <c r="I197" s="29">
        <v>0</v>
      </c>
      <c r="J197" s="45">
        <v>0</v>
      </c>
      <c r="K197" s="42">
        <v>0</v>
      </c>
      <c r="L197" s="29">
        <v>0</v>
      </c>
      <c r="M197" s="45">
        <v>0</v>
      </c>
      <c r="N197" s="46"/>
      <c r="O197" s="19"/>
      <c r="P197" s="19"/>
    </row>
    <row r="198" spans="1:16" ht="47.25" customHeight="1">
      <c r="A198" s="25"/>
      <c r="B198" s="94" t="s">
        <v>268</v>
      </c>
      <c r="C198" s="43" t="s">
        <v>160</v>
      </c>
      <c r="D198" s="43" t="s">
        <v>159</v>
      </c>
      <c r="E198" s="44">
        <v>38999.9</v>
      </c>
      <c r="F198" s="29">
        <v>0</v>
      </c>
      <c r="G198" s="44">
        <f t="shared" si="8"/>
        <v>38999.9</v>
      </c>
      <c r="H198" s="42">
        <v>0</v>
      </c>
      <c r="I198" s="29">
        <v>0</v>
      </c>
      <c r="J198" s="45">
        <v>0</v>
      </c>
      <c r="K198" s="42">
        <v>0</v>
      </c>
      <c r="L198" s="29">
        <v>0</v>
      </c>
      <c r="M198" s="45">
        <v>0</v>
      </c>
      <c r="N198" s="46"/>
      <c r="O198" s="19"/>
      <c r="P198" s="19"/>
    </row>
    <row r="199" spans="1:16" ht="44.25" customHeight="1">
      <c r="A199" s="25"/>
      <c r="B199" s="94" t="s">
        <v>269</v>
      </c>
      <c r="C199" s="43" t="s">
        <v>160</v>
      </c>
      <c r="D199" s="43" t="s">
        <v>159</v>
      </c>
      <c r="E199" s="44">
        <v>70500</v>
      </c>
      <c r="F199" s="29">
        <v>0</v>
      </c>
      <c r="G199" s="44">
        <f t="shared" si="8"/>
        <v>70500</v>
      </c>
      <c r="H199" s="42">
        <v>0</v>
      </c>
      <c r="I199" s="29">
        <v>0</v>
      </c>
      <c r="J199" s="45">
        <v>0</v>
      </c>
      <c r="K199" s="42">
        <v>0</v>
      </c>
      <c r="L199" s="29">
        <v>0</v>
      </c>
      <c r="M199" s="45">
        <v>0</v>
      </c>
      <c r="N199" s="46"/>
      <c r="O199" s="19"/>
      <c r="P199" s="19"/>
    </row>
    <row r="200" spans="1:16" ht="47.25" customHeight="1">
      <c r="A200" s="25"/>
      <c r="B200" s="94" t="s">
        <v>270</v>
      </c>
      <c r="C200" s="43" t="s">
        <v>160</v>
      </c>
      <c r="D200" s="43" t="s">
        <v>159</v>
      </c>
      <c r="E200" s="44">
        <v>10341</v>
      </c>
      <c r="F200" s="29">
        <v>0</v>
      </c>
      <c r="G200" s="44">
        <f t="shared" si="8"/>
        <v>10341</v>
      </c>
      <c r="H200" s="42">
        <v>0</v>
      </c>
      <c r="I200" s="29">
        <v>0</v>
      </c>
      <c r="J200" s="45">
        <v>0</v>
      </c>
      <c r="K200" s="42">
        <v>0</v>
      </c>
      <c r="L200" s="29">
        <v>0</v>
      </c>
      <c r="M200" s="45">
        <v>0</v>
      </c>
      <c r="N200" s="46"/>
      <c r="O200" s="19"/>
      <c r="P200" s="19"/>
    </row>
    <row r="201" spans="1:16" ht="63">
      <c r="A201" s="25"/>
      <c r="B201" s="94" t="s">
        <v>271</v>
      </c>
      <c r="C201" s="43" t="s">
        <v>160</v>
      </c>
      <c r="D201" s="43" t="s">
        <v>159</v>
      </c>
      <c r="E201" s="44">
        <v>49200</v>
      </c>
      <c r="F201" s="29">
        <v>0</v>
      </c>
      <c r="G201" s="44">
        <f t="shared" si="8"/>
        <v>49200</v>
      </c>
      <c r="H201" s="42">
        <v>0</v>
      </c>
      <c r="I201" s="29">
        <v>0</v>
      </c>
      <c r="J201" s="45">
        <v>0</v>
      </c>
      <c r="K201" s="42">
        <v>0</v>
      </c>
      <c r="L201" s="29">
        <v>0</v>
      </c>
      <c r="M201" s="45">
        <v>0</v>
      </c>
      <c r="N201" s="46"/>
      <c r="O201" s="19"/>
      <c r="P201" s="19"/>
    </row>
    <row r="202" spans="1:16" ht="63">
      <c r="A202" s="25"/>
      <c r="B202" s="94" t="s">
        <v>272</v>
      </c>
      <c r="C202" s="43" t="s">
        <v>160</v>
      </c>
      <c r="D202" s="43" t="s">
        <v>159</v>
      </c>
      <c r="E202" s="44">
        <v>42990</v>
      </c>
      <c r="F202" s="29">
        <v>0</v>
      </c>
      <c r="G202" s="44">
        <f t="shared" si="8"/>
        <v>42990</v>
      </c>
      <c r="H202" s="42">
        <v>0</v>
      </c>
      <c r="I202" s="29">
        <v>0</v>
      </c>
      <c r="J202" s="45">
        <v>0</v>
      </c>
      <c r="K202" s="42">
        <v>0</v>
      </c>
      <c r="L202" s="29">
        <v>0</v>
      </c>
      <c r="M202" s="45">
        <v>0</v>
      </c>
      <c r="N202" s="46"/>
      <c r="O202" s="19"/>
      <c r="P202" s="19"/>
    </row>
    <row r="203" spans="1:16" ht="63">
      <c r="A203" s="25"/>
      <c r="B203" s="94" t="s">
        <v>273</v>
      </c>
      <c r="C203" s="43" t="s">
        <v>160</v>
      </c>
      <c r="D203" s="43" t="s">
        <v>159</v>
      </c>
      <c r="E203" s="44">
        <v>64200</v>
      </c>
      <c r="F203" s="29">
        <v>0</v>
      </c>
      <c r="G203" s="44">
        <f t="shared" si="8"/>
        <v>64200</v>
      </c>
      <c r="H203" s="42">
        <v>0</v>
      </c>
      <c r="I203" s="29">
        <v>0</v>
      </c>
      <c r="J203" s="45">
        <v>0</v>
      </c>
      <c r="K203" s="42">
        <v>0</v>
      </c>
      <c r="L203" s="29">
        <v>0</v>
      </c>
      <c r="M203" s="45">
        <v>0</v>
      </c>
      <c r="N203" s="46"/>
      <c r="O203" s="19"/>
      <c r="P203" s="19"/>
    </row>
    <row r="204" spans="1:16" ht="63">
      <c r="A204" s="25"/>
      <c r="B204" s="94" t="s">
        <v>274</v>
      </c>
      <c r="C204" s="43" t="s">
        <v>160</v>
      </c>
      <c r="D204" s="43" t="s">
        <v>159</v>
      </c>
      <c r="E204" s="44">
        <v>47868</v>
      </c>
      <c r="F204" s="29">
        <v>0</v>
      </c>
      <c r="G204" s="44">
        <f t="shared" si="8"/>
        <v>47868</v>
      </c>
      <c r="H204" s="42">
        <v>0</v>
      </c>
      <c r="I204" s="29">
        <v>0</v>
      </c>
      <c r="J204" s="45">
        <v>0</v>
      </c>
      <c r="K204" s="42">
        <v>0</v>
      </c>
      <c r="L204" s="29">
        <v>0</v>
      </c>
      <c r="M204" s="45">
        <v>0</v>
      </c>
      <c r="N204" s="46"/>
      <c r="O204" s="19"/>
      <c r="P204" s="19"/>
    </row>
    <row r="205" spans="1:16" ht="63">
      <c r="A205" s="25"/>
      <c r="B205" s="94" t="s">
        <v>275</v>
      </c>
      <c r="C205" s="43" t="s">
        <v>160</v>
      </c>
      <c r="D205" s="43" t="s">
        <v>159</v>
      </c>
      <c r="E205" s="44">
        <v>53995</v>
      </c>
      <c r="F205" s="29">
        <v>0</v>
      </c>
      <c r="G205" s="44">
        <f t="shared" si="8"/>
        <v>53995</v>
      </c>
      <c r="H205" s="42">
        <v>0</v>
      </c>
      <c r="I205" s="29">
        <v>0</v>
      </c>
      <c r="J205" s="45">
        <v>0</v>
      </c>
      <c r="K205" s="42">
        <v>0</v>
      </c>
      <c r="L205" s="29">
        <v>0</v>
      </c>
      <c r="M205" s="45">
        <v>0</v>
      </c>
      <c r="N205" s="46"/>
      <c r="O205" s="19"/>
      <c r="P205" s="19"/>
    </row>
    <row r="206" spans="1:16" ht="63">
      <c r="A206" s="25"/>
      <c r="B206" s="94" t="s">
        <v>276</v>
      </c>
      <c r="C206" s="43" t="s">
        <v>160</v>
      </c>
      <c r="D206" s="43" t="s">
        <v>159</v>
      </c>
      <c r="E206" s="44">
        <v>14067</v>
      </c>
      <c r="F206" s="29">
        <v>0</v>
      </c>
      <c r="G206" s="44">
        <f t="shared" si="8"/>
        <v>14067</v>
      </c>
      <c r="H206" s="42">
        <v>0</v>
      </c>
      <c r="I206" s="29">
        <v>0</v>
      </c>
      <c r="J206" s="45">
        <v>0</v>
      </c>
      <c r="K206" s="42">
        <v>0</v>
      </c>
      <c r="L206" s="29">
        <v>0</v>
      </c>
      <c r="M206" s="45">
        <v>0</v>
      </c>
      <c r="N206" s="46"/>
      <c r="O206" s="19"/>
      <c r="P206" s="19"/>
    </row>
    <row r="207" spans="1:16" ht="63">
      <c r="A207" s="25"/>
      <c r="B207" s="94" t="s">
        <v>277</v>
      </c>
      <c r="C207" s="43" t="s">
        <v>160</v>
      </c>
      <c r="D207" s="43" t="s">
        <v>159</v>
      </c>
      <c r="E207" s="44">
        <v>30010</v>
      </c>
      <c r="F207" s="29">
        <v>0</v>
      </c>
      <c r="G207" s="44">
        <f t="shared" si="8"/>
        <v>30010</v>
      </c>
      <c r="H207" s="42">
        <v>0</v>
      </c>
      <c r="I207" s="29">
        <v>0</v>
      </c>
      <c r="J207" s="45">
        <v>0</v>
      </c>
      <c r="K207" s="42">
        <v>0</v>
      </c>
      <c r="L207" s="29">
        <v>0</v>
      </c>
      <c r="M207" s="45">
        <v>0</v>
      </c>
      <c r="N207" s="46"/>
      <c r="O207" s="19"/>
      <c r="P207" s="19"/>
    </row>
    <row r="208" spans="1:16" ht="63">
      <c r="A208" s="25"/>
      <c r="B208" s="94" t="s">
        <v>278</v>
      </c>
      <c r="C208" s="43" t="s">
        <v>160</v>
      </c>
      <c r="D208" s="43" t="s">
        <v>159</v>
      </c>
      <c r="E208" s="44">
        <v>36094</v>
      </c>
      <c r="F208" s="29">
        <v>0</v>
      </c>
      <c r="G208" s="44">
        <f t="shared" si="8"/>
        <v>36094</v>
      </c>
      <c r="H208" s="42">
        <v>0</v>
      </c>
      <c r="I208" s="29">
        <v>0</v>
      </c>
      <c r="J208" s="45">
        <v>0</v>
      </c>
      <c r="K208" s="42">
        <v>0</v>
      </c>
      <c r="L208" s="29">
        <v>0</v>
      </c>
      <c r="M208" s="45">
        <v>0</v>
      </c>
      <c r="N208" s="46"/>
      <c r="O208" s="19"/>
      <c r="P208" s="19"/>
    </row>
    <row r="209" spans="1:16" ht="63">
      <c r="A209" s="25"/>
      <c r="B209" s="94" t="s">
        <v>279</v>
      </c>
      <c r="C209" s="43" t="s">
        <v>160</v>
      </c>
      <c r="D209" s="43" t="s">
        <v>159</v>
      </c>
      <c r="E209" s="44">
        <v>84000</v>
      </c>
      <c r="F209" s="29">
        <v>0</v>
      </c>
      <c r="G209" s="44">
        <f t="shared" si="8"/>
        <v>84000</v>
      </c>
      <c r="H209" s="42">
        <v>0</v>
      </c>
      <c r="I209" s="29">
        <v>0</v>
      </c>
      <c r="J209" s="45">
        <v>0</v>
      </c>
      <c r="K209" s="42">
        <v>0</v>
      </c>
      <c r="L209" s="29">
        <v>0</v>
      </c>
      <c r="M209" s="45">
        <v>0</v>
      </c>
      <c r="N209" s="46"/>
      <c r="O209" s="19"/>
      <c r="P209" s="19"/>
    </row>
    <row r="210" spans="1:16" ht="63">
      <c r="A210" s="25"/>
      <c r="B210" s="94" t="s">
        <v>280</v>
      </c>
      <c r="C210" s="43" t="s">
        <v>160</v>
      </c>
      <c r="D210" s="43" t="s">
        <v>159</v>
      </c>
      <c r="E210" s="44">
        <v>68100</v>
      </c>
      <c r="F210" s="29">
        <v>0</v>
      </c>
      <c r="G210" s="44">
        <f t="shared" si="8"/>
        <v>68100</v>
      </c>
      <c r="H210" s="42">
        <v>0</v>
      </c>
      <c r="I210" s="29">
        <v>0</v>
      </c>
      <c r="J210" s="45">
        <v>0</v>
      </c>
      <c r="K210" s="42">
        <v>0</v>
      </c>
      <c r="L210" s="29">
        <v>0</v>
      </c>
      <c r="M210" s="45">
        <v>0</v>
      </c>
      <c r="N210" s="46"/>
      <c r="O210" s="19"/>
      <c r="P210" s="19"/>
    </row>
    <row r="211" spans="1:16" ht="63">
      <c r="A211" s="25"/>
      <c r="B211" s="94" t="s">
        <v>281</v>
      </c>
      <c r="C211" s="43" t="s">
        <v>160</v>
      </c>
      <c r="D211" s="43" t="s">
        <v>159</v>
      </c>
      <c r="E211" s="44">
        <v>31257</v>
      </c>
      <c r="F211" s="29">
        <v>0</v>
      </c>
      <c r="G211" s="44">
        <f t="shared" si="8"/>
        <v>31257</v>
      </c>
      <c r="H211" s="42">
        <v>0</v>
      </c>
      <c r="I211" s="29">
        <v>0</v>
      </c>
      <c r="J211" s="45">
        <v>0</v>
      </c>
      <c r="K211" s="42">
        <v>0</v>
      </c>
      <c r="L211" s="29">
        <v>0</v>
      </c>
      <c r="M211" s="45">
        <v>0</v>
      </c>
      <c r="N211" s="46"/>
      <c r="O211" s="121"/>
      <c r="P211" s="19"/>
    </row>
    <row r="212" spans="1:16" ht="47.25">
      <c r="A212" s="25"/>
      <c r="B212" s="94" t="s">
        <v>282</v>
      </c>
      <c r="C212" s="43" t="s">
        <v>160</v>
      </c>
      <c r="D212" s="43" t="s">
        <v>159</v>
      </c>
      <c r="E212" s="44">
        <v>0</v>
      </c>
      <c r="F212" s="29">
        <v>0</v>
      </c>
      <c r="G212" s="44">
        <f t="shared" si="8"/>
        <v>0</v>
      </c>
      <c r="H212" s="42">
        <v>51927</v>
      </c>
      <c r="I212" s="29">
        <v>0</v>
      </c>
      <c r="J212" s="45">
        <f>H212+I212</f>
        <v>51927</v>
      </c>
      <c r="K212" s="42">
        <v>0</v>
      </c>
      <c r="L212" s="29">
        <v>0</v>
      </c>
      <c r="M212" s="45">
        <v>0</v>
      </c>
      <c r="N212" s="46"/>
      <c r="O212" s="122"/>
      <c r="P212" s="19"/>
    </row>
    <row r="213" spans="1:16" ht="63">
      <c r="A213" s="25"/>
      <c r="B213" s="26" t="s">
        <v>283</v>
      </c>
      <c r="C213" s="43" t="s">
        <v>160</v>
      </c>
      <c r="D213" s="43" t="s">
        <v>159</v>
      </c>
      <c r="E213" s="44">
        <v>0</v>
      </c>
      <c r="F213" s="29">
        <v>0</v>
      </c>
      <c r="G213" s="44">
        <f t="shared" si="8"/>
        <v>0</v>
      </c>
      <c r="H213" s="66">
        <v>34500</v>
      </c>
      <c r="I213" s="29">
        <v>0</v>
      </c>
      <c r="J213" s="45">
        <f aca="true" t="shared" si="9" ref="J213:J243">H213+I213</f>
        <v>34500</v>
      </c>
      <c r="K213" s="42">
        <v>0</v>
      </c>
      <c r="L213" s="29">
        <v>0</v>
      </c>
      <c r="M213" s="45">
        <v>0</v>
      </c>
      <c r="N213" s="46"/>
      <c r="O213" s="121"/>
      <c r="P213" s="19"/>
    </row>
    <row r="214" spans="1:16" ht="63">
      <c r="A214" s="25"/>
      <c r="B214" s="26" t="s">
        <v>284</v>
      </c>
      <c r="C214" s="43" t="s">
        <v>160</v>
      </c>
      <c r="D214" s="43" t="s">
        <v>159</v>
      </c>
      <c r="E214" s="44">
        <v>0</v>
      </c>
      <c r="F214" s="29">
        <v>0</v>
      </c>
      <c r="G214" s="44">
        <f t="shared" si="8"/>
        <v>0</v>
      </c>
      <c r="H214" s="42">
        <v>90000</v>
      </c>
      <c r="I214" s="29">
        <v>0</v>
      </c>
      <c r="J214" s="45">
        <f t="shared" si="9"/>
        <v>90000</v>
      </c>
      <c r="K214" s="42">
        <v>0</v>
      </c>
      <c r="L214" s="29">
        <v>0</v>
      </c>
      <c r="M214" s="45">
        <v>0</v>
      </c>
      <c r="N214" s="46"/>
      <c r="O214" s="121"/>
      <c r="P214" s="19"/>
    </row>
    <row r="215" spans="1:16" ht="47.25">
      <c r="A215" s="25"/>
      <c r="B215" s="26" t="s">
        <v>285</v>
      </c>
      <c r="C215" s="43" t="s">
        <v>160</v>
      </c>
      <c r="D215" s="43" t="s">
        <v>159</v>
      </c>
      <c r="E215" s="44">
        <v>0</v>
      </c>
      <c r="F215" s="29">
        <v>0</v>
      </c>
      <c r="G215" s="44">
        <f t="shared" si="8"/>
        <v>0</v>
      </c>
      <c r="H215" s="42">
        <v>125476</v>
      </c>
      <c r="I215" s="29">
        <v>0</v>
      </c>
      <c r="J215" s="45">
        <f t="shared" si="9"/>
        <v>125476</v>
      </c>
      <c r="K215" s="42">
        <v>0</v>
      </c>
      <c r="L215" s="29">
        <v>0</v>
      </c>
      <c r="M215" s="45">
        <v>0</v>
      </c>
      <c r="N215" s="46"/>
      <c r="O215" s="121"/>
      <c r="P215" s="19"/>
    </row>
    <row r="216" spans="1:16" ht="63">
      <c r="A216" s="25"/>
      <c r="B216" s="26" t="s">
        <v>286</v>
      </c>
      <c r="C216" s="43" t="s">
        <v>160</v>
      </c>
      <c r="D216" s="43" t="s">
        <v>159</v>
      </c>
      <c r="E216" s="44">
        <v>0</v>
      </c>
      <c r="F216" s="29">
        <v>0</v>
      </c>
      <c r="G216" s="44">
        <f t="shared" si="8"/>
        <v>0</v>
      </c>
      <c r="H216" s="42">
        <v>46500</v>
      </c>
      <c r="I216" s="29">
        <v>0</v>
      </c>
      <c r="J216" s="45">
        <f t="shared" si="9"/>
        <v>46500</v>
      </c>
      <c r="K216" s="42">
        <v>0</v>
      </c>
      <c r="L216" s="29">
        <v>0</v>
      </c>
      <c r="M216" s="45">
        <v>0</v>
      </c>
      <c r="N216" s="46"/>
      <c r="O216" s="121"/>
      <c r="P216" s="19"/>
    </row>
    <row r="217" spans="1:16" ht="63">
      <c r="A217" s="25"/>
      <c r="B217" s="26" t="s">
        <v>287</v>
      </c>
      <c r="C217" s="43" t="s">
        <v>160</v>
      </c>
      <c r="D217" s="43" t="s">
        <v>159</v>
      </c>
      <c r="E217" s="44">
        <v>0</v>
      </c>
      <c r="F217" s="29">
        <v>0</v>
      </c>
      <c r="G217" s="44">
        <f t="shared" si="8"/>
        <v>0</v>
      </c>
      <c r="H217" s="42">
        <v>52357</v>
      </c>
      <c r="I217" s="29">
        <v>0</v>
      </c>
      <c r="J217" s="45">
        <f t="shared" si="9"/>
        <v>52357</v>
      </c>
      <c r="K217" s="42">
        <v>0</v>
      </c>
      <c r="L217" s="29">
        <v>0</v>
      </c>
      <c r="M217" s="45">
        <v>0</v>
      </c>
      <c r="N217" s="46"/>
      <c r="O217" s="121"/>
      <c r="P217" s="19"/>
    </row>
    <row r="218" spans="1:16" ht="63">
      <c r="A218" s="25"/>
      <c r="B218" s="26" t="s">
        <v>288</v>
      </c>
      <c r="C218" s="43" t="s">
        <v>160</v>
      </c>
      <c r="D218" s="43" t="s">
        <v>159</v>
      </c>
      <c r="E218" s="44">
        <v>0</v>
      </c>
      <c r="F218" s="29">
        <v>0</v>
      </c>
      <c r="G218" s="44">
        <f t="shared" si="8"/>
        <v>0</v>
      </c>
      <c r="H218" s="42">
        <v>7720</v>
      </c>
      <c r="I218" s="29">
        <v>0</v>
      </c>
      <c r="J218" s="45">
        <f t="shared" si="9"/>
        <v>7720</v>
      </c>
      <c r="K218" s="42">
        <v>0</v>
      </c>
      <c r="L218" s="29">
        <v>0</v>
      </c>
      <c r="M218" s="45">
        <v>0</v>
      </c>
      <c r="N218" s="46"/>
      <c r="O218" s="121"/>
      <c r="P218" s="19"/>
    </row>
    <row r="219" spans="1:16" ht="47.25">
      <c r="A219" s="25"/>
      <c r="B219" s="26" t="s">
        <v>289</v>
      </c>
      <c r="C219" s="43" t="s">
        <v>160</v>
      </c>
      <c r="D219" s="43" t="s">
        <v>159</v>
      </c>
      <c r="E219" s="44">
        <v>0</v>
      </c>
      <c r="F219" s="29">
        <v>0</v>
      </c>
      <c r="G219" s="44">
        <f t="shared" si="8"/>
        <v>0</v>
      </c>
      <c r="H219" s="42">
        <v>78977.4</v>
      </c>
      <c r="I219" s="29">
        <v>0</v>
      </c>
      <c r="J219" s="45">
        <f t="shared" si="9"/>
        <v>78977.4</v>
      </c>
      <c r="K219" s="42">
        <v>0</v>
      </c>
      <c r="L219" s="29">
        <v>0</v>
      </c>
      <c r="M219" s="45">
        <v>0</v>
      </c>
      <c r="N219" s="46"/>
      <c r="O219" s="122"/>
      <c r="P219" s="19"/>
    </row>
    <row r="220" spans="1:16" ht="63">
      <c r="A220" s="25"/>
      <c r="B220" s="26" t="s">
        <v>290</v>
      </c>
      <c r="C220" s="43" t="s">
        <v>160</v>
      </c>
      <c r="D220" s="43" t="s">
        <v>159</v>
      </c>
      <c r="E220" s="44">
        <v>0</v>
      </c>
      <c r="F220" s="29">
        <v>0</v>
      </c>
      <c r="G220" s="44">
        <f t="shared" si="8"/>
        <v>0</v>
      </c>
      <c r="H220" s="66">
        <v>21000</v>
      </c>
      <c r="I220" s="29">
        <v>0</v>
      </c>
      <c r="J220" s="45">
        <f t="shared" si="9"/>
        <v>21000</v>
      </c>
      <c r="K220" s="42">
        <v>0</v>
      </c>
      <c r="L220" s="29">
        <v>0</v>
      </c>
      <c r="M220" s="45">
        <v>0</v>
      </c>
      <c r="N220" s="46"/>
      <c r="O220" s="121"/>
      <c r="P220" s="19"/>
    </row>
    <row r="221" spans="1:16" ht="63">
      <c r="A221" s="25"/>
      <c r="B221" s="26" t="s">
        <v>291</v>
      </c>
      <c r="C221" s="43" t="s">
        <v>160</v>
      </c>
      <c r="D221" s="43" t="s">
        <v>159</v>
      </c>
      <c r="E221" s="44">
        <v>0</v>
      </c>
      <c r="F221" s="29">
        <v>0</v>
      </c>
      <c r="G221" s="44">
        <f t="shared" si="8"/>
        <v>0</v>
      </c>
      <c r="H221" s="42">
        <v>57435</v>
      </c>
      <c r="I221" s="29">
        <v>0</v>
      </c>
      <c r="J221" s="45">
        <f t="shared" si="9"/>
        <v>57435</v>
      </c>
      <c r="K221" s="42">
        <v>0</v>
      </c>
      <c r="L221" s="29">
        <v>0</v>
      </c>
      <c r="M221" s="45">
        <v>0</v>
      </c>
      <c r="N221" s="46"/>
      <c r="O221" s="121"/>
      <c r="P221" s="19"/>
    </row>
    <row r="222" spans="1:16" ht="63">
      <c r="A222" s="25"/>
      <c r="B222" s="26" t="s">
        <v>292</v>
      </c>
      <c r="C222" s="43" t="s">
        <v>160</v>
      </c>
      <c r="D222" s="43" t="s">
        <v>159</v>
      </c>
      <c r="E222" s="44">
        <v>0</v>
      </c>
      <c r="F222" s="29">
        <v>0</v>
      </c>
      <c r="G222" s="44">
        <f t="shared" si="8"/>
        <v>0</v>
      </c>
      <c r="H222" s="42">
        <v>114450</v>
      </c>
      <c r="I222" s="29">
        <v>0</v>
      </c>
      <c r="J222" s="45">
        <f t="shared" si="9"/>
        <v>114450</v>
      </c>
      <c r="K222" s="42">
        <v>0</v>
      </c>
      <c r="L222" s="29">
        <v>0</v>
      </c>
      <c r="M222" s="45">
        <v>0</v>
      </c>
      <c r="N222" s="46"/>
      <c r="O222" s="121"/>
      <c r="P222" s="19"/>
    </row>
    <row r="223" spans="1:16" ht="63">
      <c r="A223" s="25"/>
      <c r="B223" s="26" t="s">
        <v>293</v>
      </c>
      <c r="C223" s="43" t="s">
        <v>160</v>
      </c>
      <c r="D223" s="43" t="s">
        <v>159</v>
      </c>
      <c r="E223" s="44">
        <v>0</v>
      </c>
      <c r="F223" s="29">
        <v>0</v>
      </c>
      <c r="G223" s="44">
        <f t="shared" si="8"/>
        <v>0</v>
      </c>
      <c r="H223" s="42">
        <v>15757.8</v>
      </c>
      <c r="I223" s="29">
        <v>0</v>
      </c>
      <c r="J223" s="45">
        <f t="shared" si="9"/>
        <v>15757.8</v>
      </c>
      <c r="K223" s="42">
        <v>0</v>
      </c>
      <c r="L223" s="29">
        <v>0</v>
      </c>
      <c r="M223" s="45">
        <v>0</v>
      </c>
      <c r="N223" s="46"/>
      <c r="O223" s="121"/>
      <c r="P223" s="19"/>
    </row>
    <row r="224" spans="1:16" ht="63">
      <c r="A224" s="25"/>
      <c r="B224" s="26" t="s">
        <v>294</v>
      </c>
      <c r="C224" s="43" t="s">
        <v>160</v>
      </c>
      <c r="D224" s="43" t="s">
        <v>159</v>
      </c>
      <c r="E224" s="44">
        <v>0</v>
      </c>
      <c r="F224" s="29">
        <v>0</v>
      </c>
      <c r="G224" s="44">
        <f t="shared" si="8"/>
        <v>0</v>
      </c>
      <c r="H224" s="42">
        <v>10284.9</v>
      </c>
      <c r="I224" s="29">
        <v>0</v>
      </c>
      <c r="J224" s="45">
        <f t="shared" si="9"/>
        <v>10284.9</v>
      </c>
      <c r="K224" s="42">
        <v>0</v>
      </c>
      <c r="L224" s="29">
        <v>0</v>
      </c>
      <c r="M224" s="45">
        <v>0</v>
      </c>
      <c r="N224" s="46"/>
      <c r="O224" s="121"/>
      <c r="P224" s="19"/>
    </row>
    <row r="225" spans="1:16" ht="63">
      <c r="A225" s="25"/>
      <c r="B225" s="26" t="s">
        <v>295</v>
      </c>
      <c r="C225" s="43" t="s">
        <v>160</v>
      </c>
      <c r="D225" s="43" t="s">
        <v>159</v>
      </c>
      <c r="E225" s="44">
        <v>0</v>
      </c>
      <c r="F225" s="29">
        <v>0</v>
      </c>
      <c r="G225" s="44">
        <f t="shared" si="8"/>
        <v>0</v>
      </c>
      <c r="H225" s="42">
        <v>33997.99</v>
      </c>
      <c r="I225" s="29">
        <v>0</v>
      </c>
      <c r="J225" s="45">
        <f t="shared" si="9"/>
        <v>33997.99</v>
      </c>
      <c r="K225" s="42">
        <v>0</v>
      </c>
      <c r="L225" s="29">
        <v>0</v>
      </c>
      <c r="M225" s="45">
        <v>0</v>
      </c>
      <c r="N225" s="46"/>
      <c r="O225" s="121"/>
      <c r="P225" s="19"/>
    </row>
    <row r="226" spans="1:16" ht="63">
      <c r="A226" s="25"/>
      <c r="B226" s="26" t="s">
        <v>296</v>
      </c>
      <c r="C226" s="43" t="s">
        <v>160</v>
      </c>
      <c r="D226" s="43" t="s">
        <v>159</v>
      </c>
      <c r="E226" s="44">
        <v>0</v>
      </c>
      <c r="F226" s="29">
        <v>0</v>
      </c>
      <c r="G226" s="44">
        <f t="shared" si="8"/>
        <v>0</v>
      </c>
      <c r="H226" s="42">
        <v>80691.01</v>
      </c>
      <c r="I226" s="29">
        <v>0</v>
      </c>
      <c r="J226" s="45">
        <f t="shared" si="9"/>
        <v>80691.01</v>
      </c>
      <c r="K226" s="42">
        <v>0</v>
      </c>
      <c r="L226" s="29">
        <v>0</v>
      </c>
      <c r="M226" s="45">
        <v>0</v>
      </c>
      <c r="N226" s="46"/>
      <c r="O226" s="122"/>
      <c r="P226" s="19"/>
    </row>
    <row r="227" spans="1:16" ht="63">
      <c r="A227" s="25"/>
      <c r="B227" s="26" t="s">
        <v>297</v>
      </c>
      <c r="C227" s="43" t="s">
        <v>160</v>
      </c>
      <c r="D227" s="43" t="s">
        <v>159</v>
      </c>
      <c r="E227" s="44">
        <v>0</v>
      </c>
      <c r="F227" s="29">
        <v>0</v>
      </c>
      <c r="G227" s="44">
        <f t="shared" si="8"/>
        <v>0</v>
      </c>
      <c r="H227" s="66">
        <v>75131.7</v>
      </c>
      <c r="I227" s="29">
        <v>0</v>
      </c>
      <c r="J227" s="45">
        <f t="shared" si="9"/>
        <v>75131.7</v>
      </c>
      <c r="K227" s="42">
        <v>0</v>
      </c>
      <c r="L227" s="29">
        <v>0</v>
      </c>
      <c r="M227" s="45">
        <v>0</v>
      </c>
      <c r="N227" s="46"/>
      <c r="O227" s="121"/>
      <c r="P227" s="19"/>
    </row>
    <row r="228" spans="1:16" ht="63">
      <c r="A228" s="25"/>
      <c r="B228" s="26" t="s">
        <v>298</v>
      </c>
      <c r="C228" s="43" t="s">
        <v>160</v>
      </c>
      <c r="D228" s="43" t="s">
        <v>159</v>
      </c>
      <c r="E228" s="44">
        <v>0</v>
      </c>
      <c r="F228" s="29">
        <v>0</v>
      </c>
      <c r="G228" s="44">
        <f t="shared" si="8"/>
        <v>0</v>
      </c>
      <c r="H228" s="42">
        <v>46098</v>
      </c>
      <c r="I228" s="29">
        <v>0</v>
      </c>
      <c r="J228" s="45">
        <f t="shared" si="9"/>
        <v>46098</v>
      </c>
      <c r="K228" s="42">
        <v>0</v>
      </c>
      <c r="L228" s="29">
        <v>0</v>
      </c>
      <c r="M228" s="45">
        <v>0</v>
      </c>
      <c r="N228" s="46"/>
      <c r="O228" s="121"/>
      <c r="P228" s="19"/>
    </row>
    <row r="229" spans="1:16" ht="47.25">
      <c r="A229" s="25"/>
      <c r="B229" s="26" t="s">
        <v>299</v>
      </c>
      <c r="C229" s="43" t="s">
        <v>160</v>
      </c>
      <c r="D229" s="43" t="s">
        <v>159</v>
      </c>
      <c r="E229" s="44">
        <v>0</v>
      </c>
      <c r="F229" s="29">
        <v>0</v>
      </c>
      <c r="G229" s="44">
        <f t="shared" si="8"/>
        <v>0</v>
      </c>
      <c r="H229" s="42">
        <f>50858.89+25487.81</f>
        <v>76346.7</v>
      </c>
      <c r="I229" s="29">
        <v>0</v>
      </c>
      <c r="J229" s="45">
        <f t="shared" si="9"/>
        <v>76346.7</v>
      </c>
      <c r="K229" s="42">
        <v>0</v>
      </c>
      <c r="L229" s="29">
        <v>0</v>
      </c>
      <c r="M229" s="45">
        <v>0</v>
      </c>
      <c r="N229" s="46"/>
      <c r="O229" s="121"/>
      <c r="P229" s="19"/>
    </row>
    <row r="230" spans="1:16" ht="47.25">
      <c r="A230" s="25"/>
      <c r="B230" s="26" t="s">
        <v>312</v>
      </c>
      <c r="C230" s="43" t="s">
        <v>160</v>
      </c>
      <c r="D230" s="43" t="s">
        <v>159</v>
      </c>
      <c r="E230" s="44">
        <v>0</v>
      </c>
      <c r="F230" s="29">
        <v>0</v>
      </c>
      <c r="G230" s="44">
        <f t="shared" si="8"/>
        <v>0</v>
      </c>
      <c r="H230" s="42">
        <v>44672.54</v>
      </c>
      <c r="I230" s="29">
        <v>0</v>
      </c>
      <c r="J230" s="45">
        <f t="shared" si="9"/>
        <v>44672.54</v>
      </c>
      <c r="K230" s="42">
        <v>0</v>
      </c>
      <c r="L230" s="29">
        <v>0</v>
      </c>
      <c r="M230" s="45">
        <v>0</v>
      </c>
      <c r="N230" s="46"/>
      <c r="O230" s="121"/>
      <c r="P230" s="19"/>
    </row>
    <row r="231" spans="1:16" ht="47.25">
      <c r="A231" s="25"/>
      <c r="B231" s="26" t="s">
        <v>313</v>
      </c>
      <c r="C231" s="43" t="s">
        <v>160</v>
      </c>
      <c r="D231" s="43" t="s">
        <v>159</v>
      </c>
      <c r="E231" s="44">
        <v>0</v>
      </c>
      <c r="F231" s="29">
        <v>0</v>
      </c>
      <c r="G231" s="44">
        <f t="shared" si="8"/>
        <v>0</v>
      </c>
      <c r="H231" s="42">
        <v>50841.32</v>
      </c>
      <c r="I231" s="29">
        <v>0</v>
      </c>
      <c r="J231" s="45">
        <f t="shared" si="9"/>
        <v>50841.32</v>
      </c>
      <c r="K231" s="42">
        <v>0</v>
      </c>
      <c r="L231" s="29">
        <v>0</v>
      </c>
      <c r="M231" s="45">
        <v>0</v>
      </c>
      <c r="N231" s="46"/>
      <c r="O231" s="121"/>
      <c r="P231" s="19"/>
    </row>
    <row r="232" spans="1:16" ht="49.5" customHeight="1">
      <c r="A232" s="25"/>
      <c r="B232" s="26" t="s">
        <v>300</v>
      </c>
      <c r="C232" s="43" t="s">
        <v>160</v>
      </c>
      <c r="D232" s="43" t="s">
        <v>159</v>
      </c>
      <c r="E232" s="44">
        <v>0</v>
      </c>
      <c r="F232" s="29">
        <v>0</v>
      </c>
      <c r="G232" s="44">
        <f t="shared" si="8"/>
        <v>0</v>
      </c>
      <c r="H232" s="42">
        <v>13200</v>
      </c>
      <c r="I232" s="29">
        <v>0</v>
      </c>
      <c r="J232" s="45">
        <f t="shared" si="9"/>
        <v>13200</v>
      </c>
      <c r="K232" s="42">
        <v>0</v>
      </c>
      <c r="L232" s="29">
        <v>0</v>
      </c>
      <c r="M232" s="45">
        <v>0</v>
      </c>
      <c r="N232" s="46"/>
      <c r="O232" s="122"/>
      <c r="P232" s="19"/>
    </row>
    <row r="233" spans="1:16" ht="48" customHeight="1">
      <c r="A233" s="25"/>
      <c r="B233" s="26" t="s">
        <v>301</v>
      </c>
      <c r="C233" s="43" t="s">
        <v>160</v>
      </c>
      <c r="D233" s="43" t="s">
        <v>159</v>
      </c>
      <c r="E233" s="44">
        <v>0</v>
      </c>
      <c r="F233" s="29">
        <v>0</v>
      </c>
      <c r="G233" s="44">
        <f t="shared" si="8"/>
        <v>0</v>
      </c>
      <c r="H233" s="66">
        <v>107234.64</v>
      </c>
      <c r="I233" s="29">
        <v>0</v>
      </c>
      <c r="J233" s="45">
        <f t="shared" si="9"/>
        <v>107234.64</v>
      </c>
      <c r="K233" s="42">
        <v>0</v>
      </c>
      <c r="L233" s="29">
        <v>0</v>
      </c>
      <c r="M233" s="45">
        <v>0</v>
      </c>
      <c r="N233" s="46"/>
      <c r="O233" s="121"/>
      <c r="P233" s="19"/>
    </row>
    <row r="234" spans="1:16" ht="51.75" customHeight="1">
      <c r="A234" s="25"/>
      <c r="B234" s="26" t="s">
        <v>302</v>
      </c>
      <c r="C234" s="43" t="s">
        <v>160</v>
      </c>
      <c r="D234" s="43" t="s">
        <v>159</v>
      </c>
      <c r="E234" s="44">
        <v>0</v>
      </c>
      <c r="F234" s="29">
        <v>0</v>
      </c>
      <c r="G234" s="44">
        <f t="shared" si="8"/>
        <v>0</v>
      </c>
      <c r="H234" s="42">
        <f>115780.5+17719.5</f>
        <v>133500</v>
      </c>
      <c r="I234" s="29">
        <v>0</v>
      </c>
      <c r="J234" s="45">
        <f t="shared" si="9"/>
        <v>133500</v>
      </c>
      <c r="K234" s="42">
        <v>0</v>
      </c>
      <c r="L234" s="29">
        <v>0</v>
      </c>
      <c r="M234" s="45">
        <v>0</v>
      </c>
      <c r="N234" s="46"/>
      <c r="O234" s="121"/>
      <c r="P234" s="19"/>
    </row>
    <row r="235" spans="1:16" ht="55.5" customHeight="1">
      <c r="A235" s="25"/>
      <c r="B235" s="26" t="s">
        <v>303</v>
      </c>
      <c r="C235" s="43" t="s">
        <v>160</v>
      </c>
      <c r="D235" s="43" t="s">
        <v>159</v>
      </c>
      <c r="E235" s="44">
        <v>0</v>
      </c>
      <c r="F235" s="29">
        <v>0</v>
      </c>
      <c r="G235" s="44">
        <f t="shared" si="8"/>
        <v>0</v>
      </c>
      <c r="H235" s="42">
        <v>12510</v>
      </c>
      <c r="I235" s="29">
        <v>0</v>
      </c>
      <c r="J235" s="45">
        <f t="shared" si="9"/>
        <v>12510</v>
      </c>
      <c r="K235" s="42">
        <v>0</v>
      </c>
      <c r="L235" s="29">
        <v>0</v>
      </c>
      <c r="M235" s="45">
        <v>0</v>
      </c>
      <c r="N235" s="46"/>
      <c r="O235" s="121"/>
      <c r="P235" s="19"/>
    </row>
    <row r="236" spans="1:16" ht="48" customHeight="1">
      <c r="A236" s="25"/>
      <c r="B236" s="26" t="s">
        <v>304</v>
      </c>
      <c r="C236" s="43" t="s">
        <v>160</v>
      </c>
      <c r="D236" s="43" t="s">
        <v>159</v>
      </c>
      <c r="E236" s="44">
        <v>0</v>
      </c>
      <c r="F236" s="29">
        <v>0</v>
      </c>
      <c r="G236" s="44">
        <f t="shared" si="8"/>
        <v>0</v>
      </c>
      <c r="H236" s="42">
        <v>80691.01</v>
      </c>
      <c r="I236" s="29">
        <v>0</v>
      </c>
      <c r="J236" s="45">
        <f t="shared" si="9"/>
        <v>80691.01</v>
      </c>
      <c r="K236" s="42">
        <v>0</v>
      </c>
      <c r="L236" s="29">
        <v>0</v>
      </c>
      <c r="M236" s="45">
        <v>0</v>
      </c>
      <c r="N236" s="46"/>
      <c r="O236" s="123"/>
      <c r="P236" s="19"/>
    </row>
    <row r="237" spans="1:16" ht="51.75" customHeight="1">
      <c r="A237" s="25"/>
      <c r="B237" s="26" t="s">
        <v>305</v>
      </c>
      <c r="C237" s="43" t="s">
        <v>160</v>
      </c>
      <c r="D237" s="43" t="s">
        <v>159</v>
      </c>
      <c r="E237" s="44">
        <v>0</v>
      </c>
      <c r="F237" s="29">
        <v>0</v>
      </c>
      <c r="G237" s="44">
        <f t="shared" si="8"/>
        <v>0</v>
      </c>
      <c r="H237" s="124">
        <v>90000</v>
      </c>
      <c r="I237" s="125">
        <v>0</v>
      </c>
      <c r="J237" s="126">
        <f t="shared" si="9"/>
        <v>90000</v>
      </c>
      <c r="K237" s="42">
        <v>0</v>
      </c>
      <c r="L237" s="29">
        <v>0</v>
      </c>
      <c r="M237" s="45">
        <v>0</v>
      </c>
      <c r="N237" s="46"/>
      <c r="O237" s="121"/>
      <c r="P237" s="19"/>
    </row>
    <row r="238" spans="1:16" ht="46.5" customHeight="1">
      <c r="A238" s="25"/>
      <c r="B238" s="26" t="s">
        <v>306</v>
      </c>
      <c r="C238" s="43" t="s">
        <v>160</v>
      </c>
      <c r="D238" s="43" t="s">
        <v>159</v>
      </c>
      <c r="E238" s="44">
        <v>0</v>
      </c>
      <c r="F238" s="29">
        <v>0</v>
      </c>
      <c r="G238" s="44">
        <f t="shared" si="8"/>
        <v>0</v>
      </c>
      <c r="H238" s="42">
        <v>28502.15</v>
      </c>
      <c r="I238" s="29">
        <v>0</v>
      </c>
      <c r="J238" s="45">
        <f t="shared" si="9"/>
        <v>28502.15</v>
      </c>
      <c r="K238" s="42">
        <v>0</v>
      </c>
      <c r="L238" s="29">
        <v>0</v>
      </c>
      <c r="M238" s="45">
        <v>0</v>
      </c>
      <c r="N238" s="46"/>
      <c r="O238" s="121"/>
      <c r="P238" s="19"/>
    </row>
    <row r="239" spans="1:16" ht="43.5" customHeight="1">
      <c r="A239" s="25"/>
      <c r="B239" s="26" t="s">
        <v>307</v>
      </c>
      <c r="C239" s="43" t="s">
        <v>160</v>
      </c>
      <c r="D239" s="43" t="s">
        <v>159</v>
      </c>
      <c r="E239" s="44">
        <v>0</v>
      </c>
      <c r="F239" s="29">
        <v>0</v>
      </c>
      <c r="G239" s="44">
        <f t="shared" si="8"/>
        <v>0</v>
      </c>
      <c r="H239" s="42">
        <v>35872.2</v>
      </c>
      <c r="I239" s="29">
        <v>0</v>
      </c>
      <c r="J239" s="45">
        <f t="shared" si="9"/>
        <v>35872.2</v>
      </c>
      <c r="K239" s="42">
        <v>0</v>
      </c>
      <c r="L239" s="29">
        <v>0</v>
      </c>
      <c r="M239" s="45">
        <v>0</v>
      </c>
      <c r="N239" s="46"/>
      <c r="O239" s="122"/>
      <c r="P239" s="19"/>
    </row>
    <row r="240" spans="1:16" ht="48" customHeight="1">
      <c r="A240" s="25"/>
      <c r="B240" s="26" t="s">
        <v>308</v>
      </c>
      <c r="C240" s="43" t="s">
        <v>160</v>
      </c>
      <c r="D240" s="43" t="s">
        <v>159</v>
      </c>
      <c r="E240" s="44">
        <v>0</v>
      </c>
      <c r="F240" s="29">
        <v>0</v>
      </c>
      <c r="G240" s="44">
        <f t="shared" si="8"/>
        <v>0</v>
      </c>
      <c r="H240" s="66">
        <v>104832</v>
      </c>
      <c r="I240" s="29">
        <v>0</v>
      </c>
      <c r="J240" s="45">
        <f t="shared" si="9"/>
        <v>104832</v>
      </c>
      <c r="K240" s="42">
        <v>0</v>
      </c>
      <c r="L240" s="29">
        <v>0</v>
      </c>
      <c r="M240" s="45">
        <v>0</v>
      </c>
      <c r="N240" s="46"/>
      <c r="O240" s="121"/>
      <c r="P240" s="19"/>
    </row>
    <row r="241" spans="1:16" ht="49.5" customHeight="1">
      <c r="A241" s="25"/>
      <c r="B241" s="26" t="s">
        <v>309</v>
      </c>
      <c r="C241" s="43" t="s">
        <v>160</v>
      </c>
      <c r="D241" s="43" t="s">
        <v>159</v>
      </c>
      <c r="E241" s="44">
        <v>0</v>
      </c>
      <c r="F241" s="29">
        <v>0</v>
      </c>
      <c r="G241" s="44">
        <f t="shared" si="8"/>
        <v>0</v>
      </c>
      <c r="H241" s="42">
        <v>41426</v>
      </c>
      <c r="I241" s="29">
        <v>0</v>
      </c>
      <c r="J241" s="45">
        <f t="shared" si="9"/>
        <v>41426</v>
      </c>
      <c r="K241" s="42">
        <v>0</v>
      </c>
      <c r="L241" s="29">
        <v>0</v>
      </c>
      <c r="M241" s="45">
        <v>0</v>
      </c>
      <c r="N241" s="46"/>
      <c r="O241" s="121"/>
      <c r="P241" s="19"/>
    </row>
    <row r="242" spans="1:16" ht="63">
      <c r="A242" s="25"/>
      <c r="B242" s="26" t="s">
        <v>310</v>
      </c>
      <c r="C242" s="43" t="s">
        <v>160</v>
      </c>
      <c r="D242" s="43" t="s">
        <v>159</v>
      </c>
      <c r="E242" s="44">
        <v>0</v>
      </c>
      <c r="F242" s="29">
        <v>0</v>
      </c>
      <c r="G242" s="44">
        <f t="shared" si="8"/>
        <v>0</v>
      </c>
      <c r="H242" s="42">
        <v>16500</v>
      </c>
      <c r="I242" s="29">
        <v>0</v>
      </c>
      <c r="J242" s="45">
        <f t="shared" si="9"/>
        <v>16500</v>
      </c>
      <c r="K242" s="42">
        <v>0</v>
      </c>
      <c r="L242" s="29">
        <v>0</v>
      </c>
      <c r="M242" s="45">
        <v>0</v>
      </c>
      <c r="N242" s="46"/>
      <c r="O242" s="121"/>
      <c r="P242" s="19"/>
    </row>
    <row r="243" spans="1:16" ht="63">
      <c r="A243" s="25"/>
      <c r="B243" s="26" t="s">
        <v>311</v>
      </c>
      <c r="C243" s="43" t="s">
        <v>160</v>
      </c>
      <c r="D243" s="43" t="s">
        <v>159</v>
      </c>
      <c r="E243" s="44">
        <v>0</v>
      </c>
      <c r="F243" s="29">
        <v>0</v>
      </c>
      <c r="G243" s="44">
        <f t="shared" si="8"/>
        <v>0</v>
      </c>
      <c r="H243" s="42">
        <v>78300</v>
      </c>
      <c r="I243" s="29">
        <v>0</v>
      </c>
      <c r="J243" s="45">
        <f t="shared" si="9"/>
        <v>78300</v>
      </c>
      <c r="K243" s="42">
        <v>0</v>
      </c>
      <c r="L243" s="29">
        <v>0</v>
      </c>
      <c r="M243" s="45">
        <v>0</v>
      </c>
      <c r="N243" s="46"/>
      <c r="O243" s="19"/>
      <c r="P243" s="19"/>
    </row>
    <row r="244" spans="1:16" ht="47.25">
      <c r="A244" s="48"/>
      <c r="B244" s="102" t="s">
        <v>254</v>
      </c>
      <c r="C244" s="43" t="s">
        <v>160</v>
      </c>
      <c r="D244" s="43" t="s">
        <v>159</v>
      </c>
      <c r="E244" s="44">
        <v>0</v>
      </c>
      <c r="F244" s="29">
        <v>0</v>
      </c>
      <c r="G244" s="44">
        <f t="shared" si="8"/>
        <v>0</v>
      </c>
      <c r="H244" s="42">
        <v>0</v>
      </c>
      <c r="I244" s="29">
        <v>0</v>
      </c>
      <c r="J244" s="45">
        <v>0</v>
      </c>
      <c r="K244" s="119">
        <v>0</v>
      </c>
      <c r="L244" s="44">
        <v>0</v>
      </c>
      <c r="M244" s="120">
        <v>0</v>
      </c>
      <c r="N244" s="19"/>
      <c r="O244" s="19"/>
      <c r="P244" s="19"/>
    </row>
    <row r="245" spans="1:16" ht="15.75">
      <c r="A245" s="96"/>
      <c r="B245" s="97" t="s">
        <v>46</v>
      </c>
      <c r="C245" s="98" t="s">
        <v>157</v>
      </c>
      <c r="D245" s="98" t="s">
        <v>157</v>
      </c>
      <c r="E245" s="99"/>
      <c r="F245" s="29">
        <v>0</v>
      </c>
      <c r="G245" s="101"/>
      <c r="H245" s="99"/>
      <c r="I245" s="100"/>
      <c r="J245" s="101"/>
      <c r="K245" s="47"/>
      <c r="L245" s="103"/>
      <c r="M245" s="47"/>
      <c r="N245" s="19"/>
      <c r="O245" s="19"/>
      <c r="P245" s="19"/>
    </row>
    <row r="246" spans="1:16" ht="31.5">
      <c r="A246" s="96"/>
      <c r="B246" s="94" t="s">
        <v>314</v>
      </c>
      <c r="C246" s="85" t="s">
        <v>158</v>
      </c>
      <c r="D246" s="85" t="s">
        <v>159</v>
      </c>
      <c r="E246" s="85">
        <v>30</v>
      </c>
      <c r="F246" s="29">
        <v>0</v>
      </c>
      <c r="G246" s="106">
        <v>30</v>
      </c>
      <c r="H246" s="106">
        <v>0</v>
      </c>
      <c r="I246" s="100">
        <v>0</v>
      </c>
      <c r="J246" s="106">
        <v>0</v>
      </c>
      <c r="K246" s="106">
        <v>0</v>
      </c>
      <c r="L246" s="106">
        <v>0</v>
      </c>
      <c r="M246" s="106">
        <v>0</v>
      </c>
      <c r="N246" s="19"/>
      <c r="O246" s="19"/>
      <c r="P246" s="19"/>
    </row>
    <row r="247" spans="1:16" ht="47.25">
      <c r="A247" s="96"/>
      <c r="B247" s="94" t="s">
        <v>315</v>
      </c>
      <c r="C247" s="85" t="s">
        <v>158</v>
      </c>
      <c r="D247" s="85" t="s">
        <v>159</v>
      </c>
      <c r="E247" s="85">
        <v>30</v>
      </c>
      <c r="F247" s="29">
        <v>0</v>
      </c>
      <c r="G247" s="106">
        <v>30</v>
      </c>
      <c r="H247" s="85">
        <v>0</v>
      </c>
      <c r="I247" s="100">
        <v>0</v>
      </c>
      <c r="J247" s="106">
        <v>0</v>
      </c>
      <c r="K247" s="106">
        <v>0</v>
      </c>
      <c r="L247" s="106">
        <v>0</v>
      </c>
      <c r="M247" s="106">
        <v>0</v>
      </c>
      <c r="N247" s="19"/>
      <c r="O247" s="19"/>
      <c r="P247" s="19"/>
    </row>
    <row r="248" spans="1:16" ht="47.25">
      <c r="A248" s="96"/>
      <c r="B248" s="94" t="s">
        <v>316</v>
      </c>
      <c r="C248" s="85" t="s">
        <v>158</v>
      </c>
      <c r="D248" s="85" t="s">
        <v>159</v>
      </c>
      <c r="E248" s="85">
        <v>30</v>
      </c>
      <c r="F248" s="29">
        <v>0</v>
      </c>
      <c r="G248" s="106">
        <v>30</v>
      </c>
      <c r="H248" s="85">
        <v>0</v>
      </c>
      <c r="I248" s="100">
        <v>0</v>
      </c>
      <c r="J248" s="106">
        <v>0</v>
      </c>
      <c r="K248" s="106">
        <v>0</v>
      </c>
      <c r="L248" s="106">
        <v>0</v>
      </c>
      <c r="M248" s="106">
        <v>0</v>
      </c>
      <c r="N248" s="19"/>
      <c r="O248" s="19"/>
      <c r="P248" s="19"/>
    </row>
    <row r="249" spans="1:16" ht="47.25">
      <c r="A249" s="96"/>
      <c r="B249" s="94" t="s">
        <v>317</v>
      </c>
      <c r="C249" s="85" t="s">
        <v>158</v>
      </c>
      <c r="D249" s="85" t="s">
        <v>159</v>
      </c>
      <c r="E249" s="85">
        <v>30</v>
      </c>
      <c r="F249" s="29">
        <v>0</v>
      </c>
      <c r="G249" s="106">
        <v>30</v>
      </c>
      <c r="H249" s="85">
        <v>0</v>
      </c>
      <c r="I249" s="100">
        <v>0</v>
      </c>
      <c r="J249" s="106">
        <v>0</v>
      </c>
      <c r="K249" s="106">
        <v>0</v>
      </c>
      <c r="L249" s="106">
        <v>0</v>
      </c>
      <c r="M249" s="106">
        <v>0</v>
      </c>
      <c r="N249" s="19"/>
      <c r="O249" s="19"/>
      <c r="P249" s="19"/>
    </row>
    <row r="250" spans="1:16" ht="31.5">
      <c r="A250" s="96"/>
      <c r="B250" s="94" t="s">
        <v>318</v>
      </c>
      <c r="C250" s="85" t="s">
        <v>158</v>
      </c>
      <c r="D250" s="85" t="s">
        <v>159</v>
      </c>
      <c r="E250" s="85">
        <v>30</v>
      </c>
      <c r="F250" s="29">
        <v>0</v>
      </c>
      <c r="G250" s="106">
        <v>30</v>
      </c>
      <c r="H250" s="85">
        <v>0</v>
      </c>
      <c r="I250" s="100">
        <v>0</v>
      </c>
      <c r="J250" s="106">
        <v>0</v>
      </c>
      <c r="K250" s="106">
        <v>0</v>
      </c>
      <c r="L250" s="106">
        <v>0</v>
      </c>
      <c r="M250" s="106">
        <v>0</v>
      </c>
      <c r="N250" s="19"/>
      <c r="O250" s="19"/>
      <c r="P250" s="19"/>
    </row>
    <row r="251" spans="1:16" ht="31.5">
      <c r="A251" s="96"/>
      <c r="B251" s="94" t="s">
        <v>319</v>
      </c>
      <c r="C251" s="85" t="s">
        <v>158</v>
      </c>
      <c r="D251" s="85" t="s">
        <v>159</v>
      </c>
      <c r="E251" s="85">
        <v>30</v>
      </c>
      <c r="F251" s="29">
        <v>0</v>
      </c>
      <c r="G251" s="106">
        <v>30</v>
      </c>
      <c r="H251" s="85">
        <v>0</v>
      </c>
      <c r="I251" s="100">
        <v>0</v>
      </c>
      <c r="J251" s="106">
        <v>0</v>
      </c>
      <c r="K251" s="106">
        <v>0</v>
      </c>
      <c r="L251" s="106">
        <v>0</v>
      </c>
      <c r="M251" s="106">
        <v>0</v>
      </c>
      <c r="N251" s="19"/>
      <c r="O251" s="19"/>
      <c r="P251" s="19"/>
    </row>
    <row r="252" spans="1:16" ht="31.5">
      <c r="A252" s="96"/>
      <c r="B252" s="94" t="s">
        <v>320</v>
      </c>
      <c r="C252" s="85" t="s">
        <v>158</v>
      </c>
      <c r="D252" s="85" t="s">
        <v>159</v>
      </c>
      <c r="E252" s="85">
        <v>30</v>
      </c>
      <c r="F252" s="29">
        <v>0</v>
      </c>
      <c r="G252" s="106">
        <v>30</v>
      </c>
      <c r="H252" s="85">
        <v>0</v>
      </c>
      <c r="I252" s="100">
        <v>0</v>
      </c>
      <c r="J252" s="106">
        <v>0</v>
      </c>
      <c r="K252" s="106">
        <v>0</v>
      </c>
      <c r="L252" s="106">
        <v>0</v>
      </c>
      <c r="M252" s="106">
        <v>0</v>
      </c>
      <c r="N252" s="19"/>
      <c r="O252" s="19"/>
      <c r="P252" s="19"/>
    </row>
    <row r="253" spans="1:16" ht="31.5">
      <c r="A253" s="96"/>
      <c r="B253" s="94" t="s">
        <v>321</v>
      </c>
      <c r="C253" s="85" t="s">
        <v>158</v>
      </c>
      <c r="D253" s="85" t="s">
        <v>159</v>
      </c>
      <c r="E253" s="85">
        <v>30</v>
      </c>
      <c r="F253" s="29">
        <v>0</v>
      </c>
      <c r="G253" s="106">
        <v>30</v>
      </c>
      <c r="H253" s="85">
        <v>0</v>
      </c>
      <c r="I253" s="100">
        <v>0</v>
      </c>
      <c r="J253" s="106">
        <v>0</v>
      </c>
      <c r="K253" s="106">
        <v>0</v>
      </c>
      <c r="L253" s="106">
        <v>0</v>
      </c>
      <c r="M253" s="106">
        <v>0</v>
      </c>
      <c r="N253" s="19"/>
      <c r="O253" s="19"/>
      <c r="P253" s="19"/>
    </row>
    <row r="254" spans="1:16" ht="31.5">
      <c r="A254" s="96"/>
      <c r="B254" s="94" t="s">
        <v>322</v>
      </c>
      <c r="C254" s="85" t="s">
        <v>158</v>
      </c>
      <c r="D254" s="85" t="s">
        <v>159</v>
      </c>
      <c r="E254" s="85">
        <v>30</v>
      </c>
      <c r="F254" s="29">
        <v>0</v>
      </c>
      <c r="G254" s="106">
        <v>30</v>
      </c>
      <c r="H254" s="85">
        <v>0</v>
      </c>
      <c r="I254" s="100">
        <v>0</v>
      </c>
      <c r="J254" s="106">
        <v>0</v>
      </c>
      <c r="K254" s="106">
        <v>0</v>
      </c>
      <c r="L254" s="106">
        <v>0</v>
      </c>
      <c r="M254" s="106">
        <v>0</v>
      </c>
      <c r="N254" s="19"/>
      <c r="O254" s="19"/>
      <c r="P254" s="19"/>
    </row>
    <row r="255" spans="1:16" ht="31.5">
      <c r="A255" s="96"/>
      <c r="B255" s="94" t="s">
        <v>323</v>
      </c>
      <c r="C255" s="85" t="s">
        <v>158</v>
      </c>
      <c r="D255" s="85" t="s">
        <v>159</v>
      </c>
      <c r="E255" s="85">
        <v>30</v>
      </c>
      <c r="F255" s="29">
        <v>0</v>
      </c>
      <c r="G255" s="106">
        <v>30</v>
      </c>
      <c r="H255" s="85">
        <v>0</v>
      </c>
      <c r="I255" s="100">
        <v>0</v>
      </c>
      <c r="J255" s="106">
        <v>0</v>
      </c>
      <c r="K255" s="106">
        <v>0</v>
      </c>
      <c r="L255" s="106">
        <v>0</v>
      </c>
      <c r="M255" s="106">
        <v>0</v>
      </c>
      <c r="N255" s="19"/>
      <c r="O255" s="19"/>
      <c r="P255" s="19"/>
    </row>
    <row r="256" spans="1:16" ht="31.5">
      <c r="A256" s="96"/>
      <c r="B256" s="94" t="s">
        <v>324</v>
      </c>
      <c r="C256" s="85" t="s">
        <v>158</v>
      </c>
      <c r="D256" s="85" t="s">
        <v>159</v>
      </c>
      <c r="E256" s="85">
        <v>30</v>
      </c>
      <c r="F256" s="29">
        <v>0</v>
      </c>
      <c r="G256" s="106">
        <v>30</v>
      </c>
      <c r="H256" s="85">
        <v>0</v>
      </c>
      <c r="I256" s="100">
        <v>0</v>
      </c>
      <c r="J256" s="106">
        <v>0</v>
      </c>
      <c r="K256" s="106">
        <v>0</v>
      </c>
      <c r="L256" s="106">
        <v>0</v>
      </c>
      <c r="M256" s="106">
        <v>0</v>
      </c>
      <c r="N256" s="19"/>
      <c r="O256" s="19"/>
      <c r="P256" s="19"/>
    </row>
    <row r="257" spans="1:16" ht="31.5">
      <c r="A257" s="96"/>
      <c r="B257" s="94" t="s">
        <v>325</v>
      </c>
      <c r="C257" s="85" t="s">
        <v>158</v>
      </c>
      <c r="D257" s="85" t="s">
        <v>159</v>
      </c>
      <c r="E257" s="85">
        <v>30</v>
      </c>
      <c r="F257" s="29">
        <v>0</v>
      </c>
      <c r="G257" s="106">
        <v>30</v>
      </c>
      <c r="H257" s="85">
        <v>0</v>
      </c>
      <c r="I257" s="100">
        <v>0</v>
      </c>
      <c r="J257" s="106">
        <v>0</v>
      </c>
      <c r="K257" s="106">
        <v>0</v>
      </c>
      <c r="L257" s="106">
        <v>0</v>
      </c>
      <c r="M257" s="106">
        <v>0</v>
      </c>
      <c r="N257" s="19"/>
      <c r="O257" s="19"/>
      <c r="P257" s="19"/>
    </row>
    <row r="258" spans="1:16" ht="31.5">
      <c r="A258" s="96"/>
      <c r="B258" s="94" t="s">
        <v>326</v>
      </c>
      <c r="C258" s="85" t="s">
        <v>158</v>
      </c>
      <c r="D258" s="85" t="s">
        <v>159</v>
      </c>
      <c r="E258" s="85">
        <v>30</v>
      </c>
      <c r="F258" s="29">
        <v>0</v>
      </c>
      <c r="G258" s="106">
        <v>30</v>
      </c>
      <c r="H258" s="85">
        <v>0</v>
      </c>
      <c r="I258" s="100">
        <v>0</v>
      </c>
      <c r="J258" s="106">
        <v>0</v>
      </c>
      <c r="K258" s="106">
        <v>0</v>
      </c>
      <c r="L258" s="106">
        <v>0</v>
      </c>
      <c r="M258" s="106">
        <v>0</v>
      </c>
      <c r="N258" s="19"/>
      <c r="O258" s="19"/>
      <c r="P258" s="19"/>
    </row>
    <row r="259" spans="1:16" ht="31.5">
      <c r="A259" s="96"/>
      <c r="B259" s="94" t="s">
        <v>327</v>
      </c>
      <c r="C259" s="85" t="s">
        <v>158</v>
      </c>
      <c r="D259" s="85" t="s">
        <v>159</v>
      </c>
      <c r="E259" s="85">
        <v>30</v>
      </c>
      <c r="F259" s="29">
        <v>0</v>
      </c>
      <c r="G259" s="106">
        <v>30</v>
      </c>
      <c r="H259" s="85">
        <v>0</v>
      </c>
      <c r="I259" s="100">
        <v>0</v>
      </c>
      <c r="J259" s="106">
        <v>0</v>
      </c>
      <c r="K259" s="106">
        <v>0</v>
      </c>
      <c r="L259" s="106">
        <v>0</v>
      </c>
      <c r="M259" s="106">
        <v>0</v>
      </c>
      <c r="N259" s="19"/>
      <c r="O259" s="19"/>
      <c r="P259" s="19"/>
    </row>
    <row r="260" spans="1:16" ht="31.5">
      <c r="A260" s="96"/>
      <c r="B260" s="94" t="s">
        <v>328</v>
      </c>
      <c r="C260" s="85" t="s">
        <v>158</v>
      </c>
      <c r="D260" s="85" t="s">
        <v>159</v>
      </c>
      <c r="E260" s="85">
        <v>30</v>
      </c>
      <c r="F260" s="29">
        <v>0</v>
      </c>
      <c r="G260" s="106">
        <v>30</v>
      </c>
      <c r="H260" s="85">
        <v>0</v>
      </c>
      <c r="I260" s="100">
        <v>0</v>
      </c>
      <c r="J260" s="106">
        <v>0</v>
      </c>
      <c r="K260" s="106">
        <v>0</v>
      </c>
      <c r="L260" s="106">
        <v>0</v>
      </c>
      <c r="M260" s="106">
        <v>0</v>
      </c>
      <c r="N260" s="19"/>
      <c r="O260" s="19"/>
      <c r="P260" s="19"/>
    </row>
    <row r="261" spans="1:16" ht="31.5">
      <c r="A261" s="96"/>
      <c r="B261" s="94" t="s">
        <v>329</v>
      </c>
      <c r="C261" s="85" t="s">
        <v>158</v>
      </c>
      <c r="D261" s="85" t="s">
        <v>159</v>
      </c>
      <c r="E261" s="85">
        <v>30</v>
      </c>
      <c r="F261" s="29">
        <v>0</v>
      </c>
      <c r="G261" s="106">
        <v>30</v>
      </c>
      <c r="H261" s="85">
        <v>0</v>
      </c>
      <c r="I261" s="100">
        <v>0</v>
      </c>
      <c r="J261" s="106">
        <v>0</v>
      </c>
      <c r="K261" s="106">
        <v>0</v>
      </c>
      <c r="L261" s="106">
        <v>0</v>
      </c>
      <c r="M261" s="106">
        <v>0</v>
      </c>
      <c r="N261" s="19"/>
      <c r="O261" s="19"/>
      <c r="P261" s="19"/>
    </row>
    <row r="262" spans="1:16" ht="31.5">
      <c r="A262" s="96"/>
      <c r="B262" s="94" t="s">
        <v>330</v>
      </c>
      <c r="C262" s="85" t="s">
        <v>158</v>
      </c>
      <c r="D262" s="85" t="s">
        <v>159</v>
      </c>
      <c r="E262" s="85">
        <v>30</v>
      </c>
      <c r="F262" s="29">
        <v>0</v>
      </c>
      <c r="G262" s="106">
        <v>30</v>
      </c>
      <c r="H262" s="85">
        <v>0</v>
      </c>
      <c r="I262" s="100">
        <v>0</v>
      </c>
      <c r="J262" s="106">
        <v>0</v>
      </c>
      <c r="K262" s="106">
        <v>0</v>
      </c>
      <c r="L262" s="106">
        <v>0</v>
      </c>
      <c r="M262" s="106">
        <v>0</v>
      </c>
      <c r="N262" s="19"/>
      <c r="O262" s="19"/>
      <c r="P262" s="19"/>
    </row>
    <row r="263" spans="1:16" ht="31.5">
      <c r="A263" s="96"/>
      <c r="B263" s="94" t="s">
        <v>331</v>
      </c>
      <c r="C263" s="85" t="s">
        <v>158</v>
      </c>
      <c r="D263" s="85" t="s">
        <v>159</v>
      </c>
      <c r="E263" s="85">
        <v>30</v>
      </c>
      <c r="F263" s="29">
        <v>0</v>
      </c>
      <c r="G263" s="106">
        <v>30</v>
      </c>
      <c r="H263" s="85">
        <v>0</v>
      </c>
      <c r="I263" s="100">
        <v>0</v>
      </c>
      <c r="J263" s="106">
        <v>0</v>
      </c>
      <c r="K263" s="106">
        <v>0</v>
      </c>
      <c r="L263" s="106">
        <v>0</v>
      </c>
      <c r="M263" s="106">
        <v>0</v>
      </c>
      <c r="N263" s="19"/>
      <c r="O263" s="19"/>
      <c r="P263" s="19"/>
    </row>
    <row r="264" spans="1:16" ht="31.5">
      <c r="A264" s="96"/>
      <c r="B264" s="94" t="s">
        <v>332</v>
      </c>
      <c r="C264" s="85" t="s">
        <v>158</v>
      </c>
      <c r="D264" s="85" t="s">
        <v>159</v>
      </c>
      <c r="E264" s="85">
        <v>30</v>
      </c>
      <c r="F264" s="29">
        <v>0</v>
      </c>
      <c r="G264" s="106">
        <v>30</v>
      </c>
      <c r="H264" s="85">
        <v>0</v>
      </c>
      <c r="I264" s="100">
        <v>0</v>
      </c>
      <c r="J264" s="106">
        <v>0</v>
      </c>
      <c r="K264" s="106">
        <v>0</v>
      </c>
      <c r="L264" s="106">
        <v>0</v>
      </c>
      <c r="M264" s="106">
        <v>0</v>
      </c>
      <c r="N264" s="19"/>
      <c r="O264" s="19"/>
      <c r="P264" s="19"/>
    </row>
    <row r="265" spans="1:16" ht="31.5">
      <c r="A265" s="96"/>
      <c r="B265" s="94" t="s">
        <v>333</v>
      </c>
      <c r="C265" s="85" t="s">
        <v>158</v>
      </c>
      <c r="D265" s="85" t="s">
        <v>159</v>
      </c>
      <c r="E265" s="85">
        <v>0</v>
      </c>
      <c r="F265" s="29">
        <v>0</v>
      </c>
      <c r="G265" s="106">
        <v>0</v>
      </c>
      <c r="H265" s="85">
        <v>30</v>
      </c>
      <c r="I265" s="100">
        <v>0</v>
      </c>
      <c r="J265" s="106">
        <v>30</v>
      </c>
      <c r="K265" s="106">
        <v>0</v>
      </c>
      <c r="L265" s="106">
        <v>0</v>
      </c>
      <c r="M265" s="106">
        <v>0</v>
      </c>
      <c r="N265" s="19"/>
      <c r="O265" s="19"/>
      <c r="P265" s="19"/>
    </row>
    <row r="266" spans="1:16" ht="31.5">
      <c r="A266" s="96"/>
      <c r="B266" s="26" t="s">
        <v>334</v>
      </c>
      <c r="C266" s="85" t="s">
        <v>158</v>
      </c>
      <c r="D266" s="85" t="s">
        <v>159</v>
      </c>
      <c r="E266" s="85">
        <v>0</v>
      </c>
      <c r="F266" s="29">
        <v>0</v>
      </c>
      <c r="G266" s="106">
        <v>0</v>
      </c>
      <c r="H266" s="85">
        <v>30</v>
      </c>
      <c r="I266" s="100">
        <v>0</v>
      </c>
      <c r="J266" s="106">
        <v>30</v>
      </c>
      <c r="K266" s="106">
        <v>0</v>
      </c>
      <c r="L266" s="106">
        <v>0</v>
      </c>
      <c r="M266" s="106">
        <v>0</v>
      </c>
      <c r="N266" s="19"/>
      <c r="O266" s="19"/>
      <c r="P266" s="19"/>
    </row>
    <row r="267" spans="1:16" ht="31.5">
      <c r="A267" s="96"/>
      <c r="B267" s="26" t="s">
        <v>335</v>
      </c>
      <c r="C267" s="85" t="s">
        <v>158</v>
      </c>
      <c r="D267" s="85" t="s">
        <v>159</v>
      </c>
      <c r="E267" s="85">
        <v>0</v>
      </c>
      <c r="F267" s="29">
        <v>0</v>
      </c>
      <c r="G267" s="106">
        <v>0</v>
      </c>
      <c r="H267" s="85">
        <v>30</v>
      </c>
      <c r="I267" s="100">
        <v>0</v>
      </c>
      <c r="J267" s="106">
        <v>30</v>
      </c>
      <c r="K267" s="106">
        <v>0</v>
      </c>
      <c r="L267" s="106">
        <v>0</v>
      </c>
      <c r="M267" s="106">
        <v>0</v>
      </c>
      <c r="N267" s="19"/>
      <c r="O267" s="19"/>
      <c r="P267" s="19"/>
    </row>
    <row r="268" spans="1:16" ht="15.75">
      <c r="A268" s="96"/>
      <c r="B268" s="26" t="s">
        <v>226</v>
      </c>
      <c r="C268" s="85" t="s">
        <v>158</v>
      </c>
      <c r="D268" s="85" t="s">
        <v>159</v>
      </c>
      <c r="E268" s="85">
        <v>0</v>
      </c>
      <c r="F268" s="29">
        <v>0</v>
      </c>
      <c r="G268" s="106">
        <v>0</v>
      </c>
      <c r="H268" s="85">
        <v>30</v>
      </c>
      <c r="I268" s="100">
        <v>0</v>
      </c>
      <c r="J268" s="106">
        <v>30</v>
      </c>
      <c r="K268" s="106">
        <v>0</v>
      </c>
      <c r="L268" s="106">
        <v>0</v>
      </c>
      <c r="M268" s="106">
        <v>0</v>
      </c>
      <c r="N268" s="19"/>
      <c r="O268" s="19"/>
      <c r="P268" s="19"/>
    </row>
    <row r="269" spans="1:16" ht="47.25">
      <c r="A269" s="96"/>
      <c r="B269" s="26" t="s">
        <v>336</v>
      </c>
      <c r="C269" s="85" t="s">
        <v>158</v>
      </c>
      <c r="D269" s="85" t="s">
        <v>159</v>
      </c>
      <c r="E269" s="85">
        <v>0</v>
      </c>
      <c r="F269" s="29">
        <v>0</v>
      </c>
      <c r="G269" s="106">
        <v>0</v>
      </c>
      <c r="H269" s="85">
        <v>30</v>
      </c>
      <c r="I269" s="100">
        <v>0</v>
      </c>
      <c r="J269" s="106">
        <v>30</v>
      </c>
      <c r="K269" s="106">
        <v>0</v>
      </c>
      <c r="L269" s="106">
        <v>0</v>
      </c>
      <c r="M269" s="106">
        <v>0</v>
      </c>
      <c r="N269" s="19"/>
      <c r="O269" s="19"/>
      <c r="P269" s="19"/>
    </row>
    <row r="270" spans="1:16" ht="47.25">
      <c r="A270" s="96"/>
      <c r="B270" s="26" t="s">
        <v>337</v>
      </c>
      <c r="C270" s="85" t="s">
        <v>158</v>
      </c>
      <c r="D270" s="85" t="s">
        <v>159</v>
      </c>
      <c r="E270" s="85">
        <v>0</v>
      </c>
      <c r="F270" s="29">
        <v>0</v>
      </c>
      <c r="G270" s="106">
        <v>0</v>
      </c>
      <c r="H270" s="85">
        <v>30</v>
      </c>
      <c r="I270" s="100">
        <v>0</v>
      </c>
      <c r="J270" s="106">
        <v>30</v>
      </c>
      <c r="K270" s="106">
        <v>0</v>
      </c>
      <c r="L270" s="106">
        <v>0</v>
      </c>
      <c r="M270" s="106">
        <v>0</v>
      </c>
      <c r="N270" s="19"/>
      <c r="O270" s="19"/>
      <c r="P270" s="19"/>
    </row>
    <row r="271" spans="1:16" ht="31.5">
      <c r="A271" s="96"/>
      <c r="B271" s="26" t="s">
        <v>338</v>
      </c>
      <c r="C271" s="85" t="s">
        <v>158</v>
      </c>
      <c r="D271" s="85" t="s">
        <v>159</v>
      </c>
      <c r="E271" s="85">
        <v>0</v>
      </c>
      <c r="F271" s="29">
        <v>0</v>
      </c>
      <c r="G271" s="106">
        <v>0</v>
      </c>
      <c r="H271" s="85">
        <v>30</v>
      </c>
      <c r="I271" s="100">
        <v>0</v>
      </c>
      <c r="J271" s="106">
        <v>30</v>
      </c>
      <c r="K271" s="106">
        <v>0</v>
      </c>
      <c r="L271" s="106">
        <v>0</v>
      </c>
      <c r="M271" s="106">
        <v>0</v>
      </c>
      <c r="N271" s="19"/>
      <c r="O271" s="19"/>
      <c r="P271" s="19"/>
    </row>
    <row r="272" spans="1:16" ht="31.5">
      <c r="A272" s="96"/>
      <c r="B272" s="26" t="s">
        <v>339</v>
      </c>
      <c r="C272" s="85" t="s">
        <v>158</v>
      </c>
      <c r="D272" s="85" t="s">
        <v>159</v>
      </c>
      <c r="E272" s="85">
        <v>0</v>
      </c>
      <c r="F272" s="29">
        <v>0</v>
      </c>
      <c r="G272" s="106">
        <v>0</v>
      </c>
      <c r="H272" s="85">
        <v>30</v>
      </c>
      <c r="I272" s="100">
        <v>0</v>
      </c>
      <c r="J272" s="106">
        <v>30</v>
      </c>
      <c r="K272" s="106">
        <v>0</v>
      </c>
      <c r="L272" s="106">
        <v>0</v>
      </c>
      <c r="M272" s="106">
        <v>0</v>
      </c>
      <c r="N272" s="19"/>
      <c r="O272" s="19"/>
      <c r="P272" s="19"/>
    </row>
    <row r="273" spans="1:16" ht="31.5">
      <c r="A273" s="96"/>
      <c r="B273" s="26" t="s">
        <v>340</v>
      </c>
      <c r="C273" s="85" t="s">
        <v>158</v>
      </c>
      <c r="D273" s="85" t="s">
        <v>159</v>
      </c>
      <c r="E273" s="85">
        <v>0</v>
      </c>
      <c r="F273" s="29">
        <v>0</v>
      </c>
      <c r="G273" s="106">
        <v>0</v>
      </c>
      <c r="H273" s="85">
        <v>30</v>
      </c>
      <c r="I273" s="100">
        <v>0</v>
      </c>
      <c r="J273" s="106">
        <v>30</v>
      </c>
      <c r="K273" s="106">
        <v>0</v>
      </c>
      <c r="L273" s="106">
        <v>0</v>
      </c>
      <c r="M273" s="106">
        <v>0</v>
      </c>
      <c r="N273" s="19"/>
      <c r="O273" s="19"/>
      <c r="P273" s="19"/>
    </row>
    <row r="274" spans="1:16" ht="31.5">
      <c r="A274" s="96"/>
      <c r="B274" s="26" t="s">
        <v>341</v>
      </c>
      <c r="C274" s="85" t="s">
        <v>158</v>
      </c>
      <c r="D274" s="85" t="s">
        <v>159</v>
      </c>
      <c r="E274" s="85">
        <v>0</v>
      </c>
      <c r="F274" s="29">
        <v>0</v>
      </c>
      <c r="G274" s="106">
        <v>0</v>
      </c>
      <c r="H274" s="85">
        <v>30</v>
      </c>
      <c r="I274" s="100">
        <v>0</v>
      </c>
      <c r="J274" s="106">
        <v>30</v>
      </c>
      <c r="K274" s="106">
        <v>0</v>
      </c>
      <c r="L274" s="106">
        <v>0</v>
      </c>
      <c r="M274" s="106">
        <v>0</v>
      </c>
      <c r="N274" s="19"/>
      <c r="O274" s="19"/>
      <c r="P274" s="19"/>
    </row>
    <row r="275" spans="1:16" ht="31.5">
      <c r="A275" s="96"/>
      <c r="B275" s="26" t="s">
        <v>342</v>
      </c>
      <c r="C275" s="85" t="s">
        <v>158</v>
      </c>
      <c r="D275" s="85" t="s">
        <v>159</v>
      </c>
      <c r="E275" s="85">
        <v>0</v>
      </c>
      <c r="F275" s="29">
        <v>0</v>
      </c>
      <c r="G275" s="106">
        <v>0</v>
      </c>
      <c r="H275" s="85">
        <v>30</v>
      </c>
      <c r="I275" s="100">
        <v>0</v>
      </c>
      <c r="J275" s="106">
        <v>30</v>
      </c>
      <c r="K275" s="106">
        <v>0</v>
      </c>
      <c r="L275" s="106">
        <v>0</v>
      </c>
      <c r="M275" s="106">
        <v>0</v>
      </c>
      <c r="N275" s="19"/>
      <c r="O275" s="19"/>
      <c r="P275" s="19"/>
    </row>
    <row r="276" spans="1:16" ht="31.5">
      <c r="A276" s="96"/>
      <c r="B276" s="26" t="s">
        <v>343</v>
      </c>
      <c r="C276" s="85" t="s">
        <v>158</v>
      </c>
      <c r="D276" s="85" t="s">
        <v>159</v>
      </c>
      <c r="E276" s="85">
        <v>0</v>
      </c>
      <c r="F276" s="29">
        <v>0</v>
      </c>
      <c r="G276" s="106">
        <v>0</v>
      </c>
      <c r="H276" s="85">
        <v>30</v>
      </c>
      <c r="I276" s="100">
        <v>0</v>
      </c>
      <c r="J276" s="106">
        <v>30</v>
      </c>
      <c r="K276" s="106">
        <v>0</v>
      </c>
      <c r="L276" s="106">
        <v>0</v>
      </c>
      <c r="M276" s="106">
        <v>0</v>
      </c>
      <c r="N276" s="19"/>
      <c r="O276" s="19"/>
      <c r="P276" s="19"/>
    </row>
    <row r="277" spans="1:16" ht="31.5">
      <c r="A277" s="96"/>
      <c r="B277" s="26" t="s">
        <v>344</v>
      </c>
      <c r="C277" s="85" t="s">
        <v>158</v>
      </c>
      <c r="D277" s="85" t="s">
        <v>159</v>
      </c>
      <c r="E277" s="85">
        <v>0</v>
      </c>
      <c r="F277" s="29">
        <v>0</v>
      </c>
      <c r="G277" s="106">
        <v>0</v>
      </c>
      <c r="H277" s="85">
        <v>30</v>
      </c>
      <c r="I277" s="100">
        <v>0</v>
      </c>
      <c r="J277" s="106">
        <v>30</v>
      </c>
      <c r="K277" s="106">
        <v>0</v>
      </c>
      <c r="L277" s="106">
        <v>0</v>
      </c>
      <c r="M277" s="106">
        <v>0</v>
      </c>
      <c r="N277" s="19"/>
      <c r="O277" s="19"/>
      <c r="P277" s="19"/>
    </row>
    <row r="278" spans="1:16" ht="47.25">
      <c r="A278" s="96"/>
      <c r="B278" s="26" t="s">
        <v>345</v>
      </c>
      <c r="C278" s="85" t="s">
        <v>158</v>
      </c>
      <c r="D278" s="85" t="s">
        <v>159</v>
      </c>
      <c r="E278" s="85">
        <v>0</v>
      </c>
      <c r="F278" s="29">
        <v>0</v>
      </c>
      <c r="G278" s="106">
        <v>0</v>
      </c>
      <c r="H278" s="85">
        <v>30</v>
      </c>
      <c r="I278" s="100">
        <v>0</v>
      </c>
      <c r="J278" s="106">
        <v>30</v>
      </c>
      <c r="K278" s="106">
        <v>0</v>
      </c>
      <c r="L278" s="106">
        <v>0</v>
      </c>
      <c r="M278" s="106">
        <v>0</v>
      </c>
      <c r="N278" s="19"/>
      <c r="O278" s="19"/>
      <c r="P278" s="19"/>
    </row>
    <row r="279" spans="1:16" ht="31.5">
      <c r="A279" s="96"/>
      <c r="B279" s="26" t="s">
        <v>346</v>
      </c>
      <c r="C279" s="85" t="s">
        <v>158</v>
      </c>
      <c r="D279" s="85" t="s">
        <v>159</v>
      </c>
      <c r="E279" s="85">
        <v>0</v>
      </c>
      <c r="F279" s="29">
        <v>0</v>
      </c>
      <c r="G279" s="106">
        <v>0</v>
      </c>
      <c r="H279" s="85">
        <v>30</v>
      </c>
      <c r="I279" s="100">
        <v>0</v>
      </c>
      <c r="J279" s="106">
        <v>30</v>
      </c>
      <c r="K279" s="106">
        <v>0</v>
      </c>
      <c r="L279" s="106">
        <v>0</v>
      </c>
      <c r="M279" s="106">
        <v>0</v>
      </c>
      <c r="N279" s="19"/>
      <c r="O279" s="19"/>
      <c r="P279" s="19"/>
    </row>
    <row r="280" spans="1:16" ht="31.5">
      <c r="A280" s="96"/>
      <c r="B280" s="26" t="s">
        <v>347</v>
      </c>
      <c r="C280" s="85" t="s">
        <v>158</v>
      </c>
      <c r="D280" s="85" t="s">
        <v>159</v>
      </c>
      <c r="E280" s="85">
        <v>0</v>
      </c>
      <c r="F280" s="29">
        <v>0</v>
      </c>
      <c r="G280" s="106">
        <v>0</v>
      </c>
      <c r="H280" s="85">
        <v>30</v>
      </c>
      <c r="I280" s="100">
        <v>0</v>
      </c>
      <c r="J280" s="106">
        <v>30</v>
      </c>
      <c r="K280" s="106">
        <v>0</v>
      </c>
      <c r="L280" s="106">
        <v>0</v>
      </c>
      <c r="M280" s="106">
        <v>0</v>
      </c>
      <c r="N280" s="19"/>
      <c r="O280" s="19"/>
      <c r="P280" s="19"/>
    </row>
    <row r="281" spans="1:16" ht="31.5">
      <c r="A281" s="96"/>
      <c r="B281" s="26" t="s">
        <v>348</v>
      </c>
      <c r="C281" s="85" t="s">
        <v>158</v>
      </c>
      <c r="D281" s="85" t="s">
        <v>159</v>
      </c>
      <c r="E281" s="85">
        <v>0</v>
      </c>
      <c r="F281" s="29">
        <v>0</v>
      </c>
      <c r="G281" s="106">
        <v>0</v>
      </c>
      <c r="H281" s="85">
        <v>30</v>
      </c>
      <c r="I281" s="100">
        <v>0</v>
      </c>
      <c r="J281" s="106">
        <v>30</v>
      </c>
      <c r="K281" s="106">
        <v>0</v>
      </c>
      <c r="L281" s="106">
        <v>0</v>
      </c>
      <c r="M281" s="106">
        <v>0</v>
      </c>
      <c r="N281" s="19"/>
      <c r="O281" s="19"/>
      <c r="P281" s="19"/>
    </row>
    <row r="282" spans="1:16" ht="31.5">
      <c r="A282" s="96"/>
      <c r="B282" s="26" t="s">
        <v>349</v>
      </c>
      <c r="C282" s="85" t="s">
        <v>158</v>
      </c>
      <c r="D282" s="85" t="s">
        <v>159</v>
      </c>
      <c r="E282" s="85">
        <v>0</v>
      </c>
      <c r="F282" s="29">
        <v>0</v>
      </c>
      <c r="G282" s="106">
        <v>0</v>
      </c>
      <c r="H282" s="85">
        <v>30</v>
      </c>
      <c r="I282" s="100">
        <v>0</v>
      </c>
      <c r="J282" s="106">
        <v>30</v>
      </c>
      <c r="K282" s="106">
        <v>0</v>
      </c>
      <c r="L282" s="106">
        <v>0</v>
      </c>
      <c r="M282" s="106">
        <v>0</v>
      </c>
      <c r="N282" s="19"/>
      <c r="O282" s="19"/>
      <c r="P282" s="19"/>
    </row>
    <row r="283" spans="1:16" ht="15.75">
      <c r="A283" s="96"/>
      <c r="B283" s="26" t="s">
        <v>240</v>
      </c>
      <c r="C283" s="85" t="s">
        <v>158</v>
      </c>
      <c r="D283" s="85" t="s">
        <v>159</v>
      </c>
      <c r="E283" s="85">
        <v>0</v>
      </c>
      <c r="F283" s="29">
        <v>0</v>
      </c>
      <c r="G283" s="106">
        <v>0</v>
      </c>
      <c r="H283" s="85">
        <v>30</v>
      </c>
      <c r="I283" s="100">
        <v>0</v>
      </c>
      <c r="J283" s="106">
        <v>30</v>
      </c>
      <c r="K283" s="106">
        <v>0</v>
      </c>
      <c r="L283" s="106">
        <v>0</v>
      </c>
      <c r="M283" s="106">
        <v>0</v>
      </c>
      <c r="N283" s="19"/>
      <c r="O283" s="19"/>
      <c r="P283" s="19"/>
    </row>
    <row r="284" spans="1:16" ht="47.25">
      <c r="A284" s="96"/>
      <c r="B284" s="26" t="s">
        <v>350</v>
      </c>
      <c r="C284" s="85" t="s">
        <v>158</v>
      </c>
      <c r="D284" s="85" t="s">
        <v>159</v>
      </c>
      <c r="E284" s="85">
        <v>0</v>
      </c>
      <c r="F284" s="29">
        <v>0</v>
      </c>
      <c r="G284" s="106">
        <v>0</v>
      </c>
      <c r="H284" s="85">
        <v>30</v>
      </c>
      <c r="I284" s="100">
        <v>0</v>
      </c>
      <c r="J284" s="106">
        <v>30</v>
      </c>
      <c r="K284" s="106">
        <v>0</v>
      </c>
      <c r="L284" s="106">
        <v>0</v>
      </c>
      <c r="M284" s="106">
        <v>0</v>
      </c>
      <c r="N284" s="19"/>
      <c r="O284" s="19"/>
      <c r="P284" s="19"/>
    </row>
    <row r="285" spans="1:16" ht="31.5">
      <c r="A285" s="96"/>
      <c r="B285" s="26" t="s">
        <v>351</v>
      </c>
      <c r="C285" s="85" t="s">
        <v>158</v>
      </c>
      <c r="D285" s="85" t="s">
        <v>159</v>
      </c>
      <c r="E285" s="85">
        <v>0</v>
      </c>
      <c r="F285" s="29">
        <v>0</v>
      </c>
      <c r="G285" s="106">
        <v>0</v>
      </c>
      <c r="H285" s="85">
        <v>30</v>
      </c>
      <c r="I285" s="100">
        <v>0</v>
      </c>
      <c r="J285" s="106">
        <v>30</v>
      </c>
      <c r="K285" s="106">
        <v>0</v>
      </c>
      <c r="L285" s="106">
        <v>0</v>
      </c>
      <c r="M285" s="106">
        <v>0</v>
      </c>
      <c r="N285" s="19"/>
      <c r="O285" s="19"/>
      <c r="P285" s="19"/>
    </row>
    <row r="286" spans="1:16" ht="31.5">
      <c r="A286" s="96"/>
      <c r="B286" s="26" t="s">
        <v>352</v>
      </c>
      <c r="C286" s="85" t="s">
        <v>158</v>
      </c>
      <c r="D286" s="85" t="s">
        <v>159</v>
      </c>
      <c r="E286" s="85">
        <v>0</v>
      </c>
      <c r="F286" s="29">
        <v>0</v>
      </c>
      <c r="G286" s="106">
        <v>0</v>
      </c>
      <c r="H286" s="85">
        <v>30</v>
      </c>
      <c r="I286" s="100">
        <v>0</v>
      </c>
      <c r="J286" s="106">
        <v>30</v>
      </c>
      <c r="K286" s="106">
        <v>0</v>
      </c>
      <c r="L286" s="106">
        <v>0</v>
      </c>
      <c r="M286" s="106">
        <v>0</v>
      </c>
      <c r="N286" s="19"/>
      <c r="O286" s="19"/>
      <c r="P286" s="19"/>
    </row>
    <row r="287" spans="1:16" ht="31.5">
      <c r="A287" s="96"/>
      <c r="B287" s="26" t="s">
        <v>353</v>
      </c>
      <c r="C287" s="85" t="s">
        <v>158</v>
      </c>
      <c r="D287" s="85" t="s">
        <v>159</v>
      </c>
      <c r="E287" s="85">
        <v>0</v>
      </c>
      <c r="F287" s="29">
        <v>0</v>
      </c>
      <c r="G287" s="106">
        <v>0</v>
      </c>
      <c r="H287" s="85">
        <v>30</v>
      </c>
      <c r="I287" s="100">
        <v>0</v>
      </c>
      <c r="J287" s="106">
        <v>30</v>
      </c>
      <c r="K287" s="106">
        <v>0</v>
      </c>
      <c r="L287" s="106">
        <v>0</v>
      </c>
      <c r="M287" s="106">
        <v>0</v>
      </c>
      <c r="N287" s="19"/>
      <c r="O287" s="19"/>
      <c r="P287" s="19"/>
    </row>
    <row r="288" spans="1:16" ht="31.5">
      <c r="A288" s="96"/>
      <c r="B288" s="26" t="s">
        <v>354</v>
      </c>
      <c r="C288" s="85" t="s">
        <v>158</v>
      </c>
      <c r="D288" s="85" t="s">
        <v>159</v>
      </c>
      <c r="E288" s="85">
        <v>0</v>
      </c>
      <c r="F288" s="29">
        <v>0</v>
      </c>
      <c r="G288" s="106">
        <v>0</v>
      </c>
      <c r="H288" s="85">
        <v>30</v>
      </c>
      <c r="I288" s="100">
        <v>0</v>
      </c>
      <c r="J288" s="106">
        <v>30</v>
      </c>
      <c r="K288" s="106">
        <v>0</v>
      </c>
      <c r="L288" s="106">
        <v>0</v>
      </c>
      <c r="M288" s="106">
        <v>0</v>
      </c>
      <c r="N288" s="19"/>
      <c r="O288" s="19"/>
      <c r="P288" s="19"/>
    </row>
    <row r="289" spans="1:16" ht="31.5">
      <c r="A289" s="96"/>
      <c r="B289" s="26" t="s">
        <v>355</v>
      </c>
      <c r="C289" s="85" t="s">
        <v>158</v>
      </c>
      <c r="D289" s="85" t="s">
        <v>159</v>
      </c>
      <c r="E289" s="85">
        <v>0</v>
      </c>
      <c r="F289" s="29">
        <v>0</v>
      </c>
      <c r="G289" s="106">
        <v>0</v>
      </c>
      <c r="H289" s="85">
        <v>30</v>
      </c>
      <c r="I289" s="100">
        <v>0</v>
      </c>
      <c r="J289" s="106">
        <v>30</v>
      </c>
      <c r="K289" s="106">
        <v>0</v>
      </c>
      <c r="L289" s="106">
        <v>0</v>
      </c>
      <c r="M289" s="106">
        <v>0</v>
      </c>
      <c r="N289" s="19"/>
      <c r="O289" s="19"/>
      <c r="P289" s="19"/>
    </row>
    <row r="290" spans="1:16" ht="31.5">
      <c r="A290" s="96"/>
      <c r="B290" s="26" t="s">
        <v>356</v>
      </c>
      <c r="C290" s="85" t="s">
        <v>158</v>
      </c>
      <c r="D290" s="85" t="s">
        <v>159</v>
      </c>
      <c r="E290" s="85">
        <v>0</v>
      </c>
      <c r="F290" s="29">
        <v>0</v>
      </c>
      <c r="G290" s="106">
        <v>0</v>
      </c>
      <c r="H290" s="85">
        <v>30</v>
      </c>
      <c r="I290" s="100">
        <v>0</v>
      </c>
      <c r="J290" s="106">
        <v>30</v>
      </c>
      <c r="K290" s="106">
        <v>0</v>
      </c>
      <c r="L290" s="106">
        <v>0</v>
      </c>
      <c r="M290" s="106">
        <v>0</v>
      </c>
      <c r="N290" s="19"/>
      <c r="O290" s="19"/>
      <c r="P290" s="19"/>
    </row>
    <row r="291" spans="1:16" ht="31.5">
      <c r="A291" s="96"/>
      <c r="B291" s="26" t="s">
        <v>357</v>
      </c>
      <c r="C291" s="85" t="s">
        <v>158</v>
      </c>
      <c r="D291" s="85" t="s">
        <v>159</v>
      </c>
      <c r="E291" s="85">
        <v>0</v>
      </c>
      <c r="F291" s="29">
        <v>0</v>
      </c>
      <c r="G291" s="106">
        <v>0</v>
      </c>
      <c r="H291" s="85">
        <v>30</v>
      </c>
      <c r="I291" s="100">
        <v>0</v>
      </c>
      <c r="J291" s="106">
        <v>30</v>
      </c>
      <c r="K291" s="106">
        <v>0</v>
      </c>
      <c r="L291" s="106">
        <v>0</v>
      </c>
      <c r="M291" s="106">
        <v>0</v>
      </c>
      <c r="N291" s="19"/>
      <c r="O291" s="19"/>
      <c r="P291" s="19"/>
    </row>
    <row r="292" spans="1:16" ht="31.5">
      <c r="A292" s="96"/>
      <c r="B292" s="26" t="s">
        <v>358</v>
      </c>
      <c r="C292" s="85" t="s">
        <v>158</v>
      </c>
      <c r="D292" s="85" t="s">
        <v>159</v>
      </c>
      <c r="E292" s="85">
        <v>0</v>
      </c>
      <c r="F292" s="29">
        <v>0</v>
      </c>
      <c r="G292" s="106">
        <v>0</v>
      </c>
      <c r="H292" s="85">
        <v>30</v>
      </c>
      <c r="I292" s="100">
        <v>0</v>
      </c>
      <c r="J292" s="106">
        <v>30</v>
      </c>
      <c r="K292" s="106">
        <v>0</v>
      </c>
      <c r="L292" s="106">
        <v>0</v>
      </c>
      <c r="M292" s="106">
        <v>0</v>
      </c>
      <c r="N292" s="19"/>
      <c r="O292" s="19"/>
      <c r="P292" s="19"/>
    </row>
    <row r="293" spans="1:16" ht="31.5">
      <c r="A293" s="96"/>
      <c r="B293" s="26" t="s">
        <v>359</v>
      </c>
      <c r="C293" s="85" t="s">
        <v>158</v>
      </c>
      <c r="D293" s="85" t="s">
        <v>159</v>
      </c>
      <c r="E293" s="85">
        <v>0</v>
      </c>
      <c r="F293" s="29">
        <v>0</v>
      </c>
      <c r="G293" s="106">
        <v>0</v>
      </c>
      <c r="H293" s="85">
        <v>30</v>
      </c>
      <c r="I293" s="100">
        <v>0</v>
      </c>
      <c r="J293" s="106">
        <v>30</v>
      </c>
      <c r="K293" s="106">
        <v>0</v>
      </c>
      <c r="L293" s="106">
        <v>0</v>
      </c>
      <c r="M293" s="106">
        <v>0</v>
      </c>
      <c r="N293" s="19"/>
      <c r="O293" s="19"/>
      <c r="P293" s="19"/>
    </row>
    <row r="294" spans="1:16" ht="47.25">
      <c r="A294" s="96"/>
      <c r="B294" s="26" t="s">
        <v>360</v>
      </c>
      <c r="C294" s="85" t="s">
        <v>158</v>
      </c>
      <c r="D294" s="85" t="s">
        <v>159</v>
      </c>
      <c r="E294" s="85">
        <v>0</v>
      </c>
      <c r="F294" s="29">
        <v>0</v>
      </c>
      <c r="G294" s="106">
        <v>0</v>
      </c>
      <c r="H294" s="85">
        <v>30</v>
      </c>
      <c r="I294" s="100">
        <v>0</v>
      </c>
      <c r="J294" s="106">
        <v>30</v>
      </c>
      <c r="K294" s="106">
        <v>0</v>
      </c>
      <c r="L294" s="106">
        <v>0</v>
      </c>
      <c r="M294" s="106">
        <v>0</v>
      </c>
      <c r="N294" s="19"/>
      <c r="O294" s="19"/>
      <c r="P294" s="19"/>
    </row>
    <row r="295" spans="1:16" ht="31.5">
      <c r="A295" s="96"/>
      <c r="B295" s="26" t="s">
        <v>361</v>
      </c>
      <c r="C295" s="85" t="s">
        <v>158</v>
      </c>
      <c r="D295" s="85" t="s">
        <v>159</v>
      </c>
      <c r="E295" s="85">
        <v>0</v>
      </c>
      <c r="F295" s="29">
        <v>0</v>
      </c>
      <c r="G295" s="106">
        <v>0</v>
      </c>
      <c r="H295" s="85">
        <v>30</v>
      </c>
      <c r="I295" s="100">
        <v>0</v>
      </c>
      <c r="J295" s="106">
        <v>30</v>
      </c>
      <c r="K295" s="106">
        <v>0</v>
      </c>
      <c r="L295" s="106">
        <v>0</v>
      </c>
      <c r="M295" s="106">
        <v>0</v>
      </c>
      <c r="N295" s="19"/>
      <c r="O295" s="19"/>
      <c r="P295" s="19"/>
    </row>
    <row r="296" spans="1:16" ht="31.5">
      <c r="A296" s="96"/>
      <c r="B296" s="26" t="s">
        <v>362</v>
      </c>
      <c r="C296" s="85" t="s">
        <v>158</v>
      </c>
      <c r="D296" s="85" t="s">
        <v>159</v>
      </c>
      <c r="E296" s="85">
        <v>0</v>
      </c>
      <c r="F296" s="29">
        <v>0</v>
      </c>
      <c r="G296" s="106">
        <v>0</v>
      </c>
      <c r="H296" s="85">
        <v>30</v>
      </c>
      <c r="I296" s="100">
        <v>0</v>
      </c>
      <c r="J296" s="106">
        <v>30</v>
      </c>
      <c r="K296" s="106">
        <v>0</v>
      </c>
      <c r="L296" s="106">
        <v>0</v>
      </c>
      <c r="M296" s="106">
        <v>0</v>
      </c>
      <c r="N296" s="19"/>
      <c r="O296" s="19"/>
      <c r="P296" s="19"/>
    </row>
    <row r="297" spans="1:16" ht="47.25">
      <c r="A297" s="96"/>
      <c r="B297" s="89" t="s">
        <v>363</v>
      </c>
      <c r="C297" s="85" t="s">
        <v>158</v>
      </c>
      <c r="D297" s="85" t="s">
        <v>159</v>
      </c>
      <c r="E297" s="85">
        <v>0</v>
      </c>
      <c r="F297" s="29">
        <v>0</v>
      </c>
      <c r="G297" s="106">
        <v>0</v>
      </c>
      <c r="H297" s="85">
        <v>30</v>
      </c>
      <c r="I297" s="100">
        <v>0</v>
      </c>
      <c r="J297" s="106">
        <v>30</v>
      </c>
      <c r="K297" s="106">
        <v>0</v>
      </c>
      <c r="L297" s="106">
        <v>0</v>
      </c>
      <c r="M297" s="106">
        <v>0</v>
      </c>
      <c r="N297" s="19"/>
      <c r="O297" s="19"/>
      <c r="P297" s="19"/>
    </row>
    <row r="298" spans="1:16" ht="78.75">
      <c r="A298" s="48" t="s">
        <v>177</v>
      </c>
      <c r="B298" s="61" t="s">
        <v>194</v>
      </c>
      <c r="C298" s="70"/>
      <c r="D298" s="70"/>
      <c r="E298" s="72">
        <v>79200</v>
      </c>
      <c r="F298" s="29">
        <v>0</v>
      </c>
      <c r="G298" s="72">
        <f>E298+F298</f>
        <v>79200</v>
      </c>
      <c r="H298" s="72">
        <f>H301+H300</f>
        <v>23040</v>
      </c>
      <c r="I298" s="29">
        <v>0</v>
      </c>
      <c r="J298" s="72">
        <f>H298+I298</f>
        <v>23040</v>
      </c>
      <c r="K298" s="72">
        <v>90000</v>
      </c>
      <c r="L298" s="118">
        <v>0</v>
      </c>
      <c r="M298" s="72">
        <v>90000</v>
      </c>
      <c r="N298" s="19"/>
      <c r="O298" s="19"/>
      <c r="P298" s="19"/>
    </row>
    <row r="299" spans="1:16" ht="15.75">
      <c r="A299" s="48"/>
      <c r="B299" s="69" t="s">
        <v>43</v>
      </c>
      <c r="C299" s="43" t="s">
        <v>157</v>
      </c>
      <c r="D299" s="43" t="s">
        <v>157</v>
      </c>
      <c r="E299" s="71"/>
      <c r="F299" s="29"/>
      <c r="G299" s="71"/>
      <c r="H299" s="71"/>
      <c r="I299" s="29"/>
      <c r="J299" s="71"/>
      <c r="K299" s="47"/>
      <c r="L299" s="103"/>
      <c r="M299" s="47"/>
      <c r="N299" s="19"/>
      <c r="O299" s="19"/>
      <c r="P299" s="19"/>
    </row>
    <row r="300" spans="1:16" ht="47.25">
      <c r="A300" s="48"/>
      <c r="B300" s="26" t="s">
        <v>364</v>
      </c>
      <c r="C300" s="68" t="s">
        <v>156</v>
      </c>
      <c r="D300" s="68" t="s">
        <v>180</v>
      </c>
      <c r="E300" s="112">
        <v>60000</v>
      </c>
      <c r="F300" s="34">
        <v>0</v>
      </c>
      <c r="G300" s="112">
        <f>E300+F300</f>
        <v>60000</v>
      </c>
      <c r="H300" s="33">
        <v>0</v>
      </c>
      <c r="I300" s="34">
        <v>0</v>
      </c>
      <c r="J300" s="33">
        <f>H300+I300</f>
        <v>0</v>
      </c>
      <c r="K300" s="112">
        <v>50000</v>
      </c>
      <c r="L300" s="33">
        <v>0</v>
      </c>
      <c r="M300" s="112">
        <v>50000</v>
      </c>
      <c r="N300" s="19"/>
      <c r="O300" s="19"/>
      <c r="P300" s="19"/>
    </row>
    <row r="301" spans="1:16" ht="77.25" customHeight="1">
      <c r="A301" s="48"/>
      <c r="B301" s="89" t="s">
        <v>365</v>
      </c>
      <c r="C301" s="68" t="s">
        <v>156</v>
      </c>
      <c r="D301" s="68" t="s">
        <v>180</v>
      </c>
      <c r="E301" s="112">
        <v>19200</v>
      </c>
      <c r="F301" s="34">
        <v>0</v>
      </c>
      <c r="G301" s="112">
        <f>E301+F301</f>
        <v>19200</v>
      </c>
      <c r="H301" s="112">
        <v>23040</v>
      </c>
      <c r="I301" s="34">
        <v>0</v>
      </c>
      <c r="J301" s="112">
        <f>H301+I301</f>
        <v>23040</v>
      </c>
      <c r="K301" s="112">
        <v>30000</v>
      </c>
      <c r="L301" s="33">
        <v>0</v>
      </c>
      <c r="M301" s="112">
        <f>K301+L301</f>
        <v>30000</v>
      </c>
      <c r="N301" s="19"/>
      <c r="O301" s="19"/>
      <c r="P301" s="19"/>
    </row>
    <row r="302" spans="1:16" ht="172.5" customHeight="1">
      <c r="A302" s="48"/>
      <c r="B302" s="39" t="s">
        <v>192</v>
      </c>
      <c r="C302" s="68" t="s">
        <v>156</v>
      </c>
      <c r="D302" s="68" t="s">
        <v>180</v>
      </c>
      <c r="E302" s="62">
        <v>0</v>
      </c>
      <c r="F302" s="34">
        <v>0</v>
      </c>
      <c r="G302" s="62">
        <v>0</v>
      </c>
      <c r="H302" s="62">
        <v>0</v>
      </c>
      <c r="I302" s="34">
        <v>0</v>
      </c>
      <c r="J302" s="62">
        <v>0</v>
      </c>
      <c r="K302" s="62">
        <v>10000</v>
      </c>
      <c r="L302" s="34">
        <v>0</v>
      </c>
      <c r="M302" s="62">
        <v>10000</v>
      </c>
      <c r="N302" s="19"/>
      <c r="O302" s="19"/>
      <c r="P302" s="19"/>
    </row>
    <row r="303" spans="1:16" ht="15.75">
      <c r="A303" s="48"/>
      <c r="B303" s="69" t="s">
        <v>44</v>
      </c>
      <c r="C303" s="43" t="s">
        <v>157</v>
      </c>
      <c r="D303" s="43" t="s">
        <v>157</v>
      </c>
      <c r="E303" s="42"/>
      <c r="F303" s="29"/>
      <c r="G303" s="42"/>
      <c r="H303" s="42"/>
      <c r="I303" s="29"/>
      <c r="J303" s="42"/>
      <c r="K303" s="47"/>
      <c r="L303" s="103"/>
      <c r="M303" s="47"/>
      <c r="N303" s="19"/>
      <c r="O303" s="19"/>
      <c r="P303" s="19"/>
    </row>
    <row r="304" spans="1:16" ht="47.25">
      <c r="A304" s="48"/>
      <c r="B304" s="26" t="s">
        <v>367</v>
      </c>
      <c r="C304" s="25" t="s">
        <v>368</v>
      </c>
      <c r="D304" s="27" t="s">
        <v>161</v>
      </c>
      <c r="E304" s="76">
        <v>24</v>
      </c>
      <c r="F304" s="80">
        <v>0</v>
      </c>
      <c r="G304" s="76">
        <v>24</v>
      </c>
      <c r="H304" s="76">
        <v>0</v>
      </c>
      <c r="I304" s="80">
        <v>0</v>
      </c>
      <c r="J304" s="76">
        <v>0</v>
      </c>
      <c r="K304" s="76">
        <v>20</v>
      </c>
      <c r="L304" s="27">
        <v>0</v>
      </c>
      <c r="M304" s="76">
        <v>20</v>
      </c>
      <c r="N304" s="19"/>
      <c r="O304" s="19"/>
      <c r="P304" s="19"/>
    </row>
    <row r="305" spans="1:16" ht="78.75">
      <c r="A305" s="48"/>
      <c r="B305" s="89" t="s">
        <v>379</v>
      </c>
      <c r="C305" s="25" t="s">
        <v>368</v>
      </c>
      <c r="D305" s="27" t="s">
        <v>161</v>
      </c>
      <c r="E305" s="76">
        <v>1</v>
      </c>
      <c r="F305" s="80">
        <v>0</v>
      </c>
      <c r="G305" s="76">
        <v>1</v>
      </c>
      <c r="H305" s="76">
        <v>1</v>
      </c>
      <c r="I305" s="80">
        <v>0</v>
      </c>
      <c r="J305" s="76">
        <v>1</v>
      </c>
      <c r="K305" s="76">
        <v>1</v>
      </c>
      <c r="L305" s="27">
        <v>0</v>
      </c>
      <c r="M305" s="76">
        <v>1</v>
      </c>
      <c r="N305" s="19"/>
      <c r="O305" s="19"/>
      <c r="P305" s="19"/>
    </row>
    <row r="306" spans="1:16" ht="141.75">
      <c r="A306" s="48"/>
      <c r="B306" s="39" t="s">
        <v>380</v>
      </c>
      <c r="C306" s="25" t="s">
        <v>368</v>
      </c>
      <c r="D306" s="27" t="s">
        <v>161</v>
      </c>
      <c r="E306" s="76">
        <v>0</v>
      </c>
      <c r="F306" s="80">
        <v>0</v>
      </c>
      <c r="G306" s="76">
        <v>0</v>
      </c>
      <c r="H306" s="76">
        <v>0</v>
      </c>
      <c r="I306" s="80">
        <v>0</v>
      </c>
      <c r="J306" s="76">
        <v>0</v>
      </c>
      <c r="K306" s="76">
        <v>1</v>
      </c>
      <c r="L306" s="27">
        <v>0</v>
      </c>
      <c r="M306" s="76">
        <v>1</v>
      </c>
      <c r="N306" s="19"/>
      <c r="O306" s="19"/>
      <c r="P306" s="19"/>
    </row>
    <row r="307" spans="1:16" ht="15.75">
      <c r="A307" s="48"/>
      <c r="B307" s="69" t="s">
        <v>45</v>
      </c>
      <c r="C307" s="43"/>
      <c r="D307" s="43"/>
      <c r="E307" s="42"/>
      <c r="F307" s="29"/>
      <c r="G307" s="42"/>
      <c r="H307" s="42"/>
      <c r="I307" s="29"/>
      <c r="J307" s="42"/>
      <c r="K307" s="47"/>
      <c r="L307" s="103"/>
      <c r="M307" s="47"/>
      <c r="N307" s="19"/>
      <c r="O307" s="19"/>
      <c r="P307" s="19"/>
    </row>
    <row r="308" spans="1:16" ht="47.25">
      <c r="A308" s="48"/>
      <c r="B308" s="26" t="s">
        <v>369</v>
      </c>
      <c r="C308" s="68" t="s">
        <v>156</v>
      </c>
      <c r="D308" s="68" t="s">
        <v>159</v>
      </c>
      <c r="E308" s="112">
        <v>2500</v>
      </c>
      <c r="F308" s="34">
        <v>0</v>
      </c>
      <c r="G308" s="112">
        <f>E308+F308</f>
        <v>2500</v>
      </c>
      <c r="H308" s="112">
        <v>0</v>
      </c>
      <c r="I308" s="34">
        <v>0</v>
      </c>
      <c r="J308" s="112">
        <f>H308+I308</f>
        <v>0</v>
      </c>
      <c r="K308" s="112">
        <v>2500</v>
      </c>
      <c r="L308" s="33">
        <v>0</v>
      </c>
      <c r="M308" s="112">
        <v>2500</v>
      </c>
      <c r="N308" s="19"/>
      <c r="O308" s="19"/>
      <c r="P308" s="19"/>
    </row>
    <row r="309" spans="1:16" ht="63">
      <c r="A309" s="48"/>
      <c r="B309" s="26" t="s">
        <v>370</v>
      </c>
      <c r="C309" s="68" t="s">
        <v>156</v>
      </c>
      <c r="D309" s="68" t="s">
        <v>159</v>
      </c>
      <c r="E309" s="112">
        <v>19200</v>
      </c>
      <c r="F309" s="34">
        <v>0</v>
      </c>
      <c r="G309" s="112">
        <f>E309+F309</f>
        <v>19200</v>
      </c>
      <c r="H309" s="112">
        <v>23040</v>
      </c>
      <c r="I309" s="34">
        <v>0</v>
      </c>
      <c r="J309" s="112">
        <v>23040</v>
      </c>
      <c r="K309" s="112">
        <v>30000</v>
      </c>
      <c r="L309" s="33">
        <v>0</v>
      </c>
      <c r="M309" s="112">
        <v>30000</v>
      </c>
      <c r="N309" s="19"/>
      <c r="O309" s="19"/>
      <c r="P309" s="19"/>
    </row>
    <row r="310" spans="1:16" ht="141.75">
      <c r="A310" s="48"/>
      <c r="B310" s="39" t="s">
        <v>381</v>
      </c>
      <c r="C310" s="68" t="s">
        <v>156</v>
      </c>
      <c r="D310" s="68" t="s">
        <v>159</v>
      </c>
      <c r="E310" s="112">
        <v>0</v>
      </c>
      <c r="F310" s="34">
        <v>0</v>
      </c>
      <c r="G310" s="112">
        <v>0</v>
      </c>
      <c r="H310" s="112">
        <v>0</v>
      </c>
      <c r="I310" s="34">
        <v>0</v>
      </c>
      <c r="J310" s="112">
        <v>0</v>
      </c>
      <c r="K310" s="112">
        <v>10000</v>
      </c>
      <c r="L310" s="33">
        <v>0</v>
      </c>
      <c r="M310" s="112">
        <v>10000</v>
      </c>
      <c r="N310" s="19"/>
      <c r="O310" s="19"/>
      <c r="P310" s="19"/>
    </row>
    <row r="311" spans="1:16" ht="15.75">
      <c r="A311" s="48"/>
      <c r="B311" s="69" t="s">
        <v>46</v>
      </c>
      <c r="C311" s="43" t="s">
        <v>157</v>
      </c>
      <c r="D311" s="43" t="s">
        <v>157</v>
      </c>
      <c r="E311" s="42"/>
      <c r="F311" s="29"/>
      <c r="G311" s="42"/>
      <c r="H311" s="42"/>
      <c r="I311" s="29"/>
      <c r="J311" s="42"/>
      <c r="K311" s="47"/>
      <c r="L311" s="103"/>
      <c r="M311" s="47"/>
      <c r="N311" s="19"/>
      <c r="O311" s="19"/>
      <c r="P311" s="19"/>
    </row>
    <row r="312" spans="1:16" ht="31.5">
      <c r="A312" s="48"/>
      <c r="B312" s="26" t="s">
        <v>371</v>
      </c>
      <c r="C312" s="25" t="s">
        <v>158</v>
      </c>
      <c r="D312" s="25" t="s">
        <v>159</v>
      </c>
      <c r="E312" s="42">
        <v>20</v>
      </c>
      <c r="F312" s="29"/>
      <c r="G312" s="42">
        <v>20</v>
      </c>
      <c r="H312" s="42">
        <v>20</v>
      </c>
      <c r="I312" s="29"/>
      <c r="J312" s="42">
        <v>20</v>
      </c>
      <c r="K312" s="42">
        <v>20</v>
      </c>
      <c r="L312" s="42"/>
      <c r="M312" s="42">
        <v>20</v>
      </c>
      <c r="N312" s="19"/>
      <c r="O312" s="19"/>
      <c r="P312" s="19"/>
    </row>
    <row r="313" spans="1:16" ht="15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5.75">
      <c r="A314" s="146" t="s">
        <v>47</v>
      </c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9"/>
      <c r="M314" s="19"/>
      <c r="N314" s="19"/>
      <c r="O314" s="19"/>
      <c r="P314" s="19"/>
    </row>
    <row r="315" spans="1:16" ht="15.75">
      <c r="A315" s="21" t="s">
        <v>13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5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5.75">
      <c r="A317" s="145" t="s">
        <v>15</v>
      </c>
      <c r="B317" s="145" t="s">
        <v>145</v>
      </c>
      <c r="C317" s="145"/>
      <c r="D317" s="145" t="s">
        <v>146</v>
      </c>
      <c r="E317" s="145"/>
      <c r="F317" s="145" t="s">
        <v>147</v>
      </c>
      <c r="G317" s="145"/>
      <c r="H317" s="145" t="s">
        <v>148</v>
      </c>
      <c r="I317" s="145"/>
      <c r="J317" s="145" t="s">
        <v>149</v>
      </c>
      <c r="K317" s="145"/>
      <c r="L317" s="19"/>
      <c r="M317" s="19"/>
      <c r="N317" s="19"/>
      <c r="O317" s="19"/>
      <c r="P317" s="19"/>
    </row>
    <row r="318" spans="1:16" ht="31.5">
      <c r="A318" s="145"/>
      <c r="B318" s="25" t="s">
        <v>19</v>
      </c>
      <c r="C318" s="25" t="s">
        <v>20</v>
      </c>
      <c r="D318" s="25" t="s">
        <v>19</v>
      </c>
      <c r="E318" s="25" t="s">
        <v>20</v>
      </c>
      <c r="F318" s="25" t="s">
        <v>19</v>
      </c>
      <c r="G318" s="25" t="s">
        <v>20</v>
      </c>
      <c r="H318" s="25" t="s">
        <v>19</v>
      </c>
      <c r="I318" s="25" t="s">
        <v>20</v>
      </c>
      <c r="J318" s="25" t="s">
        <v>19</v>
      </c>
      <c r="K318" s="25" t="s">
        <v>20</v>
      </c>
      <c r="L318" s="19"/>
      <c r="M318" s="19"/>
      <c r="N318" s="19"/>
      <c r="O318" s="19"/>
      <c r="P318" s="19"/>
    </row>
    <row r="319" spans="1:16" ht="15.75">
      <c r="A319" s="25">
        <v>1</v>
      </c>
      <c r="B319" s="25">
        <v>2</v>
      </c>
      <c r="C319" s="25">
        <v>3</v>
      </c>
      <c r="D319" s="25">
        <v>4</v>
      </c>
      <c r="E319" s="25">
        <v>5</v>
      </c>
      <c r="F319" s="25">
        <v>6</v>
      </c>
      <c r="G319" s="25">
        <v>7</v>
      </c>
      <c r="H319" s="25">
        <v>8</v>
      </c>
      <c r="I319" s="25">
        <v>9</v>
      </c>
      <c r="J319" s="25">
        <v>10</v>
      </c>
      <c r="K319" s="25">
        <v>11</v>
      </c>
      <c r="L319" s="19"/>
      <c r="M319" s="19"/>
      <c r="N319" s="19"/>
      <c r="O319" s="19"/>
      <c r="P319" s="19"/>
    </row>
    <row r="320" spans="1:16" ht="15.75">
      <c r="A320" s="25" t="s">
        <v>22</v>
      </c>
      <c r="B320" s="25" t="s">
        <v>22</v>
      </c>
      <c r="C320" s="25" t="s">
        <v>22</v>
      </c>
      <c r="D320" s="25" t="s">
        <v>22</v>
      </c>
      <c r="E320" s="25" t="s">
        <v>22</v>
      </c>
      <c r="F320" s="25" t="s">
        <v>22</v>
      </c>
      <c r="G320" s="25" t="s">
        <v>22</v>
      </c>
      <c r="H320" s="25" t="s">
        <v>22</v>
      </c>
      <c r="I320" s="25" t="s">
        <v>22</v>
      </c>
      <c r="J320" s="25" t="s">
        <v>22</v>
      </c>
      <c r="K320" s="25" t="s">
        <v>22</v>
      </c>
      <c r="L320" s="19"/>
      <c r="M320" s="19"/>
      <c r="N320" s="19"/>
      <c r="O320" s="19"/>
      <c r="P320" s="19"/>
    </row>
    <row r="321" spans="1:16" ht="15.75">
      <c r="A321" s="25" t="s">
        <v>22</v>
      </c>
      <c r="B321" s="25" t="s">
        <v>22</v>
      </c>
      <c r="C321" s="25" t="s">
        <v>22</v>
      </c>
      <c r="D321" s="25" t="s">
        <v>22</v>
      </c>
      <c r="E321" s="25" t="s">
        <v>22</v>
      </c>
      <c r="F321" s="25" t="s">
        <v>22</v>
      </c>
      <c r="G321" s="25" t="s">
        <v>22</v>
      </c>
      <c r="H321" s="25" t="s">
        <v>22</v>
      </c>
      <c r="I321" s="25" t="s">
        <v>22</v>
      </c>
      <c r="J321" s="25" t="s">
        <v>22</v>
      </c>
      <c r="K321" s="25" t="s">
        <v>22</v>
      </c>
      <c r="L321" s="19"/>
      <c r="M321" s="19"/>
      <c r="N321" s="19"/>
      <c r="O321" s="19"/>
      <c r="P321" s="19"/>
    </row>
    <row r="322" spans="1:16" ht="31.5">
      <c r="A322" s="25" t="s">
        <v>26</v>
      </c>
      <c r="B322" s="25" t="s">
        <v>22</v>
      </c>
      <c r="C322" s="25" t="s">
        <v>22</v>
      </c>
      <c r="D322" s="25" t="s">
        <v>22</v>
      </c>
      <c r="E322" s="25" t="s">
        <v>22</v>
      </c>
      <c r="F322" s="25" t="s">
        <v>22</v>
      </c>
      <c r="G322" s="25" t="s">
        <v>22</v>
      </c>
      <c r="H322" s="25" t="s">
        <v>22</v>
      </c>
      <c r="I322" s="25" t="s">
        <v>22</v>
      </c>
      <c r="J322" s="25" t="s">
        <v>22</v>
      </c>
      <c r="K322" s="25" t="s">
        <v>22</v>
      </c>
      <c r="L322" s="19"/>
      <c r="M322" s="19"/>
      <c r="N322" s="19"/>
      <c r="O322" s="19"/>
      <c r="P322" s="19"/>
    </row>
    <row r="323" spans="1:16" ht="136.5" customHeight="1">
      <c r="A323" s="25" t="s">
        <v>48</v>
      </c>
      <c r="B323" s="25" t="s">
        <v>24</v>
      </c>
      <c r="C323" s="25" t="s">
        <v>22</v>
      </c>
      <c r="D323" s="25" t="s">
        <v>24</v>
      </c>
      <c r="E323" s="25" t="s">
        <v>22</v>
      </c>
      <c r="F323" s="25" t="s">
        <v>22</v>
      </c>
      <c r="G323" s="25" t="s">
        <v>22</v>
      </c>
      <c r="H323" s="25" t="s">
        <v>22</v>
      </c>
      <c r="I323" s="25" t="s">
        <v>22</v>
      </c>
      <c r="J323" s="25" t="s">
        <v>24</v>
      </c>
      <c r="K323" s="25" t="s">
        <v>22</v>
      </c>
      <c r="L323" s="19"/>
      <c r="M323" s="19"/>
      <c r="N323" s="19"/>
      <c r="O323" s="19"/>
      <c r="P323" s="19"/>
    </row>
    <row r="324" spans="1:16" ht="15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5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5.75">
      <c r="A326" s="146" t="s">
        <v>49</v>
      </c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</row>
    <row r="327" spans="1:16" ht="15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5.75" customHeight="1">
      <c r="A328" s="145" t="s">
        <v>96</v>
      </c>
      <c r="B328" s="145" t="s">
        <v>50</v>
      </c>
      <c r="C328" s="145" t="s">
        <v>145</v>
      </c>
      <c r="D328" s="145"/>
      <c r="E328" s="145" t="s">
        <v>146</v>
      </c>
      <c r="F328" s="145"/>
      <c r="G328" s="145" t="s">
        <v>147</v>
      </c>
      <c r="H328" s="145"/>
      <c r="I328" s="145" t="s">
        <v>148</v>
      </c>
      <c r="J328" s="145"/>
      <c r="K328" s="145" t="s">
        <v>149</v>
      </c>
      <c r="L328" s="145"/>
      <c r="M328" s="183"/>
      <c r="N328" s="183"/>
      <c r="O328" s="183"/>
      <c r="P328" s="183"/>
    </row>
    <row r="329" spans="1:16" ht="30.75" customHeight="1">
      <c r="A329" s="145"/>
      <c r="B329" s="145"/>
      <c r="C329" s="145" t="s">
        <v>19</v>
      </c>
      <c r="D329" s="145"/>
      <c r="E329" s="145" t="s">
        <v>20</v>
      </c>
      <c r="F329" s="145"/>
      <c r="G329" s="145" t="s">
        <v>19</v>
      </c>
      <c r="H329" s="145"/>
      <c r="I329" s="145" t="s">
        <v>20</v>
      </c>
      <c r="J329" s="145"/>
      <c r="K329" s="145" t="s">
        <v>19</v>
      </c>
      <c r="L329" s="145" t="s">
        <v>20</v>
      </c>
      <c r="M329" s="183"/>
      <c r="N329" s="183"/>
      <c r="O329" s="183"/>
      <c r="P329" s="183"/>
    </row>
    <row r="330" spans="1:16" ht="31.5">
      <c r="A330" s="145"/>
      <c r="B330" s="145"/>
      <c r="C330" s="25" t="s">
        <v>99</v>
      </c>
      <c r="D330" s="25" t="s">
        <v>100</v>
      </c>
      <c r="E330" s="25" t="s">
        <v>99</v>
      </c>
      <c r="F330" s="25" t="s">
        <v>100</v>
      </c>
      <c r="G330" s="25" t="s">
        <v>99</v>
      </c>
      <c r="H330" s="25" t="s">
        <v>100</v>
      </c>
      <c r="I330" s="25" t="s">
        <v>99</v>
      </c>
      <c r="J330" s="25" t="s">
        <v>100</v>
      </c>
      <c r="K330" s="145"/>
      <c r="L330" s="145"/>
      <c r="M330" s="183"/>
      <c r="N330" s="183"/>
      <c r="O330" s="183"/>
      <c r="P330" s="183"/>
    </row>
    <row r="331" spans="1:16" ht="15.75">
      <c r="A331" s="25">
        <v>1</v>
      </c>
      <c r="B331" s="25">
        <v>2</v>
      </c>
      <c r="C331" s="25">
        <v>3</v>
      </c>
      <c r="D331" s="25">
        <v>4</v>
      </c>
      <c r="E331" s="25">
        <v>5</v>
      </c>
      <c r="F331" s="25">
        <v>6</v>
      </c>
      <c r="G331" s="25">
        <v>7</v>
      </c>
      <c r="H331" s="25">
        <v>8</v>
      </c>
      <c r="I331" s="25">
        <v>9</v>
      </c>
      <c r="J331" s="25">
        <v>10</v>
      </c>
      <c r="K331" s="25">
        <v>11</v>
      </c>
      <c r="L331" s="25">
        <v>12</v>
      </c>
      <c r="M331" s="184"/>
      <c r="N331" s="184"/>
      <c r="O331" s="184"/>
      <c r="P331" s="184"/>
    </row>
    <row r="332" spans="1:16" ht="15.75">
      <c r="A332" s="25" t="s">
        <v>22</v>
      </c>
      <c r="B332" s="26" t="s">
        <v>22</v>
      </c>
      <c r="C332" s="26" t="s">
        <v>22</v>
      </c>
      <c r="D332" s="26" t="s">
        <v>22</v>
      </c>
      <c r="E332" s="26" t="s">
        <v>22</v>
      </c>
      <c r="F332" s="26" t="s">
        <v>22</v>
      </c>
      <c r="G332" s="26" t="s">
        <v>22</v>
      </c>
      <c r="H332" s="26" t="s">
        <v>22</v>
      </c>
      <c r="I332" s="26" t="s">
        <v>22</v>
      </c>
      <c r="J332" s="26" t="s">
        <v>22</v>
      </c>
      <c r="K332" s="26" t="s">
        <v>22</v>
      </c>
      <c r="L332" s="26" t="s">
        <v>22</v>
      </c>
      <c r="M332" s="185"/>
      <c r="N332" s="185"/>
      <c r="O332" s="185"/>
      <c r="P332" s="185"/>
    </row>
    <row r="333" spans="1:16" ht="15.75">
      <c r="A333" s="25" t="s">
        <v>22</v>
      </c>
      <c r="B333" s="25" t="s">
        <v>26</v>
      </c>
      <c r="C333" s="25" t="s">
        <v>22</v>
      </c>
      <c r="D333" s="25" t="s">
        <v>22</v>
      </c>
      <c r="E333" s="25" t="s">
        <v>22</v>
      </c>
      <c r="F333" s="25" t="s">
        <v>22</v>
      </c>
      <c r="G333" s="25" t="s">
        <v>22</v>
      </c>
      <c r="H333" s="25" t="s">
        <v>22</v>
      </c>
      <c r="I333" s="25" t="s">
        <v>22</v>
      </c>
      <c r="J333" s="25" t="s">
        <v>22</v>
      </c>
      <c r="K333" s="25" t="s">
        <v>22</v>
      </c>
      <c r="L333" s="25" t="s">
        <v>22</v>
      </c>
      <c r="M333" s="184"/>
      <c r="N333" s="184"/>
      <c r="O333" s="184"/>
      <c r="P333" s="184"/>
    </row>
    <row r="334" spans="1:16" ht="47.25">
      <c r="A334" s="25" t="s">
        <v>22</v>
      </c>
      <c r="B334" s="25" t="s">
        <v>53</v>
      </c>
      <c r="C334" s="25" t="s">
        <v>24</v>
      </c>
      <c r="D334" s="25" t="s">
        <v>24</v>
      </c>
      <c r="E334" s="25" t="s">
        <v>22</v>
      </c>
      <c r="F334" s="25" t="s">
        <v>22</v>
      </c>
      <c r="G334" s="25" t="s">
        <v>24</v>
      </c>
      <c r="H334" s="25" t="s">
        <v>24</v>
      </c>
      <c r="I334" s="25" t="s">
        <v>22</v>
      </c>
      <c r="J334" s="25" t="s">
        <v>22</v>
      </c>
      <c r="K334" s="25" t="s">
        <v>24</v>
      </c>
      <c r="L334" s="25" t="s">
        <v>22</v>
      </c>
      <c r="M334" s="184"/>
      <c r="N334" s="184"/>
      <c r="O334" s="184"/>
      <c r="P334" s="184"/>
    </row>
    <row r="335" spans="1:16" ht="15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5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5.75">
      <c r="A337" s="150" t="s">
        <v>122</v>
      </c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9"/>
      <c r="N337" s="19"/>
      <c r="O337" s="19"/>
      <c r="P337" s="19"/>
    </row>
    <row r="338" spans="1:16" ht="15.75">
      <c r="A338" s="150" t="s">
        <v>163</v>
      </c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9"/>
      <c r="N338" s="19"/>
      <c r="O338" s="19"/>
      <c r="P338" s="19"/>
    </row>
    <row r="339" spans="1:16" ht="15.75">
      <c r="A339" s="166" t="s">
        <v>13</v>
      </c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9"/>
      <c r="N339" s="19"/>
      <c r="O339" s="19"/>
      <c r="P339" s="19"/>
    </row>
    <row r="340" spans="1:16" ht="15.75">
      <c r="A340" s="164"/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9"/>
      <c r="N340" s="19"/>
      <c r="O340" s="19"/>
      <c r="P340" s="19"/>
    </row>
    <row r="341" spans="1:16" ht="15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21.75" customHeight="1">
      <c r="A342" s="165" t="s">
        <v>37</v>
      </c>
      <c r="B342" s="165" t="s">
        <v>54</v>
      </c>
      <c r="C342" s="165" t="s">
        <v>55</v>
      </c>
      <c r="D342" s="165" t="s">
        <v>145</v>
      </c>
      <c r="E342" s="165"/>
      <c r="F342" s="165"/>
      <c r="G342" s="165" t="s">
        <v>146</v>
      </c>
      <c r="H342" s="165"/>
      <c r="I342" s="165"/>
      <c r="J342" s="165" t="s">
        <v>147</v>
      </c>
      <c r="K342" s="165"/>
      <c r="L342" s="165"/>
      <c r="M342" s="19"/>
      <c r="N342" s="19"/>
      <c r="O342" s="19"/>
      <c r="P342" s="19"/>
    </row>
    <row r="343" spans="1:16" ht="73.5" customHeight="1">
      <c r="A343" s="165"/>
      <c r="B343" s="165"/>
      <c r="C343" s="165"/>
      <c r="D343" s="73" t="s">
        <v>19</v>
      </c>
      <c r="E343" s="73" t="s">
        <v>20</v>
      </c>
      <c r="F343" s="73" t="s">
        <v>101</v>
      </c>
      <c r="G343" s="73" t="s">
        <v>19</v>
      </c>
      <c r="H343" s="73" t="s">
        <v>20</v>
      </c>
      <c r="I343" s="73" t="s">
        <v>89</v>
      </c>
      <c r="J343" s="73" t="s">
        <v>19</v>
      </c>
      <c r="K343" s="73" t="s">
        <v>20</v>
      </c>
      <c r="L343" s="73" t="s">
        <v>102</v>
      </c>
      <c r="M343" s="19"/>
      <c r="N343" s="19"/>
      <c r="O343" s="19"/>
      <c r="P343" s="19"/>
    </row>
    <row r="344" spans="1:16" ht="15.75">
      <c r="A344" s="73">
        <v>1</v>
      </c>
      <c r="B344" s="73">
        <v>2</v>
      </c>
      <c r="C344" s="73">
        <v>3</v>
      </c>
      <c r="D344" s="73">
        <v>4</v>
      </c>
      <c r="E344" s="73">
        <v>5</v>
      </c>
      <c r="F344" s="73">
        <v>6</v>
      </c>
      <c r="G344" s="73">
        <v>7</v>
      </c>
      <c r="H344" s="73">
        <v>8</v>
      </c>
      <c r="I344" s="73">
        <v>9</v>
      </c>
      <c r="J344" s="73">
        <v>10</v>
      </c>
      <c r="K344" s="73">
        <v>11</v>
      </c>
      <c r="L344" s="73">
        <v>12</v>
      </c>
      <c r="M344" s="19"/>
      <c r="N344" s="19"/>
      <c r="O344" s="19"/>
      <c r="P344" s="19"/>
    </row>
    <row r="345" spans="1:16" ht="15.75">
      <c r="A345" s="73"/>
      <c r="B345" s="92" t="s">
        <v>198</v>
      </c>
      <c r="C345" s="73"/>
      <c r="D345" s="74"/>
      <c r="E345" s="74"/>
      <c r="F345" s="74"/>
      <c r="G345" s="74"/>
      <c r="H345" s="74"/>
      <c r="I345" s="74"/>
      <c r="J345" s="74"/>
      <c r="K345" s="74"/>
      <c r="L345" s="74"/>
      <c r="M345" s="19"/>
      <c r="N345" s="19"/>
      <c r="O345" s="19"/>
      <c r="P345" s="19"/>
    </row>
    <row r="346" spans="1:16" ht="78.75">
      <c r="A346" s="73">
        <v>1</v>
      </c>
      <c r="B346" s="69" t="s">
        <v>199</v>
      </c>
      <c r="C346" s="93" t="s">
        <v>200</v>
      </c>
      <c r="D346" s="114">
        <v>808337.2</v>
      </c>
      <c r="E346" s="114">
        <v>0</v>
      </c>
      <c r="F346" s="114">
        <f>E346+D346</f>
        <v>808337.2</v>
      </c>
      <c r="G346" s="115">
        <v>1851927</v>
      </c>
      <c r="H346" s="114">
        <v>0</v>
      </c>
      <c r="I346" s="115">
        <v>1851927</v>
      </c>
      <c r="J346" s="116">
        <v>1920000</v>
      </c>
      <c r="K346" s="116">
        <v>0</v>
      </c>
      <c r="L346" s="116">
        <v>1920000</v>
      </c>
      <c r="M346" s="19"/>
      <c r="N346" s="19"/>
      <c r="O346" s="19"/>
      <c r="P346" s="19"/>
    </row>
    <row r="347" spans="1:16" ht="51">
      <c r="A347" s="75">
        <v>2</v>
      </c>
      <c r="B347" s="107" t="s">
        <v>372</v>
      </c>
      <c r="C347" s="109" t="s">
        <v>373</v>
      </c>
      <c r="D347" s="116">
        <v>79200</v>
      </c>
      <c r="E347" s="114">
        <v>0</v>
      </c>
      <c r="F347" s="114">
        <f>E347+D347</f>
        <v>79200</v>
      </c>
      <c r="G347" s="115">
        <v>23040</v>
      </c>
      <c r="H347" s="114">
        <v>0</v>
      </c>
      <c r="I347" s="115">
        <v>23040</v>
      </c>
      <c r="J347" s="115">
        <v>90000</v>
      </c>
      <c r="K347" s="116">
        <v>0</v>
      </c>
      <c r="L347" s="116">
        <v>90000</v>
      </c>
      <c r="M347" s="19"/>
      <c r="N347" s="19"/>
      <c r="O347" s="19"/>
      <c r="P347" s="19"/>
    </row>
    <row r="348" spans="1:16" ht="15.75">
      <c r="A348" s="73"/>
      <c r="B348" s="83" t="s">
        <v>181</v>
      </c>
      <c r="C348" s="73"/>
      <c r="D348" s="117">
        <f>D346+D347</f>
        <v>887537.2</v>
      </c>
      <c r="E348" s="117">
        <f aca="true" t="shared" si="10" ref="E348:L348">E346+E347</f>
        <v>0</v>
      </c>
      <c r="F348" s="117">
        <f t="shared" si="10"/>
        <v>887537.2</v>
      </c>
      <c r="G348" s="117">
        <f t="shared" si="10"/>
        <v>1874967</v>
      </c>
      <c r="H348" s="117">
        <f t="shared" si="10"/>
        <v>0</v>
      </c>
      <c r="I348" s="117">
        <f t="shared" si="10"/>
        <v>1874967</v>
      </c>
      <c r="J348" s="117">
        <f t="shared" si="10"/>
        <v>2010000</v>
      </c>
      <c r="K348" s="117">
        <f t="shared" si="10"/>
        <v>0</v>
      </c>
      <c r="L348" s="117">
        <f t="shared" si="10"/>
        <v>2010000</v>
      </c>
      <c r="M348" s="19"/>
      <c r="N348" s="19"/>
      <c r="O348" s="19"/>
      <c r="P348" s="19"/>
    </row>
    <row r="349" spans="1:16" ht="15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5.75">
      <c r="A350" s="146" t="s">
        <v>164</v>
      </c>
      <c r="B350" s="146"/>
      <c r="C350" s="146"/>
      <c r="D350" s="146"/>
      <c r="E350" s="146"/>
      <c r="F350" s="146"/>
      <c r="G350" s="146"/>
      <c r="H350" s="146"/>
      <c r="I350" s="146"/>
      <c r="J350" s="19"/>
      <c r="K350" s="19"/>
      <c r="L350" s="19"/>
      <c r="M350" s="19"/>
      <c r="N350" s="19"/>
      <c r="O350" s="19"/>
      <c r="P350" s="19"/>
    </row>
    <row r="351" spans="1:16" ht="15.75">
      <c r="A351" s="21" t="s">
        <v>13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5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21.75" customHeight="1">
      <c r="A353" s="145" t="s">
        <v>96</v>
      </c>
      <c r="B353" s="145" t="s">
        <v>54</v>
      </c>
      <c r="C353" s="145" t="s">
        <v>55</v>
      </c>
      <c r="D353" s="145" t="s">
        <v>148</v>
      </c>
      <c r="E353" s="145"/>
      <c r="F353" s="145"/>
      <c r="G353" s="145" t="s">
        <v>149</v>
      </c>
      <c r="H353" s="145"/>
      <c r="I353" s="145"/>
      <c r="J353" s="19"/>
      <c r="K353" s="19"/>
      <c r="L353" s="19"/>
      <c r="M353" s="19"/>
      <c r="N353" s="19"/>
      <c r="O353" s="19"/>
      <c r="P353" s="19"/>
    </row>
    <row r="354" spans="1:16" ht="33" customHeight="1">
      <c r="A354" s="145"/>
      <c r="B354" s="145"/>
      <c r="C354" s="145"/>
      <c r="D354" s="25" t="s">
        <v>19</v>
      </c>
      <c r="E354" s="25" t="s">
        <v>20</v>
      </c>
      <c r="F354" s="25" t="s">
        <v>101</v>
      </c>
      <c r="G354" s="25" t="s">
        <v>19</v>
      </c>
      <c r="H354" s="25" t="s">
        <v>20</v>
      </c>
      <c r="I354" s="25" t="s">
        <v>89</v>
      </c>
      <c r="J354" s="19"/>
      <c r="K354" s="19"/>
      <c r="L354" s="19"/>
      <c r="M354" s="19"/>
      <c r="N354" s="19"/>
      <c r="O354" s="19"/>
      <c r="P354" s="19"/>
    </row>
    <row r="355" spans="1:16" ht="15.75">
      <c r="A355" s="25">
        <v>1</v>
      </c>
      <c r="B355" s="25">
        <v>2</v>
      </c>
      <c r="C355" s="25">
        <v>3</v>
      </c>
      <c r="D355" s="25">
        <v>4</v>
      </c>
      <c r="E355" s="25">
        <v>5</v>
      </c>
      <c r="F355" s="25">
        <v>6</v>
      </c>
      <c r="G355" s="25">
        <v>7</v>
      </c>
      <c r="H355" s="25">
        <v>8</v>
      </c>
      <c r="I355" s="25">
        <v>9</v>
      </c>
      <c r="J355" s="19"/>
      <c r="K355" s="19"/>
      <c r="L355" s="19"/>
      <c r="M355" s="19"/>
      <c r="N355" s="19"/>
      <c r="O355" s="19"/>
      <c r="P355" s="19"/>
    </row>
    <row r="356" spans="1:16" ht="15.75">
      <c r="A356" s="25"/>
      <c r="B356" s="81"/>
      <c r="C356" s="73"/>
      <c r="D356" s="77"/>
      <c r="E356" s="77"/>
      <c r="F356" s="77"/>
      <c r="G356" s="77"/>
      <c r="H356" s="77"/>
      <c r="I356" s="77"/>
      <c r="J356" s="19"/>
      <c r="K356" s="19"/>
      <c r="L356" s="19"/>
      <c r="M356" s="19"/>
      <c r="N356" s="19"/>
      <c r="O356" s="19"/>
      <c r="P356" s="19"/>
    </row>
    <row r="357" spans="1:16" ht="15.75">
      <c r="A357" s="25"/>
      <c r="B357" s="81"/>
      <c r="C357" s="82"/>
      <c r="D357" s="78"/>
      <c r="E357" s="77"/>
      <c r="F357" s="77"/>
      <c r="G357" s="78"/>
      <c r="H357" s="77"/>
      <c r="I357" s="77"/>
      <c r="J357" s="19"/>
      <c r="K357" s="19"/>
      <c r="L357" s="19"/>
      <c r="M357" s="19"/>
      <c r="N357" s="19"/>
      <c r="O357" s="19"/>
      <c r="P357" s="19"/>
    </row>
    <row r="358" spans="1:16" ht="15.75">
      <c r="A358" s="25"/>
      <c r="B358" s="81"/>
      <c r="C358" s="73"/>
      <c r="D358" s="84"/>
      <c r="E358" s="77"/>
      <c r="F358" s="77"/>
      <c r="G358" s="84"/>
      <c r="H358" s="77"/>
      <c r="I358" s="77"/>
      <c r="J358" s="19"/>
      <c r="K358" s="19"/>
      <c r="L358" s="19"/>
      <c r="M358" s="19"/>
      <c r="N358" s="19"/>
      <c r="O358" s="19"/>
      <c r="P358" s="19"/>
    </row>
    <row r="359" spans="1:16" ht="15.75">
      <c r="A359" s="25" t="s">
        <v>22</v>
      </c>
      <c r="B359" s="25" t="s">
        <v>26</v>
      </c>
      <c r="C359" s="26" t="s">
        <v>22</v>
      </c>
      <c r="D359" s="79">
        <f>SUM(D356:D358)</f>
        <v>0</v>
      </c>
      <c r="E359" s="79">
        <f>SUM(E356:E358)</f>
        <v>0</v>
      </c>
      <c r="F359" s="79">
        <f>SUM(F356:F358)</f>
        <v>0</v>
      </c>
      <c r="G359" s="79">
        <f>SUM(G356:G358)</f>
        <v>0</v>
      </c>
      <c r="H359" s="79">
        <f>SUM(H356:H358)</f>
        <v>0</v>
      </c>
      <c r="I359" s="79">
        <f>G359+H359</f>
        <v>0</v>
      </c>
      <c r="J359" s="19"/>
      <c r="K359" s="19"/>
      <c r="L359" s="19"/>
      <c r="M359" s="19"/>
      <c r="N359" s="19"/>
      <c r="O359" s="19"/>
      <c r="P359" s="19"/>
    </row>
    <row r="360" spans="1:16" ht="15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5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5.75">
      <c r="A362" s="146" t="s">
        <v>182</v>
      </c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9"/>
      <c r="O362" s="19"/>
      <c r="P362" s="19"/>
    </row>
    <row r="363" spans="1:16" ht="15.75">
      <c r="A363" s="21" t="s">
        <v>13</v>
      </c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5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5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20" customHeight="1">
      <c r="A366" s="154" t="s">
        <v>104</v>
      </c>
      <c r="B366" s="154" t="s">
        <v>103</v>
      </c>
      <c r="C366" s="145" t="s">
        <v>56</v>
      </c>
      <c r="D366" s="145" t="s">
        <v>145</v>
      </c>
      <c r="E366" s="145"/>
      <c r="F366" s="145" t="s">
        <v>146</v>
      </c>
      <c r="G366" s="145"/>
      <c r="H366" s="145" t="s">
        <v>147</v>
      </c>
      <c r="I366" s="145"/>
      <c r="J366" s="145" t="s">
        <v>148</v>
      </c>
      <c r="K366" s="145"/>
      <c r="L366" s="145" t="s">
        <v>149</v>
      </c>
      <c r="M366" s="145"/>
      <c r="N366" s="19"/>
      <c r="O366" s="19"/>
      <c r="P366" s="19"/>
    </row>
    <row r="367" spans="1:16" ht="124.5" customHeight="1">
      <c r="A367" s="155"/>
      <c r="B367" s="155"/>
      <c r="C367" s="145"/>
      <c r="D367" s="25" t="s">
        <v>58</v>
      </c>
      <c r="E367" s="25" t="s">
        <v>57</v>
      </c>
      <c r="F367" s="25" t="s">
        <v>58</v>
      </c>
      <c r="G367" s="25" t="s">
        <v>57</v>
      </c>
      <c r="H367" s="25" t="s">
        <v>58</v>
      </c>
      <c r="I367" s="25" t="s">
        <v>57</v>
      </c>
      <c r="J367" s="25" t="s">
        <v>58</v>
      </c>
      <c r="K367" s="25" t="s">
        <v>57</v>
      </c>
      <c r="L367" s="25" t="s">
        <v>58</v>
      </c>
      <c r="M367" s="25" t="s">
        <v>57</v>
      </c>
      <c r="N367" s="19"/>
      <c r="O367" s="19"/>
      <c r="P367" s="19"/>
    </row>
    <row r="368" spans="1:16" ht="15.75">
      <c r="A368" s="25">
        <v>1</v>
      </c>
      <c r="B368" s="25">
        <v>2</v>
      </c>
      <c r="C368" s="25">
        <v>3</v>
      </c>
      <c r="D368" s="25">
        <v>4</v>
      </c>
      <c r="E368" s="25">
        <v>5</v>
      </c>
      <c r="F368" s="25">
        <v>6</v>
      </c>
      <c r="G368" s="25">
        <v>7</v>
      </c>
      <c r="H368" s="25">
        <v>8</v>
      </c>
      <c r="I368" s="25">
        <v>9</v>
      </c>
      <c r="J368" s="25">
        <v>10</v>
      </c>
      <c r="K368" s="25">
        <v>11</v>
      </c>
      <c r="L368" s="25">
        <v>12</v>
      </c>
      <c r="M368" s="25">
        <v>13</v>
      </c>
      <c r="N368" s="19"/>
      <c r="O368" s="19"/>
      <c r="P368" s="19"/>
    </row>
    <row r="369" spans="1:16" ht="15.75">
      <c r="A369" s="108" t="s">
        <v>22</v>
      </c>
      <c r="B369" s="108" t="s">
        <v>22</v>
      </c>
      <c r="C369" s="108" t="s">
        <v>22</v>
      </c>
      <c r="D369" s="108" t="s">
        <v>22</v>
      </c>
      <c r="E369" s="108" t="s">
        <v>22</v>
      </c>
      <c r="F369" s="108" t="s">
        <v>22</v>
      </c>
      <c r="G369" s="108" t="s">
        <v>22</v>
      </c>
      <c r="H369" s="108" t="s">
        <v>22</v>
      </c>
      <c r="I369" s="108" t="s">
        <v>22</v>
      </c>
      <c r="J369" s="108" t="s">
        <v>22</v>
      </c>
      <c r="K369" s="108" t="s">
        <v>22</v>
      </c>
      <c r="L369" s="108" t="s">
        <v>22</v>
      </c>
      <c r="M369" s="108" t="s">
        <v>22</v>
      </c>
      <c r="N369" s="19"/>
      <c r="O369" s="19"/>
      <c r="P369" s="19"/>
    </row>
    <row r="370" spans="1:16" ht="15.75">
      <c r="A370" s="108" t="s">
        <v>22</v>
      </c>
      <c r="B370" s="108" t="s">
        <v>22</v>
      </c>
      <c r="C370" s="108" t="s">
        <v>22</v>
      </c>
      <c r="D370" s="108" t="s">
        <v>22</v>
      </c>
      <c r="E370" s="108" t="s">
        <v>22</v>
      </c>
      <c r="F370" s="108" t="s">
        <v>22</v>
      </c>
      <c r="G370" s="108" t="s">
        <v>22</v>
      </c>
      <c r="H370" s="108" t="s">
        <v>22</v>
      </c>
      <c r="I370" s="108" t="s">
        <v>22</v>
      </c>
      <c r="J370" s="108" t="s">
        <v>22</v>
      </c>
      <c r="K370" s="108" t="s">
        <v>22</v>
      </c>
      <c r="L370" s="108" t="s">
        <v>22</v>
      </c>
      <c r="M370" s="108" t="s">
        <v>22</v>
      </c>
      <c r="N370" s="19"/>
      <c r="O370" s="19"/>
      <c r="P370" s="19"/>
    </row>
    <row r="371" spans="1:16" ht="15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5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48" customHeight="1">
      <c r="A373" s="150" t="s">
        <v>165</v>
      </c>
      <c r="B373" s="150"/>
      <c r="C373" s="150"/>
      <c r="D373" s="150"/>
      <c r="E373" s="150"/>
      <c r="F373" s="150"/>
      <c r="G373" s="150"/>
      <c r="H373" s="150"/>
      <c r="I373" s="150"/>
      <c r="J373" s="150"/>
      <c r="K373" s="19"/>
      <c r="L373" s="19"/>
      <c r="M373" s="19"/>
      <c r="N373" s="19"/>
      <c r="O373" s="19"/>
      <c r="P373" s="19"/>
    </row>
    <row r="374" spans="1:16" ht="48" customHeight="1">
      <c r="A374" s="176" t="s">
        <v>382</v>
      </c>
      <c r="B374" s="176"/>
      <c r="C374" s="176"/>
      <c r="D374" s="176"/>
      <c r="E374" s="176"/>
      <c r="F374" s="176"/>
      <c r="G374" s="176"/>
      <c r="H374" s="176"/>
      <c r="I374" s="176"/>
      <c r="J374" s="176"/>
      <c r="K374" s="160"/>
      <c r="L374" s="160"/>
      <c r="M374" s="160"/>
      <c r="N374" s="19"/>
      <c r="O374" s="19"/>
      <c r="P374" s="19"/>
    </row>
    <row r="375" spans="1:16" ht="129.75" customHeight="1">
      <c r="A375" s="176"/>
      <c r="B375" s="176"/>
      <c r="C375" s="176"/>
      <c r="D375" s="176"/>
      <c r="E375" s="176"/>
      <c r="F375" s="176"/>
      <c r="G375" s="176"/>
      <c r="H375" s="176"/>
      <c r="I375" s="176"/>
      <c r="J375" s="176"/>
      <c r="K375" s="160"/>
      <c r="L375" s="160"/>
      <c r="M375" s="160"/>
      <c r="N375" s="19"/>
      <c r="O375" s="19"/>
      <c r="P375" s="19"/>
    </row>
    <row r="376" spans="1:16" ht="15.75">
      <c r="A376" s="150"/>
      <c r="B376" s="150"/>
      <c r="C376" s="150"/>
      <c r="D376" s="150"/>
      <c r="E376" s="150"/>
      <c r="F376" s="150"/>
      <c r="G376" s="150"/>
      <c r="H376" s="150"/>
      <c r="I376" s="150"/>
      <c r="J376" s="150"/>
      <c r="K376" s="19"/>
      <c r="L376" s="19"/>
      <c r="M376" s="19"/>
      <c r="N376" s="19"/>
      <c r="O376" s="19"/>
      <c r="P376" s="19"/>
    </row>
    <row r="377" spans="1:16" ht="15.75">
      <c r="A377" s="150" t="s">
        <v>166</v>
      </c>
      <c r="B377" s="150"/>
      <c r="C377" s="150"/>
      <c r="D377" s="150"/>
      <c r="E377" s="150"/>
      <c r="F377" s="150"/>
      <c r="G377" s="150"/>
      <c r="H377" s="150"/>
      <c r="I377" s="150"/>
      <c r="J377" s="150"/>
      <c r="K377" s="19"/>
      <c r="L377" s="19"/>
      <c r="M377" s="19"/>
      <c r="N377" s="19"/>
      <c r="O377" s="19"/>
      <c r="P377" s="19"/>
    </row>
    <row r="378" spans="1:16" ht="15.75">
      <c r="A378" s="21" t="s">
        <v>13</v>
      </c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5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5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72.75" customHeight="1">
      <c r="A381" s="145" t="s">
        <v>62</v>
      </c>
      <c r="B381" s="145" t="s">
        <v>15</v>
      </c>
      <c r="C381" s="145" t="s">
        <v>63</v>
      </c>
      <c r="D381" s="145" t="s">
        <v>105</v>
      </c>
      <c r="E381" s="145">
        <v>345</v>
      </c>
      <c r="F381" s="145" t="s">
        <v>65</v>
      </c>
      <c r="G381" s="145" t="s">
        <v>106</v>
      </c>
      <c r="H381" s="145" t="s">
        <v>66</v>
      </c>
      <c r="I381" s="145"/>
      <c r="J381" s="145" t="s">
        <v>107</v>
      </c>
      <c r="K381" s="19"/>
      <c r="L381" s="19"/>
      <c r="M381" s="19"/>
      <c r="N381" s="19"/>
      <c r="O381" s="19"/>
      <c r="P381" s="19"/>
    </row>
    <row r="382" spans="1:16" ht="31.5">
      <c r="A382" s="145"/>
      <c r="B382" s="145"/>
      <c r="C382" s="145"/>
      <c r="D382" s="145"/>
      <c r="E382" s="145"/>
      <c r="F382" s="145"/>
      <c r="G382" s="145"/>
      <c r="H382" s="25" t="s">
        <v>67</v>
      </c>
      <c r="I382" s="25" t="s">
        <v>68</v>
      </c>
      <c r="J382" s="145"/>
      <c r="K382" s="19"/>
      <c r="L382" s="19"/>
      <c r="M382" s="19"/>
      <c r="N382" s="19"/>
      <c r="O382" s="19"/>
      <c r="P382" s="19"/>
    </row>
    <row r="383" spans="1:16" ht="15.75">
      <c r="A383" s="25">
        <v>1</v>
      </c>
      <c r="B383" s="25">
        <v>2</v>
      </c>
      <c r="C383" s="25">
        <v>3</v>
      </c>
      <c r="D383" s="25">
        <v>4</v>
      </c>
      <c r="E383" s="25">
        <v>5</v>
      </c>
      <c r="F383" s="25">
        <v>6</v>
      </c>
      <c r="G383" s="25">
        <v>7</v>
      </c>
      <c r="H383" s="25">
        <v>8</v>
      </c>
      <c r="I383" s="25">
        <v>9</v>
      </c>
      <c r="J383" s="25">
        <v>10</v>
      </c>
      <c r="K383" s="19"/>
      <c r="L383" s="19"/>
      <c r="M383" s="19"/>
      <c r="N383" s="19"/>
      <c r="O383" s="19"/>
      <c r="P383" s="19"/>
    </row>
    <row r="384" spans="1:16" ht="15.75">
      <c r="A384" s="25" t="s">
        <v>22</v>
      </c>
      <c r="B384" s="25" t="s">
        <v>22</v>
      </c>
      <c r="C384" s="25" t="s">
        <v>22</v>
      </c>
      <c r="D384" s="25" t="s">
        <v>22</v>
      </c>
      <c r="E384" s="25" t="s">
        <v>22</v>
      </c>
      <c r="F384" s="25" t="s">
        <v>22</v>
      </c>
      <c r="G384" s="25" t="s">
        <v>22</v>
      </c>
      <c r="H384" s="25" t="s">
        <v>22</v>
      </c>
      <c r="I384" s="25" t="s">
        <v>22</v>
      </c>
      <c r="J384" s="25" t="s">
        <v>22</v>
      </c>
      <c r="K384" s="19"/>
      <c r="L384" s="19"/>
      <c r="M384" s="19"/>
      <c r="N384" s="19"/>
      <c r="O384" s="19"/>
      <c r="P384" s="19"/>
    </row>
    <row r="385" spans="1:16" ht="15.75">
      <c r="A385" s="25" t="s">
        <v>22</v>
      </c>
      <c r="B385" s="25" t="s">
        <v>22</v>
      </c>
      <c r="C385" s="25" t="s">
        <v>22</v>
      </c>
      <c r="D385" s="25" t="s">
        <v>22</v>
      </c>
      <c r="E385" s="25" t="s">
        <v>22</v>
      </c>
      <c r="F385" s="25" t="s">
        <v>22</v>
      </c>
      <c r="G385" s="25" t="s">
        <v>22</v>
      </c>
      <c r="H385" s="25" t="s">
        <v>22</v>
      </c>
      <c r="I385" s="25" t="s">
        <v>22</v>
      </c>
      <c r="J385" s="25" t="s">
        <v>22</v>
      </c>
      <c r="K385" s="19"/>
      <c r="L385" s="19"/>
      <c r="M385" s="19"/>
      <c r="N385" s="19"/>
      <c r="O385" s="19"/>
      <c r="P385" s="19"/>
    </row>
    <row r="386" spans="1:16" ht="15.75">
      <c r="A386" s="25" t="s">
        <v>22</v>
      </c>
      <c r="B386" s="25" t="s">
        <v>26</v>
      </c>
      <c r="C386" s="25" t="s">
        <v>22</v>
      </c>
      <c r="D386" s="25" t="s">
        <v>22</v>
      </c>
      <c r="E386" s="25" t="s">
        <v>22</v>
      </c>
      <c r="F386" s="25" t="s">
        <v>22</v>
      </c>
      <c r="G386" s="25" t="s">
        <v>22</v>
      </c>
      <c r="H386" s="25" t="s">
        <v>22</v>
      </c>
      <c r="I386" s="25" t="s">
        <v>22</v>
      </c>
      <c r="J386" s="25" t="s">
        <v>22</v>
      </c>
      <c r="K386" s="19"/>
      <c r="L386" s="19"/>
      <c r="M386" s="19"/>
      <c r="N386" s="19"/>
      <c r="O386" s="19"/>
      <c r="P386" s="19"/>
    </row>
    <row r="387" spans="1:16" ht="15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5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5.75">
      <c r="A389" s="146" t="s">
        <v>258</v>
      </c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9"/>
      <c r="N389" s="19"/>
      <c r="O389" s="19"/>
      <c r="P389" s="19"/>
    </row>
    <row r="390" spans="1:16" ht="15.75">
      <c r="A390" s="21" t="s">
        <v>13</v>
      </c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5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5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5.75">
      <c r="A393" s="145" t="s">
        <v>62</v>
      </c>
      <c r="B393" s="145" t="s">
        <v>15</v>
      </c>
      <c r="C393" s="145" t="s">
        <v>259</v>
      </c>
      <c r="D393" s="145"/>
      <c r="E393" s="145"/>
      <c r="F393" s="145"/>
      <c r="G393" s="145"/>
      <c r="H393" s="145" t="s">
        <v>260</v>
      </c>
      <c r="I393" s="145"/>
      <c r="J393" s="145"/>
      <c r="K393" s="145"/>
      <c r="L393" s="145"/>
      <c r="M393" s="19"/>
      <c r="N393" s="19"/>
      <c r="O393" s="19"/>
      <c r="P393" s="19"/>
    </row>
    <row r="394" spans="1:16" ht="150.75" customHeight="1">
      <c r="A394" s="145"/>
      <c r="B394" s="145"/>
      <c r="C394" s="145" t="s">
        <v>70</v>
      </c>
      <c r="D394" s="145" t="s">
        <v>71</v>
      </c>
      <c r="E394" s="145" t="s">
        <v>72</v>
      </c>
      <c r="F394" s="145"/>
      <c r="G394" s="145" t="s">
        <v>108</v>
      </c>
      <c r="H394" s="145" t="s">
        <v>73</v>
      </c>
      <c r="I394" s="145" t="s">
        <v>109</v>
      </c>
      <c r="J394" s="145" t="s">
        <v>72</v>
      </c>
      <c r="K394" s="145"/>
      <c r="L394" s="145" t="s">
        <v>110</v>
      </c>
      <c r="M394" s="19"/>
      <c r="N394" s="19"/>
      <c r="O394" s="19"/>
      <c r="P394" s="19"/>
    </row>
    <row r="395" spans="1:16" ht="31.5">
      <c r="A395" s="145"/>
      <c r="B395" s="145"/>
      <c r="C395" s="145"/>
      <c r="D395" s="145"/>
      <c r="E395" s="25" t="s">
        <v>67</v>
      </c>
      <c r="F395" s="25" t="s">
        <v>68</v>
      </c>
      <c r="G395" s="145"/>
      <c r="H395" s="145"/>
      <c r="I395" s="145"/>
      <c r="J395" s="25" t="s">
        <v>67</v>
      </c>
      <c r="K395" s="25" t="s">
        <v>68</v>
      </c>
      <c r="L395" s="145"/>
      <c r="M395" s="19"/>
      <c r="N395" s="19"/>
      <c r="O395" s="19"/>
      <c r="P395" s="19"/>
    </row>
    <row r="396" spans="1:16" ht="15.75">
      <c r="A396" s="25">
        <v>1</v>
      </c>
      <c r="B396" s="25">
        <v>2</v>
      </c>
      <c r="C396" s="25">
        <v>3</v>
      </c>
      <c r="D396" s="25">
        <v>4</v>
      </c>
      <c r="E396" s="25">
        <v>5</v>
      </c>
      <c r="F396" s="25">
        <v>6</v>
      </c>
      <c r="G396" s="25">
        <v>7</v>
      </c>
      <c r="H396" s="25">
        <v>8</v>
      </c>
      <c r="I396" s="25">
        <v>9</v>
      </c>
      <c r="J396" s="25">
        <v>10</v>
      </c>
      <c r="K396" s="25">
        <v>11</v>
      </c>
      <c r="L396" s="25">
        <v>12</v>
      </c>
      <c r="M396" s="19"/>
      <c r="N396" s="19"/>
      <c r="O396" s="19"/>
      <c r="P396" s="19"/>
    </row>
    <row r="397" spans="1:16" ht="15.75">
      <c r="A397" s="25" t="s">
        <v>22</v>
      </c>
      <c r="B397" s="25" t="s">
        <v>22</v>
      </c>
      <c r="C397" s="25" t="s">
        <v>22</v>
      </c>
      <c r="D397" s="25" t="s">
        <v>22</v>
      </c>
      <c r="E397" s="25" t="s">
        <v>22</v>
      </c>
      <c r="F397" s="25" t="s">
        <v>22</v>
      </c>
      <c r="G397" s="25" t="s">
        <v>22</v>
      </c>
      <c r="H397" s="25" t="s">
        <v>22</v>
      </c>
      <c r="I397" s="25" t="s">
        <v>22</v>
      </c>
      <c r="J397" s="25" t="s">
        <v>22</v>
      </c>
      <c r="K397" s="25" t="s">
        <v>22</v>
      </c>
      <c r="L397" s="25" t="s">
        <v>22</v>
      </c>
      <c r="M397" s="19"/>
      <c r="N397" s="19"/>
      <c r="O397" s="19"/>
      <c r="P397" s="19"/>
    </row>
    <row r="398" spans="1:16" ht="15.75">
      <c r="A398" s="25" t="s">
        <v>22</v>
      </c>
      <c r="B398" s="25" t="s">
        <v>22</v>
      </c>
      <c r="C398" s="25" t="s">
        <v>22</v>
      </c>
      <c r="D398" s="25" t="s">
        <v>22</v>
      </c>
      <c r="E398" s="25" t="s">
        <v>22</v>
      </c>
      <c r="F398" s="25" t="s">
        <v>22</v>
      </c>
      <c r="G398" s="25" t="s">
        <v>22</v>
      </c>
      <c r="H398" s="25" t="s">
        <v>22</v>
      </c>
      <c r="I398" s="25" t="s">
        <v>22</v>
      </c>
      <c r="J398" s="25" t="s">
        <v>22</v>
      </c>
      <c r="K398" s="25" t="s">
        <v>22</v>
      </c>
      <c r="L398" s="25" t="s">
        <v>22</v>
      </c>
      <c r="M398" s="19"/>
      <c r="N398" s="19"/>
      <c r="O398" s="19"/>
      <c r="P398" s="19"/>
    </row>
    <row r="399" spans="1:16" ht="15.75">
      <c r="A399" s="25" t="s">
        <v>22</v>
      </c>
      <c r="B399" s="25" t="s">
        <v>26</v>
      </c>
      <c r="C399" s="25" t="s">
        <v>22</v>
      </c>
      <c r="D399" s="25" t="s">
        <v>22</v>
      </c>
      <c r="E399" s="25" t="s">
        <v>22</v>
      </c>
      <c r="F399" s="25" t="s">
        <v>22</v>
      </c>
      <c r="G399" s="25" t="s">
        <v>22</v>
      </c>
      <c r="H399" s="25" t="s">
        <v>22</v>
      </c>
      <c r="I399" s="25" t="s">
        <v>22</v>
      </c>
      <c r="J399" s="25" t="s">
        <v>22</v>
      </c>
      <c r="K399" s="25" t="s">
        <v>22</v>
      </c>
      <c r="L399" s="25" t="s">
        <v>22</v>
      </c>
      <c r="M399" s="19"/>
      <c r="N399" s="19"/>
      <c r="O399" s="19"/>
      <c r="P399" s="19"/>
    </row>
    <row r="400" spans="1:16" ht="15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5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5.75">
      <c r="A402" s="146"/>
      <c r="B402" s="146"/>
      <c r="C402" s="146"/>
      <c r="D402" s="146"/>
      <c r="E402" s="146"/>
      <c r="F402" s="146"/>
      <c r="G402" s="146"/>
      <c r="H402" s="146"/>
      <c r="I402" s="146"/>
      <c r="J402" s="19"/>
      <c r="K402" s="19"/>
      <c r="L402" s="19"/>
      <c r="M402" s="19"/>
      <c r="N402" s="19"/>
      <c r="O402" s="19"/>
      <c r="P402" s="19"/>
    </row>
    <row r="403" spans="1:16" ht="15.75">
      <c r="A403" s="2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5.75" hidden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30.75" customHeight="1">
      <c r="A405" s="163" t="s">
        <v>384</v>
      </c>
      <c r="B405" s="163"/>
      <c r="C405" s="163"/>
      <c r="D405" s="163"/>
      <c r="E405" s="163"/>
      <c r="F405" s="163"/>
      <c r="G405" s="163"/>
      <c r="H405" s="163"/>
      <c r="I405" s="163"/>
      <c r="J405" s="19"/>
      <c r="K405" s="19"/>
      <c r="L405" s="19"/>
      <c r="M405" s="19"/>
      <c r="N405" s="19"/>
      <c r="O405" s="19"/>
      <c r="P405" s="19"/>
    </row>
    <row r="406" spans="1:16" ht="236.25">
      <c r="A406" s="25" t="s">
        <v>62</v>
      </c>
      <c r="B406" s="25" t="s">
        <v>15</v>
      </c>
      <c r="C406" s="25" t="s">
        <v>63</v>
      </c>
      <c r="D406" s="25" t="s">
        <v>75</v>
      </c>
      <c r="E406" s="25" t="s">
        <v>261</v>
      </c>
      <c r="F406" s="25" t="s">
        <v>262</v>
      </c>
      <c r="G406" s="25" t="s">
        <v>263</v>
      </c>
      <c r="H406" s="25" t="s">
        <v>78</v>
      </c>
      <c r="I406" s="25" t="s">
        <v>79</v>
      </c>
      <c r="J406" s="19"/>
      <c r="K406" s="19"/>
      <c r="L406" s="19"/>
      <c r="M406" s="19"/>
      <c r="N406" s="19"/>
      <c r="O406" s="19"/>
      <c r="P406" s="19"/>
    </row>
    <row r="407" spans="1:16" ht="15.75">
      <c r="A407" s="25">
        <v>1</v>
      </c>
      <c r="B407" s="25">
        <v>2</v>
      </c>
      <c r="C407" s="25">
        <v>3</v>
      </c>
      <c r="D407" s="25">
        <v>4</v>
      </c>
      <c r="E407" s="25">
        <v>5</v>
      </c>
      <c r="F407" s="25">
        <v>6</v>
      </c>
      <c r="G407" s="25">
        <v>7</v>
      </c>
      <c r="H407" s="25">
        <v>8</v>
      </c>
      <c r="I407" s="25">
        <v>9</v>
      </c>
      <c r="J407" s="19"/>
      <c r="K407" s="19"/>
      <c r="L407" s="19"/>
      <c r="M407" s="19"/>
      <c r="N407" s="19"/>
      <c r="O407" s="19"/>
      <c r="P407" s="19"/>
    </row>
    <row r="408" spans="1:16" ht="15.75">
      <c r="A408" s="25" t="s">
        <v>22</v>
      </c>
      <c r="B408" s="25" t="s">
        <v>22</v>
      </c>
      <c r="C408" s="25" t="s">
        <v>22</v>
      </c>
      <c r="D408" s="25" t="s">
        <v>22</v>
      </c>
      <c r="E408" s="25" t="s">
        <v>22</v>
      </c>
      <c r="F408" s="25" t="s">
        <v>22</v>
      </c>
      <c r="G408" s="25" t="s">
        <v>22</v>
      </c>
      <c r="H408" s="25" t="s">
        <v>22</v>
      </c>
      <c r="I408" s="25" t="s">
        <v>22</v>
      </c>
      <c r="J408" s="19"/>
      <c r="K408" s="19"/>
      <c r="L408" s="19"/>
      <c r="M408" s="19"/>
      <c r="N408" s="19"/>
      <c r="O408" s="19"/>
      <c r="P408" s="19"/>
    </row>
    <row r="409" spans="1:16" ht="15.75">
      <c r="A409" s="25" t="s">
        <v>22</v>
      </c>
      <c r="B409" s="25" t="s">
        <v>22</v>
      </c>
      <c r="C409" s="25" t="s">
        <v>22</v>
      </c>
      <c r="D409" s="25" t="s">
        <v>22</v>
      </c>
      <c r="E409" s="25" t="s">
        <v>22</v>
      </c>
      <c r="F409" s="25" t="s">
        <v>22</v>
      </c>
      <c r="G409" s="25" t="s">
        <v>22</v>
      </c>
      <c r="H409" s="25" t="s">
        <v>22</v>
      </c>
      <c r="I409" s="25" t="s">
        <v>22</v>
      </c>
      <c r="J409" s="19"/>
      <c r="K409" s="19"/>
      <c r="L409" s="19"/>
      <c r="M409" s="19"/>
      <c r="N409" s="19"/>
      <c r="O409" s="19"/>
      <c r="P409" s="19"/>
    </row>
    <row r="410" spans="1:16" ht="15.75">
      <c r="A410" s="25" t="s">
        <v>22</v>
      </c>
      <c r="B410" s="25" t="s">
        <v>26</v>
      </c>
      <c r="C410" s="25" t="s">
        <v>22</v>
      </c>
      <c r="D410" s="25" t="s">
        <v>22</v>
      </c>
      <c r="E410" s="25" t="s">
        <v>22</v>
      </c>
      <c r="F410" s="25" t="s">
        <v>22</v>
      </c>
      <c r="G410" s="25" t="s">
        <v>22</v>
      </c>
      <c r="H410" s="25" t="s">
        <v>22</v>
      </c>
      <c r="I410" s="25" t="s">
        <v>22</v>
      </c>
      <c r="J410" s="19"/>
      <c r="K410" s="19"/>
      <c r="L410" s="19"/>
      <c r="M410" s="19"/>
      <c r="N410" s="19"/>
      <c r="O410" s="19"/>
      <c r="P410" s="19"/>
    </row>
    <row r="411" spans="1:16" ht="15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5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5.75">
      <c r="A413" s="161" t="s">
        <v>167</v>
      </c>
      <c r="B413" s="161"/>
      <c r="C413" s="161"/>
      <c r="D413" s="161"/>
      <c r="E413" s="161"/>
      <c r="F413" s="161"/>
      <c r="G413" s="161"/>
      <c r="H413" s="161"/>
      <c r="I413" s="161"/>
      <c r="J413" s="19"/>
      <c r="K413" s="19"/>
      <c r="L413" s="19"/>
      <c r="M413" s="19"/>
      <c r="N413" s="19"/>
      <c r="O413" s="19"/>
      <c r="P413" s="19"/>
    </row>
    <row r="414" spans="1:16" ht="92.25" customHeight="1">
      <c r="A414" s="156" t="s">
        <v>383</v>
      </c>
      <c r="B414" s="157"/>
      <c r="C414" s="157"/>
      <c r="D414" s="157"/>
      <c r="E414" s="157"/>
      <c r="F414" s="157"/>
      <c r="G414" s="157"/>
      <c r="H414" s="157"/>
      <c r="I414" s="157"/>
      <c r="J414" s="19"/>
      <c r="K414" s="19"/>
      <c r="L414" s="19"/>
      <c r="M414" s="19"/>
      <c r="N414" s="19"/>
      <c r="O414" s="19"/>
      <c r="P414" s="19"/>
    </row>
    <row r="415" spans="1:16" ht="45.75" customHeight="1">
      <c r="A415" s="150" t="s">
        <v>168</v>
      </c>
      <c r="B415" s="150"/>
      <c r="C415" s="150"/>
      <c r="D415" s="150"/>
      <c r="E415" s="150"/>
      <c r="F415" s="150"/>
      <c r="G415" s="150"/>
      <c r="H415" s="150"/>
      <c r="I415" s="150"/>
      <c r="J415" s="19"/>
      <c r="K415" s="19"/>
      <c r="L415" s="19"/>
      <c r="M415" s="19"/>
      <c r="N415" s="19"/>
      <c r="O415" s="19"/>
      <c r="P415" s="19"/>
    </row>
    <row r="416" spans="1:16" ht="24.75" customHeight="1">
      <c r="A416" s="158"/>
      <c r="B416" s="159"/>
      <c r="C416" s="159"/>
      <c r="D416" s="159"/>
      <c r="E416" s="159"/>
      <c r="F416" s="159"/>
      <c r="G416" s="159"/>
      <c r="H416" s="159"/>
      <c r="I416" s="159"/>
      <c r="J416" s="19"/>
      <c r="K416" s="19"/>
      <c r="L416" s="19"/>
      <c r="M416" s="19"/>
      <c r="N416" s="19"/>
      <c r="O416" s="19"/>
      <c r="P416" s="19"/>
    </row>
    <row r="417" spans="1:16" ht="15" customHeight="1">
      <c r="A417" s="146" t="s">
        <v>169</v>
      </c>
      <c r="B417" s="146"/>
      <c r="C417" s="49"/>
      <c r="D417" s="50"/>
      <c r="E417" s="19"/>
      <c r="F417" s="19"/>
      <c r="G417" s="51" t="s">
        <v>170</v>
      </c>
      <c r="H417" s="51" t="s">
        <v>171</v>
      </c>
      <c r="I417" s="50"/>
      <c r="J417" s="19"/>
      <c r="K417" s="19"/>
      <c r="L417" s="19"/>
      <c r="M417" s="19"/>
      <c r="N417" s="19"/>
      <c r="O417" s="19"/>
      <c r="P417" s="19"/>
    </row>
    <row r="418" spans="1:16" ht="15.75">
      <c r="A418" s="13"/>
      <c r="B418" s="52"/>
      <c r="C418" s="19"/>
      <c r="D418" s="49" t="s">
        <v>83</v>
      </c>
      <c r="E418" s="19"/>
      <c r="F418" s="19"/>
      <c r="G418" s="162" t="s">
        <v>84</v>
      </c>
      <c r="H418" s="162"/>
      <c r="I418" s="162"/>
      <c r="J418" s="19"/>
      <c r="K418" s="19"/>
      <c r="L418" s="19"/>
      <c r="M418" s="19"/>
      <c r="N418" s="19"/>
      <c r="O418" s="19"/>
      <c r="P418" s="19"/>
    </row>
    <row r="419" spans="1:16" ht="55.5" customHeight="1">
      <c r="A419" s="146" t="s">
        <v>172</v>
      </c>
      <c r="B419" s="146"/>
      <c r="C419" s="146"/>
      <c r="D419" s="50"/>
      <c r="E419" s="19"/>
      <c r="F419" s="19"/>
      <c r="G419" s="51" t="s">
        <v>173</v>
      </c>
      <c r="H419" s="51" t="s">
        <v>174</v>
      </c>
      <c r="I419" s="50"/>
      <c r="J419" s="19"/>
      <c r="K419" s="19"/>
      <c r="L419" s="19"/>
      <c r="M419" s="19"/>
      <c r="N419" s="19"/>
      <c r="O419" s="19"/>
      <c r="P419" s="19"/>
    </row>
    <row r="420" spans="1:9" ht="28.5">
      <c r="A420" s="5" t="s">
        <v>175</v>
      </c>
      <c r="B420" s="6"/>
      <c r="C420" s="6"/>
      <c r="D420" s="6" t="s">
        <v>83</v>
      </c>
      <c r="G420" s="141" t="s">
        <v>84</v>
      </c>
      <c r="H420" s="141"/>
      <c r="I420" s="141"/>
    </row>
  </sheetData>
  <sheetProtection/>
  <mergeCells count="180">
    <mergeCell ref="A44:J44"/>
    <mergeCell ref="B21:M21"/>
    <mergeCell ref="B22:M22"/>
    <mergeCell ref="A25:P25"/>
    <mergeCell ref="B24:M24"/>
    <mergeCell ref="A8:J8"/>
    <mergeCell ref="L9:M9"/>
    <mergeCell ref="A9:J9"/>
    <mergeCell ref="A26:M26"/>
    <mergeCell ref="A16:P16"/>
    <mergeCell ref="A374:J375"/>
    <mergeCell ref="B18:M18"/>
    <mergeCell ref="B19:M19"/>
    <mergeCell ref="B20:M20"/>
    <mergeCell ref="C328:D328"/>
    <mergeCell ref="E328:F328"/>
    <mergeCell ref="G32:J32"/>
    <mergeCell ref="K32:N32"/>
    <mergeCell ref="C47:F47"/>
    <mergeCell ref="A58:N58"/>
    <mergeCell ref="A6:P6"/>
    <mergeCell ref="O7:P7"/>
    <mergeCell ref="L8:M8"/>
    <mergeCell ref="O9:P9"/>
    <mergeCell ref="O8:P8"/>
    <mergeCell ref="L7:M7"/>
    <mergeCell ref="A7:J7"/>
    <mergeCell ref="A15:P15"/>
    <mergeCell ref="A17:P17"/>
    <mergeCell ref="A47:A48"/>
    <mergeCell ref="B47:B48"/>
    <mergeCell ref="A27:P27"/>
    <mergeCell ref="A28:P28"/>
    <mergeCell ref="A32:A33"/>
    <mergeCell ref="B32:B33"/>
    <mergeCell ref="C32:F32"/>
    <mergeCell ref="G47:J47"/>
    <mergeCell ref="L10:M10"/>
    <mergeCell ref="F12:G12"/>
    <mergeCell ref="C12:E12"/>
    <mergeCell ref="C11:E11"/>
    <mergeCell ref="A14:P14"/>
    <mergeCell ref="A29:B29"/>
    <mergeCell ref="O10:P10"/>
    <mergeCell ref="A10:J10"/>
    <mergeCell ref="O12:P12"/>
    <mergeCell ref="O11:P11"/>
    <mergeCell ref="A60:A61"/>
    <mergeCell ref="B60:B61"/>
    <mergeCell ref="C60:F60"/>
    <mergeCell ref="G60:J60"/>
    <mergeCell ref="K60:N60"/>
    <mergeCell ref="A57:N57"/>
    <mergeCell ref="A70:N70"/>
    <mergeCell ref="A73:A74"/>
    <mergeCell ref="B73:B74"/>
    <mergeCell ref="C73:F73"/>
    <mergeCell ref="G73:J73"/>
    <mergeCell ref="K73:N73"/>
    <mergeCell ref="A128:M128"/>
    <mergeCell ref="A121:A122"/>
    <mergeCell ref="B121:B122"/>
    <mergeCell ref="C121:F121"/>
    <mergeCell ref="A80:J80"/>
    <mergeCell ref="A83:A84"/>
    <mergeCell ref="B83:B84"/>
    <mergeCell ref="C83:F83"/>
    <mergeCell ref="G83:J83"/>
    <mergeCell ref="A91:J91"/>
    <mergeCell ref="C94:F94"/>
    <mergeCell ref="G94:J94"/>
    <mergeCell ref="A101:N101"/>
    <mergeCell ref="A102:N102"/>
    <mergeCell ref="A94:A95"/>
    <mergeCell ref="B94:B95"/>
    <mergeCell ref="I328:J328"/>
    <mergeCell ref="A131:A132"/>
    <mergeCell ref="B131:B132"/>
    <mergeCell ref="C131:C132"/>
    <mergeCell ref="D131:D132"/>
    <mergeCell ref="E131:G131"/>
    <mergeCell ref="H131:J131"/>
    <mergeCell ref="G328:H328"/>
    <mergeCell ref="A314:K314"/>
    <mergeCell ref="A317:A318"/>
    <mergeCell ref="B317:C317"/>
    <mergeCell ref="D317:E317"/>
    <mergeCell ref="F317:G317"/>
    <mergeCell ref="H317:I317"/>
    <mergeCell ref="J317:K317"/>
    <mergeCell ref="A326:P326"/>
    <mergeCell ref="A328:A330"/>
    <mergeCell ref="B328:B330"/>
    <mergeCell ref="K328:L328"/>
    <mergeCell ref="M328:N328"/>
    <mergeCell ref="O328:P328"/>
    <mergeCell ref="O329:O330"/>
    <mergeCell ref="P329:P330"/>
    <mergeCell ref="C329:D329"/>
    <mergeCell ref="E329:F329"/>
    <mergeCell ref="G329:H329"/>
    <mergeCell ref="I329:J329"/>
    <mergeCell ref="K329:K330"/>
    <mergeCell ref="L329:L330"/>
    <mergeCell ref="M329:M330"/>
    <mergeCell ref="N329:N330"/>
    <mergeCell ref="G342:I342"/>
    <mergeCell ref="J342:L342"/>
    <mergeCell ref="A337:L337"/>
    <mergeCell ref="A338:L338"/>
    <mergeCell ref="A339:L339"/>
    <mergeCell ref="A340:L340"/>
    <mergeCell ref="A342:A343"/>
    <mergeCell ref="B342:B343"/>
    <mergeCell ref="C342:C343"/>
    <mergeCell ref="D342:F342"/>
    <mergeCell ref="A350:I350"/>
    <mergeCell ref="A353:A354"/>
    <mergeCell ref="B353:B354"/>
    <mergeCell ref="C353:C354"/>
    <mergeCell ref="D353:F353"/>
    <mergeCell ref="G353:I353"/>
    <mergeCell ref="C366:C367"/>
    <mergeCell ref="D366:E366"/>
    <mergeCell ref="F366:G366"/>
    <mergeCell ref="H366:I366"/>
    <mergeCell ref="J366:K366"/>
    <mergeCell ref="L366:M366"/>
    <mergeCell ref="A376:J376"/>
    <mergeCell ref="A377:J377"/>
    <mergeCell ref="A381:A382"/>
    <mergeCell ref="B381:B382"/>
    <mergeCell ref="C381:C382"/>
    <mergeCell ref="D381:D382"/>
    <mergeCell ref="E381:E382"/>
    <mergeCell ref="F381:F382"/>
    <mergeCell ref="G381:G382"/>
    <mergeCell ref="L394:L395"/>
    <mergeCell ref="A402:I402"/>
    <mergeCell ref="H381:I381"/>
    <mergeCell ref="J381:J382"/>
    <mergeCell ref="A389:L389"/>
    <mergeCell ref="A393:A395"/>
    <mergeCell ref="B393:B395"/>
    <mergeCell ref="C393:G393"/>
    <mergeCell ref="H393:L393"/>
    <mergeCell ref="A417:B417"/>
    <mergeCell ref="G418:I418"/>
    <mergeCell ref="C394:C395"/>
    <mergeCell ref="D394:D395"/>
    <mergeCell ref="E394:F394"/>
    <mergeCell ref="G394:G395"/>
    <mergeCell ref="A405:I405"/>
    <mergeCell ref="G420:I420"/>
    <mergeCell ref="A414:I414"/>
    <mergeCell ref="A416:I416"/>
    <mergeCell ref="K374:M375"/>
    <mergeCell ref="J394:K394"/>
    <mergeCell ref="H394:H395"/>
    <mergeCell ref="I394:I395"/>
    <mergeCell ref="A419:C419"/>
    <mergeCell ref="A413:I413"/>
    <mergeCell ref="A415:I415"/>
    <mergeCell ref="H12:M12"/>
    <mergeCell ref="H11:M11"/>
    <mergeCell ref="F11:G11"/>
    <mergeCell ref="A373:J373"/>
    <mergeCell ref="K131:M131"/>
    <mergeCell ref="B23:M23"/>
    <mergeCell ref="A362:M362"/>
    <mergeCell ref="A366:A367"/>
    <mergeCell ref="B366:B367"/>
    <mergeCell ref="A127:M127"/>
    <mergeCell ref="G121:J121"/>
    <mergeCell ref="A105:A106"/>
    <mergeCell ref="B105:B106"/>
    <mergeCell ref="C105:F105"/>
    <mergeCell ref="G105:J105"/>
    <mergeCell ref="K105:N105"/>
    <mergeCell ref="A118:J118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63" r:id="rId1"/>
  <rowBreaks count="5" manualBreakCount="5">
    <brk id="49" max="255" man="1"/>
    <brk id="92" max="255" man="1"/>
    <brk id="332" max="255" man="1"/>
    <brk id="370" max="255" man="1"/>
    <brk id="4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Геник Наталя Антонівна</cp:lastModifiedBy>
  <cp:lastPrinted>2019-10-30T06:32:50Z</cp:lastPrinted>
  <dcterms:created xsi:type="dcterms:W3CDTF">2018-08-27T10:46:38Z</dcterms:created>
  <dcterms:modified xsi:type="dcterms:W3CDTF">2019-11-28T17:25:35Z</dcterms:modified>
  <cp:category/>
  <cp:version/>
  <cp:contentType/>
  <cp:contentStatus/>
</cp:coreProperties>
</file>