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20"/>
  </bookViews>
  <sheets>
    <sheet name="звіт" sheetId="1" r:id="rId1"/>
  </sheets>
  <definedNames>
    <definedName name="_xlnm.Print_Titles" localSheetId="0">звіт!$10:$12</definedName>
    <definedName name="_xlnm.Print_Area" localSheetId="0">звіт!$A$1:$F$54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E46" i="1"/>
  <c r="D46" i="1"/>
  <c r="F46" i="1" s="1"/>
  <c r="E20" i="1"/>
  <c r="E14" i="1"/>
  <c r="E13" i="1" s="1"/>
  <c r="D20" i="1"/>
  <c r="F20" i="1" s="1"/>
  <c r="D14" i="1"/>
  <c r="D13" i="1" s="1"/>
  <c r="F13" i="1" s="1"/>
  <c r="F14" i="1" l="1"/>
</calcChain>
</file>

<file path=xl/sharedStrings.xml><?xml version="1.0" encoding="utf-8"?>
<sst xmlns="http://schemas.openxmlformats.org/spreadsheetml/2006/main" count="55" uniqueCount="49">
  <si>
    <t>“Затверджено”</t>
  </si>
  <si>
    <t xml:space="preserve">Міський голова </t>
  </si>
  <si>
    <t>В.Б.Сидор</t>
  </si>
  <si>
    <t>_______________________</t>
  </si>
  <si>
    <t>“___”_____________20__ р.</t>
  </si>
  <si>
    <t>Показники</t>
  </si>
  <si>
    <t>Відхилення</t>
  </si>
  <si>
    <t>Дохід (виручка) від реалізації продукції (товарів, робіт, послуг)</t>
  </si>
  <si>
    <t>Податок на додану вартість</t>
  </si>
  <si>
    <t>Акцизний збір</t>
  </si>
  <si>
    <t>Інші вирахування з доходу</t>
  </si>
  <si>
    <t>Чистий дохід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</si>
  <si>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</si>
  <si>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</si>
  <si>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 xml:space="preserve">Прибуток </t>
  </si>
  <si>
    <t xml:space="preserve">Збиток </t>
  </si>
  <si>
    <t>Інші операційні доходи</t>
  </si>
  <si>
    <t>У тому числі:</t>
  </si>
  <si>
    <t>Одержані гранти та субсидії</t>
  </si>
  <si>
    <t>Адміністративні витрати</t>
  </si>
  <si>
    <t>Витрати на збут</t>
  </si>
  <si>
    <t>Інші операційні витрати :</t>
  </si>
  <si>
    <t>Фінансові результати від операційної діяльності</t>
  </si>
  <si>
    <t>Доход від участі в капіталі</t>
  </si>
  <si>
    <t xml:space="preserve">Інші фінансові заходи </t>
  </si>
  <si>
    <t xml:space="preserve">Інші доходи </t>
  </si>
  <si>
    <t xml:space="preserve">Фінансові результати від звичайної діяльності до оподаткування </t>
  </si>
  <si>
    <t>ІІ. Елементи операційних витрат (разом)</t>
  </si>
  <si>
    <t xml:space="preserve">Матеріальні затрати 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</si>
  <si>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</si>
  <si>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</si>
  <si>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</si>
  <si>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</si>
  <si>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ІІІ. Розрахунок показників прибутковості акцій</t>
  </si>
  <si>
    <t xml:space="preserve">Кількість простих акцій </t>
  </si>
  <si>
    <t>Чистий прибуток, що припадає на одну просту акцію</t>
  </si>
  <si>
    <t>Дивіденди на одну просту акцію</t>
  </si>
  <si>
    <t xml:space="preserve">ІV. Додаткова інформація </t>
  </si>
  <si>
    <t>Чисельність працівників</t>
  </si>
  <si>
    <t xml:space="preserve">Первісна вартість основних засобів </t>
  </si>
  <si>
    <t>Податкова заборгованість</t>
  </si>
  <si>
    <t>Начальник Славутського УВКГ</t>
  </si>
  <si>
    <t>Збаровський Д.А.</t>
  </si>
  <si>
    <t>Звіт про виконання фінансового плану за 2019р.</t>
  </si>
  <si>
    <r>
      <t xml:space="preserve">Підприємство </t>
    </r>
    <r>
      <rPr>
        <u/>
        <sz val="12"/>
        <color theme="1"/>
        <rFont val="Times New Roman"/>
        <family val="1"/>
        <charset val="204"/>
      </rPr>
      <t xml:space="preserve">КП "Коломияводоканал" </t>
    </r>
    <r>
      <rPr>
        <sz val="12"/>
        <color theme="1"/>
        <rFont val="Times New Roman"/>
        <family val="1"/>
        <charset val="204"/>
      </rPr>
      <t xml:space="preserve">за ЄДРПОУ          </t>
    </r>
    <r>
      <rPr>
        <u/>
        <sz val="12"/>
        <color theme="1"/>
        <rFont val="Times New Roman"/>
        <family val="1"/>
        <charset val="204"/>
      </rPr>
      <t>32148690</t>
    </r>
  </si>
  <si>
    <t>Чистий фінансовий результат:</t>
  </si>
  <si>
    <t>Фактичні фінансові показники 2018 року</t>
  </si>
  <si>
    <t>Фактичні фінансові показники 2019 року</t>
  </si>
  <si>
    <t xml:space="preserve">Разом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</si>
</sst>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0" fillId="0" borderId="0" xfId="0" applyAlignment="1"/>
    <xf numFmtId="0" fontId="1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164" fontId="0" fillId="0" borderId="0" xfId="0" applyNumberFormat="1"/>
    <xf numFmtId="164" fontId="5" fillId="0" borderId="6" xfId="0" applyNumberFormat="1" applyFont="1" applyFill="1" applyBorder="1" applyAlignment="1"/>
    <xf numFmtId="0" fontId="5" fillId="0" borderId="10" xfId="0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164" fontId="5" fillId="2" borderId="6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164" fontId="7" fillId="0" borderId="6" xfId="0" applyNumberFormat="1" applyFont="1" applyBorder="1" applyAlignment="1">
      <alignment horizont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8"/>
  <sheetViews>
    <sheetView tabSelected="1" view="pageBreakPreview" topLeftCell="C7" zoomScaleNormal="100" zoomScaleSheetLayoutView="100" workbookViewId="0">
      <selection activeCell="H13" sqref="H13"/>
    </sheetView>
  </sheetViews>
  <sheetFormatPr defaultRowHeight="15" x14ac:dyDescent="0.25"/>
  <cols>
    <col min="1" max="2" width="0" hidden="1" customWidth="1"/>
    <col min="3" max="3" width="56.140625" customWidth="1"/>
    <col min="4" max="4" width="16.85546875" customWidth="1"/>
    <col min="5" max="5" width="13.7109375" style="2" customWidth="1"/>
    <col min="6" max="6" width="16" style="2" customWidth="1"/>
  </cols>
  <sheetData>
    <row r="1" spans="3:6" ht="15.75" hidden="1" x14ac:dyDescent="0.25">
      <c r="C1" s="33" t="s">
        <v>0</v>
      </c>
      <c r="D1" s="34"/>
      <c r="E1" s="34"/>
      <c r="F1" s="34"/>
    </row>
    <row r="2" spans="3:6" ht="15.75" hidden="1" x14ac:dyDescent="0.25">
      <c r="C2" s="33" t="s">
        <v>1</v>
      </c>
      <c r="D2" s="34"/>
      <c r="E2" s="34"/>
      <c r="F2" s="34"/>
    </row>
    <row r="3" spans="3:6" ht="15.75" hidden="1" x14ac:dyDescent="0.25">
      <c r="C3" s="33" t="s">
        <v>2</v>
      </c>
      <c r="D3" s="34"/>
      <c r="E3" s="34"/>
      <c r="F3" s="34"/>
    </row>
    <row r="4" spans="3:6" ht="15.75" hidden="1" x14ac:dyDescent="0.25">
      <c r="C4" s="33" t="s">
        <v>3</v>
      </c>
      <c r="D4" s="34"/>
      <c r="E4" s="34"/>
      <c r="F4" s="34"/>
    </row>
    <row r="5" spans="3:6" ht="15.75" hidden="1" x14ac:dyDescent="0.25">
      <c r="C5" s="1"/>
    </row>
    <row r="6" spans="3:6" ht="15.75" hidden="1" x14ac:dyDescent="0.25">
      <c r="C6" s="33" t="s">
        <v>4</v>
      </c>
      <c r="D6" s="34"/>
      <c r="E6" s="34"/>
      <c r="F6" s="34"/>
    </row>
    <row r="7" spans="3:6" ht="15.75" x14ac:dyDescent="0.25">
      <c r="C7" s="4" t="s">
        <v>44</v>
      </c>
    </row>
    <row r="9" spans="3:6" ht="19.5" thickBot="1" x14ac:dyDescent="0.35">
      <c r="C9" s="35" t="s">
        <v>43</v>
      </c>
      <c r="D9" s="35"/>
      <c r="E9" s="35"/>
      <c r="F9" s="35"/>
    </row>
    <row r="10" spans="3:6" ht="50.25" customHeight="1" x14ac:dyDescent="0.25">
      <c r="C10" s="25" t="s">
        <v>5</v>
      </c>
      <c r="D10" s="27" t="s">
        <v>47</v>
      </c>
      <c r="E10" s="29" t="s">
        <v>46</v>
      </c>
      <c r="F10" s="31" t="s">
        <v>6</v>
      </c>
    </row>
    <row r="11" spans="3:6" ht="31.5" customHeight="1" x14ac:dyDescent="0.25">
      <c r="C11" s="26"/>
      <c r="D11" s="28"/>
      <c r="E11" s="30"/>
      <c r="F11" s="32"/>
    </row>
    <row r="12" spans="3:6" ht="18.75" x14ac:dyDescent="0.25">
      <c r="C12" s="6">
        <v>1</v>
      </c>
      <c r="D12" s="5">
        <v>2</v>
      </c>
      <c r="E12" s="5">
        <v>3</v>
      </c>
      <c r="F12" s="7">
        <v>4</v>
      </c>
    </row>
    <row r="13" spans="3:6" ht="39" customHeight="1" x14ac:dyDescent="0.25">
      <c r="C13" s="8" t="s">
        <v>7</v>
      </c>
      <c r="D13" s="37">
        <f>D14+D17</f>
        <v>35751.599999999999</v>
      </c>
      <c r="E13" s="37">
        <f>E14+E17</f>
        <v>30950.400000000001</v>
      </c>
      <c r="F13" s="38">
        <f>D13-E13</f>
        <v>4801.1999999999971</v>
      </c>
    </row>
    <row r="14" spans="3:6" ht="21.75" customHeight="1" x14ac:dyDescent="0.3">
      <c r="C14" s="8" t="s">
        <v>8</v>
      </c>
      <c r="D14" s="36">
        <f>D17*20%</f>
        <v>5958.6</v>
      </c>
      <c r="E14" s="36">
        <f>E17*20%</f>
        <v>5158.4000000000005</v>
      </c>
      <c r="F14" s="11">
        <f t="shared" ref="F14:F54" si="0">D14-E14</f>
        <v>800.19999999999982</v>
      </c>
    </row>
    <row r="15" spans="3:6" ht="21.75" customHeight="1" x14ac:dyDescent="0.3">
      <c r="C15" s="8" t="s">
        <v>9</v>
      </c>
      <c r="D15" s="9">
        <v>0</v>
      </c>
      <c r="E15" s="10">
        <v>0</v>
      </c>
      <c r="F15" s="11">
        <f t="shared" si="0"/>
        <v>0</v>
      </c>
    </row>
    <row r="16" spans="3:6" ht="21.75" customHeight="1" x14ac:dyDescent="0.3">
      <c r="C16" s="8" t="s">
        <v>10</v>
      </c>
      <c r="D16" s="9">
        <v>0</v>
      </c>
      <c r="E16" s="10">
        <v>0</v>
      </c>
      <c r="F16" s="11">
        <f t="shared" si="0"/>
        <v>0</v>
      </c>
    </row>
    <row r="17" spans="3:7" ht="41.25" customHeight="1" x14ac:dyDescent="0.3">
      <c r="C17" s="8" t="s">
        <v>11</v>
      </c>
      <c r="D17" s="24">
        <v>29793</v>
      </c>
      <c r="E17" s="10">
        <v>25792</v>
      </c>
      <c r="F17" s="11">
        <f t="shared" si="0"/>
        <v>4001</v>
      </c>
      <c r="G17" s="13"/>
    </row>
    <row r="18" spans="3:7" ht="37.5" customHeight="1" x14ac:dyDescent="0.3">
      <c r="C18" s="8" t="s">
        <v>12</v>
      </c>
      <c r="D18" s="24">
        <v>24819</v>
      </c>
      <c r="E18" s="10">
        <v>21014</v>
      </c>
      <c r="F18" s="11">
        <f t="shared" si="0"/>
        <v>3805</v>
      </c>
    </row>
    <row r="19" spans="3:7" ht="21.75" customHeight="1" x14ac:dyDescent="0.3">
      <c r="C19" s="12" t="s">
        <v>13</v>
      </c>
      <c r="D19" s="9"/>
      <c r="E19" s="10"/>
      <c r="F19" s="11">
        <f t="shared" si="0"/>
        <v>0</v>
      </c>
    </row>
    <row r="20" spans="3:7" ht="21.75" customHeight="1" x14ac:dyDescent="0.3">
      <c r="C20" s="8" t="s">
        <v>14</v>
      </c>
      <c r="D20" s="36">
        <f>D17-D18</f>
        <v>4974</v>
      </c>
      <c r="E20" s="36">
        <f>E17-E18</f>
        <v>4778</v>
      </c>
      <c r="F20" s="11">
        <f t="shared" si="0"/>
        <v>196</v>
      </c>
      <c r="G20" s="13"/>
    </row>
    <row r="21" spans="3:7" ht="21.75" customHeight="1" x14ac:dyDescent="0.3">
      <c r="C21" s="8" t="s">
        <v>15</v>
      </c>
      <c r="D21" s="9">
        <v>0</v>
      </c>
      <c r="E21" s="10">
        <v>0</v>
      </c>
      <c r="F21" s="11">
        <f t="shared" si="0"/>
        <v>0</v>
      </c>
    </row>
    <row r="22" spans="3:7" ht="21.75" customHeight="1" x14ac:dyDescent="0.3">
      <c r="C22" s="8" t="s">
        <v>16</v>
      </c>
      <c r="D22" s="24">
        <v>1162</v>
      </c>
      <c r="E22" s="10">
        <v>647</v>
      </c>
      <c r="F22" s="11">
        <f t="shared" si="0"/>
        <v>515</v>
      </c>
    </row>
    <row r="23" spans="3:7" ht="18.75" x14ac:dyDescent="0.3">
      <c r="C23" s="8" t="s">
        <v>17</v>
      </c>
      <c r="D23" s="24"/>
      <c r="E23" s="10"/>
      <c r="F23" s="11">
        <f t="shared" si="0"/>
        <v>0</v>
      </c>
    </row>
    <row r="24" spans="3:7" ht="21.75" customHeight="1" x14ac:dyDescent="0.3">
      <c r="C24" s="8" t="s">
        <v>18</v>
      </c>
      <c r="D24" s="24"/>
      <c r="E24" s="10"/>
      <c r="F24" s="11">
        <f t="shared" si="0"/>
        <v>0</v>
      </c>
    </row>
    <row r="25" spans="3:7" ht="21.75" customHeight="1" x14ac:dyDescent="0.3">
      <c r="C25" s="8" t="s">
        <v>19</v>
      </c>
      <c r="D25" s="24">
        <v>5686</v>
      </c>
      <c r="E25" s="10">
        <v>5961</v>
      </c>
      <c r="F25" s="11">
        <f t="shared" si="0"/>
        <v>-275</v>
      </c>
    </row>
    <row r="26" spans="3:7" ht="21.75" customHeight="1" x14ac:dyDescent="0.3">
      <c r="C26" s="8" t="s">
        <v>20</v>
      </c>
      <c r="D26" s="24">
        <v>1607</v>
      </c>
      <c r="E26" s="10">
        <v>1201</v>
      </c>
      <c r="F26" s="11">
        <f t="shared" si="0"/>
        <v>406</v>
      </c>
    </row>
    <row r="27" spans="3:7" ht="21.75" customHeight="1" x14ac:dyDescent="0.3">
      <c r="C27" s="8" t="s">
        <v>21</v>
      </c>
      <c r="D27" s="24">
        <v>13520</v>
      </c>
      <c r="E27" s="10">
        <v>34080</v>
      </c>
      <c r="F27" s="11">
        <f t="shared" si="0"/>
        <v>-20560</v>
      </c>
    </row>
    <row r="28" spans="3:7" ht="36.75" customHeight="1" x14ac:dyDescent="0.3">
      <c r="C28" s="12" t="s">
        <v>22</v>
      </c>
      <c r="D28" s="9"/>
      <c r="E28" s="10"/>
      <c r="F28" s="11"/>
    </row>
    <row r="29" spans="3:7" ht="21.75" customHeight="1" x14ac:dyDescent="0.3">
      <c r="C29" s="8" t="s">
        <v>14</v>
      </c>
      <c r="D29" s="9">
        <v>0</v>
      </c>
      <c r="E29" s="10">
        <v>0</v>
      </c>
      <c r="F29" s="11">
        <f t="shared" si="0"/>
        <v>0</v>
      </c>
    </row>
    <row r="30" spans="3:7" ht="21.75" customHeight="1" x14ac:dyDescent="0.3">
      <c r="C30" s="8" t="s">
        <v>15</v>
      </c>
      <c r="D30" s="10">
        <v>14677</v>
      </c>
      <c r="E30" s="10">
        <v>35817</v>
      </c>
      <c r="F30" s="11">
        <f t="shared" si="0"/>
        <v>-21140</v>
      </c>
    </row>
    <row r="31" spans="3:7" ht="21.75" customHeight="1" x14ac:dyDescent="0.3">
      <c r="C31" s="8" t="s">
        <v>23</v>
      </c>
      <c r="D31" s="9">
        <v>0</v>
      </c>
      <c r="E31" s="10">
        <v>0</v>
      </c>
      <c r="F31" s="11">
        <f t="shared" si="0"/>
        <v>0</v>
      </c>
    </row>
    <row r="32" spans="3:7" ht="21.75" customHeight="1" x14ac:dyDescent="0.3">
      <c r="C32" s="8" t="s">
        <v>24</v>
      </c>
      <c r="D32" s="9">
        <v>0</v>
      </c>
      <c r="E32" s="10">
        <v>0</v>
      </c>
      <c r="F32" s="11">
        <f t="shared" si="0"/>
        <v>0</v>
      </c>
    </row>
    <row r="33" spans="3:9" ht="21.75" customHeight="1" x14ac:dyDescent="0.3">
      <c r="C33" s="8" t="s">
        <v>25</v>
      </c>
      <c r="D33" s="9">
        <v>46473</v>
      </c>
      <c r="E33" s="10">
        <v>33548</v>
      </c>
      <c r="F33" s="11">
        <f t="shared" si="0"/>
        <v>12925</v>
      </c>
    </row>
    <row r="34" spans="3:9" ht="36.75" customHeight="1" x14ac:dyDescent="0.3">
      <c r="C34" s="8" t="s">
        <v>26</v>
      </c>
      <c r="D34" s="9">
        <v>0</v>
      </c>
      <c r="E34" s="10">
        <v>0</v>
      </c>
      <c r="F34" s="11">
        <f t="shared" si="0"/>
        <v>0</v>
      </c>
    </row>
    <row r="35" spans="3:9" ht="21.75" customHeight="1" x14ac:dyDescent="0.3">
      <c r="C35" s="8" t="s">
        <v>14</v>
      </c>
      <c r="D35" s="10">
        <v>31796</v>
      </c>
      <c r="E35" s="10">
        <v>0</v>
      </c>
      <c r="F35" s="11">
        <f t="shared" si="0"/>
        <v>31796</v>
      </c>
    </row>
    <row r="36" spans="3:9" ht="21.75" customHeight="1" x14ac:dyDescent="0.3">
      <c r="C36" s="8" t="s">
        <v>15</v>
      </c>
      <c r="D36" s="10">
        <v>0</v>
      </c>
      <c r="E36" s="10">
        <v>2296</v>
      </c>
      <c r="F36" s="11">
        <f t="shared" si="0"/>
        <v>-2296</v>
      </c>
      <c r="G36" s="13"/>
      <c r="H36" s="13"/>
    </row>
    <row r="37" spans="3:9" ht="21.75" customHeight="1" x14ac:dyDescent="0.3">
      <c r="C37" s="8" t="s">
        <v>45</v>
      </c>
      <c r="D37" s="10"/>
      <c r="E37" s="10"/>
      <c r="F37" s="11">
        <f t="shared" si="0"/>
        <v>0</v>
      </c>
    </row>
    <row r="38" spans="3:9" ht="21.75" customHeight="1" x14ac:dyDescent="0.3">
      <c r="C38" s="8" t="s">
        <v>14</v>
      </c>
      <c r="D38" s="10">
        <v>31796</v>
      </c>
      <c r="E38" s="10">
        <v>0</v>
      </c>
      <c r="F38" s="11">
        <f t="shared" si="0"/>
        <v>31796</v>
      </c>
    </row>
    <row r="39" spans="3:9" ht="21.75" customHeight="1" x14ac:dyDescent="0.3">
      <c r="C39" s="8" t="s">
        <v>15</v>
      </c>
      <c r="D39" s="10">
        <v>0</v>
      </c>
      <c r="E39" s="10">
        <v>2296</v>
      </c>
      <c r="F39" s="11">
        <f t="shared" si="0"/>
        <v>-2296</v>
      </c>
      <c r="H39" s="13"/>
    </row>
    <row r="40" spans="3:9" ht="21.75" customHeight="1" x14ac:dyDescent="0.3">
      <c r="C40" s="23" t="s">
        <v>27</v>
      </c>
      <c r="D40" s="10"/>
      <c r="E40" s="14"/>
      <c r="F40" s="11"/>
    </row>
    <row r="41" spans="3:9" ht="21.75" customHeight="1" x14ac:dyDescent="0.3">
      <c r="C41" s="8" t="s">
        <v>28</v>
      </c>
      <c r="D41" s="9">
        <v>8619</v>
      </c>
      <c r="E41" s="9">
        <v>7556</v>
      </c>
      <c r="F41" s="11">
        <f t="shared" si="0"/>
        <v>1063</v>
      </c>
      <c r="G41" s="13"/>
      <c r="H41" s="13"/>
    </row>
    <row r="42" spans="3:9" ht="21.75" customHeight="1" x14ac:dyDescent="0.3">
      <c r="C42" s="8" t="s">
        <v>29</v>
      </c>
      <c r="D42" s="9">
        <v>14332</v>
      </c>
      <c r="E42" s="9">
        <v>11912</v>
      </c>
      <c r="F42" s="11">
        <f t="shared" si="0"/>
        <v>2420</v>
      </c>
    </row>
    <row r="43" spans="3:9" ht="21.75" customHeight="1" x14ac:dyDescent="0.3">
      <c r="C43" s="8" t="s">
        <v>30</v>
      </c>
      <c r="D43" s="9">
        <v>3043</v>
      </c>
      <c r="E43" s="9">
        <v>2583</v>
      </c>
      <c r="F43" s="11">
        <f t="shared" si="0"/>
        <v>460</v>
      </c>
      <c r="G43" s="13"/>
      <c r="H43" s="13"/>
      <c r="I43" s="13"/>
    </row>
    <row r="44" spans="3:9" ht="21.75" customHeight="1" x14ac:dyDescent="0.3">
      <c r="C44" s="8" t="s">
        <v>31</v>
      </c>
      <c r="D44" s="9">
        <v>2585</v>
      </c>
      <c r="E44" s="9">
        <v>2585</v>
      </c>
      <c r="F44" s="11">
        <f t="shared" si="0"/>
        <v>0</v>
      </c>
    </row>
    <row r="45" spans="3:9" ht="21.75" customHeight="1" x14ac:dyDescent="0.3">
      <c r="C45" s="8" t="s">
        <v>32</v>
      </c>
      <c r="D45" s="9">
        <v>5045</v>
      </c>
      <c r="E45" s="9">
        <v>5124</v>
      </c>
      <c r="F45" s="11">
        <f t="shared" si="0"/>
        <v>-79</v>
      </c>
    </row>
    <row r="46" spans="3:9" ht="21.75" customHeight="1" thickBot="1" x14ac:dyDescent="0.35">
      <c r="C46" s="15" t="s">
        <v>48</v>
      </c>
      <c r="D46" s="16">
        <f>D41+D42+D43+D44+D45</f>
        <v>33624</v>
      </c>
      <c r="E46" s="16">
        <f>E41+E42+E43+E44+E45</f>
        <v>29760</v>
      </c>
      <c r="F46" s="11">
        <f t="shared" si="0"/>
        <v>3864</v>
      </c>
      <c r="H46" s="13"/>
    </row>
    <row r="47" spans="3:9" ht="21.75" hidden="1" customHeight="1" x14ac:dyDescent="0.3">
      <c r="C47" s="17" t="s">
        <v>33</v>
      </c>
      <c r="D47" s="18"/>
      <c r="E47" s="18"/>
      <c r="F47" s="11">
        <f t="shared" si="0"/>
        <v>0</v>
      </c>
    </row>
    <row r="48" spans="3:9" ht="21.75" hidden="1" customHeight="1" x14ac:dyDescent="0.3">
      <c r="C48" s="19" t="s">
        <v>34</v>
      </c>
      <c r="D48" s="20">
        <v>0</v>
      </c>
      <c r="E48" s="20">
        <v>0</v>
      </c>
      <c r="F48" s="11">
        <f t="shared" si="0"/>
        <v>0</v>
      </c>
    </row>
    <row r="49" spans="3:6" ht="21.75" hidden="1" customHeight="1" x14ac:dyDescent="0.3">
      <c r="C49" s="19" t="s">
        <v>35</v>
      </c>
      <c r="D49" s="20">
        <v>0</v>
      </c>
      <c r="E49" s="20">
        <v>0</v>
      </c>
      <c r="F49" s="11">
        <f t="shared" si="0"/>
        <v>0</v>
      </c>
    </row>
    <row r="50" spans="3:6" ht="21.75" hidden="1" customHeight="1" x14ac:dyDescent="0.3">
      <c r="C50" s="19" t="s">
        <v>36</v>
      </c>
      <c r="D50" s="20">
        <v>0</v>
      </c>
      <c r="E50" s="20">
        <v>0</v>
      </c>
      <c r="F50" s="11">
        <f t="shared" si="0"/>
        <v>0</v>
      </c>
    </row>
    <row r="51" spans="3:6" ht="21.75" hidden="1" customHeight="1" x14ac:dyDescent="0.3">
      <c r="C51" s="19" t="s">
        <v>37</v>
      </c>
      <c r="D51" s="20"/>
      <c r="E51" s="20"/>
      <c r="F51" s="11">
        <f t="shared" si="0"/>
        <v>0</v>
      </c>
    </row>
    <row r="52" spans="3:6" ht="21.75" hidden="1" customHeight="1" x14ac:dyDescent="0.3">
      <c r="C52" s="19" t="s">
        <v>38</v>
      </c>
      <c r="D52" s="20">
        <v>117</v>
      </c>
      <c r="E52" s="20">
        <v>113</v>
      </c>
      <c r="F52" s="11">
        <f t="shared" si="0"/>
        <v>4</v>
      </c>
    </row>
    <row r="53" spans="3:6" ht="21.75" hidden="1" customHeight="1" x14ac:dyDescent="0.3">
      <c r="C53" s="19" t="s">
        <v>39</v>
      </c>
      <c r="D53" s="20">
        <v>30546</v>
      </c>
      <c r="E53" s="20">
        <v>29430</v>
      </c>
      <c r="F53" s="11">
        <f t="shared" si="0"/>
        <v>1116</v>
      </c>
    </row>
    <row r="54" spans="3:6" ht="21.75" hidden="1" customHeight="1" thickBot="1" x14ac:dyDescent="0.35">
      <c r="C54" s="21" t="s">
        <v>40</v>
      </c>
      <c r="D54" s="22">
        <v>680</v>
      </c>
      <c r="E54" s="22">
        <v>597</v>
      </c>
      <c r="F54" s="11">
        <f t="shared" si="0"/>
        <v>83</v>
      </c>
    </row>
    <row r="56" spans="3:6" hidden="1" x14ac:dyDescent="0.25"/>
    <row r="58" spans="3:6" ht="15" hidden="1" customHeight="1" x14ac:dyDescent="0.25">
      <c r="C58" t="s">
        <v>41</v>
      </c>
      <c r="D58" s="3" t="s">
        <v>42</v>
      </c>
    </row>
  </sheetData>
  <mergeCells count="10">
    <mergeCell ref="C10:C11"/>
    <mergeCell ref="D10:D11"/>
    <mergeCell ref="E10:E11"/>
    <mergeCell ref="F10:F11"/>
    <mergeCell ref="C1:F1"/>
    <mergeCell ref="C2:F2"/>
    <mergeCell ref="C3:F3"/>
    <mergeCell ref="C4:F4"/>
    <mergeCell ref="C6:F6"/>
    <mergeCell ref="C9:F9"/>
  </mergeCells>
  <pageMargins left="1.1811023622047245" right="0.39370078740157483" top="0.78740157480314965" bottom="0.39370078740157483" header="0.31496062992125984" footer="0.31496062992125984"/>
  <pageSetup paperSize="9" scale="78" fitToHeight="4" orientation="portrait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звіт</vt:lpstr>
      <vt:lpstr>звіт!Заголовки_для_друку</vt:lpstr>
      <vt:lpstr>звіт!Область_друку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2020-02-19T14:54:31Z</cp:lastPrinted>
  <dcterms:created xsi:type="dcterms:W3CDTF">2019-03-19T12:04:27Z</dcterms:created>
  <dcterms:modified xsi:type="dcterms:W3CDTF">2020-02-25T08:52:30Z</dcterms:modified>
</cp:coreProperties>
</file>