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Звіт про виконання паспорту бюд" sheetId="1" r:id="rId1"/>
  </sheets>
  <definedNames/>
  <calcPr fullCalcOnLoad="1"/>
</workbook>
</file>

<file path=xl/sharedStrings.xml><?xml version="1.0" encoding="utf-8"?>
<sst xmlns="http://schemas.openxmlformats.org/spreadsheetml/2006/main" count="1005" uniqueCount="266">
  <si>
    <t>ЗАТВЕРДЖЕНО</t>
  </si>
  <si>
    <t>Наказ Міністерства фінансів України
26 серпня 2014 року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</si>
  <si>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</si>
  <si>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 місцевого бюджету на 2023 рік</t>
  </si>
  <si>
    <t>1.</t>
  </si>
  <si>
    <t>0100000</t>
  </si>
  <si>
    <t>Коломийська міська рада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</si>
  <si>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</si>
  <si>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</si>
  <si>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</si>
  <si>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</si>
  <si>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</si>
  <si>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</si>
  <si>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</si>
  <si>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</si>
  <si>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0112111</t>
  </si>
  <si>
    <t>2111</t>
  </si>
  <si>
    <t xml:space="preserve">  0726 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</si>
  <si>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</si>
  <si>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</si>
  <si>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</si>
  <si>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</si>
  <si>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4.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</si>
  <si>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</si>
  <si>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</si>
  <si>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</si>
  <si>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Створення необхідних умов для збереження здоров'я населення</t>
  </si>
  <si>
    <t>5. Мета бюджетної програми</t>
  </si>
  <si>
    <t>Реалізація державної політики в сфері охорони здоров'я населення Коломийської територіальної громади; формування спроможних мереж надання первинної медичної допомоги; Зміцнення та поліпшення здоров'я населення шляхом забезпечення потреб населення у первинній медичній допомозі</t>
  </si>
  <si>
    <t>6. Завдання бюджетної програми</t>
  </si>
  <si>
    <t>Завдання</t>
  </si>
  <si>
    <t>Здоров'я громади на 2019-2023 роки</t>
  </si>
  <si>
    <t>7. Видатки (надані кредити з бюджету) та напрями використання бюджетних коштів за бюджетною програмою:</t>
  </si>
  <si>
    <t>7.1. Аналіз розділу «Видатки (надані кредити з бюджету) та напрями використання бюджетних коштів за бюджетною програмою»</t>
  </si>
  <si>
    <t>гривень</t>
  </si>
  <si>
    <r>
      <rPr>
        <sz val="7"/>
        <color indexed="8"/>
        <rFont val="Times New Roman"/>
        <family val="0"/>
      </rPr>
      <t>Напрями використання бюджетних коштів*</t>
    </r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</si>
  <si>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</si>
  <si>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</si>
  <si>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</si>
  <si>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</si>
  <si>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</si>
  <si>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</si>
  <si>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</si>
  <si>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</si>
  <si>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</si>
  <si>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</si>
  <si>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</si>
  <si>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</si>
  <si>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</si>
  <si>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</si>
  <si>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</si>
  <si>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</si>
  <si>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Закупівля тест-смужок, голок для індивідуальних глюкометрів, інсулінових шприців для дітей, хворих на цукровий діабет.</t>
  </si>
  <si>
    <t>50% забезпечення терапії пацієнтів, хворих на муковісцидоз та ювенільний ревматоїдний артрит, 100% забезпечення лікувального харчування для осіб, хворих на фенілкетонурію віком від 4 до 25 років.</t>
  </si>
  <si>
    <t>Забезпечити раннє виявлення туберкульозної інфекції у дітей шляхом щорічного проведення туберкулінодіагностики</t>
  </si>
  <si>
    <t>Провести ремонт приміщень, та придбання матеріалів, будівельних матеріалів, інвентарю та інструментів для проведення ремонтних робіт господарським способом</t>
  </si>
  <si>
    <t>Придбання розхідних матеріалів для забезпечення роботи інсулінових помп у дітей, хворих на цукровий діабет</t>
  </si>
  <si>
    <t>Придбання інсулінових помп, трансмітерів для дітей, хворих на цукровий діабет з інвалідністю підгрупи А</t>
  </si>
  <si>
    <t>Забезпечення медичним та іншим обладнанням амбулаторних кабінетів лікарського прийому</t>
  </si>
  <si>
    <t>Проведення благоустрою територій структурних підрозділів</t>
  </si>
  <si>
    <t/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</si>
  <si>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</si>
  <si>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</si>
  <si>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r>
      <rPr>
        <sz val="7"/>
        <color indexed="8"/>
        <rFont val="Times New Roman"/>
        <family val="0"/>
      </rPr>
      <t>Пояснення</t>
    </r>
  </si>
  <si>
    <t>Відхилення виникли у звя'зку зі зміною оптово-відпускної ціни на деякі медикаменти відповідно до Національного переліку та збільшенням переліку медикаментів, наркотичних, психотропних лікарських засобів, прекурсорів та транквілізаторів, відшкодування яких відбувається згідлно Урядової програми "Доступні ліки", та у зв'язку з надходженням субвенції та додатковим розподілом її з міського бюджету між підрядними стуктурними підрозділами міської ради</t>
  </si>
  <si>
    <t>Відхилень немає</t>
  </si>
  <si>
    <t>Відхилення виникли у зв'язку із: - переїздом амбулаторії загальної практики сімейної медицини в інше приміщення; - вимкненням електроенергії на початку року через атаку агресора по енергеичній інфрасруктурі країни; - зміною надавача послуг розподілу газу</t>
  </si>
  <si>
    <t>Відхилення між плановими та фактичними показниками виникли у зв'язку із коливанням ціни на ринку будівельних матеріалів і товарів, з надходженням субвенції та додатковим розподілом хїї з міського бюджету між підпорядкованими структкрними підрозділами міської ради</t>
  </si>
  <si>
    <t xml:space="preserve">Відхилення між плановими та фактичними показниками виникли у зв'язку із економією від проведених торгів 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</si>
  <si>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</si>
  <si>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</si>
  <si>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Затверджено у паспорті бюджетної
програми</t>
  </si>
  <si>
    <t>Касові видатки
(надані кредити з бюджету)</t>
  </si>
  <si>
    <t>Програма Здоров’я громади на 2019-2023 роки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</si>
  <si>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</si>
  <si>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</si>
  <si>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</si>
  <si>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</si>
  <si>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</si>
  <si>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</si>
  <si>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12</t>
  </si>
  <si>
    <t>13</t>
  </si>
  <si>
    <t>Затрат</t>
  </si>
  <si>
    <t>Обсяг видатків на забезпечення відшкодування препаратів знеболення для онкологічних хворих та інших пацієнтів</t>
  </si>
  <si>
    <t>грн.</t>
  </si>
  <si>
    <t>паспорт бюджетної програми, кошторисний розрахунок</t>
  </si>
  <si>
    <t>Кількість хворих, яким потрібні наркотичні засоби, психотропні речовини та прекурсори для знеболення</t>
  </si>
  <si>
    <t>осіб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</si>
  <si>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як(орфанні захворювання:Муковісцидоз)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</si>
  <si>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 (Епілепсія)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</si>
  <si>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 (Аутизм)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</si>
  <si>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 (Вроджена катаракта, ускладнена вторинною глаукомою)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</si>
  <si>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як(Ювенільний ревматоїдний артрит)</t>
  </si>
  <si>
    <t>Кількість хворих дітей з інвалідністю, яким потрібні препарати (Муковісцидоз)</t>
  </si>
  <si>
    <t>Кількість хворих дітей з інвалідністю, яким потрібні препарати (Епілепсія)</t>
  </si>
  <si>
    <t>паспорт бюджетної програми, реєстр установи</t>
  </si>
  <si>
    <t>Кількість хворих дітей з інвалідністю, яким потрібні препарати (Аутизм)</t>
  </si>
  <si>
    <t>Кількість хворих дітей з інвалідністю, яким потрібні препарати (Вроджена катаракта)</t>
  </si>
  <si>
    <t>Кількість хворих дітей з інвалідністю, яким потрібні препарати (Ювенільний ревматоїдний артрит)</t>
  </si>
  <si>
    <t>Затрати на закупівлю Тест-смужок до прибору для вимірювання рівня цукру для дітей, хворих на цукровий діабет</t>
  </si>
  <si>
    <t>паспорт бюджетної програми, кошторис</t>
  </si>
  <si>
    <t>Кількість дітей м. Коломиї та приєднаної сільської територіальної громади з діагнозом Цукровий Діабет І типу (інсулінозалежний), які будуть забезпечені розхідними матеріалами, життєво необхідними для якості контролю та компенсації рівня цукру в крові</t>
  </si>
  <si>
    <t>паспорт бюджетної програми, реєстр</t>
  </si>
  <si>
    <t>Обсяг видатків на придбання сумішей спеціального лікувального харчування для осіб, хворих на фенілкетонурію</t>
  </si>
  <si>
    <t>Кількість осіб м. Коломиї та приєднаних сільських територіальних громад, хворих на фенілкетонурію</t>
  </si>
  <si>
    <t>Обсяг видатків на придбання туберкуліну для проведення туберкуліно-діагностики дітям</t>
  </si>
  <si>
    <t>паспорт бюджетної програми, кошторисний показник</t>
  </si>
  <si>
    <t>Кількість дітей, які підлягають проведенню туберкулінодіагностиці</t>
  </si>
  <si>
    <t>паспорт бюджетної програми, звітність установи</t>
  </si>
  <si>
    <t>Обсяг видатків на оплату водопостачання і водовідведення</t>
  </si>
  <si>
    <t>Обсяг видатків на оплату електроенергії</t>
  </si>
  <si>
    <t>Обсяг видатків на оплату природного газу</t>
  </si>
  <si>
    <t>Обсяг видатків на закупівлю предметів, матеріалів, обладнання та інвентарю (в т.ч. будівельних та господарських товарів) для проведення поточного ремонту структурних підрозділів КНП КМР «КМЦ ПМСД»</t>
  </si>
  <si>
    <t>Обсяг видатків на придбання розхідних матеріалів для забезпечення роботи інсулінових помп у дітей, хворих на цукровий діабет</t>
  </si>
  <si>
    <t>Обсяг видатків на придбання інсулінових помп, трансмітерів для дітей, хворих на цукровий діабет з інвалідністю підгрупи А</t>
  </si>
  <si>
    <t>Обсяг видатків на придбання системних блоків</t>
  </si>
  <si>
    <t>Обсяг видатків на придбання ноутбуків</t>
  </si>
  <si>
    <t>Обсяг видатків на придбання лазерних принтерів</t>
  </si>
  <si>
    <t>Обсяг видатків на придбання багатофункціональних принтерів</t>
  </si>
  <si>
    <t>Обсяг видатків на придбання моніторів для комп'ютерів</t>
  </si>
  <si>
    <t>Обсяг видатків на придбання комплектів (клавіатура+мишка)</t>
  </si>
  <si>
    <t>Обсяг видатків на придбання асфальту</t>
  </si>
  <si>
    <t>Продукту</t>
  </si>
  <si>
    <t>Кількість відшкодованих наркотичних засобів, психотропних речовин та прекурсорів для знеболення онкологічних хворих пацієнтів</t>
  </si>
  <si>
    <t>шт.</t>
  </si>
  <si>
    <t>паспорт бюджетної програми, реєстр-фактура</t>
  </si>
  <si>
    <t>Кількість відшкодованих медичних препаратів для дітей, які визнані інвалідами</t>
  </si>
  <si>
    <t>Кількість закуплених Тест-смужок до прибору для вимірювання рівня цукру для дітей, хворих на цукровий діабет</t>
  </si>
  <si>
    <t>паспорт бюджетної програми, розрахунковий показник</t>
  </si>
  <si>
    <t>Кількість придбаних сумішей спеціального лікувального харчування для осіб, хворих на фенілкетонурію.</t>
  </si>
  <si>
    <t>Кількість придбаної вакцини, для проведення туберкулінодіагностики (Туберкулін №6 по 0,6 мл. з активністю 2 ТО/доза – 170 амп.)</t>
  </si>
  <si>
    <t>Обсяг споживання водопостачання і водовідведення</t>
  </si>
  <si>
    <t>куб.м.</t>
  </si>
  <si>
    <t>паспорт бюджетної програми, розрахунок</t>
  </si>
  <si>
    <t>Обсяг споживання електроенергії</t>
  </si>
  <si>
    <t>кВт.год</t>
  </si>
  <si>
    <t>Обсяг споживання природного газу</t>
  </si>
  <si>
    <t>Кількість закуплених предметів, матеріалів, обладнання та інвентарю (в т.ч. будівельних та господарських товарів) для проведення поточного ремонту</t>
  </si>
  <si>
    <t>Кількість придбаних розхідних матеріалів для забезпечення роботи інсулінових помп у дітей, хворих на цукровий діабет</t>
  </si>
  <si>
    <t>Кількість придбаних інсулінових помп, трансмітерів для дітей, хворих на цукровий діабет з інвалідністю підгрупи А</t>
  </si>
  <si>
    <t>Кількість придбаних системних блоків</t>
  </si>
  <si>
    <t>Кількість придбаних ноутбуків</t>
  </si>
  <si>
    <t>Кількість придбаних лазерних принтерів</t>
  </si>
  <si>
    <t>Кількість придбаних багатофункціональних принтерів</t>
  </si>
  <si>
    <t>Кількість придбаних моніторів для комп'ютерів</t>
  </si>
  <si>
    <t>Кількість придбаних комплектів (клавіатура+мишка)</t>
  </si>
  <si>
    <t xml:space="preserve"> паспорт бюджетної програми, розрахунок</t>
  </si>
  <si>
    <t>Кількість придбаного асфальту</t>
  </si>
  <si>
    <t>од.</t>
  </si>
  <si>
    <t>Ефективності</t>
  </si>
  <si>
    <t>Середня ціна одиниці відшкодованих наркотичних засобів, психотропних речовин та прекурсорів для знеболення онкологічних хворих пацієнтів</t>
  </si>
  <si>
    <t>Середня ціна одиниці відшкодованих медичних препаратів для дітей, які визнані інвалідами</t>
  </si>
  <si>
    <t>Середня витрати на одну Тест-полоску до прибору для вимірювання рівня цукру для дітей, хворих на цукровий діабет</t>
  </si>
  <si>
    <t>Середня вартість придбаного спеціального харчування на одну особу, хвору на фенілкетонурію</t>
  </si>
  <si>
    <t>Середня вартість придбаної однієї дози туберкуліну для проведення туберкулінодіагностики</t>
  </si>
  <si>
    <t>Середня ціна на водопостачання і водовідведення</t>
  </si>
  <si>
    <t>Середня ціна на електроенергію</t>
  </si>
  <si>
    <t>Середня ціна природного газу</t>
  </si>
  <si>
    <t>Середні витрати на закупівлю предметів, матеріалів, обладнання та інвентарю (в т.ч. будівельних та господарських товарів) для проведення поточного ремонту</t>
  </si>
  <si>
    <t>Середня вартість придбаних розхідних матеріалів для забезпечення роботи інсулінових помп у дітей, хворих на цукровий діабет</t>
  </si>
  <si>
    <t xml:space="preserve">Середня вартість системних блоків </t>
  </si>
  <si>
    <t>Середня вартість ноутбуків</t>
  </si>
  <si>
    <t>Середня вартість лазерних принтерів</t>
  </si>
  <si>
    <t>Середня вартість багатофункціональних принтерів</t>
  </si>
  <si>
    <t>Середня вартість моніторів для комп'ютерів</t>
  </si>
  <si>
    <t>Середня вартість комплектів (клавіатура+мишка)</t>
  </si>
  <si>
    <t>Середня вартість придбаного асфальту</t>
  </si>
  <si>
    <t>Якості</t>
  </si>
  <si>
    <t>Досягнення ефективності знеболення та покращення якості життя онкологічним хворим</t>
  </si>
  <si>
    <t>відс.</t>
  </si>
  <si>
    <t>Досягнення покращення якості життя дітей, яких визнано інвалідами</t>
  </si>
  <si>
    <t>Покращення якості надання медичної допомоги дітям, хворим на цукровий діабет</t>
  </si>
  <si>
    <t>Покращення якості надання медичної допомоги особам, хворим на фенілкетонурію</t>
  </si>
  <si>
    <t>Зменшення кількості захворюваності серед дитячого населення</t>
  </si>
  <si>
    <t>Забезпечення установи та підпорядкованих структурних підрозділів енергоносіями, та економне їх використання</t>
  </si>
  <si>
    <t>Покращення якості лікування хворих на амбулаторному етапі, підвищення рівня ефективності лікування у приміщеннях амбулаторій ЗПСМ</t>
  </si>
  <si>
    <t>Рівень забезпечення дітей із цукровим діабетом, що знаходяться на інсулінових помпах, розхідниками до інсулінових помп</t>
  </si>
  <si>
    <t>Рівень забезпеченості постійного моніторингу глюкози в крові</t>
  </si>
  <si>
    <t>Покращення доступності обслуговування за рахунок рівня забезпеченості комп'ютерним обладнанням амбулаторних кабінетів</t>
  </si>
  <si>
    <t>Рівень забезпеченості благоустрою територій структурних підрозділів</t>
  </si>
  <si>
    <t>9.2. 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</si>
  <si>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</si>
  <si>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Відхилень  немає</t>
  </si>
  <si>
    <t>Фактична кількість відшкодованих наркотичних препаратів зменшилася на 277 одиниць в порівняння з плановою</t>
  </si>
  <si>
    <t>Фактична кількість відшкодованих наркотичних препаратів зменшилася на61,50 одиниць в порівняння з плановою</t>
  </si>
  <si>
    <t>Відхилення виникли у зв'язку із: - переїздом амбулаторії загальної практики сімейної медицини в інше приміщення</t>
  </si>
  <si>
    <t>Відхилення виникли у зв'язку із: вимкненням електроенергії на початку року через атаку агресора по енергеичній інфрасруктурі країни</t>
  </si>
  <si>
    <t>Відхилення виникли у зв'язку із: зміною надавача послуг розподілу газу</t>
  </si>
  <si>
    <t>Фінансування відбувалося згідно накладних. Касові видатки проведені відповідно до фактичних згідно потреби</t>
  </si>
  <si>
    <t>Планові показники розраховувалися за попереднгіми періодами у звітному періоді ціни збільшилися</t>
  </si>
  <si>
    <t xml:space="preserve">Відхилення виникли у зв'язку із тим, що у звітному періоді відбулося збільшення вартості електроенергії </t>
  </si>
  <si>
    <t xml:space="preserve">Розбіжності між показниками виникли у зв'язку із тим, що вартість зменшилася </t>
  </si>
  <si>
    <t>Відхилення між плановими та фактичними показниками виникли у зв'язку із коливанням ціни на ринку будівельних матеріалів і товарів</t>
  </si>
  <si>
    <t>Середня вартість придбаних інсулінових помп, трансмітерів для дітей, хворих на цукровий діабет з інвалідністю підгрупи А</t>
  </si>
  <si>
    <t>9.3. Аналіз стану виконання результативних показників</t>
  </si>
  <si>
    <t>10. Узагальнений висновок про виконання бюджетної програми.</t>
  </si>
  <si>
    <t xml:space="preserve">Міська комплексна Програма «Здоров’я громади на 2019-2023 роки» спрямована на реалізацію державної політики у сфері охорони здоров’я щодо задоволення потреб населення на профілактику і спеціалізовану допомогу у відповідності до світових стандартів.
Виконання даної програми дало можливість покращити якість життя та підвищити рівень доступності пацієнтів, зокрема пільгових категорій:
- Досягнення ефективності знеболення та покращення якості життя онкологічним хворим;
- Досягнення покращення якості життя дітей-інвалідів, потребуючих антиепілептичних препаратів, надавши вчасно первинну медико-санітарну допомогу та безкоштовне відшкодування вартості лікарських/медикаментів, які продовжать тривалість і якість життя як дорослого, так і дитячого населення міста Коломиї та добровільно приєднаних сільських територіальних громад.
- Покращення якості надання медичної допомоги дітям, хворим на цукровий діабет, забезпечивши їх розхідними матеріалами для поліпшення контролю за рівнем глюкози крові даної категорії дітей, знизити рівень ускладнень від цукрового діабету у дітей;
- Покращення якості надання медичної допомоги дітям, хворим на фенілкетонурію;
- Зменшення кількості захворюваності серед дитячого населення.
А також виконання програми дало можливість забезпечити установу та підпорядковані структурні підрозділи енергоносіями, переходу з газопостачання на електропостачання та покращити доступність обслуговування в амбулаторних кабінетах лікарського прийому.
В майбутньому міська комплексна Програма дасть можливість:
- Забезпечити пільгові категорій населення м. Коломиї безкоштовним лікуванням на амбулаторному етапі згідно Постанови Кабінету міністрів України від 17.08.1998 року № 1303
- Покращити контроль рівня глюкози в крові, зниження відсотка ускладнень цукрового діабету у дітей.
- Покращити якість надання медичної допомоги дітям, хворим на муковісцидоз, ювенільний ревматоїдний артрит, фенілкетонурію.
- Покращити якість надання медичної допомоги учасникам АТО та їх родинам.
- Покращити доступність обслуговування
- Покращити якість обслуговування населення
- Знизити сезонну захворюваність на грип, знизити кількість випадків ускладнень грипу
- Покращити якість симптоматичного лікування хворих та спроможність дотримання санітарно-гігієнічних норм
- Досягнути ефективність знеболення та покращення якості життя онкологічних хворих та інших пацієнтів
- Своєчасно на 100% виявляти дітей та підлітків з «Віражем» тубпроби
- Покращити якість лікування хворих на амбулаторному етапі, підвищити рівень ефективності лікування у приміщеннях шляхом проведення поточних ремонтів в амбулаторіях ЗПСМ
- Забезпечити енергопостачання КНП КМР «КМЦ ПМСД»
- Перейти з газопостачання на електропостачання електрокотельні
За підсумками Програми досягнуто середніх соціально-економічних показників та низьких результатів ефективності, проте всі заходи по використанню програм були виконані згідно плану.
</t>
  </si>
  <si>
    <r>
      <rPr>
        <sz val="7"/>
        <color indexed="8"/>
        <rFont val="Times New Roman"/>
        <family val="0"/>
      </rPr>
      <t>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  </r>
  </si>
  <si>
    <t>(підпис)</t>
  </si>
  <si>
    <t>(Власне ім’я, ПРІЗВИЩЕ)</t>
  </si>
  <si>
    <t>Марта КУРЯНСЬКА</t>
  </si>
  <si>
    <t>Забезпечення виконання Постанови Кабінету міністрів України від 17.08.1998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</t>
  </si>
  <si>
    <t>Утримання будівель (енергоносії) КНП КМР "КМЦ ПМСД"</t>
  </si>
  <si>
    <t>Програма " Здоров'я громади на 2019-2023 роки"</t>
  </si>
  <si>
    <t>Відхилення між плановими та фактичними показниками виникли у зв'язку із коливанням ціни на ринку будівельних матеріалів і товарів, з надходженням субвенції та додатковим розподілом її з міського бюджету між підпорядкованими структкрними підрозділами міської ради</t>
  </si>
  <si>
    <t>продукту</t>
  </si>
  <si>
    <t>ефективності</t>
  </si>
  <si>
    <t>якості</t>
  </si>
  <si>
    <t>затрат</t>
  </si>
  <si>
    <t>50% забезпечення терапії пацієнтів, хворих на муковісцидоз та ювенільний ревматоїдний артрит, 100% забезпечення лікувального харчування для осіб, хворих на фенілкетонурію віком від 4 до 25 років</t>
  </si>
  <si>
    <t>Забезпечення раннє виявлення туберкульозної інфекції у дітей шляхом щорічного проведення туберкулінодіагностики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</si>
  <si>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 (Ювенільний ревматоїдний артрит)</t>
  </si>
  <si>
    <t>Середні витрати на одну Тест-полоску до прибору для вимірювання рівня цукру для дітей, хворих на цукровий діабет</t>
  </si>
  <si>
    <t>відхилень немає</t>
  </si>
  <si>
    <t>50 % забезпечення терапії пацієнтів, хворих на муковісцидоз та ювенільний ревматоїдний артрит, 100% забезпечення лікувального харчування для осіб, хворих на фенілкетонурію віком від 4 до 25 років</t>
  </si>
  <si>
    <t>Середня місячна потреба однієї особи у суміші спеціального лікувального харчування, яка хвора на фенілкетонурію</t>
  </si>
  <si>
    <t xml:space="preserve">Аналіз стану виконання результативних показників
За результатами аналізу стану виконання результативних показників можна зробити висновок, що планова потреба забезпечена на
100 відсотків у:
Забезпечені знеболення онкологічних хворих якісними знеболюючими препаратами та покращення якості життя онкологічних хворих;
Забезпечені покращення якості життя дітей, яких визнано інвалідами
Закупівлі тест-смужок, голок для індивідуальних шприц-ручок для дітей, хворих на цукровий діабет;
Забезпеченні установи та підпорядкованих структурних підрозділів енергоносіями;
Покращені якості лікування хворих на амбулаторному етапі, підвищення рівня ефективності лікування у приміщеннях амбулаторій ЗПСМ;
Рівні забезпеченості проведення благоустрою благоустрою на території амбулаторії ЗПСМ №1 за адресою м. Коломия, вул. В’ячеслава Чорновола,32                                                                    50 відсотків у:
Забезпечені раннього виявлення туберкульозної інфекції у дітей шляхом щорічного проведення туберкулінодіагностики;
75 відсотків у:
Проведення ремонту приміщень, та придбання матеріалів, будівельних матеріалів, інвентарю та іеструментів для проведення ремонтних робіт господарським способом
25 відсотків у:
Забезпеченні лікувального харчування для осіб хворих на фенілкетонурію.
Разом з тим виникла економія коштів по загальному фонду  на загальну суму 459 704,07 грн.:
у зв’язку зі зміною оптово-відпускної ціни на деякі медикаменти відповідно до Національного переліку та збільшенням переліку медикаментів, відшкодування яких відбувається згідно Урядової програми «Доступні ліки»; у зв’язку з введенням 24.02.2022 року воєнного стану в Україні через напад росії збільшилась кількість внутрішньо-переміщених осіб, які потребували наркотичних засобів, психотропних речовин та прекурсорів для знеболення, а деякі задекларовані пацієнти, які мають хворих дітей з інвалідністю – покинули територіальні межі нашої держави, у зв’язку з коливанням ціни на ринку будівельних матеріалів і товарів
</t>
  </si>
  <si>
    <t>Начальник відділу закупівель та економічного аналізу управління бухгалтерського обліку та закупівель міської ради</t>
  </si>
  <si>
    <t>Заступник міського голови</t>
  </si>
  <si>
    <t>Зоряна МИХАЛУШКО</t>
  </si>
  <si>
    <t>Паспорт бюджетної програми, звіт форми №2м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</si>
  <si>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</si>
  <si>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</si>
  <si>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</si>
  <si>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</si>
  <si>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</si>
  <si>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</si>
  <si>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</si>
  <si>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</si>
  <si>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</si>
  <si>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</si>
  <si>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</si>
  <si>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</si>
  <si>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2.1.1.</t>
  </si>
  <si>
    <t>2.1.2.</t>
  </si>
  <si>
    <t>2.1.</t>
  </si>
  <si>
    <t>3.1.</t>
  </si>
  <si>
    <t>3.2.</t>
  </si>
  <si>
    <t>3.1.1.</t>
  </si>
  <si>
    <t>3.1.2.</t>
  </si>
  <si>
    <t>4.</t>
  </si>
  <si>
    <t>4.1.</t>
  </si>
  <si>
    <t>4.2.</t>
  </si>
  <si>
    <t>5.</t>
  </si>
  <si>
    <t>5.1.</t>
  </si>
  <si>
    <t>5.2.</t>
  </si>
  <si>
    <t>5.3.</t>
  </si>
  <si>
    <t>6.1.</t>
  </si>
  <si>
    <t>7.</t>
  </si>
  <si>
    <t>7.1.</t>
  </si>
  <si>
    <t>8.</t>
  </si>
  <si>
    <t>8.1.</t>
  </si>
  <si>
    <t>9.</t>
  </si>
  <si>
    <t>9.1.</t>
  </si>
  <si>
    <t>9.2.</t>
  </si>
  <si>
    <t>9.3.</t>
  </si>
  <si>
    <t>9.4.</t>
  </si>
  <si>
    <t>9.5.</t>
  </si>
  <si>
    <t>9.6.</t>
  </si>
  <si>
    <t>10.</t>
  </si>
  <si>
    <t>10.1.</t>
  </si>
  <si>
    <t>2.2.</t>
  </si>
  <si>
    <t>6.</t>
  </si>
  <si>
    <t>8.2.</t>
  </si>
  <si>
    <t>Первинна медична допомога населенню, що надається центрами первинної медичної (медико-санітарної) допомоги</t>
  </si>
  <si>
    <t>найменування бюджетної програми згідно Типовою програмною класифікацією видатків та кредитування місцевого бюджету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</si>
</sst>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0" fontId="0" fillId="0" borderId="17" xfId="0" applyBorder="1" applyAlignment="1">
      <alignment/>
    </xf>
    <xf numFmtId="0" fontId="8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8" fillId="0" borderId="20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14" fontId="8" fillId="0" borderId="12" xfId="0" applyNumberFormat="1" applyFont="1" applyBorder="1" applyAlignment="1" applyProtection="1">
      <alignment horizontal="center" vertical="center" wrapText="1"/>
      <protection/>
    </xf>
    <xf numFmtId="16" fontId="8" fillId="0" borderId="12" xfId="0" applyNumberFormat="1" applyFont="1" applyBorder="1" applyAlignment="1" applyProtection="1">
      <alignment horizontal="center" vertical="center" wrapText="1"/>
      <protection/>
    </xf>
    <xf numFmtId="14" fontId="8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top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2" xfId="0" applyFont="1" applyBorder="1" applyAlignment="1" applyProtection="1">
      <alignment horizontal="left" vertical="center" wrapText="1"/>
      <protection/>
    </xf>
    <xf numFmtId="4" fontId="8" fillId="0" borderId="21" xfId="0" applyNumberFormat="1" applyFont="1" applyBorder="1" applyAlignment="1" applyProtection="1">
      <alignment horizontal="center" vertical="center" wrapText="1"/>
      <protection/>
    </xf>
    <xf numFmtId="4" fontId="8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left" vertical="top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left" vertical="top" wrapText="1"/>
      <protection/>
    </xf>
    <xf numFmtId="0" fontId="7" fillId="0" borderId="27" xfId="0" applyFont="1" applyBorder="1" applyAlignment="1" applyProtection="1">
      <alignment horizontal="left" vertical="top" wrapText="1"/>
      <protection/>
    </xf>
    <xf numFmtId="0" fontId="8" fillId="0" borderId="26" xfId="0" applyFont="1" applyBorder="1" applyAlignment="1" applyProtection="1">
      <alignment horizontal="center" vertical="top" wrapText="1"/>
      <protection/>
    </xf>
    <xf numFmtId="0" fontId="8" fillId="0" borderId="28" xfId="0" applyFont="1" applyBorder="1" applyAlignment="1" applyProtection="1">
      <alignment horizontal="center" vertical="top" wrapText="1"/>
      <protection/>
    </xf>
    <xf numFmtId="0" fontId="8" fillId="0" borderId="27" xfId="0" applyFont="1" applyBorder="1" applyAlignment="1" applyProtection="1">
      <alignment horizontal="center" vertical="top" wrapText="1"/>
      <protection/>
    </xf>
    <xf numFmtId="0" fontId="0" fillId="0" borderId="29" xfId="0" applyBorder="1" applyAlignment="1">
      <alignment horizontal="center"/>
    </xf>
    <xf numFmtId="0" fontId="7" fillId="0" borderId="21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left" vertical="top" wrapText="1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8" fillId="0" borderId="25" xfId="0" applyFont="1" applyBorder="1" applyAlignment="1" applyProtection="1">
      <alignment horizontal="center" vertical="top" wrapText="1"/>
      <protection/>
    </xf>
    <xf numFmtId="0" fontId="8" fillId="0" borderId="22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4" fontId="7" fillId="0" borderId="33" xfId="0" applyNumberFormat="1" applyFont="1" applyBorder="1" applyAlignment="1" applyProtection="1">
      <alignment horizontal="right" vertical="center" wrapText="1"/>
      <protection/>
    </xf>
    <xf numFmtId="4" fontId="7" fillId="0" borderId="34" xfId="0" applyNumberFormat="1" applyFont="1" applyBorder="1" applyAlignment="1" applyProtection="1">
      <alignment horizontal="righ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4" fontId="7" fillId="0" borderId="30" xfId="0" applyNumberFormat="1" applyFont="1" applyBorder="1" applyAlignment="1" applyProtection="1">
      <alignment horizontal="right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2"/>
  <sheetViews>
    <sheetView tabSelected="1" zoomScalePageLayoutView="0" workbookViewId="0" topLeftCell="A183">
      <selection activeCell="I136" sqref="I136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.8515625" style="0" customWidth="1"/>
    <col min="4" max="4" width="9.28125" style="0" customWidth="1"/>
    <col min="5" max="5" width="12.140625" style="0" customWidth="1"/>
    <col min="6" max="6" width="2.7109375" style="0" customWidth="1"/>
    <col min="7" max="7" width="7.7109375" style="0" customWidth="1"/>
    <col min="8" max="8" width="8.57421875" style="0" customWidth="1"/>
    <col min="9" max="9" width="10.7109375" style="0" customWidth="1"/>
    <col min="10" max="10" width="11.00390625" style="0" customWidth="1"/>
    <col min="11" max="11" width="9.28125" style="0" customWidth="1"/>
    <col min="12" max="12" width="11.140625" style="0" customWidth="1"/>
    <col min="13" max="13" width="9.28125" style="0" customWidth="1"/>
    <col min="14" max="14" width="3.421875" style="0" customWidth="1"/>
    <col min="15" max="15" width="5.8515625" style="0" customWidth="1"/>
    <col min="16" max="16" width="3.7109375" style="0" customWidth="1"/>
    <col min="17" max="17" width="5.57421875" style="0" customWidth="1"/>
    <col min="18" max="18" width="9.28125" style="0" customWidth="1"/>
    <col min="19" max="19" width="7.0039062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3" t="s">
        <v>0</v>
      </c>
      <c r="M1" s="43"/>
      <c r="N1" s="43"/>
      <c r="O1" s="43"/>
      <c r="P1" s="43"/>
      <c r="Q1" s="43"/>
      <c r="R1" s="1"/>
    </row>
    <row r="2" spans="1:18" ht="3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4" t="s">
        <v>1</v>
      </c>
      <c r="M2" s="44"/>
      <c r="N2" s="44"/>
      <c r="O2" s="44"/>
      <c r="P2" s="44"/>
      <c r="Q2" s="44"/>
      <c r="R2" s="1"/>
    </row>
    <row r="3" spans="1:18" ht="18.7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"/>
    </row>
    <row r="4" spans="1:18" ht="21.75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"/>
    </row>
    <row r="5" spans="1:18" ht="18" customHeight="1">
      <c r="A5" s="2" t="s">
        <v>4</v>
      </c>
      <c r="B5" s="3" t="s">
        <v>5</v>
      </c>
      <c r="C5" s="47" t="s">
        <v>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 t="s">
        <v>7</v>
      </c>
      <c r="P5" s="48"/>
      <c r="Q5" s="48"/>
      <c r="R5" s="1"/>
    </row>
    <row r="6" spans="1:18" ht="21.75" customHeight="1">
      <c r="A6" s="1"/>
      <c r="B6" s="4" t="s">
        <v>8</v>
      </c>
      <c r="C6" s="49" t="s">
        <v>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 t="s">
        <v>10</v>
      </c>
      <c r="P6" s="50"/>
      <c r="Q6" s="50"/>
      <c r="R6" s="1"/>
    </row>
    <row r="7" spans="1:18" ht="18" customHeight="1">
      <c r="A7" s="2" t="s">
        <v>11</v>
      </c>
      <c r="B7" s="3" t="s">
        <v>12</v>
      </c>
      <c r="C7" s="47" t="s">
        <v>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 t="s">
        <v>7</v>
      </c>
      <c r="P7" s="48"/>
      <c r="Q7" s="48"/>
      <c r="R7" s="1"/>
    </row>
    <row r="8" spans="1:18" ht="19.5" customHeight="1">
      <c r="A8" s="1"/>
      <c r="B8" s="4" t="s">
        <v>8</v>
      </c>
      <c r="C8" s="49" t="s">
        <v>13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 t="s">
        <v>10</v>
      </c>
      <c r="P8" s="50"/>
      <c r="Q8" s="50"/>
      <c r="R8" s="1"/>
    </row>
    <row r="9" spans="1:18" ht="24" customHeight="1">
      <c r="A9" s="5" t="s">
        <v>14</v>
      </c>
      <c r="B9" s="6" t="s">
        <v>15</v>
      </c>
      <c r="C9" s="51" t="s">
        <v>16</v>
      </c>
      <c r="D9" s="51"/>
      <c r="E9" s="51"/>
      <c r="F9" s="51"/>
      <c r="G9" s="51" t="s">
        <v>17</v>
      </c>
      <c r="H9" s="51"/>
      <c r="I9" s="52" t="s">
        <v>264</v>
      </c>
      <c r="J9" s="52"/>
      <c r="K9" s="52"/>
      <c r="L9" s="52"/>
      <c r="M9" s="52"/>
      <c r="N9" s="52"/>
      <c r="O9" s="51" t="s">
        <v>18</v>
      </c>
      <c r="P9" s="51"/>
      <c r="Q9" s="51"/>
      <c r="R9" s="1"/>
    </row>
    <row r="10" spans="1:18" ht="24.75" customHeight="1">
      <c r="A10" s="1"/>
      <c r="B10" s="7" t="s">
        <v>8</v>
      </c>
      <c r="C10" s="53" t="s">
        <v>19</v>
      </c>
      <c r="D10" s="53"/>
      <c r="E10" s="53"/>
      <c r="F10" s="53"/>
      <c r="G10" s="53" t="s">
        <v>20</v>
      </c>
      <c r="H10" s="53"/>
      <c r="I10" s="49" t="s">
        <v>265</v>
      </c>
      <c r="J10" s="49"/>
      <c r="K10" s="49"/>
      <c r="L10" s="49"/>
      <c r="M10" s="49"/>
      <c r="N10" s="49"/>
      <c r="O10" s="49" t="s">
        <v>21</v>
      </c>
      <c r="P10" s="49"/>
      <c r="Q10" s="49"/>
      <c r="R10" s="1"/>
    </row>
    <row r="11" spans="1:18" ht="22.5" customHeight="1">
      <c r="A11" s="54" t="s">
        <v>22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"/>
    </row>
    <row r="12" spans="1:18" ht="25.5" customHeight="1">
      <c r="A12" s="8" t="s">
        <v>23</v>
      </c>
      <c r="B12" s="55" t="s">
        <v>24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"/>
    </row>
    <row r="13" spans="1:18" ht="20.25" customHeight="1">
      <c r="A13" s="8" t="s">
        <v>25</v>
      </c>
      <c r="B13" s="56" t="s">
        <v>26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1"/>
    </row>
    <row r="14" spans="1:18" ht="18" customHeight="1">
      <c r="A14" s="57" t="s">
        <v>27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1"/>
    </row>
    <row r="15" spans="1:18" ht="28.5" customHeight="1">
      <c r="A15" s="47" t="s">
        <v>28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"/>
    </row>
    <row r="16" spans="1:18" ht="21" customHeight="1">
      <c r="A16" s="54" t="s">
        <v>29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1"/>
    </row>
    <row r="17" spans="1:18" ht="25.5" customHeight="1">
      <c r="A17" s="8" t="s">
        <v>23</v>
      </c>
      <c r="B17" s="55" t="s">
        <v>30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1"/>
    </row>
    <row r="18" spans="1:18" ht="13.5" customHeight="1">
      <c r="A18" s="8" t="s">
        <v>25</v>
      </c>
      <c r="B18" s="58" t="s">
        <v>31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"/>
    </row>
    <row r="19" spans="1:18" ht="15.75" customHeight="1">
      <c r="A19" s="54" t="s">
        <v>32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"/>
      <c r="Q19" s="1"/>
      <c r="R19" s="1"/>
    </row>
    <row r="20" spans="1:18" ht="15.75" customHeight="1">
      <c r="A20" s="54" t="s">
        <v>33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"/>
      <c r="Q20" s="1"/>
      <c r="R20" s="1"/>
    </row>
    <row r="21" spans="1:18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59" t="s">
        <v>34</v>
      </c>
      <c r="Q21" s="59"/>
      <c r="R21" s="1"/>
    </row>
    <row r="22" spans="1:18" ht="25.5" customHeight="1">
      <c r="A22" s="55" t="s">
        <v>23</v>
      </c>
      <c r="B22" s="60" t="s">
        <v>35</v>
      </c>
      <c r="C22" s="60"/>
      <c r="D22" s="60"/>
      <c r="E22" s="60"/>
      <c r="F22" s="60" t="s">
        <v>36</v>
      </c>
      <c r="G22" s="60"/>
      <c r="H22" s="60"/>
      <c r="I22" s="60"/>
      <c r="J22" s="60" t="s">
        <v>37</v>
      </c>
      <c r="K22" s="60"/>
      <c r="L22" s="60"/>
      <c r="M22" s="60" t="s">
        <v>38</v>
      </c>
      <c r="N22" s="60"/>
      <c r="O22" s="60"/>
      <c r="P22" s="60"/>
      <c r="Q22" s="60"/>
      <c r="R22" s="1"/>
    </row>
    <row r="23" spans="1:18" ht="25.5" customHeight="1">
      <c r="A23" s="55"/>
      <c r="B23" s="60"/>
      <c r="C23" s="60"/>
      <c r="D23" s="60"/>
      <c r="E23" s="60"/>
      <c r="F23" s="60" t="s">
        <v>39</v>
      </c>
      <c r="G23" s="60"/>
      <c r="H23" s="9" t="s">
        <v>40</v>
      </c>
      <c r="I23" s="9" t="s">
        <v>41</v>
      </c>
      <c r="J23" s="9" t="s">
        <v>39</v>
      </c>
      <c r="K23" s="9" t="s">
        <v>40</v>
      </c>
      <c r="L23" s="9" t="s">
        <v>41</v>
      </c>
      <c r="M23" s="9" t="s">
        <v>39</v>
      </c>
      <c r="N23" s="60" t="s">
        <v>40</v>
      </c>
      <c r="O23" s="60"/>
      <c r="P23" s="60" t="s">
        <v>41</v>
      </c>
      <c r="Q23" s="60"/>
      <c r="R23" s="1"/>
    </row>
    <row r="24" spans="1:18" ht="13.5" customHeight="1">
      <c r="A24" s="10" t="s">
        <v>25</v>
      </c>
      <c r="B24" s="61" t="s">
        <v>42</v>
      </c>
      <c r="C24" s="61"/>
      <c r="D24" s="61"/>
      <c r="E24" s="61"/>
      <c r="F24" s="61" t="s">
        <v>43</v>
      </c>
      <c r="G24" s="61"/>
      <c r="H24" s="10" t="s">
        <v>44</v>
      </c>
      <c r="I24" s="10" t="s">
        <v>45</v>
      </c>
      <c r="J24" s="10" t="s">
        <v>46</v>
      </c>
      <c r="K24" s="10" t="s">
        <v>47</v>
      </c>
      <c r="L24" s="10" t="s">
        <v>48</v>
      </c>
      <c r="M24" s="10" t="s">
        <v>49</v>
      </c>
      <c r="N24" s="61" t="s">
        <v>50</v>
      </c>
      <c r="O24" s="61"/>
      <c r="P24" s="61" t="s">
        <v>51</v>
      </c>
      <c r="Q24" s="61"/>
      <c r="R24" s="1"/>
    </row>
    <row r="25" spans="1:18" ht="21" customHeight="1">
      <c r="A25" s="10"/>
      <c r="B25" s="88" t="s">
        <v>203</v>
      </c>
      <c r="C25" s="122"/>
      <c r="D25" s="122"/>
      <c r="E25" s="89"/>
      <c r="F25" s="123"/>
      <c r="G25" s="124"/>
      <c r="H25" s="10"/>
      <c r="I25" s="10"/>
      <c r="J25" s="10"/>
      <c r="K25" s="10"/>
      <c r="L25" s="10"/>
      <c r="M25" s="10"/>
      <c r="N25" s="123"/>
      <c r="O25" s="124"/>
      <c r="P25" s="123"/>
      <c r="Q25" s="124"/>
      <c r="R25" s="1"/>
    </row>
    <row r="26" spans="1:18" ht="76.5" customHeight="1">
      <c r="A26" s="12" t="s">
        <v>25</v>
      </c>
      <c r="B26" s="62" t="s">
        <v>201</v>
      </c>
      <c r="C26" s="62"/>
      <c r="D26" s="62"/>
      <c r="E26" s="62"/>
      <c r="F26" s="63">
        <v>704767</v>
      </c>
      <c r="G26" s="63"/>
      <c r="H26" s="14">
        <v>0</v>
      </c>
      <c r="I26" s="14">
        <v>704767</v>
      </c>
      <c r="J26" s="14">
        <v>622313.04</v>
      </c>
      <c r="K26" s="14">
        <v>0</v>
      </c>
      <c r="L26" s="14">
        <v>622313.04</v>
      </c>
      <c r="M26" s="14">
        <f>J26-F26</f>
        <v>-82453.95999999996</v>
      </c>
      <c r="N26" s="63">
        <v>0</v>
      </c>
      <c r="O26" s="63"/>
      <c r="P26" s="64">
        <f>L26-I26</f>
        <v>-82453.95999999996</v>
      </c>
      <c r="Q26" s="64"/>
      <c r="R26" s="1"/>
    </row>
    <row r="27" spans="1:18" ht="39" customHeight="1">
      <c r="A27" s="12" t="s">
        <v>42</v>
      </c>
      <c r="B27" s="62" t="s">
        <v>52</v>
      </c>
      <c r="C27" s="62"/>
      <c r="D27" s="62"/>
      <c r="E27" s="62"/>
      <c r="F27" s="63">
        <v>99720</v>
      </c>
      <c r="G27" s="63"/>
      <c r="H27" s="14">
        <v>0</v>
      </c>
      <c r="I27" s="14">
        <v>99720</v>
      </c>
      <c r="J27" s="14">
        <v>99720</v>
      </c>
      <c r="K27" s="14">
        <v>0</v>
      </c>
      <c r="L27" s="14">
        <v>99720</v>
      </c>
      <c r="M27" s="14">
        <v>0</v>
      </c>
      <c r="N27" s="63">
        <v>0</v>
      </c>
      <c r="O27" s="63"/>
      <c r="P27" s="64">
        <v>0</v>
      </c>
      <c r="Q27" s="64"/>
      <c r="R27" s="1"/>
    </row>
    <row r="28" spans="1:18" ht="51.75" customHeight="1">
      <c r="A28" s="12" t="s">
        <v>43</v>
      </c>
      <c r="B28" s="62" t="s">
        <v>53</v>
      </c>
      <c r="C28" s="62"/>
      <c r="D28" s="62"/>
      <c r="E28" s="62"/>
      <c r="F28" s="63">
        <v>148704</v>
      </c>
      <c r="G28" s="63"/>
      <c r="H28" s="14">
        <v>0</v>
      </c>
      <c r="I28" s="14">
        <v>148704</v>
      </c>
      <c r="J28" s="14">
        <v>148704</v>
      </c>
      <c r="K28" s="14">
        <v>0</v>
      </c>
      <c r="L28" s="14">
        <v>148704</v>
      </c>
      <c r="M28" s="14">
        <v>0</v>
      </c>
      <c r="N28" s="63">
        <v>0</v>
      </c>
      <c r="O28" s="63"/>
      <c r="P28" s="64">
        <v>0</v>
      </c>
      <c r="Q28" s="64"/>
      <c r="R28" s="1"/>
    </row>
    <row r="29" spans="1:18" ht="30" customHeight="1">
      <c r="A29" s="12" t="s">
        <v>44</v>
      </c>
      <c r="B29" s="62" t="s">
        <v>54</v>
      </c>
      <c r="C29" s="62"/>
      <c r="D29" s="62"/>
      <c r="E29" s="62"/>
      <c r="F29" s="63">
        <v>29943.71</v>
      </c>
      <c r="G29" s="63"/>
      <c r="H29" s="14">
        <v>0</v>
      </c>
      <c r="I29" s="14">
        <v>29943.71</v>
      </c>
      <c r="J29" s="14">
        <v>29943.71</v>
      </c>
      <c r="K29" s="14">
        <v>0</v>
      </c>
      <c r="L29" s="14">
        <v>29943.71</v>
      </c>
      <c r="M29" s="14">
        <v>0</v>
      </c>
      <c r="N29" s="63">
        <v>0</v>
      </c>
      <c r="O29" s="63"/>
      <c r="P29" s="64">
        <v>0</v>
      </c>
      <c r="Q29" s="64"/>
      <c r="R29" s="1"/>
    </row>
    <row r="30" spans="1:18" ht="23.25" customHeight="1">
      <c r="A30" s="12" t="s">
        <v>45</v>
      </c>
      <c r="B30" s="62" t="s">
        <v>202</v>
      </c>
      <c r="C30" s="62"/>
      <c r="D30" s="62"/>
      <c r="E30" s="62"/>
      <c r="F30" s="63">
        <v>1930000</v>
      </c>
      <c r="G30" s="63"/>
      <c r="H30" s="14">
        <v>0</v>
      </c>
      <c r="I30" s="14">
        <v>1930000</v>
      </c>
      <c r="J30" s="14">
        <v>1575227.68</v>
      </c>
      <c r="K30" s="14">
        <v>0</v>
      </c>
      <c r="L30" s="14">
        <v>1575227.68</v>
      </c>
      <c r="M30" s="14">
        <v>-354772.32000000007</v>
      </c>
      <c r="N30" s="63">
        <v>0</v>
      </c>
      <c r="O30" s="63"/>
      <c r="P30" s="64">
        <v>-354772.32000000007</v>
      </c>
      <c r="Q30" s="64"/>
      <c r="R30" s="1"/>
    </row>
    <row r="31" spans="1:18" ht="38.25" customHeight="1">
      <c r="A31" s="12" t="s">
        <v>46</v>
      </c>
      <c r="B31" s="62" t="s">
        <v>55</v>
      </c>
      <c r="C31" s="62"/>
      <c r="D31" s="62"/>
      <c r="E31" s="62"/>
      <c r="F31" s="63">
        <v>1247205.39</v>
      </c>
      <c r="G31" s="63"/>
      <c r="H31" s="14">
        <v>0</v>
      </c>
      <c r="I31" s="14">
        <v>1247205.39</v>
      </c>
      <c r="J31" s="14">
        <v>1224727.6</v>
      </c>
      <c r="K31" s="14">
        <v>0</v>
      </c>
      <c r="L31" s="14">
        <v>1224727.6</v>
      </c>
      <c r="M31" s="14">
        <f>J31-F31</f>
        <v>-22477.789999999804</v>
      </c>
      <c r="N31" s="63">
        <v>0</v>
      </c>
      <c r="O31" s="63"/>
      <c r="P31" s="64">
        <f>L31-I31</f>
        <v>-22477.789999999804</v>
      </c>
      <c r="Q31" s="64"/>
      <c r="R31" s="1"/>
    </row>
    <row r="32" spans="1:18" ht="31.5" customHeight="1">
      <c r="A32" s="12" t="s">
        <v>47</v>
      </c>
      <c r="B32" s="62" t="s">
        <v>56</v>
      </c>
      <c r="C32" s="62"/>
      <c r="D32" s="62"/>
      <c r="E32" s="62"/>
      <c r="F32" s="63">
        <v>249812.9</v>
      </c>
      <c r="G32" s="63"/>
      <c r="H32" s="14">
        <v>0</v>
      </c>
      <c r="I32" s="14">
        <v>249812.9</v>
      </c>
      <c r="J32" s="14">
        <v>249812.9</v>
      </c>
      <c r="K32" s="14">
        <v>0</v>
      </c>
      <c r="L32" s="14">
        <v>249812.9</v>
      </c>
      <c r="M32" s="14">
        <v>0</v>
      </c>
      <c r="N32" s="63">
        <v>0</v>
      </c>
      <c r="O32" s="63"/>
      <c r="P32" s="64">
        <v>0</v>
      </c>
      <c r="Q32" s="64"/>
      <c r="R32" s="1"/>
    </row>
    <row r="33" spans="1:18" ht="33" customHeight="1">
      <c r="A33" s="12" t="s">
        <v>48</v>
      </c>
      <c r="B33" s="62" t="s">
        <v>57</v>
      </c>
      <c r="C33" s="62"/>
      <c r="D33" s="62"/>
      <c r="E33" s="62"/>
      <c r="F33" s="63">
        <v>0</v>
      </c>
      <c r="G33" s="63"/>
      <c r="H33" s="14">
        <v>300000</v>
      </c>
      <c r="I33" s="14">
        <v>300000</v>
      </c>
      <c r="J33" s="14">
        <v>0</v>
      </c>
      <c r="K33" s="14">
        <v>296590.99</v>
      </c>
      <c r="L33" s="14">
        <v>296590.99</v>
      </c>
      <c r="M33" s="14">
        <v>0</v>
      </c>
      <c r="N33" s="63">
        <v>-3409.0100000000093</v>
      </c>
      <c r="O33" s="63"/>
      <c r="P33" s="64">
        <v>-3409.0100000000093</v>
      </c>
      <c r="Q33" s="64"/>
      <c r="R33" s="1"/>
    </row>
    <row r="34" spans="1:18" ht="28.5" customHeight="1">
      <c r="A34" s="12" t="s">
        <v>49</v>
      </c>
      <c r="B34" s="62" t="s">
        <v>58</v>
      </c>
      <c r="C34" s="62"/>
      <c r="D34" s="62"/>
      <c r="E34" s="62"/>
      <c r="F34" s="63">
        <v>299650</v>
      </c>
      <c r="G34" s="63"/>
      <c r="H34" s="14">
        <v>0</v>
      </c>
      <c r="I34" s="14">
        <v>299650</v>
      </c>
      <c r="J34" s="14">
        <v>299650</v>
      </c>
      <c r="K34" s="14">
        <v>0</v>
      </c>
      <c r="L34" s="14">
        <v>299650</v>
      </c>
      <c r="M34" s="14">
        <v>0</v>
      </c>
      <c r="N34" s="63">
        <v>0</v>
      </c>
      <c r="O34" s="63"/>
      <c r="P34" s="64">
        <v>0</v>
      </c>
      <c r="Q34" s="64"/>
      <c r="R34" s="1"/>
    </row>
    <row r="35" spans="1:18" ht="18.75" customHeight="1">
      <c r="A35" s="12" t="s">
        <v>50</v>
      </c>
      <c r="B35" s="62" t="s">
        <v>59</v>
      </c>
      <c r="C35" s="62"/>
      <c r="D35" s="62"/>
      <c r="E35" s="62"/>
      <c r="F35" s="63">
        <v>337440</v>
      </c>
      <c r="G35" s="63"/>
      <c r="H35" s="14">
        <v>0</v>
      </c>
      <c r="I35" s="14">
        <v>337440</v>
      </c>
      <c r="J35" s="14">
        <v>337440</v>
      </c>
      <c r="K35" s="14">
        <v>0</v>
      </c>
      <c r="L35" s="14">
        <v>337440</v>
      </c>
      <c r="M35" s="14">
        <v>0</v>
      </c>
      <c r="N35" s="63">
        <v>0</v>
      </c>
      <c r="O35" s="63"/>
      <c r="P35" s="64">
        <v>0</v>
      </c>
      <c r="Q35" s="64"/>
      <c r="R35" s="1"/>
    </row>
    <row r="36" spans="1:18" ht="18" customHeight="1">
      <c r="A36" s="12" t="s">
        <v>60</v>
      </c>
      <c r="B36" s="71" t="s">
        <v>61</v>
      </c>
      <c r="C36" s="71"/>
      <c r="D36" s="71"/>
      <c r="E36" s="71"/>
      <c r="F36" s="64">
        <v>5047243.000000001</v>
      </c>
      <c r="G36" s="64"/>
      <c r="H36" s="15">
        <v>300000</v>
      </c>
      <c r="I36" s="15">
        <v>5347243.000000001</v>
      </c>
      <c r="J36" s="15">
        <v>4587538.93</v>
      </c>
      <c r="K36" s="15">
        <v>296590.99</v>
      </c>
      <c r="L36" s="15">
        <v>4884129.92</v>
      </c>
      <c r="M36" s="15">
        <v>-459704.07000000123</v>
      </c>
      <c r="N36" s="64">
        <v>-3409.0100000000093</v>
      </c>
      <c r="O36" s="64"/>
      <c r="P36" s="64">
        <v>-463113.080000001</v>
      </c>
      <c r="Q36" s="64"/>
      <c r="R36" s="1"/>
    </row>
    <row r="37" spans="1:18" ht="36" customHeight="1">
      <c r="A37" s="54" t="s">
        <v>62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"/>
      <c r="R37" s="1"/>
    </row>
    <row r="38" spans="1:18" ht="28.5" customHeight="1">
      <c r="A38" s="8" t="s">
        <v>23</v>
      </c>
      <c r="B38" s="60" t="s">
        <v>63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1"/>
    </row>
    <row r="39" spans="1:18" ht="13.5" customHeight="1">
      <c r="A39" s="10" t="s">
        <v>25</v>
      </c>
      <c r="B39" s="61" t="s">
        <v>42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1"/>
    </row>
    <row r="40" spans="1:18" ht="13.5" customHeight="1">
      <c r="A40" s="10"/>
      <c r="B40" s="88" t="s">
        <v>203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89"/>
      <c r="R40" s="1"/>
    </row>
    <row r="41" spans="1:18" ht="43.5" customHeight="1">
      <c r="A41" s="12" t="s">
        <v>25</v>
      </c>
      <c r="B41" s="74" t="s">
        <v>64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1"/>
    </row>
    <row r="42" spans="1:18" ht="21.75" customHeight="1">
      <c r="A42" s="12" t="s">
        <v>42</v>
      </c>
      <c r="B42" s="74" t="s">
        <v>65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1"/>
    </row>
    <row r="43" spans="1:18" ht="15" customHeight="1">
      <c r="A43" s="12" t="s">
        <v>43</v>
      </c>
      <c r="B43" s="74" t="s">
        <v>65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1"/>
    </row>
    <row r="44" spans="1:18" ht="18.75" customHeight="1">
      <c r="A44" s="12" t="s">
        <v>44</v>
      </c>
      <c r="B44" s="74" t="s">
        <v>65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1"/>
    </row>
    <row r="45" spans="1:18" ht="31.5" customHeight="1">
      <c r="A45" s="12" t="s">
        <v>45</v>
      </c>
      <c r="B45" s="74" t="s">
        <v>66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1"/>
    </row>
    <row r="46" spans="1:18" ht="29.25" customHeight="1">
      <c r="A46" s="12" t="s">
        <v>46</v>
      </c>
      <c r="B46" s="74" t="s">
        <v>204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"/>
    </row>
    <row r="47" spans="1:18" ht="20.25" customHeight="1">
      <c r="A47" s="12" t="s">
        <v>47</v>
      </c>
      <c r="B47" s="74" t="s">
        <v>65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1"/>
    </row>
    <row r="48" spans="1:18" ht="19.5" customHeight="1">
      <c r="A48" s="12" t="s">
        <v>48</v>
      </c>
      <c r="B48" s="74" t="s">
        <v>68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1"/>
    </row>
    <row r="49" spans="1:18" ht="16.5" customHeight="1">
      <c r="A49" s="12" t="s">
        <v>49</v>
      </c>
      <c r="B49" s="74" t="s">
        <v>65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1"/>
    </row>
    <row r="50" spans="1:18" ht="16.5" customHeight="1">
      <c r="A50" s="12" t="s">
        <v>50</v>
      </c>
      <c r="B50" s="74" t="s">
        <v>65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1"/>
    </row>
    <row r="51" spans="1:18" ht="25.5" customHeight="1">
      <c r="A51" s="54" t="s">
        <v>69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1"/>
      <c r="Q51" s="1"/>
      <c r="R51" s="1"/>
    </row>
    <row r="52" spans="1:18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59" t="s">
        <v>34</v>
      </c>
      <c r="Q52" s="59"/>
      <c r="R52" s="1"/>
    </row>
    <row r="53" spans="1:18" ht="27" customHeight="1">
      <c r="A53" s="60" t="s">
        <v>23</v>
      </c>
      <c r="B53" s="60" t="s">
        <v>70</v>
      </c>
      <c r="C53" s="60"/>
      <c r="D53" s="60"/>
      <c r="E53" s="60"/>
      <c r="F53" s="60" t="s">
        <v>71</v>
      </c>
      <c r="G53" s="60"/>
      <c r="H53" s="60"/>
      <c r="I53" s="60"/>
      <c r="J53" s="60" t="s">
        <v>72</v>
      </c>
      <c r="K53" s="60"/>
      <c r="L53" s="60"/>
      <c r="M53" s="60" t="s">
        <v>38</v>
      </c>
      <c r="N53" s="60"/>
      <c r="O53" s="60"/>
      <c r="P53" s="60"/>
      <c r="Q53" s="60"/>
      <c r="R53" s="1"/>
    </row>
    <row r="54" spans="1:18" ht="27" customHeight="1">
      <c r="A54" s="60"/>
      <c r="B54" s="60"/>
      <c r="C54" s="60"/>
      <c r="D54" s="60"/>
      <c r="E54" s="60"/>
      <c r="F54" s="60" t="s">
        <v>39</v>
      </c>
      <c r="G54" s="60"/>
      <c r="H54" s="9" t="s">
        <v>40</v>
      </c>
      <c r="I54" s="9" t="s">
        <v>41</v>
      </c>
      <c r="J54" s="9" t="s">
        <v>39</v>
      </c>
      <c r="K54" s="9" t="s">
        <v>40</v>
      </c>
      <c r="L54" s="9" t="s">
        <v>41</v>
      </c>
      <c r="M54" s="9" t="s">
        <v>39</v>
      </c>
      <c r="N54" s="60" t="s">
        <v>40</v>
      </c>
      <c r="O54" s="60"/>
      <c r="P54" s="60" t="s">
        <v>41</v>
      </c>
      <c r="Q54" s="60"/>
      <c r="R54" s="1"/>
    </row>
    <row r="55" spans="1:18" ht="13.5" customHeight="1">
      <c r="A55" s="10" t="s">
        <v>25</v>
      </c>
      <c r="B55" s="61" t="s">
        <v>42</v>
      </c>
      <c r="C55" s="61"/>
      <c r="D55" s="61"/>
      <c r="E55" s="61"/>
      <c r="F55" s="61" t="s">
        <v>43</v>
      </c>
      <c r="G55" s="61"/>
      <c r="H55" s="10" t="s">
        <v>44</v>
      </c>
      <c r="I55" s="10" t="s">
        <v>45</v>
      </c>
      <c r="J55" s="10" t="s">
        <v>46</v>
      </c>
      <c r="K55" s="10" t="s">
        <v>47</v>
      </c>
      <c r="L55" s="10" t="s">
        <v>48</v>
      </c>
      <c r="M55" s="10" t="s">
        <v>49</v>
      </c>
      <c r="N55" s="61" t="s">
        <v>50</v>
      </c>
      <c r="O55" s="61"/>
      <c r="P55" s="61" t="s">
        <v>51</v>
      </c>
      <c r="Q55" s="61"/>
      <c r="R55" s="1"/>
    </row>
    <row r="56" spans="1:18" ht="18.75" customHeight="1">
      <c r="A56" s="12">
        <v>1</v>
      </c>
      <c r="B56" s="74" t="s">
        <v>73</v>
      </c>
      <c r="C56" s="74"/>
      <c r="D56" s="74"/>
      <c r="E56" s="74"/>
      <c r="F56" s="63">
        <v>5047243</v>
      </c>
      <c r="G56" s="63"/>
      <c r="H56" s="14">
        <v>300000</v>
      </c>
      <c r="I56" s="14">
        <v>5347243</v>
      </c>
      <c r="J56" s="14">
        <v>4587538.93</v>
      </c>
      <c r="K56" s="14">
        <v>296590.99</v>
      </c>
      <c r="L56" s="14">
        <v>4884129.92</v>
      </c>
      <c r="M56" s="14">
        <v>-459704.0700000003</v>
      </c>
      <c r="N56" s="63">
        <v>-3409.0100000000093</v>
      </c>
      <c r="O56" s="63"/>
      <c r="P56" s="64">
        <v>-463113.0800000001</v>
      </c>
      <c r="Q56" s="64"/>
      <c r="R56" s="1"/>
    </row>
    <row r="57" spans="1:18" ht="15.75" customHeight="1">
      <c r="A57" s="54" t="s">
        <v>74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1"/>
    </row>
    <row r="58" spans="1:18" ht="15.75" customHeight="1">
      <c r="A58" s="54" t="s">
        <v>75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1"/>
    </row>
    <row r="59" spans="1:18" ht="30" customHeight="1">
      <c r="A59" s="60" t="s">
        <v>23</v>
      </c>
      <c r="B59" s="60" t="s">
        <v>76</v>
      </c>
      <c r="C59" s="60"/>
      <c r="D59" s="60" t="s">
        <v>77</v>
      </c>
      <c r="E59" s="60" t="s">
        <v>78</v>
      </c>
      <c r="F59" s="60" t="s">
        <v>36</v>
      </c>
      <c r="G59" s="60"/>
      <c r="H59" s="60"/>
      <c r="I59" s="60"/>
      <c r="J59" s="60" t="s">
        <v>79</v>
      </c>
      <c r="K59" s="60"/>
      <c r="L59" s="60"/>
      <c r="M59" s="60" t="s">
        <v>38</v>
      </c>
      <c r="N59" s="60"/>
      <c r="O59" s="60"/>
      <c r="P59" s="60"/>
      <c r="Q59" s="60"/>
      <c r="R59" s="1"/>
    </row>
    <row r="60" spans="1:18" ht="25.5" customHeight="1">
      <c r="A60" s="60"/>
      <c r="B60" s="60"/>
      <c r="C60" s="60"/>
      <c r="D60" s="60"/>
      <c r="E60" s="60"/>
      <c r="F60" s="60" t="s">
        <v>39</v>
      </c>
      <c r="G60" s="60"/>
      <c r="H60" s="9" t="s">
        <v>40</v>
      </c>
      <c r="I60" s="9" t="s">
        <v>41</v>
      </c>
      <c r="J60" s="9" t="s">
        <v>39</v>
      </c>
      <c r="K60" s="9" t="s">
        <v>40</v>
      </c>
      <c r="L60" s="9" t="s">
        <v>41</v>
      </c>
      <c r="M60" s="9" t="s">
        <v>39</v>
      </c>
      <c r="N60" s="60" t="s">
        <v>40</v>
      </c>
      <c r="O60" s="60"/>
      <c r="P60" s="60" t="s">
        <v>41</v>
      </c>
      <c r="Q60" s="60"/>
      <c r="R60" s="1"/>
    </row>
    <row r="61" spans="1:18" ht="13.5" customHeight="1">
      <c r="A61" s="10" t="s">
        <v>25</v>
      </c>
      <c r="B61" s="61" t="s">
        <v>42</v>
      </c>
      <c r="C61" s="61"/>
      <c r="D61" s="10" t="s">
        <v>43</v>
      </c>
      <c r="E61" s="10" t="s">
        <v>44</v>
      </c>
      <c r="F61" s="61" t="s">
        <v>45</v>
      </c>
      <c r="G61" s="61"/>
      <c r="H61" s="10" t="s">
        <v>46</v>
      </c>
      <c r="I61" s="10" t="s">
        <v>47</v>
      </c>
      <c r="J61" s="10" t="s">
        <v>48</v>
      </c>
      <c r="K61" s="10" t="s">
        <v>49</v>
      </c>
      <c r="L61" s="10" t="s">
        <v>50</v>
      </c>
      <c r="M61" s="10" t="s">
        <v>51</v>
      </c>
      <c r="N61" s="61" t="s">
        <v>80</v>
      </c>
      <c r="O61" s="61"/>
      <c r="P61" s="61" t="s">
        <v>81</v>
      </c>
      <c r="Q61" s="61"/>
      <c r="R61" s="1"/>
    </row>
    <row r="62" spans="1:18" ht="56.25" customHeight="1">
      <c r="A62" s="10"/>
      <c r="B62" s="88" t="s">
        <v>203</v>
      </c>
      <c r="C62" s="89"/>
      <c r="D62" s="10"/>
      <c r="E62" s="36" t="s">
        <v>220</v>
      </c>
      <c r="F62" s="90">
        <f>F63+F86+F96+F107+F117+F132+F141+F150+F159+F183</f>
        <v>5059110</v>
      </c>
      <c r="G62" s="91"/>
      <c r="H62" s="37">
        <v>300000</v>
      </c>
      <c r="I62" s="37">
        <v>5347243</v>
      </c>
      <c r="J62" s="37">
        <f>J63+J86+J96+J107+J117+J132+J141+J150+J159+J183</f>
        <v>4587538.93</v>
      </c>
      <c r="K62" s="37">
        <v>296590.99</v>
      </c>
      <c r="L62" s="37">
        <v>4884129.92</v>
      </c>
      <c r="M62" s="37">
        <f>J62-F62</f>
        <v>-471571.0700000003</v>
      </c>
      <c r="N62" s="90">
        <f>K62-H62</f>
        <v>-3409.0100000000093</v>
      </c>
      <c r="O62" s="91"/>
      <c r="P62" s="90">
        <f>L62-I62</f>
        <v>-463113.0800000001</v>
      </c>
      <c r="Q62" s="91"/>
      <c r="R62" s="1"/>
    </row>
    <row r="63" spans="1:18" ht="132" customHeight="1">
      <c r="A63" s="10">
        <v>1</v>
      </c>
      <c r="B63" s="88" t="s">
        <v>201</v>
      </c>
      <c r="C63" s="89"/>
      <c r="D63" s="10"/>
      <c r="E63" s="10"/>
      <c r="F63" s="90">
        <f>F65+F67+F68+F69+F70+F71</f>
        <v>716634</v>
      </c>
      <c r="G63" s="91"/>
      <c r="H63" s="37">
        <f>H65+H66+H67+H68+H69+H70+H71+H72+H73+H74</f>
        <v>0</v>
      </c>
      <c r="I63" s="37">
        <f>I65+I67+I68+I69+I70+I71</f>
        <v>716634</v>
      </c>
      <c r="J63" s="37">
        <f>J65+J67+J68+J69+J70+J71</f>
        <v>622313.0399999999</v>
      </c>
      <c r="K63" s="37">
        <f>K65+K66+K67+K68</f>
        <v>0</v>
      </c>
      <c r="L63" s="37">
        <f>L65+L67+L68+L69+L70+L71</f>
        <v>622313.0399999999</v>
      </c>
      <c r="M63" s="37">
        <f>M65+M67+M68+M69+M70+M71</f>
        <v>-94320.96</v>
      </c>
      <c r="N63" s="90">
        <v>0</v>
      </c>
      <c r="O63" s="91"/>
      <c r="P63" s="90">
        <f>P65+P67+P68+P69+P70+P71</f>
        <v>-94320.96</v>
      </c>
      <c r="Q63" s="91"/>
      <c r="R63" s="1"/>
    </row>
    <row r="64" spans="1:18" ht="13.5" customHeight="1">
      <c r="A64" s="12" t="s">
        <v>60</v>
      </c>
      <c r="B64" s="75" t="s">
        <v>82</v>
      </c>
      <c r="C64" s="75"/>
      <c r="D64" s="12" t="s">
        <v>60</v>
      </c>
      <c r="E64" s="12" t="s">
        <v>60</v>
      </c>
      <c r="F64" s="76" t="s">
        <v>60</v>
      </c>
      <c r="G64" s="76"/>
      <c r="H64" s="12" t="s">
        <v>60</v>
      </c>
      <c r="I64" s="12" t="s">
        <v>60</v>
      </c>
      <c r="J64" s="12" t="s">
        <v>60</v>
      </c>
      <c r="K64" s="12" t="s">
        <v>60</v>
      </c>
      <c r="L64" s="12" t="s">
        <v>60</v>
      </c>
      <c r="M64" s="12" t="s">
        <v>60</v>
      </c>
      <c r="N64" s="76" t="s">
        <v>60</v>
      </c>
      <c r="O64" s="76"/>
      <c r="P64" s="76" t="s">
        <v>60</v>
      </c>
      <c r="Q64" s="76"/>
      <c r="R64" s="1"/>
    </row>
    <row r="65" spans="1:18" ht="75.75" customHeight="1">
      <c r="A65" s="12" t="s">
        <v>221</v>
      </c>
      <c r="B65" s="62" t="s">
        <v>83</v>
      </c>
      <c r="C65" s="62"/>
      <c r="D65" s="16" t="s">
        <v>84</v>
      </c>
      <c r="E65" s="13" t="s">
        <v>85</v>
      </c>
      <c r="F65" s="63">
        <v>473317</v>
      </c>
      <c r="G65" s="63"/>
      <c r="H65" s="14">
        <v>0</v>
      </c>
      <c r="I65" s="14">
        <v>473317</v>
      </c>
      <c r="J65" s="14">
        <v>409891.24</v>
      </c>
      <c r="K65" s="14">
        <v>0</v>
      </c>
      <c r="L65" s="14">
        <v>409891.24</v>
      </c>
      <c r="M65" s="14">
        <f>J65-F65</f>
        <v>-63425.76000000001</v>
      </c>
      <c r="N65" s="63">
        <v>0</v>
      </c>
      <c r="O65" s="63"/>
      <c r="P65" s="63">
        <f>L65-I65</f>
        <v>-63425.76000000001</v>
      </c>
      <c r="Q65" s="63"/>
      <c r="R65" s="1"/>
    </row>
    <row r="66" spans="1:18" ht="65.25" customHeight="1">
      <c r="A66" s="12" t="s">
        <v>222</v>
      </c>
      <c r="B66" s="62" t="s">
        <v>86</v>
      </c>
      <c r="C66" s="62"/>
      <c r="D66" s="16" t="s">
        <v>87</v>
      </c>
      <c r="E66" s="13" t="s">
        <v>85</v>
      </c>
      <c r="F66" s="63">
        <v>43</v>
      </c>
      <c r="G66" s="63"/>
      <c r="H66" s="14">
        <v>0</v>
      </c>
      <c r="I66" s="14">
        <v>43</v>
      </c>
      <c r="J66" s="14">
        <v>43</v>
      </c>
      <c r="K66" s="14">
        <v>0</v>
      </c>
      <c r="L66" s="14">
        <v>43</v>
      </c>
      <c r="M66" s="14">
        <v>0</v>
      </c>
      <c r="N66" s="63">
        <v>0</v>
      </c>
      <c r="O66" s="63"/>
      <c r="P66" s="63">
        <v>0</v>
      </c>
      <c r="Q66" s="63"/>
      <c r="R66" s="1"/>
    </row>
    <row r="67" spans="1:18" ht="93" customHeight="1">
      <c r="A67" s="12" t="s">
        <v>223</v>
      </c>
      <c r="B67" s="62" t="s">
        <v>88</v>
      </c>
      <c r="C67" s="62"/>
      <c r="D67" s="16" t="s">
        <v>84</v>
      </c>
      <c r="E67" s="13" t="s">
        <v>85</v>
      </c>
      <c r="F67" s="63">
        <v>59400</v>
      </c>
      <c r="G67" s="63"/>
      <c r="H67" s="14">
        <v>0</v>
      </c>
      <c r="I67" s="14">
        <v>59400</v>
      </c>
      <c r="J67" s="14">
        <v>47387.12</v>
      </c>
      <c r="K67" s="14">
        <v>0</v>
      </c>
      <c r="L67" s="14">
        <v>47387.12</v>
      </c>
      <c r="M67" s="14">
        <v>-12012.879999999997</v>
      </c>
      <c r="N67" s="63">
        <v>0</v>
      </c>
      <c r="O67" s="63"/>
      <c r="P67" s="63">
        <v>-12012.879999999997</v>
      </c>
      <c r="Q67" s="63"/>
      <c r="R67" s="1"/>
    </row>
    <row r="68" spans="1:18" ht="81" customHeight="1">
      <c r="A68" s="12" t="s">
        <v>224</v>
      </c>
      <c r="B68" s="62" t="s">
        <v>89</v>
      </c>
      <c r="C68" s="62"/>
      <c r="D68" s="16" t="s">
        <v>84</v>
      </c>
      <c r="E68" s="13" t="s">
        <v>85</v>
      </c>
      <c r="F68" s="63">
        <v>130500</v>
      </c>
      <c r="G68" s="63"/>
      <c r="H68" s="14">
        <v>0</v>
      </c>
      <c r="I68" s="14">
        <v>130500</v>
      </c>
      <c r="J68" s="14">
        <v>117498.49</v>
      </c>
      <c r="K68" s="14">
        <v>0</v>
      </c>
      <c r="L68" s="14">
        <v>117498.49</v>
      </c>
      <c r="M68" s="14">
        <v>-13001.509999999995</v>
      </c>
      <c r="N68" s="63">
        <v>0</v>
      </c>
      <c r="O68" s="63"/>
      <c r="P68" s="63">
        <v>-13001.509999999995</v>
      </c>
      <c r="Q68" s="63"/>
      <c r="R68" s="1"/>
    </row>
    <row r="69" spans="1:18" ht="81" customHeight="1">
      <c r="A69" s="12" t="s">
        <v>225</v>
      </c>
      <c r="B69" s="62" t="s">
        <v>90</v>
      </c>
      <c r="C69" s="62"/>
      <c r="D69" s="16" t="s">
        <v>84</v>
      </c>
      <c r="E69" s="13" t="s">
        <v>85</v>
      </c>
      <c r="F69" s="63">
        <v>19500</v>
      </c>
      <c r="G69" s="63"/>
      <c r="H69" s="14">
        <v>0</v>
      </c>
      <c r="I69" s="14">
        <v>19500</v>
      </c>
      <c r="J69" s="14">
        <v>14534.13</v>
      </c>
      <c r="K69" s="14">
        <v>0</v>
      </c>
      <c r="L69" s="14">
        <v>14534.13</v>
      </c>
      <c r="M69" s="14">
        <v>-4965.870000000001</v>
      </c>
      <c r="N69" s="63">
        <v>0</v>
      </c>
      <c r="O69" s="63"/>
      <c r="P69" s="63">
        <v>-4965.870000000001</v>
      </c>
      <c r="Q69" s="63"/>
      <c r="R69" s="1"/>
    </row>
    <row r="70" spans="1:18" ht="107.25" customHeight="1">
      <c r="A70" s="12" t="s">
        <v>226</v>
      </c>
      <c r="B70" s="62" t="s">
        <v>91</v>
      </c>
      <c r="C70" s="62"/>
      <c r="D70" s="16" t="s">
        <v>84</v>
      </c>
      <c r="E70" s="13" t="s">
        <v>85</v>
      </c>
      <c r="F70" s="63">
        <v>19917</v>
      </c>
      <c r="G70" s="63"/>
      <c r="H70" s="14">
        <v>0</v>
      </c>
      <c r="I70" s="14">
        <v>19917</v>
      </c>
      <c r="J70" s="14">
        <v>19632.11</v>
      </c>
      <c r="K70" s="14">
        <v>0</v>
      </c>
      <c r="L70" s="14">
        <v>19632.11</v>
      </c>
      <c r="M70" s="14">
        <f>J70-F70</f>
        <v>-284.8899999999994</v>
      </c>
      <c r="N70" s="63">
        <v>0</v>
      </c>
      <c r="O70" s="63"/>
      <c r="P70" s="63">
        <f>L70-I70</f>
        <v>-284.8899999999994</v>
      </c>
      <c r="Q70" s="63"/>
      <c r="R70" s="1"/>
    </row>
    <row r="71" spans="1:18" ht="88.5" customHeight="1">
      <c r="A71" s="12" t="s">
        <v>227</v>
      </c>
      <c r="B71" s="62" t="s">
        <v>92</v>
      </c>
      <c r="C71" s="62"/>
      <c r="D71" s="16" t="s">
        <v>84</v>
      </c>
      <c r="E71" s="13" t="s">
        <v>85</v>
      </c>
      <c r="F71" s="63">
        <v>14000</v>
      </c>
      <c r="G71" s="63"/>
      <c r="H71" s="14">
        <v>0</v>
      </c>
      <c r="I71" s="14">
        <v>14000</v>
      </c>
      <c r="J71" s="14">
        <v>13369.95</v>
      </c>
      <c r="K71" s="14">
        <v>0</v>
      </c>
      <c r="L71" s="14">
        <v>13369.95</v>
      </c>
      <c r="M71" s="14">
        <v>-630.0499999999993</v>
      </c>
      <c r="N71" s="63">
        <v>0</v>
      </c>
      <c r="O71" s="63"/>
      <c r="P71" s="63">
        <v>-630.0499999999993</v>
      </c>
      <c r="Q71" s="63"/>
      <c r="R71" s="1"/>
    </row>
    <row r="72" spans="1:18" ht="66.75" customHeight="1">
      <c r="A72" s="12" t="s">
        <v>228</v>
      </c>
      <c r="B72" s="62" t="s">
        <v>93</v>
      </c>
      <c r="C72" s="62"/>
      <c r="D72" s="16" t="s">
        <v>87</v>
      </c>
      <c r="E72" s="13" t="s">
        <v>95</v>
      </c>
      <c r="F72" s="63">
        <v>2</v>
      </c>
      <c r="G72" s="63"/>
      <c r="H72" s="14">
        <v>0</v>
      </c>
      <c r="I72" s="14">
        <v>2</v>
      </c>
      <c r="J72" s="14">
        <v>2</v>
      </c>
      <c r="K72" s="14">
        <v>0</v>
      </c>
      <c r="L72" s="14">
        <v>2</v>
      </c>
      <c r="M72" s="14">
        <v>0</v>
      </c>
      <c r="N72" s="63">
        <v>0</v>
      </c>
      <c r="O72" s="63"/>
      <c r="P72" s="63">
        <v>0</v>
      </c>
      <c r="Q72" s="63"/>
      <c r="R72" s="1"/>
    </row>
    <row r="73" spans="1:18" ht="69.75" customHeight="1">
      <c r="A73" s="12" t="s">
        <v>229</v>
      </c>
      <c r="B73" s="62" t="s">
        <v>94</v>
      </c>
      <c r="C73" s="62"/>
      <c r="D73" s="16" t="s">
        <v>87</v>
      </c>
      <c r="E73" s="13" t="s">
        <v>95</v>
      </c>
      <c r="F73" s="63">
        <v>37</v>
      </c>
      <c r="G73" s="63"/>
      <c r="H73" s="14">
        <v>0</v>
      </c>
      <c r="I73" s="14">
        <v>37</v>
      </c>
      <c r="J73" s="14">
        <v>37</v>
      </c>
      <c r="K73" s="14">
        <v>0</v>
      </c>
      <c r="L73" s="14">
        <v>37</v>
      </c>
      <c r="M73" s="14">
        <v>0</v>
      </c>
      <c r="N73" s="63">
        <v>0</v>
      </c>
      <c r="O73" s="63"/>
      <c r="P73" s="63">
        <v>0</v>
      </c>
      <c r="Q73" s="63"/>
      <c r="R73" s="1"/>
    </row>
    <row r="74" spans="1:18" ht="42.75" customHeight="1">
      <c r="A74" s="12" t="s">
        <v>230</v>
      </c>
      <c r="B74" s="62" t="s">
        <v>96</v>
      </c>
      <c r="C74" s="62"/>
      <c r="D74" s="16" t="s">
        <v>87</v>
      </c>
      <c r="E74" s="13" t="s">
        <v>95</v>
      </c>
      <c r="F74" s="63">
        <v>2</v>
      </c>
      <c r="G74" s="63"/>
      <c r="H74" s="14">
        <v>0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63">
        <v>0</v>
      </c>
      <c r="O74" s="63"/>
      <c r="P74" s="63">
        <v>0</v>
      </c>
      <c r="Q74" s="63"/>
      <c r="R74" s="1"/>
    </row>
    <row r="75" spans="1:18" ht="51.75" customHeight="1">
      <c r="A75" s="12" t="s">
        <v>231</v>
      </c>
      <c r="B75" s="62" t="s">
        <v>97</v>
      </c>
      <c r="C75" s="62"/>
      <c r="D75" s="16" t="s">
        <v>87</v>
      </c>
      <c r="E75" s="13" t="s">
        <v>95</v>
      </c>
      <c r="F75" s="63">
        <v>1</v>
      </c>
      <c r="G75" s="63"/>
      <c r="H75" s="14">
        <v>0</v>
      </c>
      <c r="I75" s="14">
        <v>1</v>
      </c>
      <c r="J75" s="14">
        <v>1</v>
      </c>
      <c r="K75" s="14">
        <v>0</v>
      </c>
      <c r="L75" s="14">
        <v>1</v>
      </c>
      <c r="M75" s="14">
        <v>0</v>
      </c>
      <c r="N75" s="63">
        <v>0</v>
      </c>
      <c r="O75" s="63"/>
      <c r="P75" s="63">
        <v>0</v>
      </c>
      <c r="Q75" s="63"/>
      <c r="R75" s="1"/>
    </row>
    <row r="76" spans="1:18" ht="69" customHeight="1">
      <c r="A76" s="12" t="s">
        <v>232</v>
      </c>
      <c r="B76" s="62" t="s">
        <v>98</v>
      </c>
      <c r="C76" s="62"/>
      <c r="D76" s="16" t="s">
        <v>87</v>
      </c>
      <c r="E76" s="13" t="s">
        <v>95</v>
      </c>
      <c r="F76" s="63">
        <v>1</v>
      </c>
      <c r="G76" s="63"/>
      <c r="H76" s="14">
        <v>0</v>
      </c>
      <c r="I76" s="14">
        <v>1</v>
      </c>
      <c r="J76" s="14">
        <v>1</v>
      </c>
      <c r="K76" s="14">
        <v>0</v>
      </c>
      <c r="L76" s="14">
        <v>1</v>
      </c>
      <c r="M76" s="14">
        <v>0</v>
      </c>
      <c r="N76" s="63">
        <v>0</v>
      </c>
      <c r="O76" s="63"/>
      <c r="P76" s="63">
        <v>0</v>
      </c>
      <c r="Q76" s="63"/>
      <c r="R76" s="1"/>
    </row>
    <row r="77" spans="1:18" ht="17.25" customHeight="1">
      <c r="A77" s="12"/>
      <c r="B77" s="67" t="s">
        <v>205</v>
      </c>
      <c r="C77" s="68"/>
      <c r="D77" s="16"/>
      <c r="E77" s="13"/>
      <c r="F77" s="72"/>
      <c r="G77" s="73"/>
      <c r="H77" s="14"/>
      <c r="I77" s="14"/>
      <c r="J77" s="14"/>
      <c r="K77" s="14"/>
      <c r="L77" s="14"/>
      <c r="M77" s="14"/>
      <c r="N77" s="72"/>
      <c r="O77" s="73"/>
      <c r="P77" s="72"/>
      <c r="Q77" s="73"/>
      <c r="R77" s="1"/>
    </row>
    <row r="78" spans="1:18" ht="70.5" customHeight="1">
      <c r="A78" s="40" t="s">
        <v>221</v>
      </c>
      <c r="B78" s="62" t="s">
        <v>123</v>
      </c>
      <c r="C78" s="62"/>
      <c r="D78" s="16" t="s">
        <v>124</v>
      </c>
      <c r="E78" s="13" t="s">
        <v>125</v>
      </c>
      <c r="F78" s="63">
        <v>1000</v>
      </c>
      <c r="G78" s="63"/>
      <c r="H78" s="14">
        <v>0</v>
      </c>
      <c r="I78" s="14">
        <v>1000</v>
      </c>
      <c r="J78" s="14">
        <v>723</v>
      </c>
      <c r="K78" s="14">
        <v>0</v>
      </c>
      <c r="L78" s="14">
        <v>723</v>
      </c>
      <c r="M78" s="14">
        <v>-277</v>
      </c>
      <c r="N78" s="63">
        <v>0</v>
      </c>
      <c r="O78" s="63"/>
      <c r="P78" s="63">
        <v>-277</v>
      </c>
      <c r="Q78" s="63"/>
      <c r="R78" s="1"/>
    </row>
    <row r="79" spans="1:18" ht="65.25" customHeight="1">
      <c r="A79" s="12" t="s">
        <v>222</v>
      </c>
      <c r="B79" s="62" t="s">
        <v>126</v>
      </c>
      <c r="C79" s="62"/>
      <c r="D79" s="16" t="s">
        <v>124</v>
      </c>
      <c r="E79" s="13" t="s">
        <v>125</v>
      </c>
      <c r="F79" s="63">
        <v>200</v>
      </c>
      <c r="G79" s="63"/>
      <c r="H79" s="14">
        <v>0</v>
      </c>
      <c r="I79" s="14">
        <v>200</v>
      </c>
      <c r="J79" s="14">
        <v>138.5</v>
      </c>
      <c r="K79" s="14">
        <v>0</v>
      </c>
      <c r="L79" s="14">
        <v>138.5</v>
      </c>
      <c r="M79" s="14">
        <v>-61.5</v>
      </c>
      <c r="N79" s="63">
        <v>0</v>
      </c>
      <c r="O79" s="63"/>
      <c r="P79" s="63">
        <v>-61.5</v>
      </c>
      <c r="Q79" s="63"/>
      <c r="R79" s="1"/>
    </row>
    <row r="80" spans="1:18" ht="20.25" customHeight="1">
      <c r="A80" s="12"/>
      <c r="B80" s="67" t="s">
        <v>206</v>
      </c>
      <c r="C80" s="68"/>
      <c r="D80" s="16"/>
      <c r="E80" s="13"/>
      <c r="F80" s="72"/>
      <c r="G80" s="73"/>
      <c r="H80" s="14"/>
      <c r="I80" s="14"/>
      <c r="J80" s="14"/>
      <c r="K80" s="14"/>
      <c r="L80" s="14"/>
      <c r="M80" s="14"/>
      <c r="N80" s="72"/>
      <c r="O80" s="73"/>
      <c r="P80" s="72"/>
      <c r="Q80" s="73"/>
      <c r="R80" s="1"/>
    </row>
    <row r="81" spans="1:18" ht="66.75" customHeight="1">
      <c r="A81" s="12" t="s">
        <v>221</v>
      </c>
      <c r="B81" s="62" t="s">
        <v>150</v>
      </c>
      <c r="C81" s="62"/>
      <c r="D81" s="16" t="s">
        <v>84</v>
      </c>
      <c r="E81" s="13" t="s">
        <v>133</v>
      </c>
      <c r="F81" s="63">
        <v>461.45</v>
      </c>
      <c r="G81" s="63"/>
      <c r="H81" s="14">
        <v>0</v>
      </c>
      <c r="I81" s="14">
        <v>461.45</v>
      </c>
      <c r="J81" s="14">
        <v>566.93</v>
      </c>
      <c r="K81" s="14">
        <v>0</v>
      </c>
      <c r="L81" s="14">
        <v>566.93</v>
      </c>
      <c r="M81" s="14">
        <v>105.47999999999996</v>
      </c>
      <c r="N81" s="63">
        <v>0</v>
      </c>
      <c r="O81" s="63"/>
      <c r="P81" s="63">
        <v>105.47999999999996</v>
      </c>
      <c r="Q81" s="63"/>
      <c r="R81" s="1"/>
    </row>
    <row r="82" spans="1:18" ht="66" customHeight="1">
      <c r="A82" s="12" t="s">
        <v>222</v>
      </c>
      <c r="B82" s="62" t="s">
        <v>151</v>
      </c>
      <c r="C82" s="62"/>
      <c r="D82" s="16" t="s">
        <v>84</v>
      </c>
      <c r="E82" s="13" t="s">
        <v>133</v>
      </c>
      <c r="F82" s="63">
        <v>1216.59</v>
      </c>
      <c r="G82" s="63"/>
      <c r="H82" s="14">
        <v>0</v>
      </c>
      <c r="I82" s="14">
        <v>1216.59</v>
      </c>
      <c r="J82" s="14">
        <v>1533.73</v>
      </c>
      <c r="K82" s="14">
        <v>0</v>
      </c>
      <c r="L82" s="14">
        <v>1533.73</v>
      </c>
      <c r="M82" s="14">
        <v>317.1400000000001</v>
      </c>
      <c r="N82" s="63">
        <v>0</v>
      </c>
      <c r="O82" s="63"/>
      <c r="P82" s="63">
        <v>317.1400000000001</v>
      </c>
      <c r="Q82" s="63"/>
      <c r="R82" s="1"/>
    </row>
    <row r="83" spans="1:18" ht="21.75" customHeight="1">
      <c r="A83" s="12"/>
      <c r="B83" s="67" t="s">
        <v>207</v>
      </c>
      <c r="C83" s="68"/>
      <c r="D83" s="16"/>
      <c r="E83" s="13"/>
      <c r="F83" s="72"/>
      <c r="G83" s="73"/>
      <c r="H83" s="14"/>
      <c r="I83" s="14"/>
      <c r="J83" s="14"/>
      <c r="K83" s="14"/>
      <c r="L83" s="14"/>
      <c r="M83" s="14"/>
      <c r="N83" s="72"/>
      <c r="O83" s="73"/>
      <c r="P83" s="72"/>
      <c r="Q83" s="73"/>
      <c r="R83" s="1"/>
    </row>
    <row r="84" spans="1:18" ht="54.75" customHeight="1">
      <c r="A84" s="12" t="s">
        <v>221</v>
      </c>
      <c r="B84" s="74" t="s">
        <v>168</v>
      </c>
      <c r="C84" s="74"/>
      <c r="D84" s="16" t="s">
        <v>169</v>
      </c>
      <c r="E84" s="13" t="s">
        <v>133</v>
      </c>
      <c r="F84" s="63">
        <v>100</v>
      </c>
      <c r="G84" s="63"/>
      <c r="H84" s="14">
        <v>0</v>
      </c>
      <c r="I84" s="14">
        <v>100</v>
      </c>
      <c r="J84" s="14">
        <v>100</v>
      </c>
      <c r="K84" s="14">
        <v>0</v>
      </c>
      <c r="L84" s="14">
        <v>100</v>
      </c>
      <c r="M84" s="14">
        <v>0</v>
      </c>
      <c r="N84" s="63">
        <v>0</v>
      </c>
      <c r="O84" s="63"/>
      <c r="P84" s="63">
        <v>0</v>
      </c>
      <c r="Q84" s="63"/>
      <c r="R84" s="1"/>
    </row>
    <row r="85" spans="1:18" ht="54.75" customHeight="1">
      <c r="A85" s="12" t="s">
        <v>222</v>
      </c>
      <c r="B85" s="74" t="s">
        <v>170</v>
      </c>
      <c r="C85" s="74"/>
      <c r="D85" s="16" t="s">
        <v>169</v>
      </c>
      <c r="E85" s="13" t="s">
        <v>133</v>
      </c>
      <c r="F85" s="63">
        <v>100</v>
      </c>
      <c r="G85" s="63"/>
      <c r="H85" s="14">
        <v>0</v>
      </c>
      <c r="I85" s="14">
        <v>100</v>
      </c>
      <c r="J85" s="14">
        <v>100</v>
      </c>
      <c r="K85" s="14">
        <v>0</v>
      </c>
      <c r="L85" s="14">
        <v>100</v>
      </c>
      <c r="M85" s="14">
        <v>0</v>
      </c>
      <c r="N85" s="63">
        <v>0</v>
      </c>
      <c r="O85" s="63"/>
      <c r="P85" s="63">
        <v>0</v>
      </c>
      <c r="Q85" s="63"/>
      <c r="R85" s="1"/>
    </row>
    <row r="86" spans="1:18" ht="64.5" customHeight="1">
      <c r="A86" s="12">
        <v>2</v>
      </c>
      <c r="B86" s="88" t="s">
        <v>52</v>
      </c>
      <c r="C86" s="89"/>
      <c r="D86" s="16"/>
      <c r="E86" s="13"/>
      <c r="F86" s="90">
        <f>F88</f>
        <v>99720</v>
      </c>
      <c r="G86" s="91"/>
      <c r="H86" s="15">
        <v>0</v>
      </c>
      <c r="I86" s="15">
        <f>I88</f>
        <v>99720</v>
      </c>
      <c r="J86" s="15">
        <f>J88</f>
        <v>99720</v>
      </c>
      <c r="K86" s="15">
        <v>0</v>
      </c>
      <c r="L86" s="15">
        <f>L88</f>
        <v>99720</v>
      </c>
      <c r="M86" s="15">
        <v>0</v>
      </c>
      <c r="N86" s="90">
        <v>0</v>
      </c>
      <c r="O86" s="91"/>
      <c r="P86" s="90">
        <v>0</v>
      </c>
      <c r="Q86" s="91"/>
      <c r="R86" s="1"/>
    </row>
    <row r="87" spans="1:18" ht="15.75" customHeight="1">
      <c r="A87" s="12"/>
      <c r="B87" s="67" t="s">
        <v>208</v>
      </c>
      <c r="C87" s="68"/>
      <c r="D87" s="16"/>
      <c r="E87" s="13"/>
      <c r="F87" s="72"/>
      <c r="G87" s="73"/>
      <c r="H87" s="14"/>
      <c r="I87" s="14"/>
      <c r="J87" s="14"/>
      <c r="K87" s="14"/>
      <c r="L87" s="14"/>
      <c r="M87" s="14"/>
      <c r="N87" s="72"/>
      <c r="O87" s="73"/>
      <c r="P87" s="72"/>
      <c r="Q87" s="73"/>
      <c r="R87" s="1"/>
    </row>
    <row r="88" spans="1:18" ht="65.25" customHeight="1">
      <c r="A88" s="12" t="s">
        <v>235</v>
      </c>
      <c r="B88" s="62" t="s">
        <v>99</v>
      </c>
      <c r="C88" s="62"/>
      <c r="D88" s="16" t="s">
        <v>84</v>
      </c>
      <c r="E88" s="13" t="s">
        <v>100</v>
      </c>
      <c r="F88" s="63">
        <v>99720</v>
      </c>
      <c r="G88" s="63"/>
      <c r="H88" s="14">
        <v>0</v>
      </c>
      <c r="I88" s="14">
        <v>99720</v>
      </c>
      <c r="J88" s="14">
        <v>99720</v>
      </c>
      <c r="K88" s="14">
        <v>0</v>
      </c>
      <c r="L88" s="14">
        <v>99720</v>
      </c>
      <c r="M88" s="14">
        <v>0</v>
      </c>
      <c r="N88" s="63">
        <v>0</v>
      </c>
      <c r="O88" s="63"/>
      <c r="P88" s="63">
        <v>0</v>
      </c>
      <c r="Q88" s="63"/>
      <c r="R88" s="1"/>
    </row>
    <row r="89" spans="1:18" ht="124.5" customHeight="1">
      <c r="A89" s="12" t="s">
        <v>261</v>
      </c>
      <c r="B89" s="62" t="s">
        <v>101</v>
      </c>
      <c r="C89" s="62"/>
      <c r="D89" s="16" t="s">
        <v>87</v>
      </c>
      <c r="E89" s="13" t="s">
        <v>102</v>
      </c>
      <c r="F89" s="63">
        <v>22</v>
      </c>
      <c r="G89" s="63"/>
      <c r="H89" s="14">
        <v>0</v>
      </c>
      <c r="I89" s="14">
        <v>22</v>
      </c>
      <c r="J89" s="14">
        <v>22</v>
      </c>
      <c r="K89" s="14">
        <v>0</v>
      </c>
      <c r="L89" s="14">
        <v>22</v>
      </c>
      <c r="M89" s="14">
        <v>0</v>
      </c>
      <c r="N89" s="63">
        <v>0</v>
      </c>
      <c r="O89" s="63"/>
      <c r="P89" s="63">
        <v>0</v>
      </c>
      <c r="Q89" s="63"/>
      <c r="R89" s="1"/>
    </row>
    <row r="90" spans="1:18" ht="21.75" customHeight="1">
      <c r="A90" s="12"/>
      <c r="B90" s="67" t="s">
        <v>205</v>
      </c>
      <c r="C90" s="68"/>
      <c r="D90" s="16"/>
      <c r="E90" s="13"/>
      <c r="F90" s="72"/>
      <c r="G90" s="73"/>
      <c r="H90" s="14"/>
      <c r="I90" s="14"/>
      <c r="J90" s="14"/>
      <c r="K90" s="14"/>
      <c r="L90" s="14"/>
      <c r="M90" s="14"/>
      <c r="N90" s="72"/>
      <c r="O90" s="73"/>
      <c r="P90" s="72"/>
      <c r="Q90" s="73"/>
      <c r="R90" s="1"/>
    </row>
    <row r="91" spans="1:18" ht="64.5" customHeight="1">
      <c r="A91" s="12" t="s">
        <v>235</v>
      </c>
      <c r="B91" s="62" t="s">
        <v>127</v>
      </c>
      <c r="C91" s="62"/>
      <c r="D91" s="16" t="s">
        <v>124</v>
      </c>
      <c r="E91" s="13" t="s">
        <v>128</v>
      </c>
      <c r="F91" s="63">
        <v>277</v>
      </c>
      <c r="G91" s="63"/>
      <c r="H91" s="14">
        <v>0</v>
      </c>
      <c r="I91" s="14">
        <v>277</v>
      </c>
      <c r="J91" s="14">
        <v>277</v>
      </c>
      <c r="K91" s="14">
        <v>0</v>
      </c>
      <c r="L91" s="14">
        <v>277</v>
      </c>
      <c r="M91" s="14">
        <v>0</v>
      </c>
      <c r="N91" s="63">
        <v>0</v>
      </c>
      <c r="O91" s="63"/>
      <c r="P91" s="63">
        <v>0</v>
      </c>
      <c r="Q91" s="63"/>
      <c r="R91" s="1"/>
    </row>
    <row r="92" spans="1:18" ht="21.75" customHeight="1">
      <c r="A92" s="12"/>
      <c r="B92" s="67" t="s">
        <v>206</v>
      </c>
      <c r="C92" s="68"/>
      <c r="D92" s="16"/>
      <c r="E92" s="13"/>
      <c r="F92" s="72"/>
      <c r="G92" s="73"/>
      <c r="H92" s="14"/>
      <c r="I92" s="14"/>
      <c r="J92" s="14"/>
      <c r="K92" s="14"/>
      <c r="L92" s="14"/>
      <c r="M92" s="14"/>
      <c r="N92" s="72"/>
      <c r="O92" s="73"/>
      <c r="P92" s="72"/>
      <c r="Q92" s="73"/>
      <c r="R92" s="1"/>
    </row>
    <row r="93" spans="1:18" ht="78" customHeight="1">
      <c r="A93" s="12" t="s">
        <v>235</v>
      </c>
      <c r="B93" s="62" t="s">
        <v>152</v>
      </c>
      <c r="C93" s="62"/>
      <c r="D93" s="16" t="s">
        <v>84</v>
      </c>
      <c r="E93" s="13" t="s">
        <v>128</v>
      </c>
      <c r="F93" s="63">
        <v>360</v>
      </c>
      <c r="G93" s="63"/>
      <c r="H93" s="14">
        <v>0</v>
      </c>
      <c r="I93" s="14">
        <v>360</v>
      </c>
      <c r="J93" s="14">
        <v>360</v>
      </c>
      <c r="K93" s="14">
        <v>0</v>
      </c>
      <c r="L93" s="14">
        <v>360</v>
      </c>
      <c r="M93" s="14">
        <v>0</v>
      </c>
      <c r="N93" s="63">
        <v>0</v>
      </c>
      <c r="O93" s="63"/>
      <c r="P93" s="63">
        <v>0</v>
      </c>
      <c r="Q93" s="63"/>
      <c r="R93" s="1"/>
    </row>
    <row r="94" spans="1:18" ht="18" customHeight="1">
      <c r="A94" s="12"/>
      <c r="B94" s="67" t="s">
        <v>207</v>
      </c>
      <c r="C94" s="68"/>
      <c r="D94" s="16"/>
      <c r="E94" s="13"/>
      <c r="F94" s="72"/>
      <c r="G94" s="73"/>
      <c r="H94" s="14"/>
      <c r="I94" s="14"/>
      <c r="J94" s="14"/>
      <c r="K94" s="14"/>
      <c r="L94" s="14"/>
      <c r="M94" s="14"/>
      <c r="N94" s="72"/>
      <c r="O94" s="73"/>
      <c r="P94" s="72"/>
      <c r="Q94" s="73"/>
      <c r="R94" s="1"/>
    </row>
    <row r="95" spans="1:18" ht="67.5" customHeight="1">
      <c r="A95" s="18" t="s">
        <v>11</v>
      </c>
      <c r="B95" s="87" t="s">
        <v>171</v>
      </c>
      <c r="C95" s="87"/>
      <c r="D95" s="19" t="s">
        <v>169</v>
      </c>
      <c r="E95" s="20" t="s">
        <v>128</v>
      </c>
      <c r="F95" s="78">
        <v>100</v>
      </c>
      <c r="G95" s="78"/>
      <c r="H95" s="21">
        <v>0</v>
      </c>
      <c r="I95" s="21">
        <v>100</v>
      </c>
      <c r="J95" s="21">
        <v>100</v>
      </c>
      <c r="K95" s="21">
        <v>0</v>
      </c>
      <c r="L95" s="21">
        <v>100</v>
      </c>
      <c r="M95" s="21">
        <v>0</v>
      </c>
      <c r="N95" s="78">
        <v>0</v>
      </c>
      <c r="O95" s="78"/>
      <c r="P95" s="78">
        <v>0</v>
      </c>
      <c r="Q95" s="78"/>
      <c r="R95" s="1"/>
    </row>
    <row r="96" spans="1:18" ht="101.25" customHeight="1">
      <c r="A96" s="18" t="s">
        <v>14</v>
      </c>
      <c r="B96" s="93" t="s">
        <v>209</v>
      </c>
      <c r="C96" s="93"/>
      <c r="D96" s="23"/>
      <c r="E96" s="23"/>
      <c r="F96" s="64">
        <f>F98</f>
        <v>148704</v>
      </c>
      <c r="G96" s="64"/>
      <c r="H96" s="15">
        <v>0</v>
      </c>
      <c r="I96" s="15">
        <f>I98</f>
        <v>148704</v>
      </c>
      <c r="J96" s="15">
        <f>J98</f>
        <v>148704</v>
      </c>
      <c r="K96" s="15">
        <v>0</v>
      </c>
      <c r="L96" s="15">
        <f>L98</f>
        <v>148704</v>
      </c>
      <c r="M96" s="15">
        <f>M98</f>
        <v>0</v>
      </c>
      <c r="N96" s="64">
        <f>N98</f>
        <v>0</v>
      </c>
      <c r="O96" s="64"/>
      <c r="P96" s="64">
        <f>P98</f>
        <v>0</v>
      </c>
      <c r="Q96" s="64"/>
      <c r="R96" s="1"/>
    </row>
    <row r="97" spans="1:18" ht="15" customHeight="1">
      <c r="A97" s="28"/>
      <c r="B97" s="77" t="s">
        <v>208</v>
      </c>
      <c r="C97" s="77"/>
      <c r="D97" s="30"/>
      <c r="E97" s="22"/>
      <c r="F97" s="69"/>
      <c r="G97" s="70"/>
      <c r="H97" s="22"/>
      <c r="I97" s="22"/>
      <c r="J97" s="22"/>
      <c r="K97" s="22"/>
      <c r="L97" s="22"/>
      <c r="M97" s="22"/>
      <c r="N97" s="69"/>
      <c r="O97" s="70"/>
      <c r="P97" s="69"/>
      <c r="Q97" s="70"/>
      <c r="R97" s="1"/>
    </row>
    <row r="98" spans="1:18" ht="66.75" customHeight="1">
      <c r="A98" s="12" t="s">
        <v>238</v>
      </c>
      <c r="B98" s="62" t="s">
        <v>103</v>
      </c>
      <c r="C98" s="62"/>
      <c r="D98" s="16" t="s">
        <v>84</v>
      </c>
      <c r="E98" s="13" t="s">
        <v>85</v>
      </c>
      <c r="F98" s="63">
        <v>148704</v>
      </c>
      <c r="G98" s="63"/>
      <c r="H98" s="14">
        <v>0</v>
      </c>
      <c r="I98" s="14">
        <v>148704</v>
      </c>
      <c r="J98" s="14">
        <v>148704</v>
      </c>
      <c r="K98" s="14">
        <v>0</v>
      </c>
      <c r="L98" s="14">
        <v>148704</v>
      </c>
      <c r="M98" s="14">
        <v>0</v>
      </c>
      <c r="N98" s="63">
        <v>0</v>
      </c>
      <c r="O98" s="63"/>
      <c r="P98" s="63">
        <v>0</v>
      </c>
      <c r="Q98" s="63"/>
      <c r="R98" s="1"/>
    </row>
    <row r="99" spans="1:18" ht="57.75" customHeight="1">
      <c r="A99" s="42" t="s">
        <v>239</v>
      </c>
      <c r="B99" s="87" t="s">
        <v>104</v>
      </c>
      <c r="C99" s="87"/>
      <c r="D99" s="19" t="s">
        <v>87</v>
      </c>
      <c r="E99" s="20" t="s">
        <v>102</v>
      </c>
      <c r="F99" s="78">
        <v>1</v>
      </c>
      <c r="G99" s="78"/>
      <c r="H99" s="21">
        <v>0</v>
      </c>
      <c r="I99" s="21">
        <v>1</v>
      </c>
      <c r="J99" s="21">
        <v>1</v>
      </c>
      <c r="K99" s="21">
        <v>0</v>
      </c>
      <c r="L99" s="21">
        <v>1</v>
      </c>
      <c r="M99" s="21">
        <v>0</v>
      </c>
      <c r="N99" s="78">
        <v>0</v>
      </c>
      <c r="O99" s="78"/>
      <c r="P99" s="78">
        <v>0</v>
      </c>
      <c r="Q99" s="78"/>
      <c r="R99" s="1"/>
    </row>
    <row r="100" spans="1:18" ht="15" customHeight="1">
      <c r="A100" s="22"/>
      <c r="B100" s="81" t="s">
        <v>205</v>
      </c>
      <c r="C100" s="82"/>
      <c r="D100" s="22"/>
      <c r="E100" s="22"/>
      <c r="F100" s="69"/>
      <c r="G100" s="70"/>
      <c r="H100" s="22"/>
      <c r="I100" s="22"/>
      <c r="J100" s="22"/>
      <c r="K100" s="22"/>
      <c r="L100" s="22"/>
      <c r="M100" s="22"/>
      <c r="N100" s="69"/>
      <c r="O100" s="70"/>
      <c r="P100" s="69"/>
      <c r="Q100" s="70"/>
      <c r="R100" s="1"/>
    </row>
    <row r="101" spans="1:18" ht="66.75" customHeight="1">
      <c r="A101" s="12" t="s">
        <v>236</v>
      </c>
      <c r="B101" s="62" t="s">
        <v>129</v>
      </c>
      <c r="C101" s="62"/>
      <c r="D101" s="16" t="s">
        <v>84</v>
      </c>
      <c r="E101" s="13" t="s">
        <v>128</v>
      </c>
      <c r="F101" s="63">
        <v>20</v>
      </c>
      <c r="G101" s="63"/>
      <c r="H101" s="14">
        <v>0</v>
      </c>
      <c r="I101" s="14">
        <v>20</v>
      </c>
      <c r="J101" s="14">
        <v>20</v>
      </c>
      <c r="K101" s="14">
        <v>0</v>
      </c>
      <c r="L101" s="14">
        <v>20</v>
      </c>
      <c r="M101" s="14">
        <v>0</v>
      </c>
      <c r="N101" s="63">
        <v>0</v>
      </c>
      <c r="O101" s="63"/>
      <c r="P101" s="63">
        <v>0</v>
      </c>
      <c r="Q101" s="63"/>
      <c r="R101" s="1"/>
    </row>
    <row r="102" spans="1:18" ht="21.75" customHeight="1">
      <c r="A102" s="12"/>
      <c r="B102" s="67" t="s">
        <v>206</v>
      </c>
      <c r="C102" s="68"/>
      <c r="D102" s="16"/>
      <c r="E102" s="13"/>
      <c r="F102" s="72"/>
      <c r="G102" s="73"/>
      <c r="H102" s="14"/>
      <c r="I102" s="14"/>
      <c r="J102" s="14"/>
      <c r="K102" s="14"/>
      <c r="L102" s="14"/>
      <c r="M102" s="14"/>
      <c r="N102" s="72"/>
      <c r="O102" s="73"/>
      <c r="P102" s="72"/>
      <c r="Q102" s="73"/>
      <c r="R102" s="1"/>
    </row>
    <row r="103" spans="1:18" ht="72.75" customHeight="1">
      <c r="A103" s="29" t="s">
        <v>238</v>
      </c>
      <c r="B103" s="84" t="s">
        <v>153</v>
      </c>
      <c r="C103" s="84"/>
      <c r="D103" s="31" t="s">
        <v>84</v>
      </c>
      <c r="E103" s="26" t="s">
        <v>128</v>
      </c>
      <c r="F103" s="79">
        <v>7435.2</v>
      </c>
      <c r="G103" s="79"/>
      <c r="H103" s="27">
        <v>0</v>
      </c>
      <c r="I103" s="27">
        <v>7435.2</v>
      </c>
      <c r="J103" s="27">
        <v>7435.2</v>
      </c>
      <c r="K103" s="27">
        <v>0</v>
      </c>
      <c r="L103" s="27">
        <v>7435.2</v>
      </c>
      <c r="M103" s="27">
        <v>0</v>
      </c>
      <c r="N103" s="79">
        <v>0</v>
      </c>
      <c r="O103" s="79"/>
      <c r="P103" s="79">
        <v>0</v>
      </c>
      <c r="Q103" s="79"/>
      <c r="R103" s="1"/>
    </row>
    <row r="104" spans="1:18" ht="60" customHeight="1">
      <c r="A104" s="18" t="s">
        <v>239</v>
      </c>
      <c r="B104" s="83" t="s">
        <v>215</v>
      </c>
      <c r="C104" s="83"/>
      <c r="D104" s="19" t="s">
        <v>84</v>
      </c>
      <c r="E104" s="20" t="s">
        <v>133</v>
      </c>
      <c r="F104" s="78">
        <v>6</v>
      </c>
      <c r="G104" s="78"/>
      <c r="H104" s="21">
        <v>0</v>
      </c>
      <c r="I104" s="21">
        <v>6</v>
      </c>
      <c r="J104" s="21">
        <v>6</v>
      </c>
      <c r="K104" s="21">
        <v>0</v>
      </c>
      <c r="L104" s="21">
        <v>6</v>
      </c>
      <c r="M104" s="21">
        <v>0</v>
      </c>
      <c r="N104" s="78">
        <v>0</v>
      </c>
      <c r="O104" s="78"/>
      <c r="P104" s="78">
        <v>0</v>
      </c>
      <c r="Q104" s="78"/>
      <c r="R104" s="1"/>
    </row>
    <row r="105" spans="1:18" ht="18" customHeight="1">
      <c r="A105" s="22"/>
      <c r="B105" s="67" t="s">
        <v>207</v>
      </c>
      <c r="C105" s="68"/>
      <c r="D105" s="22"/>
      <c r="E105" s="22"/>
      <c r="F105" s="69"/>
      <c r="G105" s="70"/>
      <c r="H105" s="22"/>
      <c r="I105" s="22"/>
      <c r="J105" s="22"/>
      <c r="K105" s="22"/>
      <c r="L105" s="22"/>
      <c r="M105" s="22"/>
      <c r="N105" s="69"/>
      <c r="O105" s="70"/>
      <c r="P105" s="69"/>
      <c r="Q105" s="70"/>
      <c r="R105" s="1"/>
    </row>
    <row r="106" spans="1:18" ht="57" customHeight="1">
      <c r="A106" s="18" t="s">
        <v>14</v>
      </c>
      <c r="B106" s="92" t="s">
        <v>172</v>
      </c>
      <c r="C106" s="92"/>
      <c r="D106" s="19" t="s">
        <v>169</v>
      </c>
      <c r="E106" s="20" t="s">
        <v>133</v>
      </c>
      <c r="F106" s="78">
        <v>25</v>
      </c>
      <c r="G106" s="78"/>
      <c r="H106" s="21">
        <v>0</v>
      </c>
      <c r="I106" s="21">
        <v>25</v>
      </c>
      <c r="J106" s="21">
        <v>25</v>
      </c>
      <c r="K106" s="21">
        <v>0</v>
      </c>
      <c r="L106" s="21">
        <v>25</v>
      </c>
      <c r="M106" s="21">
        <v>0</v>
      </c>
      <c r="N106" s="78">
        <v>0</v>
      </c>
      <c r="O106" s="78"/>
      <c r="P106" s="78">
        <v>0</v>
      </c>
      <c r="Q106" s="78"/>
      <c r="R106" s="1"/>
    </row>
    <row r="107" spans="1:18" ht="66" customHeight="1">
      <c r="A107" s="32" t="s">
        <v>240</v>
      </c>
      <c r="B107" s="65" t="s">
        <v>210</v>
      </c>
      <c r="C107" s="65"/>
      <c r="D107" s="33"/>
      <c r="E107" s="34"/>
      <c r="F107" s="66">
        <f>F109</f>
        <v>29943.71</v>
      </c>
      <c r="G107" s="66"/>
      <c r="H107" s="38">
        <v>0</v>
      </c>
      <c r="I107" s="38">
        <f aca="true" t="shared" si="0" ref="I107:N107">I109</f>
        <v>29943.71</v>
      </c>
      <c r="J107" s="38">
        <f t="shared" si="0"/>
        <v>29943.71</v>
      </c>
      <c r="K107" s="38">
        <f t="shared" si="0"/>
        <v>0</v>
      </c>
      <c r="L107" s="38">
        <f t="shared" si="0"/>
        <v>29943.71</v>
      </c>
      <c r="M107" s="38">
        <f t="shared" si="0"/>
        <v>0</v>
      </c>
      <c r="N107" s="66">
        <f t="shared" si="0"/>
        <v>0</v>
      </c>
      <c r="O107" s="66"/>
      <c r="P107" s="66">
        <f>P109</f>
        <v>0</v>
      </c>
      <c r="Q107" s="66"/>
      <c r="R107" s="1"/>
    </row>
    <row r="108" spans="1:18" ht="17.25" customHeight="1">
      <c r="A108" s="32"/>
      <c r="B108" s="81" t="s">
        <v>208</v>
      </c>
      <c r="C108" s="82"/>
      <c r="D108" s="33"/>
      <c r="E108" s="34"/>
      <c r="F108" s="125"/>
      <c r="G108" s="126"/>
      <c r="H108" s="35"/>
      <c r="I108" s="35"/>
      <c r="J108" s="35"/>
      <c r="K108" s="35"/>
      <c r="L108" s="35"/>
      <c r="M108" s="35"/>
      <c r="N108" s="125"/>
      <c r="O108" s="126"/>
      <c r="P108" s="125"/>
      <c r="Q108" s="126"/>
      <c r="R108" s="1"/>
    </row>
    <row r="109" spans="1:18" ht="66.75" customHeight="1">
      <c r="A109" s="24" t="s">
        <v>241</v>
      </c>
      <c r="B109" s="80" t="s">
        <v>105</v>
      </c>
      <c r="C109" s="80"/>
      <c r="D109" s="25" t="s">
        <v>84</v>
      </c>
      <c r="E109" s="26" t="s">
        <v>106</v>
      </c>
      <c r="F109" s="79">
        <v>29943.71</v>
      </c>
      <c r="G109" s="79"/>
      <c r="H109" s="27">
        <v>0</v>
      </c>
      <c r="I109" s="27">
        <v>29943.71</v>
      </c>
      <c r="J109" s="27">
        <v>29943.71</v>
      </c>
      <c r="K109" s="27">
        <v>0</v>
      </c>
      <c r="L109" s="27">
        <v>29943.71</v>
      </c>
      <c r="M109" s="27">
        <v>0</v>
      </c>
      <c r="N109" s="79">
        <v>0</v>
      </c>
      <c r="O109" s="79"/>
      <c r="P109" s="79">
        <v>0</v>
      </c>
      <c r="Q109" s="79"/>
      <c r="R109" s="1"/>
    </row>
    <row r="110" spans="1:18" ht="69" customHeight="1">
      <c r="A110" s="12" t="s">
        <v>242</v>
      </c>
      <c r="B110" s="62" t="s">
        <v>107</v>
      </c>
      <c r="C110" s="62"/>
      <c r="D110" s="16" t="s">
        <v>87</v>
      </c>
      <c r="E110" s="13" t="s">
        <v>108</v>
      </c>
      <c r="F110" s="63">
        <v>360</v>
      </c>
      <c r="G110" s="63"/>
      <c r="H110" s="14">
        <v>0</v>
      </c>
      <c r="I110" s="14">
        <v>360</v>
      </c>
      <c r="J110" s="14">
        <v>360</v>
      </c>
      <c r="K110" s="14">
        <v>0</v>
      </c>
      <c r="L110" s="14">
        <v>360</v>
      </c>
      <c r="M110" s="14">
        <v>0</v>
      </c>
      <c r="N110" s="63">
        <v>0</v>
      </c>
      <c r="O110" s="63"/>
      <c r="P110" s="63">
        <v>0</v>
      </c>
      <c r="Q110" s="63"/>
      <c r="R110" s="1"/>
    </row>
    <row r="111" spans="1:18" ht="19.5" customHeight="1">
      <c r="A111" s="12"/>
      <c r="B111" s="67" t="s">
        <v>205</v>
      </c>
      <c r="C111" s="68"/>
      <c r="D111" s="16"/>
      <c r="E111" s="13"/>
      <c r="F111" s="72"/>
      <c r="G111" s="73"/>
      <c r="H111" s="14"/>
      <c r="I111" s="14"/>
      <c r="J111" s="14"/>
      <c r="K111" s="14"/>
      <c r="L111" s="14"/>
      <c r="M111" s="14"/>
      <c r="N111" s="72"/>
      <c r="O111" s="73"/>
      <c r="P111" s="72"/>
      <c r="Q111" s="73"/>
      <c r="R111" s="1"/>
    </row>
    <row r="112" spans="1:18" ht="73.5" customHeight="1">
      <c r="A112" s="12" t="s">
        <v>241</v>
      </c>
      <c r="B112" s="62" t="s">
        <v>130</v>
      </c>
      <c r="C112" s="62"/>
      <c r="D112" s="16" t="s">
        <v>124</v>
      </c>
      <c r="E112" s="13" t="s">
        <v>128</v>
      </c>
      <c r="F112" s="63">
        <v>144</v>
      </c>
      <c r="G112" s="63"/>
      <c r="H112" s="14">
        <v>0</v>
      </c>
      <c r="I112" s="14">
        <v>144</v>
      </c>
      <c r="J112" s="14">
        <v>144</v>
      </c>
      <c r="K112" s="14">
        <v>0</v>
      </c>
      <c r="L112" s="14">
        <v>144</v>
      </c>
      <c r="M112" s="14">
        <v>0</v>
      </c>
      <c r="N112" s="63">
        <v>0</v>
      </c>
      <c r="O112" s="63"/>
      <c r="P112" s="63">
        <v>0</v>
      </c>
      <c r="Q112" s="63"/>
      <c r="R112" s="1"/>
    </row>
    <row r="113" spans="1:18" ht="15.75" customHeight="1">
      <c r="A113" s="12"/>
      <c r="B113" s="67" t="s">
        <v>206</v>
      </c>
      <c r="C113" s="68"/>
      <c r="D113" s="16"/>
      <c r="E113" s="13"/>
      <c r="F113" s="72"/>
      <c r="G113" s="73"/>
      <c r="H113" s="14"/>
      <c r="I113" s="14"/>
      <c r="J113" s="14"/>
      <c r="K113" s="14"/>
      <c r="L113" s="14"/>
      <c r="M113" s="14"/>
      <c r="N113" s="72"/>
      <c r="O113" s="73"/>
      <c r="P113" s="72"/>
      <c r="Q113" s="73"/>
      <c r="R113" s="1"/>
    </row>
    <row r="114" spans="1:18" ht="69" customHeight="1">
      <c r="A114" s="12" t="s">
        <v>241</v>
      </c>
      <c r="B114" s="115" t="s">
        <v>154</v>
      </c>
      <c r="C114" s="127"/>
      <c r="D114" s="16"/>
      <c r="E114" s="13" t="s">
        <v>128</v>
      </c>
      <c r="F114" s="72">
        <v>207.94</v>
      </c>
      <c r="G114" s="73"/>
      <c r="H114" s="14">
        <v>0</v>
      </c>
      <c r="I114" s="14">
        <v>207.94</v>
      </c>
      <c r="J114" s="14">
        <v>207.94</v>
      </c>
      <c r="K114" s="14">
        <v>0</v>
      </c>
      <c r="L114" s="14">
        <v>207.94</v>
      </c>
      <c r="M114" s="14">
        <v>0</v>
      </c>
      <c r="N114" s="72">
        <v>0</v>
      </c>
      <c r="O114" s="73"/>
      <c r="P114" s="72">
        <v>0</v>
      </c>
      <c r="Q114" s="73"/>
      <c r="R114" s="1"/>
    </row>
    <row r="115" spans="1:18" ht="21" customHeight="1">
      <c r="A115" s="12"/>
      <c r="B115" s="67" t="s">
        <v>207</v>
      </c>
      <c r="C115" s="68"/>
      <c r="D115" s="16"/>
      <c r="E115" s="13"/>
      <c r="F115" s="72"/>
      <c r="G115" s="73"/>
      <c r="H115" s="14"/>
      <c r="I115" s="14"/>
      <c r="J115" s="14"/>
      <c r="K115" s="14"/>
      <c r="L115" s="14"/>
      <c r="M115" s="14"/>
      <c r="N115" s="72"/>
      <c r="O115" s="73"/>
      <c r="P115" s="72"/>
      <c r="Q115" s="73"/>
      <c r="R115" s="1"/>
    </row>
    <row r="116" spans="1:18" ht="57.75" customHeight="1">
      <c r="A116" s="12" t="s">
        <v>240</v>
      </c>
      <c r="B116" s="62" t="s">
        <v>173</v>
      </c>
      <c r="C116" s="62"/>
      <c r="D116" s="16" t="s">
        <v>60</v>
      </c>
      <c r="E116" s="13" t="s">
        <v>133</v>
      </c>
      <c r="F116" s="63">
        <v>50</v>
      </c>
      <c r="G116" s="63"/>
      <c r="H116" s="14">
        <v>0</v>
      </c>
      <c r="I116" s="14">
        <v>50</v>
      </c>
      <c r="J116" s="14">
        <v>50</v>
      </c>
      <c r="K116" s="14">
        <v>0</v>
      </c>
      <c r="L116" s="14">
        <v>50</v>
      </c>
      <c r="M116" s="14">
        <v>0</v>
      </c>
      <c r="N116" s="63">
        <v>0</v>
      </c>
      <c r="O116" s="63"/>
      <c r="P116" s="63">
        <v>0</v>
      </c>
      <c r="Q116" s="63"/>
      <c r="R116" s="1"/>
    </row>
    <row r="117" spans="1:18" ht="45.75" customHeight="1">
      <c r="A117" s="12" t="s">
        <v>243</v>
      </c>
      <c r="B117" s="67" t="s">
        <v>202</v>
      </c>
      <c r="C117" s="68"/>
      <c r="D117" s="16"/>
      <c r="E117" s="13"/>
      <c r="F117" s="90">
        <f>F119+F120+F121</f>
        <v>1930000</v>
      </c>
      <c r="G117" s="91"/>
      <c r="H117" s="15">
        <f>H119+H120+H121</f>
        <v>0</v>
      </c>
      <c r="I117" s="15">
        <f>I119+I120+I121</f>
        <v>1930000</v>
      </c>
      <c r="J117" s="15">
        <f>J119+J120+J121</f>
        <v>1575227.68</v>
      </c>
      <c r="K117" s="15">
        <f>K119</f>
        <v>0</v>
      </c>
      <c r="L117" s="15">
        <f>L119+L120+L121</f>
        <v>1575227.68</v>
      </c>
      <c r="M117" s="15">
        <f>M119+M120+M121</f>
        <v>-354772.32</v>
      </c>
      <c r="N117" s="90">
        <f>N119</f>
        <v>0</v>
      </c>
      <c r="O117" s="91"/>
      <c r="P117" s="90">
        <f>P119+P120+P121</f>
        <v>-354772.32</v>
      </c>
      <c r="Q117" s="91"/>
      <c r="R117" s="1"/>
    </row>
    <row r="118" spans="1:18" ht="21.75" customHeight="1">
      <c r="A118" s="12"/>
      <c r="B118" s="67" t="s">
        <v>208</v>
      </c>
      <c r="C118" s="68"/>
      <c r="D118" s="16"/>
      <c r="E118" s="13"/>
      <c r="F118" s="72"/>
      <c r="G118" s="73"/>
      <c r="H118" s="14"/>
      <c r="I118" s="14"/>
      <c r="J118" s="14"/>
      <c r="K118" s="14"/>
      <c r="L118" s="14"/>
      <c r="M118" s="14"/>
      <c r="N118" s="72"/>
      <c r="O118" s="73"/>
      <c r="P118" s="72"/>
      <c r="Q118" s="73"/>
      <c r="R118" s="1"/>
    </row>
    <row r="119" spans="1:18" ht="74.25" customHeight="1">
      <c r="A119" s="12" t="s">
        <v>244</v>
      </c>
      <c r="B119" s="62" t="s">
        <v>109</v>
      </c>
      <c r="C119" s="62"/>
      <c r="D119" s="16" t="s">
        <v>84</v>
      </c>
      <c r="E119" s="13" t="s">
        <v>108</v>
      </c>
      <c r="F119" s="63">
        <v>30600</v>
      </c>
      <c r="G119" s="63"/>
      <c r="H119" s="14">
        <v>0</v>
      </c>
      <c r="I119" s="14">
        <v>30600</v>
      </c>
      <c r="J119" s="14">
        <v>24288.75</v>
      </c>
      <c r="K119" s="14">
        <v>0</v>
      </c>
      <c r="L119" s="14">
        <v>24288.75</v>
      </c>
      <c r="M119" s="14">
        <v>-6311.25</v>
      </c>
      <c r="N119" s="63">
        <v>0</v>
      </c>
      <c r="O119" s="63"/>
      <c r="P119" s="63">
        <v>-6311.25</v>
      </c>
      <c r="Q119" s="63"/>
      <c r="R119" s="1"/>
    </row>
    <row r="120" spans="1:18" ht="69" customHeight="1">
      <c r="A120" s="12" t="s">
        <v>245</v>
      </c>
      <c r="B120" s="62" t="s">
        <v>110</v>
      </c>
      <c r="C120" s="62"/>
      <c r="D120" s="16" t="s">
        <v>84</v>
      </c>
      <c r="E120" s="13" t="s">
        <v>108</v>
      </c>
      <c r="F120" s="63">
        <v>1894590</v>
      </c>
      <c r="G120" s="63"/>
      <c r="H120" s="14">
        <v>0</v>
      </c>
      <c r="I120" s="14">
        <v>1894590</v>
      </c>
      <c r="J120" s="14">
        <v>1546635</v>
      </c>
      <c r="K120" s="14">
        <v>0</v>
      </c>
      <c r="L120" s="14">
        <v>1546635</v>
      </c>
      <c r="M120" s="14">
        <v>-347955</v>
      </c>
      <c r="N120" s="63">
        <v>0</v>
      </c>
      <c r="O120" s="63"/>
      <c r="P120" s="63">
        <v>-347955</v>
      </c>
      <c r="Q120" s="63"/>
      <c r="R120" s="1"/>
    </row>
    <row r="121" spans="1:18" ht="64.5" customHeight="1">
      <c r="A121" s="12" t="s">
        <v>246</v>
      </c>
      <c r="B121" s="62" t="s">
        <v>111</v>
      </c>
      <c r="C121" s="62"/>
      <c r="D121" s="16" t="s">
        <v>84</v>
      </c>
      <c r="E121" s="13" t="s">
        <v>108</v>
      </c>
      <c r="F121" s="63">
        <v>4810</v>
      </c>
      <c r="G121" s="63"/>
      <c r="H121" s="14">
        <v>0</v>
      </c>
      <c r="I121" s="14">
        <v>4810</v>
      </c>
      <c r="J121" s="14">
        <v>4303.93</v>
      </c>
      <c r="K121" s="14">
        <v>0</v>
      </c>
      <c r="L121" s="14">
        <v>4303.93</v>
      </c>
      <c r="M121" s="14">
        <v>-506.0699999999997</v>
      </c>
      <c r="N121" s="63">
        <v>0</v>
      </c>
      <c r="O121" s="63"/>
      <c r="P121" s="63">
        <v>-506.0699999999997</v>
      </c>
      <c r="Q121" s="63"/>
      <c r="R121" s="1"/>
    </row>
    <row r="122" spans="1:18" ht="15.75" customHeight="1">
      <c r="A122" s="12"/>
      <c r="B122" s="67" t="s">
        <v>205</v>
      </c>
      <c r="C122" s="68"/>
      <c r="D122" s="16"/>
      <c r="E122" s="13"/>
      <c r="F122" s="72"/>
      <c r="G122" s="73"/>
      <c r="H122" s="14"/>
      <c r="I122" s="14"/>
      <c r="J122" s="14"/>
      <c r="K122" s="14"/>
      <c r="L122" s="14"/>
      <c r="M122" s="14"/>
      <c r="N122" s="72"/>
      <c r="O122" s="73"/>
      <c r="P122" s="72"/>
      <c r="Q122" s="73"/>
      <c r="R122" s="1"/>
    </row>
    <row r="123" spans="1:18" ht="64.5" customHeight="1">
      <c r="A123" s="12" t="s">
        <v>244</v>
      </c>
      <c r="B123" s="62" t="s">
        <v>131</v>
      </c>
      <c r="C123" s="62"/>
      <c r="D123" s="16" t="s">
        <v>132</v>
      </c>
      <c r="E123" s="13" t="s">
        <v>133</v>
      </c>
      <c r="F123" s="63">
        <v>800</v>
      </c>
      <c r="G123" s="63"/>
      <c r="H123" s="14">
        <v>0</v>
      </c>
      <c r="I123" s="14">
        <v>800</v>
      </c>
      <c r="J123" s="14">
        <v>635</v>
      </c>
      <c r="K123" s="14">
        <v>0</v>
      </c>
      <c r="L123" s="14">
        <v>635</v>
      </c>
      <c r="M123" s="14">
        <v>-165</v>
      </c>
      <c r="N123" s="63">
        <v>0</v>
      </c>
      <c r="O123" s="63"/>
      <c r="P123" s="63">
        <v>-165</v>
      </c>
      <c r="Q123" s="63"/>
      <c r="R123" s="1"/>
    </row>
    <row r="124" spans="1:18" ht="51" customHeight="1">
      <c r="A124" s="12" t="s">
        <v>245</v>
      </c>
      <c r="B124" s="62" t="s">
        <v>134</v>
      </c>
      <c r="C124" s="62"/>
      <c r="D124" s="16" t="s">
        <v>135</v>
      </c>
      <c r="E124" s="13" t="s">
        <v>133</v>
      </c>
      <c r="F124" s="63">
        <v>276704</v>
      </c>
      <c r="G124" s="63"/>
      <c r="H124" s="14">
        <v>0</v>
      </c>
      <c r="I124" s="14">
        <v>276704</v>
      </c>
      <c r="J124" s="14">
        <v>205903</v>
      </c>
      <c r="K124" s="14">
        <v>0</v>
      </c>
      <c r="L124" s="14">
        <v>205903</v>
      </c>
      <c r="M124" s="14">
        <v>-70801</v>
      </c>
      <c r="N124" s="63">
        <v>0</v>
      </c>
      <c r="O124" s="63"/>
      <c r="P124" s="63">
        <v>-70801</v>
      </c>
      <c r="Q124" s="63"/>
      <c r="R124" s="1"/>
    </row>
    <row r="125" spans="1:18" ht="53.25" customHeight="1">
      <c r="A125" s="12" t="s">
        <v>246</v>
      </c>
      <c r="B125" s="62" t="s">
        <v>136</v>
      </c>
      <c r="C125" s="62"/>
      <c r="D125" s="16" t="s">
        <v>132</v>
      </c>
      <c r="E125" s="13" t="s">
        <v>133</v>
      </c>
      <c r="F125" s="63">
        <v>2155</v>
      </c>
      <c r="G125" s="63"/>
      <c r="H125" s="14">
        <v>0</v>
      </c>
      <c r="I125" s="14">
        <v>2155</v>
      </c>
      <c r="J125" s="14">
        <v>1928.29</v>
      </c>
      <c r="K125" s="14">
        <v>0</v>
      </c>
      <c r="L125" s="14">
        <v>1928.29</v>
      </c>
      <c r="M125" s="14">
        <v>-226.71000000000004</v>
      </c>
      <c r="N125" s="63">
        <v>0</v>
      </c>
      <c r="O125" s="63"/>
      <c r="P125" s="63">
        <v>-226.71000000000004</v>
      </c>
      <c r="Q125" s="63"/>
      <c r="R125" s="1"/>
    </row>
    <row r="126" spans="1:18" ht="20.25" customHeight="1">
      <c r="A126" s="12"/>
      <c r="B126" s="67" t="s">
        <v>206</v>
      </c>
      <c r="C126" s="68"/>
      <c r="D126" s="16"/>
      <c r="E126" s="13"/>
      <c r="F126" s="72"/>
      <c r="G126" s="73"/>
      <c r="H126" s="14"/>
      <c r="I126" s="14"/>
      <c r="J126" s="14"/>
      <c r="K126" s="14"/>
      <c r="L126" s="14"/>
      <c r="M126" s="14"/>
      <c r="N126" s="72"/>
      <c r="O126" s="73"/>
      <c r="P126" s="72"/>
      <c r="Q126" s="73"/>
      <c r="R126" s="1"/>
    </row>
    <row r="127" spans="1:18" ht="57.75" customHeight="1">
      <c r="A127" s="12" t="s">
        <v>244</v>
      </c>
      <c r="B127" s="62" t="s">
        <v>155</v>
      </c>
      <c r="C127" s="62"/>
      <c r="D127" s="16" t="s">
        <v>84</v>
      </c>
      <c r="E127" s="13" t="s">
        <v>133</v>
      </c>
      <c r="F127" s="63">
        <v>38.25</v>
      </c>
      <c r="G127" s="63"/>
      <c r="H127" s="14">
        <v>0</v>
      </c>
      <c r="I127" s="14">
        <v>38.25</v>
      </c>
      <c r="J127" s="14">
        <v>38.25</v>
      </c>
      <c r="K127" s="14">
        <v>0</v>
      </c>
      <c r="L127" s="14">
        <v>38.25</v>
      </c>
      <c r="M127" s="14">
        <v>0</v>
      </c>
      <c r="N127" s="63">
        <v>0</v>
      </c>
      <c r="O127" s="63"/>
      <c r="P127" s="63">
        <v>0</v>
      </c>
      <c r="Q127" s="63"/>
      <c r="R127" s="1"/>
    </row>
    <row r="128" spans="1:18" ht="55.5" customHeight="1">
      <c r="A128" s="12" t="s">
        <v>245</v>
      </c>
      <c r="B128" s="62" t="s">
        <v>156</v>
      </c>
      <c r="C128" s="62"/>
      <c r="D128" s="16" t="s">
        <v>84</v>
      </c>
      <c r="E128" s="13" t="s">
        <v>133</v>
      </c>
      <c r="F128" s="63">
        <v>6.85</v>
      </c>
      <c r="G128" s="63"/>
      <c r="H128" s="14">
        <v>0</v>
      </c>
      <c r="I128" s="14">
        <v>6.85</v>
      </c>
      <c r="J128" s="14">
        <v>7.51</v>
      </c>
      <c r="K128" s="14">
        <v>0</v>
      </c>
      <c r="L128" s="14">
        <v>7.51</v>
      </c>
      <c r="M128" s="14">
        <v>0.6600000000000001</v>
      </c>
      <c r="N128" s="63">
        <v>0</v>
      </c>
      <c r="O128" s="63"/>
      <c r="P128" s="63">
        <v>0.6600000000000001</v>
      </c>
      <c r="Q128" s="63"/>
      <c r="R128" s="1"/>
    </row>
    <row r="129" spans="1:18" ht="49.5" customHeight="1">
      <c r="A129" s="12" t="s">
        <v>246</v>
      </c>
      <c r="B129" s="62" t="s">
        <v>157</v>
      </c>
      <c r="C129" s="62"/>
      <c r="D129" s="16" t="s">
        <v>84</v>
      </c>
      <c r="E129" s="13" t="s">
        <v>133</v>
      </c>
      <c r="F129" s="63">
        <v>3</v>
      </c>
      <c r="G129" s="63"/>
      <c r="H129" s="14">
        <v>0</v>
      </c>
      <c r="I129" s="14">
        <v>3</v>
      </c>
      <c r="J129" s="14">
        <v>2.23</v>
      </c>
      <c r="K129" s="14">
        <v>0</v>
      </c>
      <c r="L129" s="14">
        <v>2.23</v>
      </c>
      <c r="M129" s="14">
        <v>-0.77</v>
      </c>
      <c r="N129" s="63">
        <v>0</v>
      </c>
      <c r="O129" s="63"/>
      <c r="P129" s="63">
        <v>-0.77</v>
      </c>
      <c r="Q129" s="63"/>
      <c r="R129" s="1"/>
    </row>
    <row r="130" spans="1:18" ht="18" customHeight="1">
      <c r="A130" s="12"/>
      <c r="B130" s="67" t="s">
        <v>207</v>
      </c>
      <c r="C130" s="68"/>
      <c r="D130" s="16"/>
      <c r="E130" s="13"/>
      <c r="F130" s="72"/>
      <c r="G130" s="73"/>
      <c r="H130" s="14"/>
      <c r="I130" s="14"/>
      <c r="J130" s="14"/>
      <c r="K130" s="14"/>
      <c r="L130" s="14"/>
      <c r="M130" s="14"/>
      <c r="N130" s="72"/>
      <c r="O130" s="73"/>
      <c r="P130" s="72"/>
      <c r="Q130" s="73"/>
      <c r="R130" s="1"/>
    </row>
    <row r="131" spans="1:18" ht="64.5" customHeight="1">
      <c r="A131" s="12" t="s">
        <v>243</v>
      </c>
      <c r="B131" s="74" t="s">
        <v>174</v>
      </c>
      <c r="C131" s="74"/>
      <c r="D131" s="16" t="s">
        <v>169</v>
      </c>
      <c r="E131" s="13" t="s">
        <v>133</v>
      </c>
      <c r="F131" s="63">
        <v>100</v>
      </c>
      <c r="G131" s="63"/>
      <c r="H131" s="14">
        <v>0</v>
      </c>
      <c r="I131" s="14">
        <v>100</v>
      </c>
      <c r="J131" s="14">
        <v>100</v>
      </c>
      <c r="K131" s="14">
        <v>0</v>
      </c>
      <c r="L131" s="14">
        <v>100</v>
      </c>
      <c r="M131" s="14">
        <v>0</v>
      </c>
      <c r="N131" s="63">
        <v>0</v>
      </c>
      <c r="O131" s="63"/>
      <c r="P131" s="63">
        <v>0</v>
      </c>
      <c r="Q131" s="63"/>
      <c r="R131" s="1"/>
    </row>
    <row r="132" spans="1:18" ht="83.25" customHeight="1">
      <c r="A132" s="12" t="s">
        <v>262</v>
      </c>
      <c r="B132" s="88" t="s">
        <v>55</v>
      </c>
      <c r="C132" s="89"/>
      <c r="D132" s="16"/>
      <c r="E132" s="13"/>
      <c r="F132" s="90">
        <f>F134</f>
        <v>1247205.39</v>
      </c>
      <c r="G132" s="91"/>
      <c r="H132" s="15">
        <f aca="true" t="shared" si="1" ref="H132:N132">H134</f>
        <v>0</v>
      </c>
      <c r="I132" s="15">
        <f t="shared" si="1"/>
        <v>1247205.39</v>
      </c>
      <c r="J132" s="15">
        <f t="shared" si="1"/>
        <v>1224727.6</v>
      </c>
      <c r="K132" s="15">
        <f t="shared" si="1"/>
        <v>0</v>
      </c>
      <c r="L132" s="15">
        <f t="shared" si="1"/>
        <v>1224727.6</v>
      </c>
      <c r="M132" s="15">
        <f t="shared" si="1"/>
        <v>-22477.01000000001</v>
      </c>
      <c r="N132" s="90">
        <f t="shared" si="1"/>
        <v>0</v>
      </c>
      <c r="O132" s="91"/>
      <c r="P132" s="90">
        <f>P134</f>
        <v>-22477.01000000001</v>
      </c>
      <c r="Q132" s="91"/>
      <c r="R132" s="1"/>
    </row>
    <row r="133" spans="1:18" ht="16.5" customHeight="1">
      <c r="A133" s="12"/>
      <c r="B133" s="67" t="s">
        <v>208</v>
      </c>
      <c r="C133" s="68"/>
      <c r="D133" s="16"/>
      <c r="E133" s="13"/>
      <c r="F133" s="72"/>
      <c r="G133" s="73"/>
      <c r="H133" s="14"/>
      <c r="I133" s="14"/>
      <c r="J133" s="14"/>
      <c r="K133" s="14"/>
      <c r="L133" s="14"/>
      <c r="M133" s="14"/>
      <c r="N133" s="72"/>
      <c r="O133" s="73"/>
      <c r="P133" s="72"/>
      <c r="Q133" s="73"/>
      <c r="R133" s="1"/>
    </row>
    <row r="134" spans="1:18" ht="105" customHeight="1">
      <c r="A134" s="12" t="s">
        <v>247</v>
      </c>
      <c r="B134" s="62" t="s">
        <v>112</v>
      </c>
      <c r="C134" s="62"/>
      <c r="D134" s="16" t="s">
        <v>84</v>
      </c>
      <c r="E134" s="13" t="s">
        <v>85</v>
      </c>
      <c r="F134" s="63">
        <v>1247205.39</v>
      </c>
      <c r="G134" s="63"/>
      <c r="H134" s="14">
        <v>0</v>
      </c>
      <c r="I134" s="14">
        <v>1247205.39</v>
      </c>
      <c r="J134" s="14">
        <v>1224727.6</v>
      </c>
      <c r="K134" s="14">
        <v>0</v>
      </c>
      <c r="L134" s="14">
        <v>1224727.6</v>
      </c>
      <c r="M134" s="14">
        <v>-22477.01000000001</v>
      </c>
      <c r="N134" s="63">
        <v>0</v>
      </c>
      <c r="O134" s="63"/>
      <c r="P134" s="63">
        <v>-22477.01000000001</v>
      </c>
      <c r="Q134" s="63"/>
      <c r="R134" s="1"/>
    </row>
    <row r="135" spans="1:18" ht="20.25" customHeight="1">
      <c r="A135" s="12"/>
      <c r="B135" s="67" t="s">
        <v>205</v>
      </c>
      <c r="C135" s="68"/>
      <c r="D135" s="16"/>
      <c r="E135" s="13"/>
      <c r="F135" s="72"/>
      <c r="G135" s="73"/>
      <c r="H135" s="14"/>
      <c r="I135" s="14"/>
      <c r="J135" s="14"/>
      <c r="K135" s="14"/>
      <c r="L135" s="14"/>
      <c r="M135" s="14"/>
      <c r="N135" s="72"/>
      <c r="O135" s="73"/>
      <c r="P135" s="72"/>
      <c r="Q135" s="73"/>
      <c r="R135" s="1"/>
    </row>
    <row r="136" spans="1:18" ht="77.25" customHeight="1">
      <c r="A136" s="12" t="s">
        <v>247</v>
      </c>
      <c r="B136" s="62" t="s">
        <v>137</v>
      </c>
      <c r="C136" s="62"/>
      <c r="D136" s="16" t="s">
        <v>124</v>
      </c>
      <c r="E136" s="13" t="s">
        <v>133</v>
      </c>
      <c r="F136" s="63">
        <v>600</v>
      </c>
      <c r="G136" s="63"/>
      <c r="H136" s="14">
        <v>0</v>
      </c>
      <c r="I136" s="14">
        <v>600</v>
      </c>
      <c r="J136" s="14">
        <v>575</v>
      </c>
      <c r="K136" s="14">
        <v>0</v>
      </c>
      <c r="L136" s="14">
        <v>575</v>
      </c>
      <c r="M136" s="14">
        <v>-25</v>
      </c>
      <c r="N136" s="63">
        <v>0</v>
      </c>
      <c r="O136" s="63"/>
      <c r="P136" s="63">
        <v>-25</v>
      </c>
      <c r="Q136" s="63"/>
      <c r="R136" s="1"/>
    </row>
    <row r="137" spans="1:18" ht="18.75" customHeight="1">
      <c r="A137" s="12"/>
      <c r="B137" s="67" t="s">
        <v>206</v>
      </c>
      <c r="C137" s="68"/>
      <c r="D137" s="16"/>
      <c r="E137" s="13"/>
      <c r="F137" s="72"/>
      <c r="G137" s="73"/>
      <c r="H137" s="14"/>
      <c r="I137" s="14"/>
      <c r="J137" s="14"/>
      <c r="K137" s="14"/>
      <c r="L137" s="14"/>
      <c r="M137" s="14"/>
      <c r="N137" s="72"/>
      <c r="O137" s="73"/>
      <c r="P137" s="72"/>
      <c r="Q137" s="73"/>
      <c r="R137" s="1"/>
    </row>
    <row r="138" spans="1:18" ht="96.75" customHeight="1">
      <c r="A138" s="12" t="s">
        <v>247</v>
      </c>
      <c r="B138" s="62" t="s">
        <v>158</v>
      </c>
      <c r="C138" s="62"/>
      <c r="D138" s="16" t="s">
        <v>84</v>
      </c>
      <c r="E138" s="13" t="s">
        <v>133</v>
      </c>
      <c r="F138" s="63">
        <v>2078.67</v>
      </c>
      <c r="G138" s="63"/>
      <c r="H138" s="14">
        <v>0</v>
      </c>
      <c r="I138" s="14">
        <v>2078.67</v>
      </c>
      <c r="J138" s="14">
        <v>2129.96</v>
      </c>
      <c r="K138" s="14">
        <v>0</v>
      </c>
      <c r="L138" s="14">
        <v>2129.96</v>
      </c>
      <c r="M138" s="14">
        <v>51.289999999999964</v>
      </c>
      <c r="N138" s="63">
        <v>0</v>
      </c>
      <c r="O138" s="63"/>
      <c r="P138" s="63">
        <v>51.289999999999964</v>
      </c>
      <c r="Q138" s="63"/>
      <c r="R138" s="1"/>
    </row>
    <row r="139" spans="1:18" ht="18" customHeight="1">
      <c r="A139" s="12"/>
      <c r="B139" s="67" t="s">
        <v>207</v>
      </c>
      <c r="C139" s="68"/>
      <c r="D139" s="16"/>
      <c r="E139" s="13"/>
      <c r="F139" s="72"/>
      <c r="G139" s="73"/>
      <c r="H139" s="14"/>
      <c r="I139" s="14"/>
      <c r="J139" s="14"/>
      <c r="K139" s="14"/>
      <c r="L139" s="14"/>
      <c r="M139" s="14"/>
      <c r="N139" s="72"/>
      <c r="O139" s="73"/>
      <c r="P139" s="72"/>
      <c r="Q139" s="73"/>
      <c r="R139" s="1"/>
    </row>
    <row r="140" spans="1:18" ht="75.75" customHeight="1">
      <c r="A140" s="12" t="s">
        <v>247</v>
      </c>
      <c r="B140" s="62" t="s">
        <v>175</v>
      </c>
      <c r="C140" s="62"/>
      <c r="D140" s="16" t="s">
        <v>169</v>
      </c>
      <c r="E140" s="13" t="s">
        <v>133</v>
      </c>
      <c r="F140" s="63">
        <v>75</v>
      </c>
      <c r="G140" s="63"/>
      <c r="H140" s="14">
        <v>0</v>
      </c>
      <c r="I140" s="14">
        <v>75</v>
      </c>
      <c r="J140" s="14">
        <v>75</v>
      </c>
      <c r="K140" s="14">
        <v>0</v>
      </c>
      <c r="L140" s="14">
        <v>75</v>
      </c>
      <c r="M140" s="14">
        <v>0</v>
      </c>
      <c r="N140" s="63">
        <v>0</v>
      </c>
      <c r="O140" s="63"/>
      <c r="P140" s="63">
        <v>0</v>
      </c>
      <c r="Q140" s="63"/>
      <c r="R140" s="1"/>
    </row>
    <row r="141" spans="1:18" ht="72.75" customHeight="1">
      <c r="A141" s="12" t="s">
        <v>248</v>
      </c>
      <c r="B141" s="88" t="s">
        <v>56</v>
      </c>
      <c r="C141" s="89"/>
      <c r="D141" s="16"/>
      <c r="E141" s="13"/>
      <c r="F141" s="90">
        <f>F143</f>
        <v>249812.9</v>
      </c>
      <c r="G141" s="91"/>
      <c r="H141" s="15">
        <f aca="true" t="shared" si="2" ref="H141:N141">H143</f>
        <v>0</v>
      </c>
      <c r="I141" s="15">
        <f t="shared" si="2"/>
        <v>249812.9</v>
      </c>
      <c r="J141" s="15">
        <f t="shared" si="2"/>
        <v>249812.9</v>
      </c>
      <c r="K141" s="15">
        <f t="shared" si="2"/>
        <v>0</v>
      </c>
      <c r="L141" s="15">
        <f t="shared" si="2"/>
        <v>249812.9</v>
      </c>
      <c r="M141" s="15">
        <f t="shared" si="2"/>
        <v>0</v>
      </c>
      <c r="N141" s="90">
        <f t="shared" si="2"/>
        <v>0</v>
      </c>
      <c r="O141" s="91"/>
      <c r="P141" s="90">
        <f>P143</f>
        <v>0</v>
      </c>
      <c r="Q141" s="91"/>
      <c r="R141" s="1"/>
    </row>
    <row r="142" spans="1:18" ht="18" customHeight="1">
      <c r="A142" s="12"/>
      <c r="B142" s="67" t="s">
        <v>208</v>
      </c>
      <c r="C142" s="68"/>
      <c r="D142" s="16"/>
      <c r="E142" s="13"/>
      <c r="F142" s="72"/>
      <c r="G142" s="73"/>
      <c r="H142" s="14"/>
      <c r="I142" s="14"/>
      <c r="J142" s="14"/>
      <c r="K142" s="14"/>
      <c r="L142" s="14"/>
      <c r="M142" s="14"/>
      <c r="N142" s="72"/>
      <c r="O142" s="73"/>
      <c r="P142" s="72"/>
      <c r="Q142" s="73"/>
      <c r="R142" s="1"/>
    </row>
    <row r="143" spans="1:18" ht="66.75" customHeight="1">
      <c r="A143" s="12" t="s">
        <v>249</v>
      </c>
      <c r="B143" s="62" t="s">
        <v>113</v>
      </c>
      <c r="C143" s="62"/>
      <c r="D143" s="16" t="s">
        <v>84</v>
      </c>
      <c r="E143" s="13" t="s">
        <v>85</v>
      </c>
      <c r="F143" s="63">
        <v>249812.9</v>
      </c>
      <c r="G143" s="63"/>
      <c r="H143" s="14">
        <v>0</v>
      </c>
      <c r="I143" s="14">
        <v>249812.9</v>
      </c>
      <c r="J143" s="14">
        <v>249812.9</v>
      </c>
      <c r="K143" s="14">
        <v>0</v>
      </c>
      <c r="L143" s="14">
        <v>249812.9</v>
      </c>
      <c r="M143" s="14">
        <v>0</v>
      </c>
      <c r="N143" s="63">
        <v>0</v>
      </c>
      <c r="O143" s="63"/>
      <c r="P143" s="63">
        <v>0</v>
      </c>
      <c r="Q143" s="63"/>
      <c r="R143" s="1"/>
    </row>
    <row r="144" spans="1:18" ht="21.75" customHeight="1">
      <c r="A144" s="12"/>
      <c r="B144" s="67" t="s">
        <v>205</v>
      </c>
      <c r="C144" s="68"/>
      <c r="D144" s="16"/>
      <c r="E144" s="13"/>
      <c r="F144" s="72"/>
      <c r="G144" s="73"/>
      <c r="H144" s="14"/>
      <c r="I144" s="14"/>
      <c r="J144" s="14"/>
      <c r="K144" s="14"/>
      <c r="L144" s="14"/>
      <c r="M144" s="14"/>
      <c r="N144" s="72"/>
      <c r="O144" s="73"/>
      <c r="P144" s="72"/>
      <c r="Q144" s="73"/>
      <c r="R144" s="1"/>
    </row>
    <row r="145" spans="1:18" ht="66.75" customHeight="1">
      <c r="A145" s="12" t="s">
        <v>249</v>
      </c>
      <c r="B145" s="62" t="s">
        <v>138</v>
      </c>
      <c r="C145" s="62"/>
      <c r="D145" s="16" t="s">
        <v>124</v>
      </c>
      <c r="E145" s="13" t="s">
        <v>133</v>
      </c>
      <c r="F145" s="63">
        <v>35</v>
      </c>
      <c r="G145" s="63"/>
      <c r="H145" s="14">
        <v>0</v>
      </c>
      <c r="I145" s="14">
        <v>35</v>
      </c>
      <c r="J145" s="14">
        <v>35</v>
      </c>
      <c r="K145" s="14">
        <v>0</v>
      </c>
      <c r="L145" s="14">
        <v>35</v>
      </c>
      <c r="M145" s="14">
        <v>0</v>
      </c>
      <c r="N145" s="63">
        <v>0</v>
      </c>
      <c r="O145" s="63"/>
      <c r="P145" s="63">
        <v>0</v>
      </c>
      <c r="Q145" s="63"/>
      <c r="R145" s="1"/>
    </row>
    <row r="146" spans="1:18" ht="18.75" customHeight="1">
      <c r="A146" s="12"/>
      <c r="B146" s="67" t="s">
        <v>206</v>
      </c>
      <c r="C146" s="68"/>
      <c r="D146" s="16"/>
      <c r="E146" s="13"/>
      <c r="F146" s="72"/>
      <c r="G146" s="73"/>
      <c r="H146" s="14"/>
      <c r="I146" s="14"/>
      <c r="J146" s="14"/>
      <c r="K146" s="14"/>
      <c r="L146" s="14"/>
      <c r="M146" s="14"/>
      <c r="N146" s="72"/>
      <c r="O146" s="73"/>
      <c r="P146" s="72"/>
      <c r="Q146" s="73"/>
      <c r="R146" s="1"/>
    </row>
    <row r="147" spans="1:18" ht="71.25" customHeight="1">
      <c r="A147" s="12" t="s">
        <v>249</v>
      </c>
      <c r="B147" s="62" t="s">
        <v>159</v>
      </c>
      <c r="C147" s="62"/>
      <c r="D147" s="16" t="s">
        <v>84</v>
      </c>
      <c r="E147" s="13" t="s">
        <v>133</v>
      </c>
      <c r="F147" s="63">
        <v>7137.51</v>
      </c>
      <c r="G147" s="63"/>
      <c r="H147" s="14">
        <v>0</v>
      </c>
      <c r="I147" s="14">
        <v>7137.51</v>
      </c>
      <c r="J147" s="14">
        <v>7137.51</v>
      </c>
      <c r="K147" s="14">
        <v>0</v>
      </c>
      <c r="L147" s="14">
        <v>7137.51</v>
      </c>
      <c r="M147" s="14">
        <v>0</v>
      </c>
      <c r="N147" s="63">
        <v>0</v>
      </c>
      <c r="O147" s="63"/>
      <c r="P147" s="63">
        <v>0</v>
      </c>
      <c r="Q147" s="63"/>
      <c r="R147" s="1"/>
    </row>
    <row r="148" spans="1:18" ht="15" customHeight="1">
      <c r="A148" s="12"/>
      <c r="B148" s="67" t="s">
        <v>207</v>
      </c>
      <c r="C148" s="68"/>
      <c r="D148" s="16"/>
      <c r="E148" s="13"/>
      <c r="F148" s="72"/>
      <c r="G148" s="73"/>
      <c r="H148" s="14"/>
      <c r="I148" s="14"/>
      <c r="J148" s="14"/>
      <c r="K148" s="14"/>
      <c r="L148" s="14"/>
      <c r="M148" s="14"/>
      <c r="N148" s="72"/>
      <c r="O148" s="73"/>
      <c r="P148" s="72"/>
      <c r="Q148" s="73"/>
      <c r="R148" s="1"/>
    </row>
    <row r="149" spans="1:18" ht="66.75" customHeight="1">
      <c r="A149" s="12" t="s">
        <v>249</v>
      </c>
      <c r="B149" s="74" t="s">
        <v>176</v>
      </c>
      <c r="C149" s="74"/>
      <c r="D149" s="16" t="s">
        <v>169</v>
      </c>
      <c r="E149" s="13" t="s">
        <v>133</v>
      </c>
      <c r="F149" s="63">
        <v>100</v>
      </c>
      <c r="G149" s="63"/>
      <c r="H149" s="14">
        <v>0</v>
      </c>
      <c r="I149" s="14">
        <v>100</v>
      </c>
      <c r="J149" s="14">
        <v>100</v>
      </c>
      <c r="K149" s="14">
        <v>0</v>
      </c>
      <c r="L149" s="14">
        <v>100</v>
      </c>
      <c r="M149" s="14">
        <v>0</v>
      </c>
      <c r="N149" s="63">
        <v>0</v>
      </c>
      <c r="O149" s="63"/>
      <c r="P149" s="63">
        <v>0</v>
      </c>
      <c r="Q149" s="63"/>
      <c r="R149" s="1"/>
    </row>
    <row r="150" spans="1:18" ht="54" customHeight="1">
      <c r="A150" s="12" t="s">
        <v>250</v>
      </c>
      <c r="B150" s="108" t="s">
        <v>57</v>
      </c>
      <c r="C150" s="109"/>
      <c r="D150" s="16"/>
      <c r="E150" s="13"/>
      <c r="F150" s="90">
        <f>F152</f>
        <v>0</v>
      </c>
      <c r="G150" s="91"/>
      <c r="H150" s="15">
        <f aca="true" t="shared" si="3" ref="H150:N150">H152</f>
        <v>300000</v>
      </c>
      <c r="I150" s="15">
        <f t="shared" si="3"/>
        <v>300000</v>
      </c>
      <c r="J150" s="15">
        <f t="shared" si="3"/>
        <v>0</v>
      </c>
      <c r="K150" s="15">
        <f t="shared" si="3"/>
        <v>296590.99</v>
      </c>
      <c r="L150" s="15">
        <f t="shared" si="3"/>
        <v>296590.99</v>
      </c>
      <c r="M150" s="15">
        <f t="shared" si="3"/>
        <v>0</v>
      </c>
      <c r="N150" s="90">
        <f t="shared" si="3"/>
        <v>-3409.0100000000093</v>
      </c>
      <c r="O150" s="91"/>
      <c r="P150" s="90">
        <f>P152</f>
        <v>-3409.0100000000093</v>
      </c>
      <c r="Q150" s="91"/>
      <c r="R150" s="1"/>
    </row>
    <row r="151" spans="1:18" ht="19.5" customHeight="1">
      <c r="A151" s="12"/>
      <c r="B151" s="103" t="s">
        <v>208</v>
      </c>
      <c r="C151" s="104"/>
      <c r="D151" s="16"/>
      <c r="E151" s="13"/>
      <c r="F151" s="72"/>
      <c r="G151" s="73"/>
      <c r="H151" s="14"/>
      <c r="I151" s="14"/>
      <c r="J151" s="14"/>
      <c r="K151" s="14"/>
      <c r="L151" s="14"/>
      <c r="M151" s="14"/>
      <c r="N151" s="72"/>
      <c r="O151" s="73"/>
      <c r="P151" s="72"/>
      <c r="Q151" s="73"/>
      <c r="R151" s="1"/>
    </row>
    <row r="152" spans="1:18" ht="66.75" customHeight="1">
      <c r="A152" s="12" t="s">
        <v>251</v>
      </c>
      <c r="B152" s="62" t="s">
        <v>114</v>
      </c>
      <c r="C152" s="62"/>
      <c r="D152" s="16" t="s">
        <v>84</v>
      </c>
      <c r="E152" s="13" t="s">
        <v>85</v>
      </c>
      <c r="F152" s="63">
        <v>0</v>
      </c>
      <c r="G152" s="63"/>
      <c r="H152" s="14">
        <v>300000</v>
      </c>
      <c r="I152" s="14">
        <v>300000</v>
      </c>
      <c r="J152" s="14">
        <v>0</v>
      </c>
      <c r="K152" s="14">
        <v>296590.99</v>
      </c>
      <c r="L152" s="14">
        <v>296590.99</v>
      </c>
      <c r="M152" s="14">
        <v>0</v>
      </c>
      <c r="N152" s="63">
        <v>-3409.0100000000093</v>
      </c>
      <c r="O152" s="63"/>
      <c r="P152" s="63">
        <v>-3409.0100000000093</v>
      </c>
      <c r="Q152" s="63"/>
      <c r="R152" s="1"/>
    </row>
    <row r="153" spans="1:18" ht="18.75" customHeight="1">
      <c r="A153" s="12"/>
      <c r="B153" s="67" t="s">
        <v>205</v>
      </c>
      <c r="C153" s="68"/>
      <c r="D153" s="16"/>
      <c r="E153" s="13"/>
      <c r="F153" s="72"/>
      <c r="G153" s="73"/>
      <c r="H153" s="14"/>
      <c r="I153" s="14"/>
      <c r="J153" s="14"/>
      <c r="K153" s="14"/>
      <c r="L153" s="14"/>
      <c r="M153" s="14"/>
      <c r="N153" s="72"/>
      <c r="O153" s="73"/>
      <c r="P153" s="72"/>
      <c r="Q153" s="73"/>
      <c r="R153" s="1"/>
    </row>
    <row r="154" spans="1:18" ht="68.25" customHeight="1">
      <c r="A154" s="18" t="s">
        <v>263</v>
      </c>
      <c r="B154" s="87" t="s">
        <v>139</v>
      </c>
      <c r="C154" s="87"/>
      <c r="D154" s="19" t="s">
        <v>124</v>
      </c>
      <c r="E154" s="20" t="s">
        <v>133</v>
      </c>
      <c r="F154" s="78">
        <v>0</v>
      </c>
      <c r="G154" s="78"/>
      <c r="H154" s="21">
        <v>1</v>
      </c>
      <c r="I154" s="21">
        <v>1</v>
      </c>
      <c r="J154" s="21">
        <v>0</v>
      </c>
      <c r="K154" s="21">
        <v>1</v>
      </c>
      <c r="L154" s="21">
        <v>1</v>
      </c>
      <c r="M154" s="21">
        <v>0</v>
      </c>
      <c r="N154" s="78">
        <v>0</v>
      </c>
      <c r="O154" s="78"/>
      <c r="P154" s="78">
        <v>0</v>
      </c>
      <c r="Q154" s="78"/>
      <c r="R154" s="1"/>
    </row>
    <row r="155" spans="1:18" ht="23.25" customHeight="1">
      <c r="A155" s="22"/>
      <c r="B155" s="85" t="s">
        <v>206</v>
      </c>
      <c r="C155" s="85"/>
      <c r="D155" s="22"/>
      <c r="E155" s="22"/>
      <c r="F155" s="69"/>
      <c r="G155" s="70"/>
      <c r="H155" s="22"/>
      <c r="I155" s="22"/>
      <c r="J155" s="22"/>
      <c r="K155" s="22"/>
      <c r="L155" s="22"/>
      <c r="M155" s="22"/>
      <c r="N155" s="69"/>
      <c r="O155" s="70"/>
      <c r="P155" s="69"/>
      <c r="Q155" s="70"/>
      <c r="R155" s="1"/>
    </row>
    <row r="156" spans="1:18" ht="68.25" customHeight="1">
      <c r="A156" s="12" t="s">
        <v>263</v>
      </c>
      <c r="B156" s="62" t="s">
        <v>193</v>
      </c>
      <c r="C156" s="62"/>
      <c r="D156" s="16" t="s">
        <v>84</v>
      </c>
      <c r="E156" s="13" t="s">
        <v>133</v>
      </c>
      <c r="F156" s="63">
        <v>0</v>
      </c>
      <c r="G156" s="63"/>
      <c r="H156" s="14">
        <v>300000</v>
      </c>
      <c r="I156" s="14">
        <v>300000</v>
      </c>
      <c r="J156" s="14">
        <v>0</v>
      </c>
      <c r="K156" s="14">
        <v>296590.99</v>
      </c>
      <c r="L156" s="14">
        <v>296590.99</v>
      </c>
      <c r="M156" s="14">
        <v>0</v>
      </c>
      <c r="N156" s="63">
        <v>-3409.0100000000093</v>
      </c>
      <c r="O156" s="63"/>
      <c r="P156" s="63">
        <v>-3409.0100000000093</v>
      </c>
      <c r="Q156" s="63"/>
      <c r="R156" s="1"/>
    </row>
    <row r="157" spans="1:18" ht="21" customHeight="1">
      <c r="A157" s="22"/>
      <c r="B157" s="85" t="s">
        <v>207</v>
      </c>
      <c r="C157" s="85"/>
      <c r="D157" s="22"/>
      <c r="E157" s="22"/>
      <c r="F157" s="112"/>
      <c r="G157" s="114"/>
      <c r="H157" s="22"/>
      <c r="I157" s="22"/>
      <c r="J157" s="22"/>
      <c r="K157" s="22"/>
      <c r="L157" s="22"/>
      <c r="M157" s="22"/>
      <c r="N157" s="112"/>
      <c r="O157" s="114"/>
      <c r="P157" s="112"/>
      <c r="Q157" s="114"/>
      <c r="R157" s="1"/>
    </row>
    <row r="158" spans="1:18" ht="68.25" customHeight="1">
      <c r="A158" s="12" t="s">
        <v>263</v>
      </c>
      <c r="B158" s="62" t="s">
        <v>177</v>
      </c>
      <c r="C158" s="62"/>
      <c r="D158" s="16" t="s">
        <v>169</v>
      </c>
      <c r="E158" s="13" t="s">
        <v>133</v>
      </c>
      <c r="F158" s="63">
        <v>100</v>
      </c>
      <c r="G158" s="63"/>
      <c r="H158" s="14">
        <v>0</v>
      </c>
      <c r="I158" s="14">
        <v>100</v>
      </c>
      <c r="J158" s="14">
        <v>100</v>
      </c>
      <c r="K158" s="14">
        <v>0</v>
      </c>
      <c r="L158" s="14">
        <v>100</v>
      </c>
      <c r="M158" s="14">
        <v>0</v>
      </c>
      <c r="N158" s="63">
        <v>0</v>
      </c>
      <c r="O158" s="63"/>
      <c r="P158" s="63">
        <v>0</v>
      </c>
      <c r="Q158" s="63"/>
      <c r="R158" s="1"/>
    </row>
    <row r="159" spans="1:18" ht="56.25" customHeight="1">
      <c r="A159" s="12" t="s">
        <v>252</v>
      </c>
      <c r="B159" s="132" t="s">
        <v>58</v>
      </c>
      <c r="C159" s="133"/>
      <c r="D159" s="22"/>
      <c r="E159" s="22"/>
      <c r="F159" s="134">
        <f>F161+F162+F163+F164+F165+F166</f>
        <v>299650</v>
      </c>
      <c r="G159" s="129"/>
      <c r="H159" s="39">
        <f>H161</f>
        <v>0</v>
      </c>
      <c r="I159" s="39">
        <f>I161+I162+I163+I164+I165+I166</f>
        <v>299650</v>
      </c>
      <c r="J159" s="39">
        <f>J161+J162+J163+J164+J165+J166</f>
        <v>299650</v>
      </c>
      <c r="K159" s="39">
        <f>K161</f>
        <v>0</v>
      </c>
      <c r="L159" s="39">
        <f>L161+L162+L163+L164+L165</f>
        <v>294450</v>
      </c>
      <c r="M159" s="39">
        <f>M161</f>
        <v>0</v>
      </c>
      <c r="N159" s="128">
        <f>N161</f>
        <v>0</v>
      </c>
      <c r="O159" s="129"/>
      <c r="P159" s="128">
        <f>P161</f>
        <v>0</v>
      </c>
      <c r="Q159" s="129"/>
      <c r="R159" s="1"/>
    </row>
    <row r="160" spans="1:18" ht="22.5" customHeight="1">
      <c r="A160" s="22"/>
      <c r="B160" s="130" t="s">
        <v>208</v>
      </c>
      <c r="C160" s="131"/>
      <c r="D160" s="22"/>
      <c r="E160" s="22"/>
      <c r="F160" s="69"/>
      <c r="G160" s="70"/>
      <c r="H160" s="22"/>
      <c r="I160" s="22"/>
      <c r="J160" s="22"/>
      <c r="K160" s="22"/>
      <c r="L160" s="22"/>
      <c r="M160" s="22"/>
      <c r="N160" s="69"/>
      <c r="O160" s="70"/>
      <c r="P160" s="69"/>
      <c r="Q160" s="70"/>
      <c r="R160" s="1"/>
    </row>
    <row r="161" spans="1:18" ht="66.75" customHeight="1">
      <c r="A161" s="24" t="s">
        <v>253</v>
      </c>
      <c r="B161" s="80" t="s">
        <v>115</v>
      </c>
      <c r="C161" s="80"/>
      <c r="D161" s="25" t="s">
        <v>84</v>
      </c>
      <c r="E161" s="26" t="s">
        <v>85</v>
      </c>
      <c r="F161" s="79">
        <v>174850</v>
      </c>
      <c r="G161" s="79"/>
      <c r="H161" s="27">
        <v>0</v>
      </c>
      <c r="I161" s="27">
        <v>174850</v>
      </c>
      <c r="J161" s="27">
        <v>174850</v>
      </c>
      <c r="K161" s="27">
        <v>0</v>
      </c>
      <c r="L161" s="27">
        <v>174850</v>
      </c>
      <c r="M161" s="27">
        <v>0</v>
      </c>
      <c r="N161" s="79">
        <v>0</v>
      </c>
      <c r="O161" s="79"/>
      <c r="P161" s="79">
        <v>0</v>
      </c>
      <c r="Q161" s="79"/>
      <c r="R161" s="1"/>
    </row>
    <row r="162" spans="1:18" ht="63" customHeight="1">
      <c r="A162" s="12" t="s">
        <v>254</v>
      </c>
      <c r="B162" s="62" t="s">
        <v>116</v>
      </c>
      <c r="C162" s="62"/>
      <c r="D162" s="16" t="s">
        <v>84</v>
      </c>
      <c r="E162" s="13" t="s">
        <v>85</v>
      </c>
      <c r="F162" s="63">
        <v>29000</v>
      </c>
      <c r="G162" s="63"/>
      <c r="H162" s="14">
        <v>0</v>
      </c>
      <c r="I162" s="14">
        <v>29000</v>
      </c>
      <c r="J162" s="14">
        <v>29000</v>
      </c>
      <c r="K162" s="14">
        <v>0</v>
      </c>
      <c r="L162" s="14">
        <v>29000</v>
      </c>
      <c r="M162" s="14">
        <v>0</v>
      </c>
      <c r="N162" s="63">
        <v>0</v>
      </c>
      <c r="O162" s="63"/>
      <c r="P162" s="63">
        <v>0</v>
      </c>
      <c r="Q162" s="63"/>
      <c r="R162" s="1"/>
    </row>
    <row r="163" spans="1:18" ht="65.25" customHeight="1">
      <c r="A163" s="12" t="s">
        <v>255</v>
      </c>
      <c r="B163" s="62" t="s">
        <v>117</v>
      </c>
      <c r="C163" s="62"/>
      <c r="D163" s="16" t="s">
        <v>84</v>
      </c>
      <c r="E163" s="13" t="s">
        <v>85</v>
      </c>
      <c r="F163" s="63">
        <v>15900</v>
      </c>
      <c r="G163" s="63"/>
      <c r="H163" s="14">
        <v>0</v>
      </c>
      <c r="I163" s="14">
        <v>15900</v>
      </c>
      <c r="J163" s="14">
        <v>15900</v>
      </c>
      <c r="K163" s="14">
        <v>0</v>
      </c>
      <c r="L163" s="14">
        <v>15900</v>
      </c>
      <c r="M163" s="14">
        <v>0</v>
      </c>
      <c r="N163" s="63">
        <v>0</v>
      </c>
      <c r="O163" s="63"/>
      <c r="P163" s="63">
        <v>0</v>
      </c>
      <c r="Q163" s="63"/>
      <c r="R163" s="1"/>
    </row>
    <row r="164" spans="1:18" ht="68.25" customHeight="1">
      <c r="A164" s="12" t="s">
        <v>256</v>
      </c>
      <c r="B164" s="62" t="s">
        <v>118</v>
      </c>
      <c r="C164" s="62"/>
      <c r="D164" s="16" t="s">
        <v>84</v>
      </c>
      <c r="E164" s="13" t="s">
        <v>85</v>
      </c>
      <c r="F164" s="63">
        <v>10350</v>
      </c>
      <c r="G164" s="63"/>
      <c r="H164" s="14">
        <v>0</v>
      </c>
      <c r="I164" s="14">
        <v>10350</v>
      </c>
      <c r="J164" s="14">
        <v>10350</v>
      </c>
      <c r="K164" s="14">
        <v>0</v>
      </c>
      <c r="L164" s="14">
        <v>10350</v>
      </c>
      <c r="M164" s="14">
        <v>0</v>
      </c>
      <c r="N164" s="63">
        <v>0</v>
      </c>
      <c r="O164" s="63"/>
      <c r="P164" s="63">
        <v>0</v>
      </c>
      <c r="Q164" s="63"/>
      <c r="R164" s="1"/>
    </row>
    <row r="165" spans="1:18" ht="65.25" customHeight="1">
      <c r="A165" s="12" t="s">
        <v>257</v>
      </c>
      <c r="B165" s="62" t="s">
        <v>119</v>
      </c>
      <c r="C165" s="62"/>
      <c r="D165" s="16" t="s">
        <v>84</v>
      </c>
      <c r="E165" s="13" t="s">
        <v>85</v>
      </c>
      <c r="F165" s="63">
        <v>64350</v>
      </c>
      <c r="G165" s="63"/>
      <c r="H165" s="14">
        <v>0</v>
      </c>
      <c r="I165" s="14">
        <v>64350</v>
      </c>
      <c r="J165" s="14">
        <v>64350</v>
      </c>
      <c r="K165" s="14">
        <v>0</v>
      </c>
      <c r="L165" s="14">
        <v>64350</v>
      </c>
      <c r="M165" s="14">
        <v>0</v>
      </c>
      <c r="N165" s="63">
        <v>0</v>
      </c>
      <c r="O165" s="63"/>
      <c r="P165" s="63">
        <v>0</v>
      </c>
      <c r="Q165" s="63"/>
      <c r="R165" s="1"/>
    </row>
    <row r="166" spans="1:18" ht="67.5" customHeight="1">
      <c r="A166" s="12" t="s">
        <v>258</v>
      </c>
      <c r="B166" s="62" t="s">
        <v>120</v>
      </c>
      <c r="C166" s="62"/>
      <c r="D166" s="16" t="s">
        <v>84</v>
      </c>
      <c r="E166" s="13" t="s">
        <v>85</v>
      </c>
      <c r="F166" s="63">
        <v>5200</v>
      </c>
      <c r="G166" s="63"/>
      <c r="H166" s="14">
        <v>0</v>
      </c>
      <c r="I166" s="14">
        <v>5200</v>
      </c>
      <c r="J166" s="14">
        <v>5200</v>
      </c>
      <c r="K166" s="14">
        <v>0</v>
      </c>
      <c r="L166" s="14">
        <v>5200</v>
      </c>
      <c r="M166" s="14">
        <v>0</v>
      </c>
      <c r="N166" s="63">
        <v>0</v>
      </c>
      <c r="O166" s="63"/>
      <c r="P166" s="63">
        <v>0</v>
      </c>
      <c r="Q166" s="63"/>
      <c r="R166" s="1"/>
    </row>
    <row r="167" spans="1:18" ht="17.25" customHeight="1">
      <c r="A167" s="12"/>
      <c r="B167" s="67" t="s">
        <v>205</v>
      </c>
      <c r="C167" s="68"/>
      <c r="D167" s="16"/>
      <c r="E167" s="13"/>
      <c r="F167" s="72"/>
      <c r="G167" s="73"/>
      <c r="H167" s="14"/>
      <c r="I167" s="14"/>
      <c r="J167" s="14"/>
      <c r="K167" s="14"/>
      <c r="L167" s="14"/>
      <c r="M167" s="14"/>
      <c r="N167" s="72"/>
      <c r="O167" s="73"/>
      <c r="P167" s="72"/>
      <c r="Q167" s="73"/>
      <c r="R167" s="1"/>
    </row>
    <row r="168" spans="1:18" ht="62.25" customHeight="1">
      <c r="A168" s="24" t="s">
        <v>253</v>
      </c>
      <c r="B168" s="62" t="s">
        <v>140</v>
      </c>
      <c r="C168" s="62"/>
      <c r="D168" s="16" t="s">
        <v>124</v>
      </c>
      <c r="E168" s="13" t="s">
        <v>133</v>
      </c>
      <c r="F168" s="63">
        <v>13</v>
      </c>
      <c r="G168" s="63"/>
      <c r="H168" s="14">
        <v>0</v>
      </c>
      <c r="I168" s="14">
        <v>13</v>
      </c>
      <c r="J168" s="14">
        <v>13</v>
      </c>
      <c r="K168" s="14">
        <v>0</v>
      </c>
      <c r="L168" s="14">
        <v>13</v>
      </c>
      <c r="M168" s="14">
        <v>0</v>
      </c>
      <c r="N168" s="63">
        <v>0</v>
      </c>
      <c r="O168" s="63"/>
      <c r="P168" s="63">
        <v>0</v>
      </c>
      <c r="Q168" s="63"/>
      <c r="R168" s="1"/>
    </row>
    <row r="169" spans="1:18" ht="58.5" customHeight="1">
      <c r="A169" s="12" t="s">
        <v>254</v>
      </c>
      <c r="B169" s="62" t="s">
        <v>141</v>
      </c>
      <c r="C169" s="62"/>
      <c r="D169" s="16" t="s">
        <v>124</v>
      </c>
      <c r="E169" s="13" t="s">
        <v>133</v>
      </c>
      <c r="F169" s="63">
        <v>2</v>
      </c>
      <c r="G169" s="63"/>
      <c r="H169" s="14">
        <v>0</v>
      </c>
      <c r="I169" s="14">
        <v>2</v>
      </c>
      <c r="J169" s="14">
        <v>2</v>
      </c>
      <c r="K169" s="14">
        <v>0</v>
      </c>
      <c r="L169" s="14">
        <v>2</v>
      </c>
      <c r="M169" s="14">
        <v>0</v>
      </c>
      <c r="N169" s="63">
        <v>0</v>
      </c>
      <c r="O169" s="63"/>
      <c r="P169" s="63">
        <v>0</v>
      </c>
      <c r="Q169" s="63"/>
      <c r="R169" s="1"/>
    </row>
    <row r="170" spans="1:18" ht="55.5" customHeight="1">
      <c r="A170" s="12" t="s">
        <v>255</v>
      </c>
      <c r="B170" s="62" t="s">
        <v>142</v>
      </c>
      <c r="C170" s="62"/>
      <c r="D170" s="16" t="s">
        <v>124</v>
      </c>
      <c r="E170" s="13" t="s">
        <v>133</v>
      </c>
      <c r="F170" s="63">
        <v>2</v>
      </c>
      <c r="G170" s="63"/>
      <c r="H170" s="14">
        <v>0</v>
      </c>
      <c r="I170" s="14">
        <v>2</v>
      </c>
      <c r="J170" s="14">
        <v>2</v>
      </c>
      <c r="K170" s="14">
        <v>0</v>
      </c>
      <c r="L170" s="14">
        <v>2</v>
      </c>
      <c r="M170" s="14">
        <v>0</v>
      </c>
      <c r="N170" s="63">
        <v>0</v>
      </c>
      <c r="O170" s="63"/>
      <c r="P170" s="63">
        <v>0</v>
      </c>
      <c r="Q170" s="63"/>
      <c r="R170" s="1"/>
    </row>
    <row r="171" spans="1:18" ht="61.5" customHeight="1">
      <c r="A171" s="12" t="s">
        <v>256</v>
      </c>
      <c r="B171" s="62" t="s">
        <v>143</v>
      </c>
      <c r="C171" s="62"/>
      <c r="D171" s="16" t="s">
        <v>124</v>
      </c>
      <c r="E171" s="13" t="s">
        <v>133</v>
      </c>
      <c r="F171" s="63">
        <v>1</v>
      </c>
      <c r="G171" s="63"/>
      <c r="H171" s="14">
        <v>0</v>
      </c>
      <c r="I171" s="14">
        <v>1</v>
      </c>
      <c r="J171" s="14">
        <v>1</v>
      </c>
      <c r="K171" s="14">
        <v>0</v>
      </c>
      <c r="L171" s="14">
        <v>1</v>
      </c>
      <c r="M171" s="14">
        <v>0</v>
      </c>
      <c r="N171" s="63">
        <v>0</v>
      </c>
      <c r="O171" s="63"/>
      <c r="P171" s="63">
        <v>0</v>
      </c>
      <c r="Q171" s="63"/>
      <c r="R171" s="1"/>
    </row>
    <row r="172" spans="1:18" ht="53.25" customHeight="1">
      <c r="A172" s="12" t="s">
        <v>257</v>
      </c>
      <c r="B172" s="62" t="s">
        <v>144</v>
      </c>
      <c r="C172" s="62"/>
      <c r="D172" s="16" t="s">
        <v>124</v>
      </c>
      <c r="E172" s="13" t="s">
        <v>133</v>
      </c>
      <c r="F172" s="63">
        <v>13</v>
      </c>
      <c r="G172" s="63"/>
      <c r="H172" s="14">
        <v>0</v>
      </c>
      <c r="I172" s="14">
        <v>13</v>
      </c>
      <c r="J172" s="14">
        <v>13</v>
      </c>
      <c r="K172" s="14">
        <v>0</v>
      </c>
      <c r="L172" s="14">
        <v>13</v>
      </c>
      <c r="M172" s="14">
        <v>0</v>
      </c>
      <c r="N172" s="63">
        <v>0</v>
      </c>
      <c r="O172" s="63"/>
      <c r="P172" s="63">
        <v>0</v>
      </c>
      <c r="Q172" s="63"/>
      <c r="R172" s="1"/>
    </row>
    <row r="173" spans="1:18" ht="57" customHeight="1">
      <c r="A173" s="12" t="s">
        <v>258</v>
      </c>
      <c r="B173" s="62" t="s">
        <v>145</v>
      </c>
      <c r="C173" s="62"/>
      <c r="D173" s="16" t="s">
        <v>124</v>
      </c>
      <c r="E173" s="13" t="s">
        <v>146</v>
      </c>
      <c r="F173" s="63">
        <v>13</v>
      </c>
      <c r="G173" s="63"/>
      <c r="H173" s="14">
        <v>0</v>
      </c>
      <c r="I173" s="14">
        <v>13</v>
      </c>
      <c r="J173" s="14">
        <v>13</v>
      </c>
      <c r="K173" s="14">
        <v>0</v>
      </c>
      <c r="L173" s="14">
        <v>13</v>
      </c>
      <c r="M173" s="14">
        <v>0</v>
      </c>
      <c r="N173" s="63">
        <v>0</v>
      </c>
      <c r="O173" s="63"/>
      <c r="P173" s="63">
        <v>0</v>
      </c>
      <c r="Q173" s="63"/>
      <c r="R173" s="1"/>
    </row>
    <row r="174" spans="1:18" ht="21" customHeight="1">
      <c r="A174" s="12"/>
      <c r="B174" s="67" t="s">
        <v>206</v>
      </c>
      <c r="C174" s="68"/>
      <c r="D174" s="16"/>
      <c r="E174" s="13"/>
      <c r="F174" s="72"/>
      <c r="G174" s="73"/>
      <c r="H174" s="14"/>
      <c r="I174" s="14"/>
      <c r="J174" s="14"/>
      <c r="K174" s="14"/>
      <c r="L174" s="14"/>
      <c r="M174" s="14"/>
      <c r="N174" s="72"/>
      <c r="O174" s="73"/>
      <c r="P174" s="72"/>
      <c r="Q174" s="73"/>
      <c r="R174" s="1"/>
    </row>
    <row r="175" spans="1:18" ht="57.75" customHeight="1">
      <c r="A175" s="24" t="s">
        <v>253</v>
      </c>
      <c r="B175" s="62" t="s">
        <v>160</v>
      </c>
      <c r="C175" s="62"/>
      <c r="D175" s="16" t="s">
        <v>84</v>
      </c>
      <c r="E175" s="13" t="s">
        <v>133</v>
      </c>
      <c r="F175" s="63">
        <v>13450</v>
      </c>
      <c r="G175" s="63"/>
      <c r="H175" s="14">
        <v>0</v>
      </c>
      <c r="I175" s="14">
        <v>13450</v>
      </c>
      <c r="J175" s="14">
        <v>13450</v>
      </c>
      <c r="K175" s="14">
        <v>0</v>
      </c>
      <c r="L175" s="14">
        <v>13450</v>
      </c>
      <c r="M175" s="14">
        <v>0</v>
      </c>
      <c r="N175" s="63">
        <v>0</v>
      </c>
      <c r="O175" s="63"/>
      <c r="P175" s="63">
        <v>0</v>
      </c>
      <c r="Q175" s="63"/>
      <c r="R175" s="1"/>
    </row>
    <row r="176" spans="1:18" ht="58.5" customHeight="1">
      <c r="A176" s="12" t="s">
        <v>254</v>
      </c>
      <c r="B176" s="62" t="s">
        <v>161</v>
      </c>
      <c r="C176" s="62"/>
      <c r="D176" s="16" t="s">
        <v>84</v>
      </c>
      <c r="E176" s="13" t="s">
        <v>133</v>
      </c>
      <c r="F176" s="63">
        <v>14500</v>
      </c>
      <c r="G176" s="63"/>
      <c r="H176" s="14">
        <v>0</v>
      </c>
      <c r="I176" s="14">
        <v>14500</v>
      </c>
      <c r="J176" s="14">
        <v>14500</v>
      </c>
      <c r="K176" s="14">
        <v>0</v>
      </c>
      <c r="L176" s="14">
        <v>14500</v>
      </c>
      <c r="M176" s="14">
        <v>0</v>
      </c>
      <c r="N176" s="63">
        <v>0</v>
      </c>
      <c r="O176" s="63"/>
      <c r="P176" s="63">
        <v>0</v>
      </c>
      <c r="Q176" s="63"/>
      <c r="R176" s="1"/>
    </row>
    <row r="177" spans="1:18" ht="57.75" customHeight="1">
      <c r="A177" s="12" t="s">
        <v>255</v>
      </c>
      <c r="B177" s="62" t="s">
        <v>162</v>
      </c>
      <c r="C177" s="62"/>
      <c r="D177" s="16" t="s">
        <v>84</v>
      </c>
      <c r="E177" s="13" t="s">
        <v>133</v>
      </c>
      <c r="F177" s="63">
        <v>7950</v>
      </c>
      <c r="G177" s="63"/>
      <c r="H177" s="14">
        <v>0</v>
      </c>
      <c r="I177" s="14">
        <v>7950</v>
      </c>
      <c r="J177" s="14">
        <v>7950</v>
      </c>
      <c r="K177" s="14">
        <v>0</v>
      </c>
      <c r="L177" s="14">
        <v>7950</v>
      </c>
      <c r="M177" s="14">
        <v>0</v>
      </c>
      <c r="N177" s="63">
        <v>0</v>
      </c>
      <c r="O177" s="63"/>
      <c r="P177" s="63">
        <v>0</v>
      </c>
      <c r="Q177" s="63"/>
      <c r="R177" s="1"/>
    </row>
    <row r="178" spans="1:18" ht="62.25" customHeight="1">
      <c r="A178" s="12" t="s">
        <v>256</v>
      </c>
      <c r="B178" s="62" t="s">
        <v>163</v>
      </c>
      <c r="C178" s="62"/>
      <c r="D178" s="16" t="s">
        <v>84</v>
      </c>
      <c r="E178" s="13" t="s">
        <v>133</v>
      </c>
      <c r="F178" s="63">
        <v>10350</v>
      </c>
      <c r="G178" s="63"/>
      <c r="H178" s="14">
        <v>0</v>
      </c>
      <c r="I178" s="14">
        <v>10350</v>
      </c>
      <c r="J178" s="14">
        <v>10350</v>
      </c>
      <c r="K178" s="14">
        <v>0</v>
      </c>
      <c r="L178" s="14">
        <v>10350</v>
      </c>
      <c r="M178" s="14">
        <v>0</v>
      </c>
      <c r="N178" s="63">
        <v>0</v>
      </c>
      <c r="O178" s="63"/>
      <c r="P178" s="63">
        <v>0</v>
      </c>
      <c r="Q178" s="63"/>
      <c r="R178" s="1"/>
    </row>
    <row r="179" spans="1:18" ht="58.5" customHeight="1">
      <c r="A179" s="12" t="s">
        <v>257</v>
      </c>
      <c r="B179" s="62" t="s">
        <v>164</v>
      </c>
      <c r="C179" s="62"/>
      <c r="D179" s="16" t="s">
        <v>84</v>
      </c>
      <c r="E179" s="13" t="s">
        <v>133</v>
      </c>
      <c r="F179" s="63">
        <v>4950</v>
      </c>
      <c r="G179" s="63"/>
      <c r="H179" s="14">
        <v>0</v>
      </c>
      <c r="I179" s="14">
        <v>4950</v>
      </c>
      <c r="J179" s="14">
        <v>4950</v>
      </c>
      <c r="K179" s="14">
        <v>0</v>
      </c>
      <c r="L179" s="14">
        <v>4950</v>
      </c>
      <c r="M179" s="14">
        <v>0</v>
      </c>
      <c r="N179" s="63">
        <v>0</v>
      </c>
      <c r="O179" s="63"/>
      <c r="P179" s="63">
        <v>0</v>
      </c>
      <c r="Q179" s="63"/>
      <c r="R179" s="1"/>
    </row>
    <row r="180" spans="1:18" ht="57.75" customHeight="1">
      <c r="A180" s="12" t="s">
        <v>258</v>
      </c>
      <c r="B180" s="62" t="s">
        <v>165</v>
      </c>
      <c r="C180" s="62"/>
      <c r="D180" s="16" t="s">
        <v>84</v>
      </c>
      <c r="E180" s="13" t="s">
        <v>133</v>
      </c>
      <c r="F180" s="63">
        <v>400</v>
      </c>
      <c r="G180" s="63"/>
      <c r="H180" s="14">
        <v>0</v>
      </c>
      <c r="I180" s="14">
        <v>400</v>
      </c>
      <c r="J180" s="14">
        <v>400</v>
      </c>
      <c r="K180" s="14">
        <v>0</v>
      </c>
      <c r="L180" s="14">
        <v>400</v>
      </c>
      <c r="M180" s="14">
        <v>0</v>
      </c>
      <c r="N180" s="63">
        <v>0</v>
      </c>
      <c r="O180" s="63"/>
      <c r="P180" s="63">
        <v>0</v>
      </c>
      <c r="Q180" s="63"/>
      <c r="R180" s="1"/>
    </row>
    <row r="181" spans="1:18" ht="20.25" customHeight="1">
      <c r="A181" s="12"/>
      <c r="B181" s="67" t="s">
        <v>207</v>
      </c>
      <c r="C181" s="68"/>
      <c r="D181" s="16"/>
      <c r="E181" s="13"/>
      <c r="F181" s="72"/>
      <c r="G181" s="73"/>
      <c r="H181" s="14"/>
      <c r="I181" s="14"/>
      <c r="J181" s="14"/>
      <c r="K181" s="14"/>
      <c r="L181" s="14"/>
      <c r="M181" s="14"/>
      <c r="N181" s="72"/>
      <c r="O181" s="73"/>
      <c r="P181" s="72"/>
      <c r="Q181" s="73"/>
      <c r="R181" s="1"/>
    </row>
    <row r="182" spans="1:18" ht="67.5" customHeight="1">
      <c r="A182" s="12" t="s">
        <v>252</v>
      </c>
      <c r="B182" s="74" t="s">
        <v>178</v>
      </c>
      <c r="C182" s="74"/>
      <c r="D182" s="16" t="s">
        <v>169</v>
      </c>
      <c r="E182" s="13" t="s">
        <v>133</v>
      </c>
      <c r="F182" s="63">
        <v>100</v>
      </c>
      <c r="G182" s="63"/>
      <c r="H182" s="14">
        <v>0</v>
      </c>
      <c r="I182" s="14">
        <v>100</v>
      </c>
      <c r="J182" s="14">
        <v>100</v>
      </c>
      <c r="K182" s="14">
        <v>0</v>
      </c>
      <c r="L182" s="14">
        <v>100</v>
      </c>
      <c r="M182" s="14">
        <v>0</v>
      </c>
      <c r="N182" s="63">
        <v>0</v>
      </c>
      <c r="O182" s="63"/>
      <c r="P182" s="63">
        <v>0</v>
      </c>
      <c r="Q182" s="63"/>
      <c r="R182" s="1"/>
    </row>
    <row r="183" spans="1:18" ht="52.5" customHeight="1">
      <c r="A183" s="12" t="s">
        <v>259</v>
      </c>
      <c r="B183" s="88" t="s">
        <v>59</v>
      </c>
      <c r="C183" s="89"/>
      <c r="D183" s="16"/>
      <c r="E183" s="13"/>
      <c r="F183" s="90">
        <f>F185</f>
        <v>337440</v>
      </c>
      <c r="G183" s="91"/>
      <c r="H183" s="15">
        <f aca="true" t="shared" si="4" ref="H183:N183">H185</f>
        <v>0</v>
      </c>
      <c r="I183" s="15">
        <f t="shared" si="4"/>
        <v>337440</v>
      </c>
      <c r="J183" s="15">
        <f t="shared" si="4"/>
        <v>337440</v>
      </c>
      <c r="K183" s="15">
        <f t="shared" si="4"/>
        <v>0</v>
      </c>
      <c r="L183" s="15">
        <f t="shared" si="4"/>
        <v>337440</v>
      </c>
      <c r="M183" s="15">
        <f t="shared" si="4"/>
        <v>0</v>
      </c>
      <c r="N183" s="90">
        <f t="shared" si="4"/>
        <v>0</v>
      </c>
      <c r="O183" s="91"/>
      <c r="P183" s="90">
        <f>P185</f>
        <v>0</v>
      </c>
      <c r="Q183" s="91"/>
      <c r="R183" s="1"/>
    </row>
    <row r="184" spans="1:18" ht="19.5" customHeight="1">
      <c r="A184" s="12"/>
      <c r="B184" s="67" t="s">
        <v>208</v>
      </c>
      <c r="C184" s="68"/>
      <c r="D184" s="16"/>
      <c r="E184" s="13"/>
      <c r="F184" s="72"/>
      <c r="G184" s="73"/>
      <c r="H184" s="14"/>
      <c r="I184" s="14"/>
      <c r="J184" s="14"/>
      <c r="K184" s="14"/>
      <c r="L184" s="14"/>
      <c r="M184" s="14"/>
      <c r="N184" s="72"/>
      <c r="O184" s="73"/>
      <c r="P184" s="72"/>
      <c r="Q184" s="73"/>
      <c r="R184" s="1"/>
    </row>
    <row r="185" spans="1:18" ht="65.25" customHeight="1">
      <c r="A185" s="12" t="s">
        <v>260</v>
      </c>
      <c r="B185" s="62" t="s">
        <v>121</v>
      </c>
      <c r="C185" s="62"/>
      <c r="D185" s="16" t="s">
        <v>84</v>
      </c>
      <c r="E185" s="13" t="s">
        <v>85</v>
      </c>
      <c r="F185" s="63">
        <v>337440</v>
      </c>
      <c r="G185" s="63"/>
      <c r="H185" s="14">
        <v>0</v>
      </c>
      <c r="I185" s="14">
        <v>337440</v>
      </c>
      <c r="J185" s="14">
        <v>337440</v>
      </c>
      <c r="K185" s="14">
        <v>0</v>
      </c>
      <c r="L185" s="14">
        <v>337440</v>
      </c>
      <c r="M185" s="14">
        <v>0</v>
      </c>
      <c r="N185" s="63">
        <v>0</v>
      </c>
      <c r="O185" s="63"/>
      <c r="P185" s="63">
        <v>0</v>
      </c>
      <c r="Q185" s="63"/>
      <c r="R185" s="1"/>
    </row>
    <row r="186" spans="1:18" ht="13.5" customHeight="1">
      <c r="A186" s="12" t="s">
        <v>60</v>
      </c>
      <c r="B186" s="71" t="s">
        <v>122</v>
      </c>
      <c r="C186" s="71"/>
      <c r="D186" s="12" t="s">
        <v>60</v>
      </c>
      <c r="E186" s="12" t="s">
        <v>60</v>
      </c>
      <c r="F186" s="86" t="s">
        <v>60</v>
      </c>
      <c r="G186" s="86"/>
      <c r="H186" s="17" t="s">
        <v>60</v>
      </c>
      <c r="I186" s="17" t="s">
        <v>60</v>
      </c>
      <c r="J186" s="17" t="s">
        <v>60</v>
      </c>
      <c r="K186" s="17" t="s">
        <v>60</v>
      </c>
      <c r="L186" s="17" t="s">
        <v>60</v>
      </c>
      <c r="M186" s="17" t="s">
        <v>60</v>
      </c>
      <c r="N186" s="86" t="s">
        <v>60</v>
      </c>
      <c r="O186" s="86"/>
      <c r="P186" s="86" t="s">
        <v>60</v>
      </c>
      <c r="Q186" s="86"/>
      <c r="R186" s="1"/>
    </row>
    <row r="187" spans="1:18" ht="58.5" customHeight="1">
      <c r="A187" s="12" t="s">
        <v>260</v>
      </c>
      <c r="B187" s="62" t="s">
        <v>147</v>
      </c>
      <c r="C187" s="62"/>
      <c r="D187" s="16" t="s">
        <v>148</v>
      </c>
      <c r="E187" s="13" t="s">
        <v>133</v>
      </c>
      <c r="F187" s="63">
        <v>70.3</v>
      </c>
      <c r="G187" s="63"/>
      <c r="H187" s="14">
        <v>0</v>
      </c>
      <c r="I187" s="14">
        <v>70.3</v>
      </c>
      <c r="J187" s="14">
        <v>70.3</v>
      </c>
      <c r="K187" s="14">
        <v>0</v>
      </c>
      <c r="L187" s="14">
        <v>70.3</v>
      </c>
      <c r="M187" s="14">
        <v>0</v>
      </c>
      <c r="N187" s="63">
        <v>0</v>
      </c>
      <c r="O187" s="63"/>
      <c r="P187" s="63">
        <v>0</v>
      </c>
      <c r="Q187" s="63"/>
      <c r="R187" s="1"/>
    </row>
    <row r="188" spans="1:18" ht="13.5" customHeight="1">
      <c r="A188" s="12" t="s">
        <v>60</v>
      </c>
      <c r="B188" s="75" t="s">
        <v>149</v>
      </c>
      <c r="C188" s="75"/>
      <c r="D188" s="12" t="s">
        <v>60</v>
      </c>
      <c r="E188" s="12" t="s">
        <v>60</v>
      </c>
      <c r="F188" s="86" t="s">
        <v>60</v>
      </c>
      <c r="G188" s="86"/>
      <c r="H188" s="17" t="s">
        <v>60</v>
      </c>
      <c r="I188" s="17" t="s">
        <v>60</v>
      </c>
      <c r="J188" s="17" t="s">
        <v>60</v>
      </c>
      <c r="K188" s="17" t="s">
        <v>60</v>
      </c>
      <c r="L188" s="17" t="s">
        <v>60</v>
      </c>
      <c r="M188" s="17" t="s">
        <v>60</v>
      </c>
      <c r="N188" s="86" t="s">
        <v>60</v>
      </c>
      <c r="O188" s="86"/>
      <c r="P188" s="86" t="s">
        <v>60</v>
      </c>
      <c r="Q188" s="86"/>
      <c r="R188" s="1"/>
    </row>
    <row r="189" spans="1:18" ht="55.5" customHeight="1">
      <c r="A189" s="41">
        <v>45301</v>
      </c>
      <c r="B189" s="62" t="s">
        <v>166</v>
      </c>
      <c r="C189" s="62"/>
      <c r="D189" s="16" t="s">
        <v>84</v>
      </c>
      <c r="E189" s="13" t="s">
        <v>133</v>
      </c>
      <c r="F189" s="63">
        <v>4800</v>
      </c>
      <c r="G189" s="63"/>
      <c r="H189" s="14">
        <v>0</v>
      </c>
      <c r="I189" s="14">
        <v>4800</v>
      </c>
      <c r="J189" s="14">
        <v>4800</v>
      </c>
      <c r="K189" s="14">
        <v>0</v>
      </c>
      <c r="L189" s="14">
        <v>4800</v>
      </c>
      <c r="M189" s="14">
        <v>0</v>
      </c>
      <c r="N189" s="63">
        <v>0</v>
      </c>
      <c r="O189" s="63"/>
      <c r="P189" s="63">
        <v>0</v>
      </c>
      <c r="Q189" s="63"/>
      <c r="R189" s="1"/>
    </row>
    <row r="190" spans="1:18" ht="13.5" customHeight="1">
      <c r="A190" s="12" t="s">
        <v>60</v>
      </c>
      <c r="B190" s="75" t="s">
        <v>167</v>
      </c>
      <c r="C190" s="75"/>
      <c r="D190" s="12" t="s">
        <v>60</v>
      </c>
      <c r="E190" s="12" t="s">
        <v>60</v>
      </c>
      <c r="F190" s="86" t="s">
        <v>60</v>
      </c>
      <c r="G190" s="86"/>
      <c r="H190" s="17" t="s">
        <v>60</v>
      </c>
      <c r="I190" s="17" t="s">
        <v>60</v>
      </c>
      <c r="J190" s="17" t="s">
        <v>60</v>
      </c>
      <c r="K190" s="17" t="s">
        <v>60</v>
      </c>
      <c r="L190" s="17" t="s">
        <v>60</v>
      </c>
      <c r="M190" s="17" t="s">
        <v>60</v>
      </c>
      <c r="N190" s="86" t="s">
        <v>60</v>
      </c>
      <c r="O190" s="86"/>
      <c r="P190" s="86" t="s">
        <v>60</v>
      </c>
      <c r="Q190" s="86"/>
      <c r="R190" s="1"/>
    </row>
    <row r="191" spans="1:18" ht="52.5" customHeight="1">
      <c r="A191" s="12" t="s">
        <v>259</v>
      </c>
      <c r="B191" s="74" t="s">
        <v>179</v>
      </c>
      <c r="C191" s="74"/>
      <c r="D191" s="16" t="s">
        <v>169</v>
      </c>
      <c r="E191" s="13" t="s">
        <v>133</v>
      </c>
      <c r="F191" s="63">
        <v>100</v>
      </c>
      <c r="G191" s="63"/>
      <c r="H191" s="14">
        <v>0</v>
      </c>
      <c r="I191" s="14">
        <v>100</v>
      </c>
      <c r="J191" s="14">
        <v>100</v>
      </c>
      <c r="K191" s="14">
        <v>0</v>
      </c>
      <c r="L191" s="14">
        <v>100</v>
      </c>
      <c r="M191" s="14">
        <v>0</v>
      </c>
      <c r="N191" s="63">
        <v>0</v>
      </c>
      <c r="O191" s="63"/>
      <c r="P191" s="63">
        <v>0</v>
      </c>
      <c r="Q191" s="63"/>
      <c r="R191" s="1"/>
    </row>
    <row r="192" spans="1:18" ht="25.5" customHeight="1">
      <c r="A192" s="54" t="s">
        <v>180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1"/>
    </row>
    <row r="193" spans="1:18" ht="24" customHeight="1">
      <c r="A193" s="9" t="s">
        <v>23</v>
      </c>
      <c r="B193" s="60" t="s">
        <v>76</v>
      </c>
      <c r="C193" s="60"/>
      <c r="D193" s="9" t="s">
        <v>77</v>
      </c>
      <c r="E193" s="60" t="s">
        <v>181</v>
      </c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1"/>
    </row>
    <row r="194" spans="1:18" ht="13.5" customHeight="1">
      <c r="A194" s="10" t="s">
        <v>25</v>
      </c>
      <c r="B194" s="61" t="s">
        <v>42</v>
      </c>
      <c r="C194" s="61"/>
      <c r="D194" s="10" t="s">
        <v>43</v>
      </c>
      <c r="E194" s="61" t="s">
        <v>44</v>
      </c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1"/>
    </row>
    <row r="195" spans="1:18" ht="140.25" customHeight="1">
      <c r="A195" s="10" t="s">
        <v>4</v>
      </c>
      <c r="B195" s="88" t="s">
        <v>201</v>
      </c>
      <c r="C195" s="89"/>
      <c r="D195" s="10"/>
      <c r="E195" s="123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24"/>
      <c r="R195" s="1"/>
    </row>
    <row r="196" spans="1:18" ht="13.5" customHeight="1">
      <c r="A196" s="12" t="s">
        <v>60</v>
      </c>
      <c r="B196" s="75" t="s">
        <v>82</v>
      </c>
      <c r="C196" s="75"/>
      <c r="D196" s="12" t="s">
        <v>60</v>
      </c>
      <c r="E196" s="76" t="s">
        <v>60</v>
      </c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1"/>
    </row>
    <row r="197" spans="1:18" ht="54" customHeight="1">
      <c r="A197" s="12" t="s">
        <v>221</v>
      </c>
      <c r="B197" s="74" t="s">
        <v>83</v>
      </c>
      <c r="C197" s="74"/>
      <c r="D197" s="16" t="s">
        <v>84</v>
      </c>
      <c r="E197" s="62" t="s">
        <v>64</v>
      </c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1"/>
    </row>
    <row r="198" spans="1:18" ht="52.5" customHeight="1">
      <c r="A198" s="12" t="s">
        <v>222</v>
      </c>
      <c r="B198" s="74" t="s">
        <v>86</v>
      </c>
      <c r="C198" s="74"/>
      <c r="D198" s="16" t="s">
        <v>87</v>
      </c>
      <c r="E198" s="62" t="s">
        <v>65</v>
      </c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1"/>
    </row>
    <row r="199" spans="1:18" ht="90.75" customHeight="1">
      <c r="A199" s="12" t="s">
        <v>223</v>
      </c>
      <c r="B199" s="74" t="s">
        <v>88</v>
      </c>
      <c r="C199" s="74"/>
      <c r="D199" s="16" t="s">
        <v>84</v>
      </c>
      <c r="E199" s="62" t="s">
        <v>64</v>
      </c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1"/>
    </row>
    <row r="200" spans="1:18" ht="84.75" customHeight="1">
      <c r="A200" s="12" t="s">
        <v>224</v>
      </c>
      <c r="B200" s="74" t="s">
        <v>89</v>
      </c>
      <c r="C200" s="74"/>
      <c r="D200" s="16" t="s">
        <v>84</v>
      </c>
      <c r="E200" s="62" t="s">
        <v>64</v>
      </c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1"/>
    </row>
    <row r="201" spans="1:18" ht="78.75" customHeight="1">
      <c r="A201" s="12" t="s">
        <v>225</v>
      </c>
      <c r="B201" s="74" t="s">
        <v>90</v>
      </c>
      <c r="C201" s="74"/>
      <c r="D201" s="16" t="s">
        <v>84</v>
      </c>
      <c r="E201" s="62" t="s">
        <v>64</v>
      </c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1"/>
    </row>
    <row r="202" spans="1:18" ht="101.25" customHeight="1">
      <c r="A202" s="12" t="s">
        <v>226</v>
      </c>
      <c r="B202" s="74" t="s">
        <v>91</v>
      </c>
      <c r="C202" s="74"/>
      <c r="D202" s="16" t="s">
        <v>84</v>
      </c>
      <c r="E202" s="62" t="s">
        <v>64</v>
      </c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1"/>
    </row>
    <row r="203" spans="1:18" ht="87.75" customHeight="1">
      <c r="A203" s="12" t="s">
        <v>227</v>
      </c>
      <c r="B203" s="74" t="s">
        <v>211</v>
      </c>
      <c r="C203" s="74"/>
      <c r="D203" s="16" t="s">
        <v>84</v>
      </c>
      <c r="E203" s="62" t="s">
        <v>64</v>
      </c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1"/>
    </row>
    <row r="204" spans="1:18" ht="41.25" customHeight="1">
      <c r="A204" s="12" t="s">
        <v>228</v>
      </c>
      <c r="B204" s="74" t="s">
        <v>93</v>
      </c>
      <c r="C204" s="74"/>
      <c r="D204" s="16" t="s">
        <v>87</v>
      </c>
      <c r="E204" s="62" t="s">
        <v>65</v>
      </c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1"/>
    </row>
    <row r="205" spans="1:18" ht="43.5" customHeight="1">
      <c r="A205" s="12" t="s">
        <v>229</v>
      </c>
      <c r="B205" s="74" t="s">
        <v>94</v>
      </c>
      <c r="C205" s="74"/>
      <c r="D205" s="16" t="s">
        <v>87</v>
      </c>
      <c r="E205" s="62" t="s">
        <v>65</v>
      </c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1"/>
    </row>
    <row r="206" spans="1:18" ht="47.25" customHeight="1">
      <c r="A206" s="12" t="s">
        <v>230</v>
      </c>
      <c r="B206" s="74" t="s">
        <v>96</v>
      </c>
      <c r="C206" s="74"/>
      <c r="D206" s="16" t="s">
        <v>87</v>
      </c>
      <c r="E206" s="62" t="s">
        <v>65</v>
      </c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1"/>
    </row>
    <row r="207" spans="1:18" ht="52.5" customHeight="1">
      <c r="A207" s="12" t="s">
        <v>231</v>
      </c>
      <c r="B207" s="74" t="s">
        <v>97</v>
      </c>
      <c r="C207" s="74"/>
      <c r="D207" s="16" t="s">
        <v>87</v>
      </c>
      <c r="E207" s="62" t="s">
        <v>65</v>
      </c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1"/>
    </row>
    <row r="208" spans="1:18" ht="54" customHeight="1">
      <c r="A208" s="12" t="s">
        <v>232</v>
      </c>
      <c r="B208" s="74" t="s">
        <v>98</v>
      </c>
      <c r="C208" s="74"/>
      <c r="D208" s="16" t="s">
        <v>87</v>
      </c>
      <c r="E208" s="62" t="s">
        <v>65</v>
      </c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1"/>
    </row>
    <row r="209" spans="1:18" ht="17.25" customHeight="1">
      <c r="A209" s="12"/>
      <c r="B209" s="67" t="s">
        <v>205</v>
      </c>
      <c r="C209" s="68"/>
      <c r="D209" s="16"/>
      <c r="E209" s="94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6"/>
      <c r="R209" s="1"/>
    </row>
    <row r="210" spans="1:18" ht="71.25" customHeight="1">
      <c r="A210" s="12" t="s">
        <v>221</v>
      </c>
      <c r="B210" s="62" t="s">
        <v>123</v>
      </c>
      <c r="C210" s="62"/>
      <c r="D210" s="16" t="s">
        <v>124</v>
      </c>
      <c r="E210" s="62" t="s">
        <v>183</v>
      </c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1"/>
    </row>
    <row r="211" spans="1:18" ht="48" customHeight="1">
      <c r="A211" s="12" t="s">
        <v>222</v>
      </c>
      <c r="B211" s="62" t="s">
        <v>126</v>
      </c>
      <c r="C211" s="62"/>
      <c r="D211" s="16" t="s">
        <v>124</v>
      </c>
      <c r="E211" s="62" t="s">
        <v>184</v>
      </c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1"/>
    </row>
    <row r="212" spans="1:18" ht="20.25" customHeight="1">
      <c r="A212" s="12"/>
      <c r="B212" s="67" t="s">
        <v>206</v>
      </c>
      <c r="C212" s="68"/>
      <c r="D212" s="16"/>
      <c r="E212" s="94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6"/>
      <c r="R212" s="1"/>
    </row>
    <row r="213" spans="1:18" ht="77.25" customHeight="1">
      <c r="A213" s="12" t="s">
        <v>221</v>
      </c>
      <c r="B213" s="62" t="s">
        <v>150</v>
      </c>
      <c r="C213" s="62"/>
      <c r="D213" s="12" t="s">
        <v>84</v>
      </c>
      <c r="E213" s="62" t="s">
        <v>189</v>
      </c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1"/>
    </row>
    <row r="214" spans="1:18" ht="72.75" customHeight="1">
      <c r="A214" s="12" t="s">
        <v>222</v>
      </c>
      <c r="B214" s="62" t="s">
        <v>151</v>
      </c>
      <c r="C214" s="62"/>
      <c r="D214" s="12" t="s">
        <v>84</v>
      </c>
      <c r="E214" s="62" t="s">
        <v>189</v>
      </c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1"/>
    </row>
    <row r="215" spans="1:18" ht="20.25" customHeight="1">
      <c r="A215" s="12"/>
      <c r="B215" s="67" t="s">
        <v>207</v>
      </c>
      <c r="C215" s="68"/>
      <c r="D215" s="16"/>
      <c r="E215" s="94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6"/>
      <c r="R215" s="1"/>
    </row>
    <row r="216" spans="1:18" ht="52.5" customHeight="1">
      <c r="A216" s="12" t="s">
        <v>221</v>
      </c>
      <c r="B216" s="62" t="s">
        <v>168</v>
      </c>
      <c r="C216" s="62"/>
      <c r="D216" s="16" t="s">
        <v>169</v>
      </c>
      <c r="E216" s="62" t="s">
        <v>65</v>
      </c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1"/>
    </row>
    <row r="217" spans="1:18" ht="41.25" customHeight="1">
      <c r="A217" s="12" t="s">
        <v>222</v>
      </c>
      <c r="B217" s="62" t="s">
        <v>170</v>
      </c>
      <c r="C217" s="62"/>
      <c r="D217" s="16" t="s">
        <v>169</v>
      </c>
      <c r="E217" s="62" t="s">
        <v>65</v>
      </c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1"/>
    </row>
    <row r="218" spans="1:18" ht="64.5" customHeight="1">
      <c r="A218" s="12">
        <v>2</v>
      </c>
      <c r="B218" s="108" t="s">
        <v>52</v>
      </c>
      <c r="C218" s="109"/>
      <c r="D218" s="16"/>
      <c r="E218" s="105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7"/>
      <c r="R218" s="1"/>
    </row>
    <row r="219" spans="1:18" ht="16.5" customHeight="1">
      <c r="A219" s="12"/>
      <c r="B219" s="103" t="s">
        <v>208</v>
      </c>
      <c r="C219" s="104"/>
      <c r="D219" s="16"/>
      <c r="E219" s="105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7"/>
      <c r="R219" s="1"/>
    </row>
    <row r="220" spans="1:18" ht="63.75" customHeight="1">
      <c r="A220" s="12" t="s">
        <v>233</v>
      </c>
      <c r="B220" s="62" t="s">
        <v>99</v>
      </c>
      <c r="C220" s="62"/>
      <c r="D220" s="12" t="s">
        <v>84</v>
      </c>
      <c r="E220" s="62" t="s">
        <v>65</v>
      </c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1"/>
    </row>
    <row r="221" spans="1:18" ht="125.25" customHeight="1">
      <c r="A221" s="12" t="s">
        <v>234</v>
      </c>
      <c r="B221" s="62" t="s">
        <v>101</v>
      </c>
      <c r="C221" s="62"/>
      <c r="D221" s="12" t="s">
        <v>87</v>
      </c>
      <c r="E221" s="62" t="s">
        <v>182</v>
      </c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1"/>
    </row>
    <row r="222" spans="1:18" ht="16.5" customHeight="1">
      <c r="A222" s="12"/>
      <c r="B222" s="103" t="s">
        <v>205</v>
      </c>
      <c r="C222" s="104"/>
      <c r="D222" s="16"/>
      <c r="E222" s="105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7"/>
      <c r="R222" s="1"/>
    </row>
    <row r="223" spans="1:18" ht="61.5" customHeight="1">
      <c r="A223" s="40" t="s">
        <v>235</v>
      </c>
      <c r="B223" s="74" t="s">
        <v>127</v>
      </c>
      <c r="C223" s="74"/>
      <c r="D223" s="16" t="s">
        <v>124</v>
      </c>
      <c r="E223" s="74" t="s">
        <v>65</v>
      </c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1"/>
    </row>
    <row r="224" spans="1:18" ht="16.5" customHeight="1">
      <c r="A224" s="12"/>
      <c r="B224" s="103" t="s">
        <v>206</v>
      </c>
      <c r="C224" s="104"/>
      <c r="D224" s="16"/>
      <c r="E224" s="105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7"/>
      <c r="R224" s="1"/>
    </row>
    <row r="225" spans="1:18" ht="61.5" customHeight="1">
      <c r="A225" s="12" t="s">
        <v>235</v>
      </c>
      <c r="B225" s="74" t="s">
        <v>212</v>
      </c>
      <c r="C225" s="74"/>
      <c r="D225" s="16" t="s">
        <v>84</v>
      </c>
      <c r="E225" s="74" t="s">
        <v>65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1"/>
    </row>
    <row r="226" spans="1:18" ht="16.5" customHeight="1">
      <c r="A226" s="12"/>
      <c r="B226" s="103" t="s">
        <v>207</v>
      </c>
      <c r="C226" s="104"/>
      <c r="D226" s="16"/>
      <c r="E226" s="105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7"/>
      <c r="R226" s="1"/>
    </row>
    <row r="227" spans="1:18" ht="42" customHeight="1">
      <c r="A227" s="12" t="s">
        <v>235</v>
      </c>
      <c r="B227" s="74" t="s">
        <v>171</v>
      </c>
      <c r="C227" s="74"/>
      <c r="D227" s="16" t="s">
        <v>169</v>
      </c>
      <c r="E227" s="74" t="s">
        <v>213</v>
      </c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1"/>
    </row>
    <row r="228" spans="1:18" ht="100.5" customHeight="1">
      <c r="A228" s="12">
        <v>3</v>
      </c>
      <c r="B228" s="108" t="s">
        <v>214</v>
      </c>
      <c r="C228" s="109"/>
      <c r="D228" s="16"/>
      <c r="E228" s="105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7"/>
      <c r="R228" s="1"/>
    </row>
    <row r="229" spans="1:18" ht="16.5" customHeight="1">
      <c r="A229" s="12"/>
      <c r="B229" s="103" t="s">
        <v>208</v>
      </c>
      <c r="C229" s="104"/>
      <c r="D229" s="16"/>
      <c r="E229" s="105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7"/>
      <c r="R229" s="1"/>
    </row>
    <row r="230" spans="1:18" ht="55.5" customHeight="1">
      <c r="A230" s="12" t="s">
        <v>236</v>
      </c>
      <c r="B230" s="74" t="s">
        <v>103</v>
      </c>
      <c r="C230" s="74"/>
      <c r="D230" s="16" t="s">
        <v>84</v>
      </c>
      <c r="E230" s="74" t="s">
        <v>65</v>
      </c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1"/>
    </row>
    <row r="231" spans="1:18" ht="53.25" customHeight="1">
      <c r="A231" s="12" t="s">
        <v>237</v>
      </c>
      <c r="B231" s="74" t="s">
        <v>104</v>
      </c>
      <c r="C231" s="74"/>
      <c r="D231" s="16" t="s">
        <v>87</v>
      </c>
      <c r="E231" s="74" t="s">
        <v>65</v>
      </c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1"/>
    </row>
    <row r="232" spans="1:18" ht="18.75" customHeight="1">
      <c r="A232" s="12"/>
      <c r="B232" s="103" t="s">
        <v>205</v>
      </c>
      <c r="C232" s="104"/>
      <c r="D232" s="16"/>
      <c r="E232" s="105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7"/>
      <c r="R232" s="1"/>
    </row>
    <row r="233" spans="1:18" ht="53.25" customHeight="1">
      <c r="A233" s="12" t="s">
        <v>236</v>
      </c>
      <c r="B233" s="74" t="s">
        <v>129</v>
      </c>
      <c r="C233" s="74"/>
      <c r="D233" s="16" t="s">
        <v>84</v>
      </c>
      <c r="E233" s="74" t="s">
        <v>65</v>
      </c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1"/>
    </row>
    <row r="234" spans="1:18" ht="15" customHeight="1">
      <c r="A234" s="12"/>
      <c r="B234" s="103" t="s">
        <v>206</v>
      </c>
      <c r="C234" s="104"/>
      <c r="D234" s="16"/>
      <c r="E234" s="105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7"/>
      <c r="R234" s="1"/>
    </row>
    <row r="235" spans="1:18" ht="52.5" customHeight="1">
      <c r="A235" s="18" t="s">
        <v>238</v>
      </c>
      <c r="B235" s="92" t="s">
        <v>153</v>
      </c>
      <c r="C235" s="92"/>
      <c r="D235" s="19" t="s">
        <v>84</v>
      </c>
      <c r="E235" s="92" t="s">
        <v>65</v>
      </c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1"/>
    </row>
    <row r="236" spans="1:18" ht="54" customHeight="1">
      <c r="A236" s="18" t="s">
        <v>239</v>
      </c>
      <c r="B236" s="92" t="s">
        <v>215</v>
      </c>
      <c r="C236" s="92"/>
      <c r="D236" s="19" t="s">
        <v>84</v>
      </c>
      <c r="E236" s="92" t="s">
        <v>65</v>
      </c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1"/>
    </row>
    <row r="237" spans="1:18" ht="15" customHeight="1">
      <c r="A237" s="22"/>
      <c r="B237" s="81" t="s">
        <v>207</v>
      </c>
      <c r="C237" s="82"/>
      <c r="D237" s="22"/>
      <c r="E237" s="69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70"/>
      <c r="R237" s="1"/>
    </row>
    <row r="238" spans="1:18" ht="41.25" customHeight="1">
      <c r="A238" s="12" t="s">
        <v>236</v>
      </c>
      <c r="B238" s="74" t="s">
        <v>172</v>
      </c>
      <c r="C238" s="74"/>
      <c r="D238" s="16" t="s">
        <v>169</v>
      </c>
      <c r="E238" s="74" t="s">
        <v>65</v>
      </c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1"/>
    </row>
    <row r="239" spans="1:18" ht="63.75" customHeight="1">
      <c r="A239" s="12" t="s">
        <v>240</v>
      </c>
      <c r="B239" s="110" t="s">
        <v>54</v>
      </c>
      <c r="C239" s="111"/>
      <c r="D239" s="22"/>
      <c r="E239" s="112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4"/>
      <c r="R239" s="1"/>
    </row>
    <row r="240" spans="1:18" ht="15.75" customHeight="1">
      <c r="A240" s="24"/>
      <c r="B240" s="97" t="s">
        <v>208</v>
      </c>
      <c r="C240" s="98"/>
      <c r="D240" s="25"/>
      <c r="E240" s="99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1"/>
      <c r="R240" s="1"/>
    </row>
    <row r="241" spans="1:18" ht="41.25" customHeight="1">
      <c r="A241" s="12" t="s">
        <v>241</v>
      </c>
      <c r="B241" s="74" t="s">
        <v>105</v>
      </c>
      <c r="C241" s="74"/>
      <c r="D241" s="16" t="s">
        <v>84</v>
      </c>
      <c r="E241" s="74" t="s">
        <v>65</v>
      </c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1"/>
    </row>
    <row r="242" spans="1:18" ht="42.75" customHeight="1">
      <c r="A242" s="12" t="s">
        <v>242</v>
      </c>
      <c r="B242" s="74" t="s">
        <v>107</v>
      </c>
      <c r="C242" s="74"/>
      <c r="D242" s="16" t="s">
        <v>87</v>
      </c>
      <c r="E242" s="74" t="s">
        <v>65</v>
      </c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1"/>
    </row>
    <row r="243" spans="1:18" ht="15.75" customHeight="1">
      <c r="A243" s="12"/>
      <c r="B243" s="103" t="s">
        <v>205</v>
      </c>
      <c r="C243" s="104"/>
      <c r="D243" s="16"/>
      <c r="E243" s="105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7"/>
      <c r="R243" s="1"/>
    </row>
    <row r="244" spans="1:18" ht="72" customHeight="1">
      <c r="A244" s="12" t="s">
        <v>241</v>
      </c>
      <c r="B244" s="74" t="s">
        <v>130</v>
      </c>
      <c r="C244" s="74"/>
      <c r="D244" s="16" t="s">
        <v>124</v>
      </c>
      <c r="E244" s="74" t="s">
        <v>65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1"/>
    </row>
    <row r="245" spans="1:18" ht="17.25" customHeight="1">
      <c r="A245" s="12"/>
      <c r="B245" s="103" t="s">
        <v>206</v>
      </c>
      <c r="C245" s="104"/>
      <c r="D245" s="16"/>
      <c r="E245" s="105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7"/>
      <c r="R245" s="1"/>
    </row>
    <row r="246" spans="1:18" ht="54.75" customHeight="1">
      <c r="A246" s="12" t="s">
        <v>241</v>
      </c>
      <c r="B246" s="74" t="s">
        <v>154</v>
      </c>
      <c r="C246" s="74"/>
      <c r="D246" s="16" t="s">
        <v>84</v>
      </c>
      <c r="E246" s="74" t="s">
        <v>65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1"/>
    </row>
    <row r="247" spans="1:18" ht="15" customHeight="1">
      <c r="A247" s="12"/>
      <c r="B247" s="103" t="s">
        <v>207</v>
      </c>
      <c r="C247" s="104"/>
      <c r="D247" s="16"/>
      <c r="E247" s="105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  <c r="R247" s="1"/>
    </row>
    <row r="248" spans="1:18" ht="38.25" customHeight="1">
      <c r="A248" s="12" t="s">
        <v>241</v>
      </c>
      <c r="B248" s="74" t="s">
        <v>173</v>
      </c>
      <c r="C248" s="74"/>
      <c r="D248" s="16" t="s">
        <v>60</v>
      </c>
      <c r="E248" s="74" t="s">
        <v>65</v>
      </c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1"/>
    </row>
    <row r="249" spans="1:18" ht="39.75" customHeight="1">
      <c r="A249" s="12" t="s">
        <v>243</v>
      </c>
      <c r="B249" s="108" t="s">
        <v>202</v>
      </c>
      <c r="C249" s="109"/>
      <c r="D249" s="16"/>
      <c r="E249" s="105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7"/>
      <c r="R249" s="1"/>
    </row>
    <row r="250" spans="1:18" ht="15" customHeight="1">
      <c r="A250" s="12"/>
      <c r="B250" s="103" t="s">
        <v>208</v>
      </c>
      <c r="C250" s="104"/>
      <c r="D250" s="16"/>
      <c r="E250" s="105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7"/>
      <c r="R250" s="1"/>
    </row>
    <row r="251" spans="1:18" ht="39" customHeight="1">
      <c r="A251" s="12" t="s">
        <v>244</v>
      </c>
      <c r="B251" s="74" t="s">
        <v>109</v>
      </c>
      <c r="C251" s="74"/>
      <c r="D251" s="16" t="s">
        <v>84</v>
      </c>
      <c r="E251" s="74" t="s">
        <v>66</v>
      </c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1"/>
    </row>
    <row r="252" spans="1:18" ht="33" customHeight="1">
      <c r="A252" s="12" t="s">
        <v>245</v>
      </c>
      <c r="B252" s="74" t="s">
        <v>110</v>
      </c>
      <c r="C252" s="74"/>
      <c r="D252" s="16" t="s">
        <v>84</v>
      </c>
      <c r="E252" s="74" t="s">
        <v>66</v>
      </c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1"/>
    </row>
    <row r="253" spans="1:18" ht="33.75" customHeight="1">
      <c r="A253" s="12" t="s">
        <v>246</v>
      </c>
      <c r="B253" s="74" t="s">
        <v>111</v>
      </c>
      <c r="C253" s="74"/>
      <c r="D253" s="16" t="s">
        <v>84</v>
      </c>
      <c r="E253" s="74" t="s">
        <v>66</v>
      </c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1"/>
    </row>
    <row r="254" spans="1:18" ht="18" customHeight="1">
      <c r="A254" s="12"/>
      <c r="B254" s="103" t="s">
        <v>205</v>
      </c>
      <c r="C254" s="104"/>
      <c r="D254" s="16"/>
      <c r="E254" s="105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7"/>
      <c r="R254" s="1"/>
    </row>
    <row r="255" spans="1:18" ht="42" customHeight="1">
      <c r="A255" s="12" t="s">
        <v>244</v>
      </c>
      <c r="B255" s="74" t="s">
        <v>131</v>
      </c>
      <c r="C255" s="74"/>
      <c r="D255" s="16" t="s">
        <v>132</v>
      </c>
      <c r="E255" s="74" t="s">
        <v>185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1"/>
    </row>
    <row r="256" spans="1:18" ht="33.75" customHeight="1">
      <c r="A256" s="12" t="s">
        <v>245</v>
      </c>
      <c r="B256" s="74" t="s">
        <v>134</v>
      </c>
      <c r="C256" s="74"/>
      <c r="D256" s="16" t="s">
        <v>135</v>
      </c>
      <c r="E256" s="74" t="s">
        <v>186</v>
      </c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1"/>
    </row>
    <row r="257" spans="1:18" ht="33.75" customHeight="1">
      <c r="A257" s="12" t="s">
        <v>246</v>
      </c>
      <c r="B257" s="74" t="s">
        <v>136</v>
      </c>
      <c r="C257" s="74"/>
      <c r="D257" s="16" t="s">
        <v>132</v>
      </c>
      <c r="E257" s="74" t="s">
        <v>187</v>
      </c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1"/>
    </row>
    <row r="258" spans="1:18" ht="15.75" customHeight="1">
      <c r="A258" s="12"/>
      <c r="B258" s="103" t="s">
        <v>206</v>
      </c>
      <c r="C258" s="104"/>
      <c r="D258" s="16"/>
      <c r="E258" s="105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7"/>
      <c r="R258" s="1"/>
    </row>
    <row r="259" spans="1:18" ht="33.75" customHeight="1">
      <c r="A259" s="12" t="s">
        <v>244</v>
      </c>
      <c r="B259" s="74" t="s">
        <v>155</v>
      </c>
      <c r="C259" s="74"/>
      <c r="D259" s="16" t="s">
        <v>84</v>
      </c>
      <c r="E259" s="74" t="s">
        <v>65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1"/>
    </row>
    <row r="260" spans="1:18" ht="33.75" customHeight="1">
      <c r="A260" s="12" t="s">
        <v>245</v>
      </c>
      <c r="B260" s="74" t="s">
        <v>156</v>
      </c>
      <c r="C260" s="74"/>
      <c r="D260" s="16" t="s">
        <v>84</v>
      </c>
      <c r="E260" s="74" t="s">
        <v>190</v>
      </c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1"/>
    </row>
    <row r="261" spans="1:18" ht="33.75" customHeight="1">
      <c r="A261" s="12" t="s">
        <v>246</v>
      </c>
      <c r="B261" s="74" t="s">
        <v>157</v>
      </c>
      <c r="C261" s="74"/>
      <c r="D261" s="16" t="s">
        <v>84</v>
      </c>
      <c r="E261" s="74" t="s">
        <v>191</v>
      </c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1"/>
    </row>
    <row r="262" spans="1:18" ht="16.5" customHeight="1">
      <c r="A262" s="12"/>
      <c r="B262" s="103" t="s">
        <v>207</v>
      </c>
      <c r="C262" s="104"/>
      <c r="D262" s="16"/>
      <c r="E262" s="105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7"/>
      <c r="R262" s="1"/>
    </row>
    <row r="263" spans="1:18" ht="55.5" customHeight="1">
      <c r="A263" s="12" t="s">
        <v>243</v>
      </c>
      <c r="B263" s="74" t="s">
        <v>174</v>
      </c>
      <c r="C263" s="74"/>
      <c r="D263" s="16" t="s">
        <v>169</v>
      </c>
      <c r="E263" s="74" t="s">
        <v>65</v>
      </c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1"/>
    </row>
    <row r="264" spans="1:18" ht="75.75" customHeight="1">
      <c r="A264" s="12">
        <v>6</v>
      </c>
      <c r="B264" s="108" t="s">
        <v>55</v>
      </c>
      <c r="C264" s="109"/>
      <c r="D264" s="16"/>
      <c r="E264" s="105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7"/>
      <c r="R264" s="1"/>
    </row>
    <row r="265" spans="1:18" ht="15" customHeight="1">
      <c r="A265" s="12"/>
      <c r="B265" s="103" t="s">
        <v>208</v>
      </c>
      <c r="C265" s="104"/>
      <c r="D265" s="16"/>
      <c r="E265" s="105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7"/>
      <c r="R265" s="1"/>
    </row>
    <row r="266" spans="1:18" ht="105" customHeight="1">
      <c r="A266" s="12" t="s">
        <v>247</v>
      </c>
      <c r="B266" s="74" t="s">
        <v>112</v>
      </c>
      <c r="C266" s="74"/>
      <c r="D266" s="16" t="s">
        <v>84</v>
      </c>
      <c r="E266" s="74" t="s">
        <v>67</v>
      </c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1"/>
    </row>
    <row r="267" spans="1:18" ht="16.5" customHeight="1">
      <c r="A267" s="12"/>
      <c r="B267" s="103" t="s">
        <v>205</v>
      </c>
      <c r="C267" s="104"/>
      <c r="D267" s="16"/>
      <c r="E267" s="105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7"/>
      <c r="R267" s="1"/>
    </row>
    <row r="268" spans="1:18" ht="65.25" customHeight="1">
      <c r="A268" s="12" t="s">
        <v>247</v>
      </c>
      <c r="B268" s="74" t="s">
        <v>137</v>
      </c>
      <c r="C268" s="74"/>
      <c r="D268" s="16" t="s">
        <v>124</v>
      </c>
      <c r="E268" s="74" t="s">
        <v>188</v>
      </c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1"/>
    </row>
    <row r="269" spans="1:18" ht="15" customHeight="1">
      <c r="A269" s="12"/>
      <c r="B269" s="103" t="s">
        <v>206</v>
      </c>
      <c r="C269" s="104"/>
      <c r="D269" s="16"/>
      <c r="E269" s="105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7"/>
      <c r="R269" s="1"/>
    </row>
    <row r="270" spans="1:18" ht="77.25" customHeight="1">
      <c r="A270" s="12" t="s">
        <v>247</v>
      </c>
      <c r="B270" s="74" t="s">
        <v>158</v>
      </c>
      <c r="C270" s="74"/>
      <c r="D270" s="16" t="s">
        <v>84</v>
      </c>
      <c r="E270" s="74" t="s">
        <v>192</v>
      </c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1"/>
    </row>
    <row r="271" spans="1:18" ht="15" customHeight="1">
      <c r="A271" s="12"/>
      <c r="B271" s="103" t="s">
        <v>207</v>
      </c>
      <c r="C271" s="104"/>
      <c r="D271" s="16"/>
      <c r="E271" s="105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7"/>
      <c r="R271" s="1"/>
    </row>
    <row r="272" spans="1:18" ht="66.75" customHeight="1">
      <c r="A272" s="12" t="s">
        <v>247</v>
      </c>
      <c r="B272" s="74" t="s">
        <v>175</v>
      </c>
      <c r="C272" s="74"/>
      <c r="D272" s="16" t="s">
        <v>169</v>
      </c>
      <c r="E272" s="74" t="s">
        <v>65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1"/>
    </row>
    <row r="273" spans="1:18" ht="62.25" customHeight="1">
      <c r="A273" s="12" t="s">
        <v>248</v>
      </c>
      <c r="B273" s="108" t="s">
        <v>56</v>
      </c>
      <c r="C273" s="109"/>
      <c r="D273" s="16"/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7"/>
      <c r="R273" s="1"/>
    </row>
    <row r="274" spans="1:18" ht="15.75" customHeight="1">
      <c r="A274" s="12"/>
      <c r="B274" s="103" t="s">
        <v>208</v>
      </c>
      <c r="C274" s="104"/>
      <c r="D274" s="16"/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7"/>
      <c r="R274" s="1"/>
    </row>
    <row r="275" spans="1:18" ht="67.5" customHeight="1">
      <c r="A275" s="12" t="s">
        <v>249</v>
      </c>
      <c r="B275" s="74" t="s">
        <v>113</v>
      </c>
      <c r="C275" s="74"/>
      <c r="D275" s="16" t="s">
        <v>84</v>
      </c>
      <c r="E275" s="74" t="s">
        <v>65</v>
      </c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1"/>
    </row>
    <row r="276" spans="1:18" ht="17.25" customHeight="1">
      <c r="A276" s="12"/>
      <c r="B276" s="103" t="s">
        <v>205</v>
      </c>
      <c r="C276" s="104"/>
      <c r="D276" s="16"/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7"/>
      <c r="R276" s="1"/>
    </row>
    <row r="277" spans="1:18" ht="67.5" customHeight="1">
      <c r="A277" s="12" t="s">
        <v>249</v>
      </c>
      <c r="B277" s="74" t="s">
        <v>138</v>
      </c>
      <c r="C277" s="74"/>
      <c r="D277" s="16" t="s">
        <v>124</v>
      </c>
      <c r="E277" s="74" t="s">
        <v>65</v>
      </c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1"/>
    </row>
    <row r="278" spans="1:18" ht="15" customHeight="1">
      <c r="A278" s="12"/>
      <c r="B278" s="103" t="s">
        <v>206</v>
      </c>
      <c r="C278" s="104"/>
      <c r="D278" s="16"/>
      <c r="E278" s="105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7"/>
      <c r="R278" s="1"/>
    </row>
    <row r="279" spans="1:18" ht="66" customHeight="1">
      <c r="A279" s="12" t="s">
        <v>249</v>
      </c>
      <c r="B279" s="74" t="s">
        <v>159</v>
      </c>
      <c r="C279" s="74"/>
      <c r="D279" s="16" t="s">
        <v>84</v>
      </c>
      <c r="E279" s="74" t="s">
        <v>65</v>
      </c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1"/>
    </row>
    <row r="280" spans="1:18" ht="15" customHeight="1">
      <c r="A280" s="12"/>
      <c r="B280" s="103" t="s">
        <v>207</v>
      </c>
      <c r="C280" s="104"/>
      <c r="D280" s="16"/>
      <c r="E280" s="105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7"/>
      <c r="R280" s="1"/>
    </row>
    <row r="281" spans="1:18" ht="62.25" customHeight="1">
      <c r="A281" s="12" t="s">
        <v>249</v>
      </c>
      <c r="B281" s="74" t="s">
        <v>176</v>
      </c>
      <c r="C281" s="74"/>
      <c r="D281" s="16" t="s">
        <v>169</v>
      </c>
      <c r="E281" s="74" t="s">
        <v>65</v>
      </c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1"/>
    </row>
    <row r="282" spans="1:18" ht="54.75" customHeight="1">
      <c r="A282" s="12" t="s">
        <v>250</v>
      </c>
      <c r="B282" s="108" t="s">
        <v>57</v>
      </c>
      <c r="C282" s="109"/>
      <c r="D282" s="16"/>
      <c r="E282" s="105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7"/>
      <c r="R282" s="1"/>
    </row>
    <row r="283" spans="1:18" ht="15" customHeight="1">
      <c r="A283" s="12"/>
      <c r="B283" s="103" t="s">
        <v>208</v>
      </c>
      <c r="C283" s="104"/>
      <c r="D283" s="16"/>
      <c r="E283" s="105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7"/>
      <c r="R283" s="1"/>
    </row>
    <row r="284" spans="1:18" ht="54" customHeight="1">
      <c r="A284" s="12" t="s">
        <v>251</v>
      </c>
      <c r="B284" s="74" t="s">
        <v>114</v>
      </c>
      <c r="C284" s="74"/>
      <c r="D284" s="16" t="s">
        <v>84</v>
      </c>
      <c r="E284" s="74" t="s">
        <v>68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1"/>
    </row>
    <row r="285" spans="1:18" ht="15.75" customHeight="1">
      <c r="A285" s="12"/>
      <c r="B285" s="103" t="s">
        <v>122</v>
      </c>
      <c r="C285" s="104"/>
      <c r="D285" s="16"/>
      <c r="E285" s="105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7"/>
      <c r="R285" s="1"/>
    </row>
    <row r="286" spans="1:18" ht="54" customHeight="1">
      <c r="A286" s="12">
        <v>42</v>
      </c>
      <c r="B286" s="74" t="s">
        <v>139</v>
      </c>
      <c r="C286" s="74"/>
      <c r="D286" s="16" t="s">
        <v>124</v>
      </c>
      <c r="E286" s="74" t="s">
        <v>65</v>
      </c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1"/>
    </row>
    <row r="287" spans="1:18" ht="15" customHeight="1">
      <c r="A287" s="12"/>
      <c r="B287" s="103" t="s">
        <v>149</v>
      </c>
      <c r="C287" s="104"/>
      <c r="D287" s="16"/>
      <c r="E287" s="105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7"/>
      <c r="R287" s="1"/>
    </row>
    <row r="288" spans="1:18" ht="58.5" customHeight="1">
      <c r="A288" s="12" t="s">
        <v>251</v>
      </c>
      <c r="B288" s="74" t="s">
        <v>193</v>
      </c>
      <c r="C288" s="74"/>
      <c r="D288" s="16" t="s">
        <v>84</v>
      </c>
      <c r="E288" s="74" t="s">
        <v>68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1"/>
    </row>
    <row r="289" spans="1:18" ht="15" customHeight="1">
      <c r="A289" s="12"/>
      <c r="B289" s="103" t="s">
        <v>167</v>
      </c>
      <c r="C289" s="104"/>
      <c r="D289" s="16"/>
      <c r="E289" s="105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7"/>
      <c r="R289" s="1"/>
    </row>
    <row r="290" spans="1:18" ht="43.5" customHeight="1">
      <c r="A290" s="12" t="s">
        <v>251</v>
      </c>
      <c r="B290" s="74" t="s">
        <v>177</v>
      </c>
      <c r="C290" s="74"/>
      <c r="D290" s="16" t="s">
        <v>169</v>
      </c>
      <c r="E290" s="74" t="s">
        <v>65</v>
      </c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1"/>
    </row>
    <row r="291" spans="1:18" ht="54" customHeight="1">
      <c r="A291" s="12" t="s">
        <v>252</v>
      </c>
      <c r="B291" s="108" t="s">
        <v>58</v>
      </c>
      <c r="C291" s="109"/>
      <c r="D291" s="16"/>
      <c r="E291" s="105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7"/>
      <c r="R291" s="1"/>
    </row>
    <row r="292" spans="1:18" ht="18" customHeight="1">
      <c r="A292" s="12"/>
      <c r="B292" s="103" t="s">
        <v>208</v>
      </c>
      <c r="C292" s="104"/>
      <c r="D292" s="16"/>
      <c r="E292" s="105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7"/>
      <c r="R292" s="1"/>
    </row>
    <row r="293" spans="1:18" ht="31.5" customHeight="1">
      <c r="A293" s="12" t="s">
        <v>253</v>
      </c>
      <c r="B293" s="74" t="s">
        <v>115</v>
      </c>
      <c r="C293" s="74"/>
      <c r="D293" s="16" t="s">
        <v>84</v>
      </c>
      <c r="E293" s="74" t="s">
        <v>65</v>
      </c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1"/>
    </row>
    <row r="294" spans="1:18" ht="26.25" customHeight="1">
      <c r="A294" s="12" t="s">
        <v>254</v>
      </c>
      <c r="B294" s="74" t="s">
        <v>116</v>
      </c>
      <c r="C294" s="74"/>
      <c r="D294" s="16" t="s">
        <v>84</v>
      </c>
      <c r="E294" s="74" t="s">
        <v>65</v>
      </c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1"/>
    </row>
    <row r="295" spans="1:18" ht="36" customHeight="1">
      <c r="A295" s="12" t="s">
        <v>255</v>
      </c>
      <c r="B295" s="74" t="s">
        <v>117</v>
      </c>
      <c r="C295" s="74"/>
      <c r="D295" s="16" t="s">
        <v>84</v>
      </c>
      <c r="E295" s="74" t="s">
        <v>65</v>
      </c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1"/>
    </row>
    <row r="296" spans="1:18" ht="39" customHeight="1">
      <c r="A296" s="12" t="s">
        <v>256</v>
      </c>
      <c r="B296" s="74" t="s">
        <v>118</v>
      </c>
      <c r="C296" s="74"/>
      <c r="D296" s="16" t="s">
        <v>84</v>
      </c>
      <c r="E296" s="74" t="s">
        <v>65</v>
      </c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1"/>
    </row>
    <row r="297" spans="1:18" ht="37.5" customHeight="1">
      <c r="A297" s="12" t="s">
        <v>257</v>
      </c>
      <c r="B297" s="74" t="s">
        <v>119</v>
      </c>
      <c r="C297" s="74"/>
      <c r="D297" s="16" t="s">
        <v>84</v>
      </c>
      <c r="E297" s="74" t="s">
        <v>65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1"/>
    </row>
    <row r="298" spans="1:18" ht="30.75" customHeight="1">
      <c r="A298" s="12" t="s">
        <v>258</v>
      </c>
      <c r="B298" s="74" t="s">
        <v>120</v>
      </c>
      <c r="C298" s="74"/>
      <c r="D298" s="16" t="s">
        <v>84</v>
      </c>
      <c r="E298" s="74" t="s">
        <v>65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1"/>
    </row>
    <row r="299" spans="1:18" ht="18" customHeight="1">
      <c r="A299" s="12"/>
      <c r="B299" s="103" t="s">
        <v>205</v>
      </c>
      <c r="C299" s="104"/>
      <c r="D299" s="16"/>
      <c r="E299" s="105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7"/>
      <c r="R299" s="1"/>
    </row>
    <row r="300" spans="1:18" ht="30.75" customHeight="1">
      <c r="A300" s="12" t="s">
        <v>253</v>
      </c>
      <c r="B300" s="74" t="s">
        <v>140</v>
      </c>
      <c r="C300" s="74"/>
      <c r="D300" s="16" t="s">
        <v>124</v>
      </c>
      <c r="E300" s="74" t="s">
        <v>65</v>
      </c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1"/>
    </row>
    <row r="301" spans="1:18" ht="30.75" customHeight="1">
      <c r="A301" s="12" t="s">
        <v>254</v>
      </c>
      <c r="B301" s="74" t="s">
        <v>141</v>
      </c>
      <c r="C301" s="74"/>
      <c r="D301" s="16" t="s">
        <v>124</v>
      </c>
      <c r="E301" s="74" t="s">
        <v>65</v>
      </c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1"/>
    </row>
    <row r="302" spans="1:18" ht="30.75" customHeight="1">
      <c r="A302" s="12" t="s">
        <v>255</v>
      </c>
      <c r="B302" s="74" t="s">
        <v>142</v>
      </c>
      <c r="C302" s="74"/>
      <c r="D302" s="16" t="s">
        <v>124</v>
      </c>
      <c r="E302" s="74" t="s">
        <v>65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1"/>
    </row>
    <row r="303" spans="1:18" ht="30.75" customHeight="1">
      <c r="A303" s="12" t="s">
        <v>256</v>
      </c>
      <c r="B303" s="74" t="s">
        <v>143</v>
      </c>
      <c r="C303" s="74"/>
      <c r="D303" s="16" t="s">
        <v>124</v>
      </c>
      <c r="E303" s="74" t="s">
        <v>65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1"/>
    </row>
    <row r="304" spans="1:18" ht="30.75" customHeight="1">
      <c r="A304" s="12" t="s">
        <v>257</v>
      </c>
      <c r="B304" s="74" t="s">
        <v>144</v>
      </c>
      <c r="C304" s="74"/>
      <c r="D304" s="16" t="s">
        <v>124</v>
      </c>
      <c r="E304" s="74" t="s">
        <v>65</v>
      </c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1"/>
    </row>
    <row r="305" spans="1:18" ht="30.75" customHeight="1">
      <c r="A305" s="12" t="s">
        <v>258</v>
      </c>
      <c r="B305" s="74" t="s">
        <v>145</v>
      </c>
      <c r="C305" s="74"/>
      <c r="D305" s="16" t="s">
        <v>124</v>
      </c>
      <c r="E305" s="74" t="s">
        <v>65</v>
      </c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1"/>
    </row>
    <row r="306" spans="1:18" ht="15" customHeight="1">
      <c r="A306" s="12"/>
      <c r="B306" s="103" t="s">
        <v>206</v>
      </c>
      <c r="C306" s="104"/>
      <c r="D306" s="16"/>
      <c r="E306" s="105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7"/>
      <c r="R306" s="1"/>
    </row>
    <row r="307" spans="1:18" ht="30.75" customHeight="1">
      <c r="A307" s="12" t="s">
        <v>253</v>
      </c>
      <c r="B307" s="74" t="s">
        <v>160</v>
      </c>
      <c r="C307" s="74"/>
      <c r="D307" s="16" t="s">
        <v>84</v>
      </c>
      <c r="E307" s="74" t="s">
        <v>65</v>
      </c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1"/>
    </row>
    <row r="308" spans="1:18" ht="28.5" customHeight="1">
      <c r="A308" s="12" t="s">
        <v>254</v>
      </c>
      <c r="B308" s="74" t="s">
        <v>161</v>
      </c>
      <c r="C308" s="74"/>
      <c r="D308" s="16" t="s">
        <v>84</v>
      </c>
      <c r="E308" s="74" t="s">
        <v>65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1"/>
    </row>
    <row r="309" spans="1:18" ht="30.75" customHeight="1">
      <c r="A309" s="12" t="s">
        <v>255</v>
      </c>
      <c r="B309" s="74" t="s">
        <v>162</v>
      </c>
      <c r="C309" s="74"/>
      <c r="D309" s="16" t="s">
        <v>84</v>
      </c>
      <c r="E309" s="74" t="s">
        <v>65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1"/>
    </row>
    <row r="310" spans="1:18" ht="39.75" customHeight="1">
      <c r="A310" s="12" t="s">
        <v>256</v>
      </c>
      <c r="B310" s="74" t="s">
        <v>163</v>
      </c>
      <c r="C310" s="74"/>
      <c r="D310" s="16" t="s">
        <v>84</v>
      </c>
      <c r="E310" s="74" t="s">
        <v>65</v>
      </c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1"/>
    </row>
    <row r="311" spans="1:18" ht="30.75" customHeight="1">
      <c r="A311" s="12" t="s">
        <v>257</v>
      </c>
      <c r="B311" s="74" t="s">
        <v>164</v>
      </c>
      <c r="C311" s="74"/>
      <c r="D311" s="16" t="s">
        <v>84</v>
      </c>
      <c r="E311" s="74" t="s">
        <v>65</v>
      </c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1"/>
    </row>
    <row r="312" spans="1:18" ht="30.75" customHeight="1">
      <c r="A312" s="12" t="s">
        <v>258</v>
      </c>
      <c r="B312" s="74" t="s">
        <v>165</v>
      </c>
      <c r="C312" s="74"/>
      <c r="D312" s="16" t="s">
        <v>84</v>
      </c>
      <c r="E312" s="74" t="s">
        <v>65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1"/>
    </row>
    <row r="313" spans="1:18" ht="16.5" customHeight="1">
      <c r="A313" s="12"/>
      <c r="B313" s="103" t="s">
        <v>207</v>
      </c>
      <c r="C313" s="104"/>
      <c r="D313" s="16"/>
      <c r="E313" s="105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7"/>
      <c r="R313" s="1"/>
    </row>
    <row r="314" spans="1:18" ht="63.75" customHeight="1">
      <c r="A314" s="12" t="s">
        <v>252</v>
      </c>
      <c r="B314" s="74" t="s">
        <v>178</v>
      </c>
      <c r="C314" s="74"/>
      <c r="D314" s="16" t="s">
        <v>169</v>
      </c>
      <c r="E314" s="74" t="s">
        <v>65</v>
      </c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1"/>
    </row>
    <row r="315" spans="1:18" ht="39.75" customHeight="1">
      <c r="A315" s="12" t="s">
        <v>259</v>
      </c>
      <c r="B315" s="108" t="s">
        <v>59</v>
      </c>
      <c r="C315" s="109"/>
      <c r="D315" s="16"/>
      <c r="E315" s="105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7"/>
      <c r="R315" s="1"/>
    </row>
    <row r="316" spans="1:18" ht="14.25" customHeight="1">
      <c r="A316" s="12"/>
      <c r="B316" s="103" t="s">
        <v>208</v>
      </c>
      <c r="C316" s="104"/>
      <c r="D316" s="16"/>
      <c r="E316" s="105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7"/>
      <c r="R316" s="1"/>
    </row>
    <row r="317" spans="1:18" ht="34.5" customHeight="1">
      <c r="A317" s="41" t="s">
        <v>260</v>
      </c>
      <c r="B317" s="74" t="s">
        <v>121</v>
      </c>
      <c r="C317" s="74"/>
      <c r="D317" s="16" t="s">
        <v>84</v>
      </c>
      <c r="E317" s="74" t="s">
        <v>65</v>
      </c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1"/>
    </row>
    <row r="318" spans="1:18" ht="13.5" customHeight="1">
      <c r="A318" s="12" t="s">
        <v>60</v>
      </c>
      <c r="B318" s="75" t="s">
        <v>122</v>
      </c>
      <c r="C318" s="75"/>
      <c r="D318" s="12" t="s">
        <v>60</v>
      </c>
      <c r="E318" s="76" t="s">
        <v>60</v>
      </c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1"/>
    </row>
    <row r="319" spans="1:18" ht="23.25" customHeight="1">
      <c r="A319" s="12" t="s">
        <v>260</v>
      </c>
      <c r="B319" s="74" t="s">
        <v>147</v>
      </c>
      <c r="C319" s="74"/>
      <c r="D319" s="16" t="s">
        <v>148</v>
      </c>
      <c r="E319" s="74" t="s">
        <v>65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1"/>
    </row>
    <row r="320" spans="1:18" ht="13.5" customHeight="1">
      <c r="A320" s="12" t="s">
        <v>60</v>
      </c>
      <c r="B320" s="75" t="s">
        <v>149</v>
      </c>
      <c r="C320" s="75"/>
      <c r="D320" s="12" t="s">
        <v>60</v>
      </c>
      <c r="E320" s="76" t="s">
        <v>60</v>
      </c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1"/>
    </row>
    <row r="321" spans="1:18" ht="24.75" customHeight="1">
      <c r="A321" s="12" t="s">
        <v>260</v>
      </c>
      <c r="B321" s="74" t="s">
        <v>166</v>
      </c>
      <c r="C321" s="74"/>
      <c r="D321" s="16" t="s">
        <v>84</v>
      </c>
      <c r="E321" s="74" t="s">
        <v>65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1"/>
    </row>
    <row r="322" spans="1:18" ht="13.5" customHeight="1">
      <c r="A322" s="12" t="s">
        <v>60</v>
      </c>
      <c r="B322" s="75" t="s">
        <v>167</v>
      </c>
      <c r="C322" s="75"/>
      <c r="D322" s="12" t="s">
        <v>60</v>
      </c>
      <c r="E322" s="76" t="s">
        <v>60</v>
      </c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1"/>
    </row>
    <row r="323" spans="1:18" ht="42.75" customHeight="1">
      <c r="A323" s="12" t="s">
        <v>260</v>
      </c>
      <c r="B323" s="74" t="s">
        <v>179</v>
      </c>
      <c r="C323" s="74"/>
      <c r="D323" s="16" t="s">
        <v>169</v>
      </c>
      <c r="E323" s="74" t="s">
        <v>65</v>
      </c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1"/>
    </row>
    <row r="324" spans="1:18" ht="22.5" customHeight="1">
      <c r="A324" s="54" t="s">
        <v>194</v>
      </c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1"/>
    </row>
    <row r="325" spans="1:18" ht="249" customHeight="1">
      <c r="A325" s="115" t="s">
        <v>216</v>
      </c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7"/>
      <c r="R325" s="1"/>
    </row>
    <row r="326" spans="1:18" ht="18" customHeight="1">
      <c r="A326" s="57" t="s">
        <v>195</v>
      </c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1"/>
    </row>
    <row r="327" spans="1:18" ht="339.75" customHeight="1">
      <c r="A327" s="56" t="s">
        <v>196</v>
      </c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1"/>
    </row>
    <row r="328" spans="1:18" ht="36.75" customHeight="1">
      <c r="A328" s="118" t="s">
        <v>197</v>
      </c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"/>
    </row>
    <row r="329" spans="1:18" ht="30" customHeight="1">
      <c r="A329" s="1"/>
      <c r="B329" s="119" t="s">
        <v>218</v>
      </c>
      <c r="C329" s="119"/>
      <c r="D329" s="119"/>
      <c r="E329" s="119"/>
      <c r="F329" s="119"/>
      <c r="G329" s="119"/>
      <c r="H329" s="119"/>
      <c r="I329" s="119"/>
      <c r="J329" s="1"/>
      <c r="K329" s="120" t="s">
        <v>219</v>
      </c>
      <c r="L329" s="120"/>
      <c r="M329" s="120"/>
      <c r="N329" s="120"/>
      <c r="O329" s="120"/>
      <c r="P329" s="1"/>
      <c r="Q329" s="1"/>
      <c r="R329" s="1"/>
    </row>
    <row r="330" spans="1:18" ht="6.75" customHeight="1">
      <c r="A330" s="1"/>
      <c r="B330" s="1"/>
      <c r="C330" s="1"/>
      <c r="D330" s="1"/>
      <c r="E330" s="1"/>
      <c r="F330" s="1"/>
      <c r="G330" s="1"/>
      <c r="H330" s="1"/>
      <c r="I330" s="1"/>
      <c r="J330" s="11" t="s">
        <v>198</v>
      </c>
      <c r="K330" s="121" t="s">
        <v>199</v>
      </c>
      <c r="L330" s="121"/>
      <c r="M330" s="121"/>
      <c r="N330" s="121"/>
      <c r="O330" s="121"/>
      <c r="P330" s="1"/>
      <c r="Q330" s="1"/>
      <c r="R330" s="1"/>
    </row>
    <row r="331" spans="1:18" ht="30" customHeight="1">
      <c r="A331" s="1"/>
      <c r="B331" s="120" t="s">
        <v>217</v>
      </c>
      <c r="C331" s="119"/>
      <c r="D331" s="119"/>
      <c r="E331" s="119"/>
      <c r="F331" s="119"/>
      <c r="G331" s="119"/>
      <c r="H331" s="119"/>
      <c r="I331" s="119"/>
      <c r="J331" s="1"/>
      <c r="K331" s="120" t="s">
        <v>200</v>
      </c>
      <c r="L331" s="120"/>
      <c r="M331" s="120"/>
      <c r="N331" s="120"/>
      <c r="O331" s="120"/>
      <c r="P331" s="1"/>
      <c r="Q331" s="1"/>
      <c r="R331" s="1"/>
    </row>
    <row r="332" spans="1:18" ht="10.5" customHeight="1">
      <c r="A332" s="1"/>
      <c r="B332" s="1"/>
      <c r="C332" s="1"/>
      <c r="D332" s="1"/>
      <c r="E332" s="1"/>
      <c r="F332" s="1"/>
      <c r="G332" s="1"/>
      <c r="H332" s="1"/>
      <c r="I332" s="1"/>
      <c r="J332" s="11" t="s">
        <v>198</v>
      </c>
      <c r="K332" s="121" t="s">
        <v>199</v>
      </c>
      <c r="L332" s="121"/>
      <c r="M332" s="121"/>
      <c r="N332" s="121"/>
      <c r="O332" s="121"/>
      <c r="P332" s="1"/>
      <c r="Q332" s="1"/>
      <c r="R332" s="1"/>
    </row>
  </sheetData>
  <sheetProtection/>
  <mergeCells count="933">
    <mergeCell ref="B280:C280"/>
    <mergeCell ref="E280:Q280"/>
    <mergeCell ref="B316:C316"/>
    <mergeCell ref="E316:Q316"/>
    <mergeCell ref="B282:C282"/>
    <mergeCell ref="E282:Q282"/>
    <mergeCell ref="B283:C283"/>
    <mergeCell ref="E283:Q283"/>
    <mergeCell ref="B285:C285"/>
    <mergeCell ref="E250:Q250"/>
    <mergeCell ref="B254:C254"/>
    <mergeCell ref="E254:Q254"/>
    <mergeCell ref="B258:C258"/>
    <mergeCell ref="E258:Q258"/>
    <mergeCell ref="B255:C255"/>
    <mergeCell ref="E255:Q255"/>
    <mergeCell ref="B256:C256"/>
    <mergeCell ref="E256:Q256"/>
    <mergeCell ref="B253:C253"/>
    <mergeCell ref="B184:C184"/>
    <mergeCell ref="F184:G184"/>
    <mergeCell ref="N184:O184"/>
    <mergeCell ref="P184:Q184"/>
    <mergeCell ref="B195:C195"/>
    <mergeCell ref="E195:Q195"/>
    <mergeCell ref="B193:C193"/>
    <mergeCell ref="E193:Q193"/>
    <mergeCell ref="B194:C194"/>
    <mergeCell ref="E194:Q194"/>
    <mergeCell ref="N181:O181"/>
    <mergeCell ref="P181:Q181"/>
    <mergeCell ref="B183:C183"/>
    <mergeCell ref="F183:G183"/>
    <mergeCell ref="N183:O183"/>
    <mergeCell ref="P183:Q183"/>
    <mergeCell ref="B182:C182"/>
    <mergeCell ref="F182:G182"/>
    <mergeCell ref="N182:O182"/>
    <mergeCell ref="P182:Q182"/>
    <mergeCell ref="N167:O167"/>
    <mergeCell ref="P167:Q167"/>
    <mergeCell ref="B174:C174"/>
    <mergeCell ref="F174:G174"/>
    <mergeCell ref="N174:O174"/>
    <mergeCell ref="P174:Q174"/>
    <mergeCell ref="B173:C173"/>
    <mergeCell ref="F173:G173"/>
    <mergeCell ref="N173:O173"/>
    <mergeCell ref="P173:Q173"/>
    <mergeCell ref="N159:O159"/>
    <mergeCell ref="P159:Q159"/>
    <mergeCell ref="B160:C160"/>
    <mergeCell ref="F160:G160"/>
    <mergeCell ref="N160:O160"/>
    <mergeCell ref="P160:Q160"/>
    <mergeCell ref="B159:C159"/>
    <mergeCell ref="F159:G159"/>
    <mergeCell ref="N155:O155"/>
    <mergeCell ref="P155:Q155"/>
    <mergeCell ref="B157:C157"/>
    <mergeCell ref="F157:G157"/>
    <mergeCell ref="N157:O157"/>
    <mergeCell ref="P157:Q157"/>
    <mergeCell ref="B151:C151"/>
    <mergeCell ref="F151:G151"/>
    <mergeCell ref="N151:O151"/>
    <mergeCell ref="P151:Q151"/>
    <mergeCell ref="B153:C153"/>
    <mergeCell ref="F153:G153"/>
    <mergeCell ref="N153:O153"/>
    <mergeCell ref="P153:Q153"/>
    <mergeCell ref="B152:C152"/>
    <mergeCell ref="F152:G152"/>
    <mergeCell ref="N148:O148"/>
    <mergeCell ref="P148:Q148"/>
    <mergeCell ref="B150:C150"/>
    <mergeCell ref="F150:G150"/>
    <mergeCell ref="N150:O150"/>
    <mergeCell ref="P150:Q150"/>
    <mergeCell ref="F148:G148"/>
    <mergeCell ref="B146:C146"/>
    <mergeCell ref="F146:G146"/>
    <mergeCell ref="N146:O146"/>
    <mergeCell ref="P146:Q146"/>
    <mergeCell ref="B145:C145"/>
    <mergeCell ref="F145:G145"/>
    <mergeCell ref="N145:O145"/>
    <mergeCell ref="P145:Q145"/>
    <mergeCell ref="N141:O141"/>
    <mergeCell ref="P141:Q141"/>
    <mergeCell ref="B142:C142"/>
    <mergeCell ref="F142:G142"/>
    <mergeCell ref="N142:O142"/>
    <mergeCell ref="P142:Q142"/>
    <mergeCell ref="B137:C137"/>
    <mergeCell ref="F137:G137"/>
    <mergeCell ref="N137:O137"/>
    <mergeCell ref="P137:Q137"/>
    <mergeCell ref="B139:C139"/>
    <mergeCell ref="F139:G139"/>
    <mergeCell ref="N139:O139"/>
    <mergeCell ref="P139:Q139"/>
    <mergeCell ref="F138:G138"/>
    <mergeCell ref="N138:O138"/>
    <mergeCell ref="B133:C133"/>
    <mergeCell ref="F133:G133"/>
    <mergeCell ref="N133:O133"/>
    <mergeCell ref="P133:Q133"/>
    <mergeCell ref="B135:C135"/>
    <mergeCell ref="F135:G135"/>
    <mergeCell ref="N135:O135"/>
    <mergeCell ref="P135:Q135"/>
    <mergeCell ref="N134:O134"/>
    <mergeCell ref="P134:Q134"/>
    <mergeCell ref="B132:C132"/>
    <mergeCell ref="F132:G132"/>
    <mergeCell ref="N132:O132"/>
    <mergeCell ref="P132:Q132"/>
    <mergeCell ref="N131:O131"/>
    <mergeCell ref="P131:Q131"/>
    <mergeCell ref="B121:C121"/>
    <mergeCell ref="F121:G121"/>
    <mergeCell ref="N121:O121"/>
    <mergeCell ref="P121:Q121"/>
    <mergeCell ref="N130:O130"/>
    <mergeCell ref="P130:Q130"/>
    <mergeCell ref="B117:C117"/>
    <mergeCell ref="F117:G117"/>
    <mergeCell ref="N117:O117"/>
    <mergeCell ref="P117:Q117"/>
    <mergeCell ref="B116:C116"/>
    <mergeCell ref="F116:G116"/>
    <mergeCell ref="B114:C114"/>
    <mergeCell ref="F114:G114"/>
    <mergeCell ref="N114:O114"/>
    <mergeCell ref="P114:Q114"/>
    <mergeCell ref="B115:C115"/>
    <mergeCell ref="F115:G115"/>
    <mergeCell ref="N115:O115"/>
    <mergeCell ref="P115:Q115"/>
    <mergeCell ref="B108:C108"/>
    <mergeCell ref="F108:G108"/>
    <mergeCell ref="B113:C113"/>
    <mergeCell ref="F113:G113"/>
    <mergeCell ref="N113:O113"/>
    <mergeCell ref="P113:Q113"/>
    <mergeCell ref="B111:C111"/>
    <mergeCell ref="F111:G111"/>
    <mergeCell ref="N111:O111"/>
    <mergeCell ref="P111:Q111"/>
    <mergeCell ref="B109:C109"/>
    <mergeCell ref="F109:G109"/>
    <mergeCell ref="N63:O63"/>
    <mergeCell ref="P63:Q63"/>
    <mergeCell ref="B77:C77"/>
    <mergeCell ref="F77:G77"/>
    <mergeCell ref="N77:O77"/>
    <mergeCell ref="P77:Q77"/>
    <mergeCell ref="B73:C73"/>
    <mergeCell ref="F73:G73"/>
    <mergeCell ref="B25:E25"/>
    <mergeCell ref="F25:G25"/>
    <mergeCell ref="N25:O25"/>
    <mergeCell ref="P25:Q25"/>
    <mergeCell ref="B40:Q40"/>
    <mergeCell ref="B62:C62"/>
    <mergeCell ref="F62:G62"/>
    <mergeCell ref="N62:O62"/>
    <mergeCell ref="P62:Q62"/>
    <mergeCell ref="N60:O60"/>
    <mergeCell ref="B329:I329"/>
    <mergeCell ref="K329:O329"/>
    <mergeCell ref="K330:O330"/>
    <mergeCell ref="B331:I331"/>
    <mergeCell ref="K331:O331"/>
    <mergeCell ref="K332:O332"/>
    <mergeCell ref="A324:Q324"/>
    <mergeCell ref="A325:Q325"/>
    <mergeCell ref="A326:Q326"/>
    <mergeCell ref="A327:Q327"/>
    <mergeCell ref="A328:Q328"/>
    <mergeCell ref="B290:C290"/>
    <mergeCell ref="E290:Q290"/>
    <mergeCell ref="B314:C314"/>
    <mergeCell ref="E314:Q314"/>
    <mergeCell ref="B323:C323"/>
    <mergeCell ref="E323:Q323"/>
    <mergeCell ref="B291:C291"/>
    <mergeCell ref="E291:Q291"/>
    <mergeCell ref="B292:C292"/>
    <mergeCell ref="E292:Q292"/>
    <mergeCell ref="B263:C263"/>
    <mergeCell ref="E263:Q263"/>
    <mergeCell ref="B272:C272"/>
    <mergeCell ref="E272:Q272"/>
    <mergeCell ref="B281:C281"/>
    <mergeCell ref="B264:C264"/>
    <mergeCell ref="E264:Q264"/>
    <mergeCell ref="B265:C265"/>
    <mergeCell ref="E265:Q265"/>
    <mergeCell ref="B227:C227"/>
    <mergeCell ref="E227:Q227"/>
    <mergeCell ref="B238:C238"/>
    <mergeCell ref="E238:Q238"/>
    <mergeCell ref="B248:C248"/>
    <mergeCell ref="B250:C250"/>
    <mergeCell ref="B228:C228"/>
    <mergeCell ref="E228:Q228"/>
    <mergeCell ref="B229:C229"/>
    <mergeCell ref="E229:Q229"/>
    <mergeCell ref="B322:C322"/>
    <mergeCell ref="E322:Q322"/>
    <mergeCell ref="B321:C321"/>
    <mergeCell ref="E321:Q321"/>
    <mergeCell ref="B313:C313"/>
    <mergeCell ref="E281:Q281"/>
    <mergeCell ref="B216:C216"/>
    <mergeCell ref="E216:Q216"/>
    <mergeCell ref="B217:C217"/>
    <mergeCell ref="E217:Q217"/>
    <mergeCell ref="B218:C218"/>
    <mergeCell ref="E218:Q218"/>
    <mergeCell ref="B219:C219"/>
    <mergeCell ref="E219:Q219"/>
    <mergeCell ref="B311:C311"/>
    <mergeCell ref="E311:Q311"/>
    <mergeCell ref="B312:C312"/>
    <mergeCell ref="E312:Q312"/>
    <mergeCell ref="B288:C288"/>
    <mergeCell ref="E288:Q288"/>
    <mergeCell ref="B307:C307"/>
    <mergeCell ref="E307:Q307"/>
    <mergeCell ref="B226:C226"/>
    <mergeCell ref="E226:Q226"/>
    <mergeCell ref="E315:Q315"/>
    <mergeCell ref="B308:C308"/>
    <mergeCell ref="E308:Q308"/>
    <mergeCell ref="B309:C309"/>
    <mergeCell ref="E309:Q309"/>
    <mergeCell ref="B310:C310"/>
    <mergeCell ref="E310:Q310"/>
    <mergeCell ref="E248:Q248"/>
    <mergeCell ref="B261:C261"/>
    <mergeCell ref="E261:Q261"/>
    <mergeCell ref="B270:C270"/>
    <mergeCell ref="E270:Q270"/>
    <mergeCell ref="B279:C279"/>
    <mergeCell ref="E279:Q279"/>
    <mergeCell ref="B262:C262"/>
    <mergeCell ref="E262:Q262"/>
    <mergeCell ref="B267:C267"/>
    <mergeCell ref="B268:C268"/>
    <mergeCell ref="B246:C246"/>
    <mergeCell ref="E246:Q246"/>
    <mergeCell ref="B259:C259"/>
    <mergeCell ref="E259:Q259"/>
    <mergeCell ref="B260:C260"/>
    <mergeCell ref="E260:Q260"/>
    <mergeCell ref="B247:C247"/>
    <mergeCell ref="E247:Q247"/>
    <mergeCell ref="B249:C249"/>
    <mergeCell ref="E249:Q249"/>
    <mergeCell ref="B235:C235"/>
    <mergeCell ref="E235:Q235"/>
    <mergeCell ref="B215:C215"/>
    <mergeCell ref="E215:Q215"/>
    <mergeCell ref="B232:C232"/>
    <mergeCell ref="E232:Q232"/>
    <mergeCell ref="B222:C222"/>
    <mergeCell ref="E222:Q222"/>
    <mergeCell ref="B224:C224"/>
    <mergeCell ref="E224:Q224"/>
    <mergeCell ref="B213:C213"/>
    <mergeCell ref="E213:Q213"/>
    <mergeCell ref="B234:C234"/>
    <mergeCell ref="E234:Q234"/>
    <mergeCell ref="B236:C236"/>
    <mergeCell ref="E236:Q236"/>
    <mergeCell ref="B214:C214"/>
    <mergeCell ref="E214:Q214"/>
    <mergeCell ref="B225:C225"/>
    <mergeCell ref="E225:Q225"/>
    <mergeCell ref="B305:C305"/>
    <mergeCell ref="E305:Q305"/>
    <mergeCell ref="B319:C319"/>
    <mergeCell ref="E319:Q319"/>
    <mergeCell ref="B320:C320"/>
    <mergeCell ref="E320:Q320"/>
    <mergeCell ref="E313:Q313"/>
    <mergeCell ref="B315:C315"/>
    <mergeCell ref="B302:C302"/>
    <mergeCell ref="E302:Q302"/>
    <mergeCell ref="B303:C303"/>
    <mergeCell ref="E303:Q303"/>
    <mergeCell ref="B304:C304"/>
    <mergeCell ref="E304:Q304"/>
    <mergeCell ref="B284:C284"/>
    <mergeCell ref="B300:C300"/>
    <mergeCell ref="E300:Q300"/>
    <mergeCell ref="B301:C301"/>
    <mergeCell ref="E301:Q301"/>
    <mergeCell ref="E274:Q274"/>
    <mergeCell ref="B276:C276"/>
    <mergeCell ref="E276:Q276"/>
    <mergeCell ref="B278:C278"/>
    <mergeCell ref="E278:Q278"/>
    <mergeCell ref="B239:C239"/>
    <mergeCell ref="E239:Q239"/>
    <mergeCell ref="E268:Q268"/>
    <mergeCell ref="B277:C277"/>
    <mergeCell ref="E277:Q277"/>
    <mergeCell ref="B286:C286"/>
    <mergeCell ref="E286:Q286"/>
    <mergeCell ref="B269:C269"/>
    <mergeCell ref="E269:Q269"/>
    <mergeCell ref="B271:C271"/>
    <mergeCell ref="B223:C223"/>
    <mergeCell ref="E223:Q223"/>
    <mergeCell ref="B212:C212"/>
    <mergeCell ref="E212:Q212"/>
    <mergeCell ref="B257:C257"/>
    <mergeCell ref="E257:Q257"/>
    <mergeCell ref="B233:C233"/>
    <mergeCell ref="E233:Q233"/>
    <mergeCell ref="B244:C244"/>
    <mergeCell ref="E244:Q244"/>
    <mergeCell ref="B298:C298"/>
    <mergeCell ref="E298:Q298"/>
    <mergeCell ref="B317:C317"/>
    <mergeCell ref="E317:Q317"/>
    <mergeCell ref="B318:C318"/>
    <mergeCell ref="E318:Q318"/>
    <mergeCell ref="B299:C299"/>
    <mergeCell ref="E299:Q299"/>
    <mergeCell ref="B306:C306"/>
    <mergeCell ref="E306:Q306"/>
    <mergeCell ref="B295:C295"/>
    <mergeCell ref="E295:Q295"/>
    <mergeCell ref="B296:C296"/>
    <mergeCell ref="E296:Q296"/>
    <mergeCell ref="B297:C297"/>
    <mergeCell ref="E297:Q297"/>
    <mergeCell ref="E284:Q284"/>
    <mergeCell ref="B293:C293"/>
    <mergeCell ref="E293:Q293"/>
    <mergeCell ref="B294:C294"/>
    <mergeCell ref="E294:Q294"/>
    <mergeCell ref="B287:C287"/>
    <mergeCell ref="E287:Q287"/>
    <mergeCell ref="B289:C289"/>
    <mergeCell ref="E289:Q289"/>
    <mergeCell ref="E285:Q285"/>
    <mergeCell ref="E253:Q253"/>
    <mergeCell ref="B266:C266"/>
    <mergeCell ref="E266:Q266"/>
    <mergeCell ref="B275:C275"/>
    <mergeCell ref="E275:Q275"/>
    <mergeCell ref="E267:Q267"/>
    <mergeCell ref="B273:C273"/>
    <mergeCell ref="E273:Q273"/>
    <mergeCell ref="B274:C274"/>
    <mergeCell ref="E271:Q271"/>
    <mergeCell ref="B242:C242"/>
    <mergeCell ref="E242:Q242"/>
    <mergeCell ref="B251:C251"/>
    <mergeCell ref="E251:Q251"/>
    <mergeCell ref="B252:C252"/>
    <mergeCell ref="E252:Q252"/>
    <mergeCell ref="B243:C243"/>
    <mergeCell ref="E243:Q243"/>
    <mergeCell ref="B245:C245"/>
    <mergeCell ref="E245:Q245"/>
    <mergeCell ref="B230:C230"/>
    <mergeCell ref="E230:Q230"/>
    <mergeCell ref="B231:C231"/>
    <mergeCell ref="E231:Q231"/>
    <mergeCell ref="B241:C241"/>
    <mergeCell ref="E241:Q241"/>
    <mergeCell ref="B240:C240"/>
    <mergeCell ref="E240:Q240"/>
    <mergeCell ref="B237:C237"/>
    <mergeCell ref="E237:Q237"/>
    <mergeCell ref="B220:C220"/>
    <mergeCell ref="E220:Q220"/>
    <mergeCell ref="B221:C221"/>
    <mergeCell ref="E221:Q221"/>
    <mergeCell ref="B209:C209"/>
    <mergeCell ref="E209:Q209"/>
    <mergeCell ref="B210:C210"/>
    <mergeCell ref="E210:Q210"/>
    <mergeCell ref="B211:C211"/>
    <mergeCell ref="E211:Q211"/>
    <mergeCell ref="B206:C206"/>
    <mergeCell ref="E206:Q206"/>
    <mergeCell ref="B207:C207"/>
    <mergeCell ref="E207:Q207"/>
    <mergeCell ref="B208:C208"/>
    <mergeCell ref="E208:Q208"/>
    <mergeCell ref="B203:C203"/>
    <mergeCell ref="E203:Q203"/>
    <mergeCell ref="B204:C204"/>
    <mergeCell ref="E204:Q204"/>
    <mergeCell ref="B205:C205"/>
    <mergeCell ref="E205:Q205"/>
    <mergeCell ref="B200:C200"/>
    <mergeCell ref="E200:Q200"/>
    <mergeCell ref="B201:C201"/>
    <mergeCell ref="E201:Q201"/>
    <mergeCell ref="B202:C202"/>
    <mergeCell ref="E202:Q202"/>
    <mergeCell ref="B197:C197"/>
    <mergeCell ref="E197:Q197"/>
    <mergeCell ref="B198:C198"/>
    <mergeCell ref="E198:Q198"/>
    <mergeCell ref="B199:C199"/>
    <mergeCell ref="E199:Q199"/>
    <mergeCell ref="B196:C196"/>
    <mergeCell ref="E196:Q196"/>
    <mergeCell ref="B191:C191"/>
    <mergeCell ref="F191:G191"/>
    <mergeCell ref="N191:O191"/>
    <mergeCell ref="P191:Q191"/>
    <mergeCell ref="A192:Q192"/>
    <mergeCell ref="B80:C80"/>
    <mergeCell ref="F80:G80"/>
    <mergeCell ref="N80:O80"/>
    <mergeCell ref="P80:Q80"/>
    <mergeCell ref="B83:C83"/>
    <mergeCell ref="B158:C158"/>
    <mergeCell ref="F158:G158"/>
    <mergeCell ref="N158:O158"/>
    <mergeCell ref="P158:Q158"/>
    <mergeCell ref="B140:C140"/>
    <mergeCell ref="F140:G140"/>
    <mergeCell ref="N140:O140"/>
    <mergeCell ref="P140:Q140"/>
    <mergeCell ref="B149:C149"/>
    <mergeCell ref="F149:G149"/>
    <mergeCell ref="N149:O149"/>
    <mergeCell ref="P149:Q149"/>
    <mergeCell ref="B141:C141"/>
    <mergeCell ref="F141:G141"/>
    <mergeCell ref="B147:C147"/>
    <mergeCell ref="F118:G118"/>
    <mergeCell ref="B129:C129"/>
    <mergeCell ref="F129:G129"/>
    <mergeCell ref="N118:O118"/>
    <mergeCell ref="P118:Q118"/>
    <mergeCell ref="B122:C122"/>
    <mergeCell ref="F122:G122"/>
    <mergeCell ref="B128:C128"/>
    <mergeCell ref="F128:G128"/>
    <mergeCell ref="N122:O122"/>
    <mergeCell ref="F95:G95"/>
    <mergeCell ref="N95:O95"/>
    <mergeCell ref="P95:Q95"/>
    <mergeCell ref="B106:C106"/>
    <mergeCell ref="F106:G106"/>
    <mergeCell ref="N106:O106"/>
    <mergeCell ref="P106:Q106"/>
    <mergeCell ref="B96:C96"/>
    <mergeCell ref="F96:G96"/>
    <mergeCell ref="B99:C99"/>
    <mergeCell ref="B84:C84"/>
    <mergeCell ref="F84:G84"/>
    <mergeCell ref="N84:O84"/>
    <mergeCell ref="P84:Q84"/>
    <mergeCell ref="B85:C85"/>
    <mergeCell ref="F85:G85"/>
    <mergeCell ref="N85:O85"/>
    <mergeCell ref="P85:Q85"/>
    <mergeCell ref="B189:C189"/>
    <mergeCell ref="F189:G189"/>
    <mergeCell ref="N189:O189"/>
    <mergeCell ref="P189:Q189"/>
    <mergeCell ref="B190:C190"/>
    <mergeCell ref="F190:G190"/>
    <mergeCell ref="N190:O190"/>
    <mergeCell ref="P190:Q190"/>
    <mergeCell ref="B179:C179"/>
    <mergeCell ref="F179:G179"/>
    <mergeCell ref="N179:O179"/>
    <mergeCell ref="P179:Q179"/>
    <mergeCell ref="B180:C180"/>
    <mergeCell ref="F180:G180"/>
    <mergeCell ref="N180:O180"/>
    <mergeCell ref="P180:Q180"/>
    <mergeCell ref="B177:C177"/>
    <mergeCell ref="F177:G177"/>
    <mergeCell ref="N177:O177"/>
    <mergeCell ref="P177:Q177"/>
    <mergeCell ref="B178:C178"/>
    <mergeCell ref="F178:G178"/>
    <mergeCell ref="N178:O178"/>
    <mergeCell ref="P178:Q178"/>
    <mergeCell ref="N87:O87"/>
    <mergeCell ref="B175:C175"/>
    <mergeCell ref="F175:G175"/>
    <mergeCell ref="N175:O175"/>
    <mergeCell ref="P175:Q175"/>
    <mergeCell ref="B176:C176"/>
    <mergeCell ref="F176:G176"/>
    <mergeCell ref="N176:O176"/>
    <mergeCell ref="P176:Q176"/>
    <mergeCell ref="B95:C95"/>
    <mergeCell ref="B154:C154"/>
    <mergeCell ref="F83:G83"/>
    <mergeCell ref="N83:O83"/>
    <mergeCell ref="P83:Q83"/>
    <mergeCell ref="B86:C86"/>
    <mergeCell ref="B87:C87"/>
    <mergeCell ref="F86:G86"/>
    <mergeCell ref="N86:O86"/>
    <mergeCell ref="P86:Q86"/>
    <mergeCell ref="B138:C138"/>
    <mergeCell ref="P138:Q138"/>
    <mergeCell ref="B130:C130"/>
    <mergeCell ref="F130:G130"/>
    <mergeCell ref="B134:C134"/>
    <mergeCell ref="F134:G134"/>
    <mergeCell ref="B131:C131"/>
    <mergeCell ref="F131:G131"/>
    <mergeCell ref="B136:C136"/>
    <mergeCell ref="F136:G136"/>
    <mergeCell ref="N136:O136"/>
    <mergeCell ref="N128:O128"/>
    <mergeCell ref="P128:Q128"/>
    <mergeCell ref="N129:O129"/>
    <mergeCell ref="P129:Q129"/>
    <mergeCell ref="N104:O104"/>
    <mergeCell ref="P104:Q104"/>
    <mergeCell ref="N108:O108"/>
    <mergeCell ref="P108:Q108"/>
    <mergeCell ref="P122:Q122"/>
    <mergeCell ref="F127:G127"/>
    <mergeCell ref="N127:O127"/>
    <mergeCell ref="P127:Q127"/>
    <mergeCell ref="N116:O116"/>
    <mergeCell ref="P116:Q116"/>
    <mergeCell ref="B125:C125"/>
    <mergeCell ref="F125:G125"/>
    <mergeCell ref="N125:O125"/>
    <mergeCell ref="P125:Q125"/>
    <mergeCell ref="B118:C118"/>
    <mergeCell ref="F82:G82"/>
    <mergeCell ref="N82:O82"/>
    <mergeCell ref="P82:Q82"/>
    <mergeCell ref="B93:C93"/>
    <mergeCell ref="F93:G93"/>
    <mergeCell ref="N93:O93"/>
    <mergeCell ref="P93:Q93"/>
    <mergeCell ref="P87:Q87"/>
    <mergeCell ref="B90:C90"/>
    <mergeCell ref="F87:G87"/>
    <mergeCell ref="B188:C188"/>
    <mergeCell ref="F188:G188"/>
    <mergeCell ref="N188:O188"/>
    <mergeCell ref="P188:Q188"/>
    <mergeCell ref="B81:C81"/>
    <mergeCell ref="F81:G81"/>
    <mergeCell ref="N81:O81"/>
    <mergeCell ref="P81:Q81"/>
    <mergeCell ref="F90:G90"/>
    <mergeCell ref="N90:O90"/>
    <mergeCell ref="B187:C187"/>
    <mergeCell ref="F187:G187"/>
    <mergeCell ref="N187:O187"/>
    <mergeCell ref="P187:Q187"/>
    <mergeCell ref="B181:C181"/>
    <mergeCell ref="F181:G181"/>
    <mergeCell ref="B186:C186"/>
    <mergeCell ref="F186:G186"/>
    <mergeCell ref="N186:O186"/>
    <mergeCell ref="P186:Q186"/>
    <mergeCell ref="B171:C171"/>
    <mergeCell ref="F171:G171"/>
    <mergeCell ref="N171:O171"/>
    <mergeCell ref="P171:Q171"/>
    <mergeCell ref="B172:C172"/>
    <mergeCell ref="F172:G172"/>
    <mergeCell ref="N172:O172"/>
    <mergeCell ref="P172:Q172"/>
    <mergeCell ref="B169:C169"/>
    <mergeCell ref="F169:G169"/>
    <mergeCell ref="N169:O169"/>
    <mergeCell ref="P169:Q169"/>
    <mergeCell ref="B170:C170"/>
    <mergeCell ref="F170:G170"/>
    <mergeCell ref="N170:O170"/>
    <mergeCell ref="P170:Q170"/>
    <mergeCell ref="F168:G168"/>
    <mergeCell ref="N168:O168"/>
    <mergeCell ref="P168:Q168"/>
    <mergeCell ref="B155:C155"/>
    <mergeCell ref="F155:G155"/>
    <mergeCell ref="B166:C166"/>
    <mergeCell ref="B156:C156"/>
    <mergeCell ref="F156:G156"/>
    <mergeCell ref="N156:O156"/>
    <mergeCell ref="P156:Q156"/>
    <mergeCell ref="B92:C92"/>
    <mergeCell ref="F92:G92"/>
    <mergeCell ref="N92:O92"/>
    <mergeCell ref="P92:Q92"/>
    <mergeCell ref="B94:C94"/>
    <mergeCell ref="F154:G154"/>
    <mergeCell ref="N154:O154"/>
    <mergeCell ref="P154:Q154"/>
    <mergeCell ref="B103:C103"/>
    <mergeCell ref="F103:G103"/>
    <mergeCell ref="P136:Q136"/>
    <mergeCell ref="B126:C126"/>
    <mergeCell ref="F126:G126"/>
    <mergeCell ref="N123:O123"/>
    <mergeCell ref="P123:Q123"/>
    <mergeCell ref="B124:C124"/>
    <mergeCell ref="F124:G124"/>
    <mergeCell ref="N124:O124"/>
    <mergeCell ref="P124:Q124"/>
    <mergeCell ref="B127:C127"/>
    <mergeCell ref="B112:C112"/>
    <mergeCell ref="F112:G112"/>
    <mergeCell ref="N112:O112"/>
    <mergeCell ref="P112:Q112"/>
    <mergeCell ref="B102:C102"/>
    <mergeCell ref="F102:G102"/>
    <mergeCell ref="N103:O103"/>
    <mergeCell ref="P103:Q103"/>
    <mergeCell ref="B104:C104"/>
    <mergeCell ref="F104:G104"/>
    <mergeCell ref="N79:O79"/>
    <mergeCell ref="P79:Q79"/>
    <mergeCell ref="B91:C91"/>
    <mergeCell ref="F91:G91"/>
    <mergeCell ref="N91:O91"/>
    <mergeCell ref="P91:Q91"/>
    <mergeCell ref="B89:C89"/>
    <mergeCell ref="F89:G89"/>
    <mergeCell ref="P90:Q90"/>
    <mergeCell ref="B82:C82"/>
    <mergeCell ref="N78:O78"/>
    <mergeCell ref="P78:Q78"/>
    <mergeCell ref="F94:G94"/>
    <mergeCell ref="N94:O94"/>
    <mergeCell ref="B88:C88"/>
    <mergeCell ref="F88:G88"/>
    <mergeCell ref="N88:O88"/>
    <mergeCell ref="P88:Q88"/>
    <mergeCell ref="B79:C79"/>
    <mergeCell ref="F79:G79"/>
    <mergeCell ref="F166:G166"/>
    <mergeCell ref="N166:O166"/>
    <mergeCell ref="P166:Q166"/>
    <mergeCell ref="B185:C185"/>
    <mergeCell ref="F185:G185"/>
    <mergeCell ref="N185:O185"/>
    <mergeCell ref="P185:Q185"/>
    <mergeCell ref="B167:C167"/>
    <mergeCell ref="F167:G167"/>
    <mergeCell ref="B168:C168"/>
    <mergeCell ref="B164:C164"/>
    <mergeCell ref="F164:G164"/>
    <mergeCell ref="N164:O164"/>
    <mergeCell ref="P164:Q164"/>
    <mergeCell ref="B165:C165"/>
    <mergeCell ref="F165:G165"/>
    <mergeCell ref="N165:O165"/>
    <mergeCell ref="P165:Q165"/>
    <mergeCell ref="B162:C162"/>
    <mergeCell ref="F162:G162"/>
    <mergeCell ref="N162:O162"/>
    <mergeCell ref="P162:Q162"/>
    <mergeCell ref="B163:C163"/>
    <mergeCell ref="F163:G163"/>
    <mergeCell ref="N163:O163"/>
    <mergeCell ref="P163:Q163"/>
    <mergeCell ref="B161:C161"/>
    <mergeCell ref="F161:G161"/>
    <mergeCell ref="N161:O161"/>
    <mergeCell ref="P161:Q161"/>
    <mergeCell ref="P94:Q94"/>
    <mergeCell ref="N96:O96"/>
    <mergeCell ref="P96:Q96"/>
    <mergeCell ref="B100:C100"/>
    <mergeCell ref="F100:G100"/>
    <mergeCell ref="N100:O100"/>
    <mergeCell ref="N152:O152"/>
    <mergeCell ref="P152:Q152"/>
    <mergeCell ref="B144:C144"/>
    <mergeCell ref="F144:G144"/>
    <mergeCell ref="F147:G147"/>
    <mergeCell ref="N147:O147"/>
    <mergeCell ref="P147:Q147"/>
    <mergeCell ref="B148:C148"/>
    <mergeCell ref="N144:O144"/>
    <mergeCell ref="P144:Q144"/>
    <mergeCell ref="B120:C120"/>
    <mergeCell ref="F120:G120"/>
    <mergeCell ref="N120:O120"/>
    <mergeCell ref="P120:Q120"/>
    <mergeCell ref="B143:C143"/>
    <mergeCell ref="F143:G143"/>
    <mergeCell ref="N143:O143"/>
    <mergeCell ref="P143:Q143"/>
    <mergeCell ref="B123:C123"/>
    <mergeCell ref="F123:G123"/>
    <mergeCell ref="B110:C110"/>
    <mergeCell ref="F110:G110"/>
    <mergeCell ref="N110:O110"/>
    <mergeCell ref="P110:Q110"/>
    <mergeCell ref="N126:O126"/>
    <mergeCell ref="P126:Q126"/>
    <mergeCell ref="B119:C119"/>
    <mergeCell ref="F119:G119"/>
    <mergeCell ref="N119:O119"/>
    <mergeCell ref="P119:Q119"/>
    <mergeCell ref="F99:G99"/>
    <mergeCell ref="N99:O99"/>
    <mergeCell ref="P99:Q99"/>
    <mergeCell ref="N109:O109"/>
    <mergeCell ref="P109:Q109"/>
    <mergeCell ref="B101:C101"/>
    <mergeCell ref="F101:G101"/>
    <mergeCell ref="N101:O101"/>
    <mergeCell ref="P101:Q101"/>
    <mergeCell ref="P100:Q100"/>
    <mergeCell ref="B76:C76"/>
    <mergeCell ref="F76:G76"/>
    <mergeCell ref="N76:O76"/>
    <mergeCell ref="P76:Q76"/>
    <mergeCell ref="B98:C98"/>
    <mergeCell ref="F98:G98"/>
    <mergeCell ref="N98:O98"/>
    <mergeCell ref="P98:Q98"/>
    <mergeCell ref="B78:C78"/>
    <mergeCell ref="F78:G78"/>
    <mergeCell ref="B74:C74"/>
    <mergeCell ref="F74:G74"/>
    <mergeCell ref="N74:O74"/>
    <mergeCell ref="P74:Q74"/>
    <mergeCell ref="N89:O89"/>
    <mergeCell ref="P89:Q89"/>
    <mergeCell ref="B75:C75"/>
    <mergeCell ref="F75:G75"/>
    <mergeCell ref="N75:O75"/>
    <mergeCell ref="P75:Q75"/>
    <mergeCell ref="B72:C72"/>
    <mergeCell ref="F72:G72"/>
    <mergeCell ref="N72:O72"/>
    <mergeCell ref="P72:Q72"/>
    <mergeCell ref="B97:C97"/>
    <mergeCell ref="F97:G97"/>
    <mergeCell ref="N97:O97"/>
    <mergeCell ref="P97:Q97"/>
    <mergeCell ref="N73:O73"/>
    <mergeCell ref="P73:Q73"/>
    <mergeCell ref="B70:C70"/>
    <mergeCell ref="F70:G70"/>
    <mergeCell ref="N70:O70"/>
    <mergeCell ref="P70:Q70"/>
    <mergeCell ref="B71:C71"/>
    <mergeCell ref="F71:G71"/>
    <mergeCell ref="N71:O71"/>
    <mergeCell ref="P71:Q71"/>
    <mergeCell ref="B68:C68"/>
    <mergeCell ref="F68:G68"/>
    <mergeCell ref="N68:O68"/>
    <mergeCell ref="P68:Q68"/>
    <mergeCell ref="B69:C69"/>
    <mergeCell ref="F69:G69"/>
    <mergeCell ref="N69:O69"/>
    <mergeCell ref="P69:Q69"/>
    <mergeCell ref="B66:C66"/>
    <mergeCell ref="F66:G66"/>
    <mergeCell ref="N66:O66"/>
    <mergeCell ref="P66:Q66"/>
    <mergeCell ref="B67:C67"/>
    <mergeCell ref="F67:G67"/>
    <mergeCell ref="N67:O67"/>
    <mergeCell ref="P67:Q67"/>
    <mergeCell ref="N64:O64"/>
    <mergeCell ref="P64:Q64"/>
    <mergeCell ref="B65:C65"/>
    <mergeCell ref="F65:G65"/>
    <mergeCell ref="N65:O65"/>
    <mergeCell ref="P65:Q65"/>
    <mergeCell ref="A59:A60"/>
    <mergeCell ref="B59:C60"/>
    <mergeCell ref="D59:D60"/>
    <mergeCell ref="E59:E60"/>
    <mergeCell ref="F60:G60"/>
    <mergeCell ref="B64:C64"/>
    <mergeCell ref="F64:G64"/>
    <mergeCell ref="B63:C63"/>
    <mergeCell ref="F63:G63"/>
    <mergeCell ref="A57:Q57"/>
    <mergeCell ref="P60:Q60"/>
    <mergeCell ref="F59:I59"/>
    <mergeCell ref="J59:L59"/>
    <mergeCell ref="M59:Q59"/>
    <mergeCell ref="B61:C61"/>
    <mergeCell ref="F61:G61"/>
    <mergeCell ref="N61:O61"/>
    <mergeCell ref="P61:Q61"/>
    <mergeCell ref="A58:Q58"/>
    <mergeCell ref="B55:E55"/>
    <mergeCell ref="F55:G55"/>
    <mergeCell ref="N55:O55"/>
    <mergeCell ref="P55:Q55"/>
    <mergeCell ref="B56:E56"/>
    <mergeCell ref="F56:G56"/>
    <mergeCell ref="N56:O56"/>
    <mergeCell ref="P56:Q56"/>
    <mergeCell ref="P52:Q52"/>
    <mergeCell ref="A53:A54"/>
    <mergeCell ref="B53:E54"/>
    <mergeCell ref="F53:I53"/>
    <mergeCell ref="J53:L53"/>
    <mergeCell ref="M53:Q53"/>
    <mergeCell ref="F54:G54"/>
    <mergeCell ref="N54:O54"/>
    <mergeCell ref="P54:Q54"/>
    <mergeCell ref="B46:Q46"/>
    <mergeCell ref="B47:Q47"/>
    <mergeCell ref="B48:Q48"/>
    <mergeCell ref="B49:Q49"/>
    <mergeCell ref="B50:Q50"/>
    <mergeCell ref="A51:O51"/>
    <mergeCell ref="A37:P37"/>
    <mergeCell ref="N102:O102"/>
    <mergeCell ref="P102:Q102"/>
    <mergeCell ref="B38:Q38"/>
    <mergeCell ref="B39:Q39"/>
    <mergeCell ref="B41:Q41"/>
    <mergeCell ref="B42:Q42"/>
    <mergeCell ref="B43:Q43"/>
    <mergeCell ref="B44:Q44"/>
    <mergeCell ref="B45:Q45"/>
    <mergeCell ref="B35:E35"/>
    <mergeCell ref="F35:G35"/>
    <mergeCell ref="N35:O35"/>
    <mergeCell ref="P35:Q35"/>
    <mergeCell ref="B36:E36"/>
    <mergeCell ref="F36:G36"/>
    <mergeCell ref="N36:O36"/>
    <mergeCell ref="P36:Q36"/>
    <mergeCell ref="B33:E33"/>
    <mergeCell ref="F33:G33"/>
    <mergeCell ref="N33:O33"/>
    <mergeCell ref="P33:Q33"/>
    <mergeCell ref="B34:E34"/>
    <mergeCell ref="F34:G34"/>
    <mergeCell ref="N34:O34"/>
    <mergeCell ref="P34:Q34"/>
    <mergeCell ref="B31:E31"/>
    <mergeCell ref="F31:G31"/>
    <mergeCell ref="N31:O31"/>
    <mergeCell ref="P31:Q31"/>
    <mergeCell ref="B32:E32"/>
    <mergeCell ref="F32:G32"/>
    <mergeCell ref="N32:O32"/>
    <mergeCell ref="P32:Q32"/>
    <mergeCell ref="B29:E29"/>
    <mergeCell ref="F29:G29"/>
    <mergeCell ref="N29:O29"/>
    <mergeCell ref="P29:Q29"/>
    <mergeCell ref="B30:E30"/>
    <mergeCell ref="F30:G30"/>
    <mergeCell ref="N30:O30"/>
    <mergeCell ref="P30:Q30"/>
    <mergeCell ref="N27:O27"/>
    <mergeCell ref="P27:Q27"/>
    <mergeCell ref="B105:C105"/>
    <mergeCell ref="F105:G105"/>
    <mergeCell ref="N105:O105"/>
    <mergeCell ref="P105:Q105"/>
    <mergeCell ref="B28:E28"/>
    <mergeCell ref="F28:G28"/>
    <mergeCell ref="N28:O28"/>
    <mergeCell ref="P28:Q28"/>
    <mergeCell ref="B26:E26"/>
    <mergeCell ref="F26:G26"/>
    <mergeCell ref="N26:O26"/>
    <mergeCell ref="P26:Q26"/>
    <mergeCell ref="B107:C107"/>
    <mergeCell ref="F107:G107"/>
    <mergeCell ref="N107:O107"/>
    <mergeCell ref="P107:Q107"/>
    <mergeCell ref="B27:E27"/>
    <mergeCell ref="F27:G27"/>
    <mergeCell ref="F23:G23"/>
    <mergeCell ref="N23:O23"/>
    <mergeCell ref="P23:Q23"/>
    <mergeCell ref="B24:E24"/>
    <mergeCell ref="F24:G24"/>
    <mergeCell ref="N24:O24"/>
    <mergeCell ref="P24:Q24"/>
    <mergeCell ref="B17:Q17"/>
    <mergeCell ref="B18:Q18"/>
    <mergeCell ref="A19:O19"/>
    <mergeCell ref="A20:O20"/>
    <mergeCell ref="P21:Q21"/>
    <mergeCell ref="A22:A23"/>
    <mergeCell ref="B22:E23"/>
    <mergeCell ref="F22:I22"/>
    <mergeCell ref="J22:L22"/>
    <mergeCell ref="M22:Q22"/>
    <mergeCell ref="A11:Q11"/>
    <mergeCell ref="B12:Q12"/>
    <mergeCell ref="B13:Q13"/>
    <mergeCell ref="A14:Q14"/>
    <mergeCell ref="A15:Q15"/>
    <mergeCell ref="A16:Q16"/>
    <mergeCell ref="C9:F9"/>
    <mergeCell ref="G9:H9"/>
    <mergeCell ref="I9:N9"/>
    <mergeCell ref="O9:Q9"/>
    <mergeCell ref="C10:F10"/>
    <mergeCell ref="G10:H10"/>
    <mergeCell ref="I10:N10"/>
    <mergeCell ref="O10:Q10"/>
    <mergeCell ref="C6:N6"/>
    <mergeCell ref="O6:Q6"/>
    <mergeCell ref="C7:N7"/>
    <mergeCell ref="O7:Q7"/>
    <mergeCell ref="C8:N8"/>
    <mergeCell ref="O8:Q8"/>
    <mergeCell ref="L1:Q1"/>
    <mergeCell ref="L2:Q2"/>
    <mergeCell ref="A3:Q3"/>
    <mergeCell ref="A4:Q4"/>
    <mergeCell ref="C5:N5"/>
    <mergeCell ref="O5:Q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2024-01-24T12:57:42Z</cp:lastPrinted>
  <dcterms:created xsi:type="dcterms:W3CDTF">2024-01-22T14:22:22Z</dcterms:created>
  <dcterms:modified xsi:type="dcterms:W3CDTF">2024-01-24T12:57:52Z</dcterms:modified>
  <cp:category/>
  <cp:version/>
  <cp:contentType/>
  <cp:contentStatus/>
</cp:coreProperties>
</file>