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2022" sheetId="1" r:id="rId1"/>
    <sheet name="звіт з 01.01.2020" sheetId="2" state="hidden" r:id="rId2"/>
  </sheets>
  <definedNames>
    <definedName name="_xlnm.Print_Area" localSheetId="1">'звіт з 01.01.2020'!$A$1:$M$75</definedName>
  </definedNames>
  <calcPr fullCalcOnLoad="1"/>
</workbook>
</file>

<file path=xl/sharedStrings.xml><?xml version="1.0" encoding="utf-8"?>
<sst xmlns="http://schemas.openxmlformats.org/spreadsheetml/2006/main" count="333" uniqueCount="165">
  <si>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</si>
  <si>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</si>
  <si>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</si>
  <si>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</si>
  <si>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</si>
  <si>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</si>
  <si>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</si>
  <si>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</si>
  <si>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</si>
  <si>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</si>
  <si>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</si>
  <si>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</si>
  <si>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</si>
  <si>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</si>
  <si>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</si>
  <si>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</si>
  <si>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</si>
  <si>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</si>
  <si>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</si>
  <si>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</si>
  <si>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</si>
  <si>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</si>
  <si>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</si>
  <si>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</si>
  <si>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</si>
  <si>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</si>
  <si>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</si>
  <si>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</si>
  <si>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</si>
  <si>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</si>
  <si>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</si>
  <si>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</si>
  <si>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</si>
  <si>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</si>
  <si>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</si>
  <si>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</si>
  <si>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</si>
  <si>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</si>
  <si>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</si>
  <si>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</si>
  <si>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</si>
  <si>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</si>
  <si>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</si>
  <si>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</si>
  <si>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</si>
  <si>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</si>
  <si>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</si>
  <si>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</si>
  <si>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</si>
  <si>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</si>
  <si>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</si>
  <si>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</si>
  <si>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</si>
  <si>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</si>
  <si>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</si>
  <si>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</si>
  <si>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</si>
  <si>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</si>
  <si>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</si>
  <si>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</si>
  <si>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</si>
  <si>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</si>
  <si>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</si>
  <si>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</si>
  <si>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</si>
  <si>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</si>
  <si>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</si>
  <si>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</si>
  <si>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</si>
  <si>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</si>
  <si>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</si>
  <si>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</si>
  <si>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</si>
  <si>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</si>
  <si>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</si>
  <si>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</si>
  <si>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</si>
  <si>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</si>
  <si>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</si>
  <si>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</si>
  <si>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</si>
  <si>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</si>
  <si>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</si>
  <si>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</si>
  <si>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</si>
  <si>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– створення сприятливого для життєдіяльності людини довкілля</t>
  </si>
  <si>
    <t>Підвищення рівня благоустрою міста, забезпечення розвитку інфраструктури території</t>
  </si>
  <si>
    <t>Мета бюджетної програми:</t>
  </si>
  <si>
    <t xml:space="preserve">– покращення благоустрою міста, забезпечення його естетичного вигляду </t>
  </si>
  <si>
    <t xml:space="preserve"> </t>
  </si>
  <si>
    <t>грн</t>
  </si>
  <si>
    <t>кошторис</t>
  </si>
  <si>
    <t>план робіт</t>
  </si>
  <si>
    <t>розрахунок</t>
  </si>
  <si>
    <t>%</t>
  </si>
  <si>
    <t>Начальник управління комунального господарства</t>
  </si>
  <si>
    <t>Фінансове управління Коломийської міської ради</t>
  </si>
  <si>
    <t>Управління комунального господарства Коломийської міської ради</t>
  </si>
  <si>
    <t xml:space="preserve">1.Покращення благоустрою міста, забезпечення його естетичного вигляду </t>
  </si>
  <si>
    <t xml:space="preserve">Заступник начальника   управління - начальник бюджетного відділу фінансового управління    </t>
  </si>
  <si>
    <t>0490</t>
  </si>
  <si>
    <r>
      <t>_____________________</t>
    </r>
    <r>
      <rPr>
        <u val="single"/>
        <sz val="12"/>
        <color indexed="8"/>
        <rFont val="Times New Roman"/>
        <family val="1"/>
      </rPr>
      <t>_</t>
    </r>
    <r>
      <rPr>
        <sz val="12"/>
        <color indexed="8"/>
        <rFont val="Times New Roman"/>
        <family val="1"/>
      </rPr>
      <t xml:space="preserve"> N ____________________________</t>
    </r>
  </si>
  <si>
    <t xml:space="preserve">Наказ </t>
  </si>
  <si>
    <t>Андрій РАДОВЕЦЬ</t>
  </si>
  <si>
    <t>Ольга ЦИГАНЧУК</t>
  </si>
  <si>
    <t>шт</t>
  </si>
  <si>
    <t>1.1.</t>
  </si>
  <si>
    <t>1.2.</t>
  </si>
  <si>
    <t>1.3.</t>
  </si>
  <si>
    <t>1.4.</t>
  </si>
  <si>
    <t>кількість урн,які планується встановити</t>
  </si>
  <si>
    <t>Середня вартість встановлення 1 урни</t>
  </si>
  <si>
    <t>відсоток виконання завдання</t>
  </si>
  <si>
    <t>бюджетної програми місцевого бюджету на _2022 рік</t>
  </si>
  <si>
    <t>1.5.</t>
  </si>
  <si>
    <t>Встановити оглядовий майданчик на озері по вул.Чехова</t>
  </si>
  <si>
    <t>Провести поточний ремонт в`їздних знаків</t>
  </si>
  <si>
    <t>Провести капітальний ремонт автобусних зупинок міста</t>
  </si>
  <si>
    <t>план видатків</t>
  </si>
  <si>
    <t>кількість інформаційних табло, які планується встановити</t>
  </si>
  <si>
    <t>од.</t>
  </si>
  <si>
    <t>середня вартість встановлення 1 інформаційного табло</t>
  </si>
  <si>
    <t>Прогнозована ціна</t>
  </si>
  <si>
    <t>Розрахунок</t>
  </si>
  <si>
    <t>кількість інформаційних табличок, які планується встановити</t>
  </si>
  <si>
    <t>середня вартість встановлення 1 інформаційної таблички</t>
  </si>
  <si>
    <t>кількість автобусних маршрутів</t>
  </si>
  <si>
    <t>середня вартість розроблення 1 паспорту автобусного маршруту</t>
  </si>
  <si>
    <t>обсяг видатків на встановлення оглядового майданчика на озері по вул.Чехова</t>
  </si>
  <si>
    <t>кількість оглядових майданчиків, які планується встановити</t>
  </si>
  <si>
    <t>середня вартість встановлення 1 оглядового майданчика</t>
  </si>
  <si>
    <t>відсоток виконання заходів по встановленні оглядового майданчика</t>
  </si>
  <si>
    <t>обсяг видатків на поточний ремонт  в`їздних знаків</t>
  </si>
  <si>
    <t>кількість  в`їздних знаків, які планується відремонтуватит</t>
  </si>
  <si>
    <t>середня вартість ремонту  1  в`їздного знаку</t>
  </si>
  <si>
    <t>відсоток виконання заходів по ремонті  в`їздних знаків</t>
  </si>
  <si>
    <t>обсяг видатків на капітальний ремонт автобусних зупинок</t>
  </si>
  <si>
    <t>середня вартість капітального ремонту  1 автобусної зупинки</t>
  </si>
  <si>
    <t>відсоток виконання заходів по капітальному ремонті  автобусних зупинок</t>
  </si>
  <si>
    <t>09530000000</t>
  </si>
  <si>
    <t>Провести встановлення малих архітектурних форм (урн)</t>
  </si>
  <si>
    <t>1.1. Провести встановленя  малих архітектурних форм (урн)</t>
  </si>
  <si>
    <t xml:space="preserve"> Обсяг видатків на встановлення  малих архітектурних форм (урн)</t>
  </si>
  <si>
    <t>1.3. Встановити оглядовий майданчик на озері по вул.Чехова</t>
  </si>
  <si>
    <t>1.4. Провести поточний ремонт в`їздних знаків</t>
  </si>
  <si>
    <t>1.5. Провести капітальний ремонт автобусних зупинок міста</t>
  </si>
  <si>
    <t>Забезпечити маршрутне орієнтування з визначенням необхідної кількості знаків</t>
  </si>
  <si>
    <t>Програма  «Благоустрій Коломийської міської територіальної громади на 2021 - 2025 роки»</t>
  </si>
  <si>
    <t>1.2. Забезпечити маршрутне орієнтування з визначенням необхідної кількості знаків</t>
  </si>
  <si>
    <t xml:space="preserve">  -  на встановлення інформаційних табличок на автобусних зупинках</t>
  </si>
  <si>
    <t xml:space="preserve">  -  на розроблення паспортів автобусних маршрутів</t>
  </si>
  <si>
    <t xml:space="preserve">   -  на встановлення інформаційного табло прогнозування часу фактичного прибуття громадського транспорту</t>
  </si>
  <si>
    <t>відсоток виконання завдання по маршрутному орієнтуванні з визначенням необхідної кількості знаків</t>
  </si>
  <si>
    <t>кількість  автобусних зупинок, які планується відремонтувати, які планується відремонтувати</t>
  </si>
  <si>
    <t>Підстави для виконання бюджетної програми: ___Конституція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</t>
  </si>
  <si>
    <t>обсяг видатків на маршрутне орієнтування з визна-ченням необхідної кількості знаків, в тому числі:</t>
  </si>
  <si>
    <t>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13.12.2018 року №3228-39/2018 "Про затвердження Положення про цільовий фонд соціально-економічного розвитку", рішення міської ради від 09.12.2021 року №1551-23/2021 Про внесення змін до рішення міської ради від 17.12.2020 року №37-3/2020 «Про затвердження програми  «Благоустрій Коломийської ОТГ на 2021-2025 роки», рішення міської ради від 21.12.2021 р.№1659-25/2021 "Про бюджет Коломийської міської територіальної громади на 2022 рік (09530000000)",рішення міської ради від 24.02.2022 року №1891-28/2022 "Про уточнення бюджету Коломийської міської територіальної громади на 2022 рік (09530000000)"</t>
  </si>
  <si>
    <t>1.6.</t>
  </si>
  <si>
    <t>Провести заходи для боротьби з шкідливою дією вод р. Чорний Потік біля  будинку №94 по вул. Мазепи м. Коломиї (капітальний ремонт</t>
  </si>
  <si>
    <t>обсяг видатків на проведення заходів для боротьби з шкідливою дією вод р. Чорний Потік біля  будинку №94 по вул. Мазепи м. Коломиї (капітальний ремонт)</t>
  </si>
  <si>
    <t>1.6.Провести заходи для боротьби з шкідливою дією вод р. Чорний Потік біля  будинку №94 по вул. Мазепи м. Коломиї (капітальний ремонт)</t>
  </si>
  <si>
    <t>кількість  заходів для боротьби з шкідливою дією вод р. Чорний Потік біля  будинку №94 по вул. Мазепи м. Коломиї (капітальний ремонт),які планується провести</t>
  </si>
  <si>
    <t>середня вартість проведення  1 заходу для боротьби з шкідливою дією вод р. Чорний Потік біля  будинку №94 по вул. Мазепи м. Коломиї (капітальний ремонт)</t>
  </si>
  <si>
    <t>відсоток виконання  заходів для боротьби з шкідливою дією вод р. Чорний Потік біля  будинку №94 по вул. Мазепи м. Коломиї (капітальний ремонт)</t>
  </si>
  <si>
    <r>
      <t xml:space="preserve">Обсяг бюджетних призначень / бюджетних асигнувань - </t>
    </r>
    <r>
      <rPr>
        <b/>
        <u val="single"/>
        <sz val="12"/>
        <color indexed="8"/>
        <rFont val="Times New Roman"/>
        <family val="1"/>
      </rPr>
      <t>_1 236 446,70_</t>
    </r>
    <r>
      <rPr>
        <sz val="12"/>
        <color indexed="8"/>
        <rFont val="Times New Roman"/>
        <family val="1"/>
      </rPr>
      <t xml:space="preserve"> гривень, у тому числі загального фонду - _________ гривень та спеціального фонду - </t>
    </r>
    <r>
      <rPr>
        <b/>
        <u val="single"/>
        <sz val="12"/>
        <color indexed="8"/>
        <rFont val="Times New Roman"/>
        <family val="1"/>
      </rPr>
      <t>_1 236 446,70_</t>
    </r>
    <r>
      <rPr>
        <sz val="12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</si>
</sst>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0"/>
    <numFmt numFmtId="186" formatCode="0.0000"/>
    <numFmt numFmtId="187" formatCode="0.000"/>
    <numFmt numFmtId="188" formatCode="0.0000000"/>
    <numFmt numFmtId="189" formatCode="0.000000"/>
    <numFmt numFmtId="190" formatCode="0.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Calibri"/>
      <family val="2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9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.5"/>
      <color theme="1"/>
      <name val="Times New Roman"/>
      <family val="1"/>
    </font>
    <font>
      <sz val="10.5"/>
      <color theme="1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60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vertical="top"/>
    </xf>
    <xf numFmtId="0" fontId="64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top" wrapText="1"/>
    </xf>
    <xf numFmtId="0" fontId="59" fillId="0" borderId="0" xfId="0" applyFont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66" fillId="0" borderId="12" xfId="0" applyFont="1" applyBorder="1" applyAlignment="1">
      <alignment vertical="top" wrapText="1"/>
    </xf>
    <xf numFmtId="0" fontId="65" fillId="0" borderId="11" xfId="0" applyFont="1" applyBorder="1" applyAlignment="1">
      <alignment vertical="top" wrapText="1"/>
    </xf>
    <xf numFmtId="0" fontId="65" fillId="0" borderId="0" xfId="0" applyFont="1" applyBorder="1" applyAlignment="1">
      <alignment wrapText="1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66" fillId="0" borderId="0" xfId="0" applyFont="1" applyBorder="1" applyAlignment="1">
      <alignment vertical="top"/>
    </xf>
    <xf numFmtId="0" fontId="60" fillId="0" borderId="0" xfId="0" applyFont="1" applyBorder="1" applyAlignment="1">
      <alignment/>
    </xf>
    <xf numFmtId="0" fontId="61" fillId="0" borderId="0" xfId="0" applyFont="1" applyAlignment="1">
      <alignment vertical="center" wrapText="1"/>
    </xf>
    <xf numFmtId="0" fontId="67" fillId="0" borderId="0" xfId="0" applyFont="1" applyAlignment="1">
      <alignment/>
    </xf>
    <xf numFmtId="3" fontId="5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8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horizontal="right"/>
    </xf>
    <xf numFmtId="0" fontId="59" fillId="0" borderId="0" xfId="0" applyFont="1" applyAlignment="1">
      <alignment horizontal="right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49" fontId="65" fillId="0" borderId="11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70" fillId="0" borderId="0" xfId="0" applyFont="1" applyBorder="1" applyAlignment="1">
      <alignment vertical="top" wrapText="1"/>
    </xf>
    <xf numFmtId="0" fontId="68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right" vertical="center" wrapText="1"/>
    </xf>
    <xf numFmtId="4" fontId="59" fillId="0" borderId="10" xfId="0" applyNumberFormat="1" applyFont="1" applyBorder="1" applyAlignment="1">
      <alignment horizontal="right" vertical="center" wrapText="1"/>
    </xf>
    <xf numFmtId="0" fontId="72" fillId="0" borderId="10" xfId="0" applyFont="1" applyBorder="1" applyAlignment="1">
      <alignment vertical="center" wrapText="1"/>
    </xf>
    <xf numFmtId="0" fontId="65" fillId="0" borderId="0" xfId="0" applyFont="1" applyBorder="1" applyAlignment="1">
      <alignment horizontal="center" wrapText="1"/>
    </xf>
    <xf numFmtId="0" fontId="66" fillId="0" borderId="0" xfId="0" applyFont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59" fillId="0" borderId="0" xfId="0" applyFont="1" applyAlignment="1">
      <alignment vertical="center" wrapText="1"/>
    </xf>
    <xf numFmtId="0" fontId="66" fillId="0" borderId="12" xfId="0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4" fontId="64" fillId="0" borderId="10" xfId="0" applyNumberFormat="1" applyFont="1" applyBorder="1" applyAlignment="1">
      <alignment horizontal="right" vertical="center" wrapText="1"/>
    </xf>
    <xf numFmtId="0" fontId="73" fillId="0" borderId="12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left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75" fillId="33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horizontal="left" vertical="center" wrapText="1"/>
    </xf>
    <xf numFmtId="0" fontId="78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75" fillId="33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 wrapText="1"/>
    </xf>
    <xf numFmtId="0" fontId="79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left" vertical="center" wrapText="1"/>
    </xf>
    <xf numFmtId="2" fontId="0" fillId="0" borderId="17" xfId="0" applyNumberFormat="1" applyBorder="1" applyAlignment="1">
      <alignment vertical="center" wrapText="1"/>
    </xf>
    <xf numFmtId="2" fontId="0" fillId="0" borderId="16" xfId="0" applyNumberForma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vertical="center" wrapText="1"/>
    </xf>
    <xf numFmtId="0" fontId="66" fillId="0" borderId="12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left" vertical="top" wrapText="1"/>
    </xf>
    <xf numFmtId="0" fontId="66" fillId="0" borderId="0" xfId="0" applyFont="1" applyAlignment="1">
      <alignment horizontal="center" vertical="top" wrapText="1"/>
    </xf>
    <xf numFmtId="0" fontId="66" fillId="0" borderId="0" xfId="0" applyFont="1" applyBorder="1" applyAlignment="1">
      <alignment horizontal="center" vertical="top"/>
    </xf>
    <xf numFmtId="0" fontId="75" fillId="0" borderId="11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wrapText="1"/>
    </xf>
    <xf numFmtId="0" fontId="74" fillId="0" borderId="0" xfId="0" applyFont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64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left" vertical="center" wrapText="1"/>
    </xf>
    <xf numFmtId="0" fontId="83" fillId="0" borderId="10" xfId="0" applyFont="1" applyBorder="1" applyAlignment="1">
      <alignment vertical="center" wrapText="1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/>
    </xf>
    <xf numFmtId="0" fontId="59" fillId="0" borderId="0" xfId="0" applyFont="1" applyAlignment="1">
      <alignment horizontal="left" wrapText="1"/>
    </xf>
    <xf numFmtId="0" fontId="60" fillId="0" borderId="11" xfId="0" applyFont="1" applyBorder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3" fillId="0" borderId="11" xfId="0" applyFont="1" applyBorder="1" applyAlignment="1">
      <alignment/>
    </xf>
    <xf numFmtId="0" fontId="61" fillId="0" borderId="0" xfId="0" applyFont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59" fillId="0" borderId="0" xfId="0" applyFont="1" applyAlignment="1">
      <alignment vertical="center" wrapText="1"/>
    </xf>
    <xf numFmtId="0" fontId="63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 vertical="top"/>
    </xf>
    <xf numFmtId="0" fontId="59" fillId="0" borderId="18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70" fillId="33" borderId="0" xfId="0" applyFont="1" applyFill="1" applyBorder="1" applyAlignment="1">
      <alignment horizontal="left" vertical="center" wrapText="1"/>
    </xf>
    <xf numFmtId="0" fontId="74" fillId="33" borderId="0" xfId="0" applyFont="1" applyFill="1" applyBorder="1" applyAlignment="1">
      <alignment horizontal="center" vertical="center" wrapText="1"/>
    </xf>
    <xf numFmtId="4" fontId="59" fillId="0" borderId="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74" fillId="33" borderId="10" xfId="0" applyFont="1" applyFill="1" applyBorder="1" applyAlignment="1">
      <alignment horizontal="left" vertical="center" wrapText="1"/>
    </xf>
    <xf numFmtId="0" fontId="85" fillId="34" borderId="10" xfId="0" applyFont="1" applyFill="1" applyBorder="1" applyAlignment="1">
      <alignment horizontal="left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4" fontId="59" fillId="34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Border="1" applyAlignment="1">
      <alignment vertical="center" wrapText="1"/>
    </xf>
    <xf numFmtId="4" fontId="64" fillId="0" borderId="10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PageLayoutView="0" workbookViewId="0" topLeftCell="A108">
      <selection activeCell="G116" sqref="G116"/>
    </sheetView>
  </sheetViews>
  <sheetFormatPr defaultColWidth="21.57421875" defaultRowHeight="15"/>
  <cols>
    <col min="1" max="1" width="6.57421875" style="2" customWidth="1"/>
    <col min="2" max="2" width="37.140625" style="2" customWidth="1"/>
    <col min="3" max="3" width="14.421875" style="2" customWidth="1"/>
    <col min="4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138" t="s">
        <v>73</v>
      </c>
      <c r="G1" s="139"/>
    </row>
    <row r="2" spans="6:7" ht="15">
      <c r="F2" s="139"/>
      <c r="G2" s="139"/>
    </row>
    <row r="3" spans="6:7" ht="32.25" customHeight="1">
      <c r="F3" s="139"/>
      <c r="G3" s="139"/>
    </row>
    <row r="4" spans="1:5" ht="15.75">
      <c r="A4" s="68"/>
      <c r="E4" s="68" t="s">
        <v>0</v>
      </c>
    </row>
    <row r="5" spans="1:7" ht="15.75">
      <c r="A5" s="68"/>
      <c r="E5" s="140" t="s">
        <v>102</v>
      </c>
      <c r="F5" s="140"/>
      <c r="G5" s="140"/>
    </row>
    <row r="6" spans="1:7" ht="15.75">
      <c r="A6" s="68"/>
      <c r="B6" s="68"/>
      <c r="E6" s="141" t="s">
        <v>97</v>
      </c>
      <c r="F6" s="141"/>
      <c r="G6" s="141"/>
    </row>
    <row r="7" spans="1:7" ht="15" customHeight="1">
      <c r="A7" s="68"/>
      <c r="E7" s="109" t="s">
        <v>1</v>
      </c>
      <c r="F7" s="109"/>
      <c r="G7" s="109"/>
    </row>
    <row r="8" spans="1:7" ht="15.75">
      <c r="A8" s="68"/>
      <c r="B8" s="68"/>
      <c r="E8" s="141"/>
      <c r="F8" s="141"/>
      <c r="G8" s="141"/>
    </row>
    <row r="9" spans="1:7" ht="15" customHeight="1">
      <c r="A9" s="68"/>
      <c r="E9" s="109"/>
      <c r="F9" s="109"/>
      <c r="G9" s="109"/>
    </row>
    <row r="10" spans="1:7" ht="15.75">
      <c r="A10" s="68"/>
      <c r="E10" s="105" t="s">
        <v>101</v>
      </c>
      <c r="F10" s="105"/>
      <c r="G10" s="105"/>
    </row>
    <row r="12" ht="7.5" customHeight="1"/>
    <row r="13" spans="1:7" ht="15.75">
      <c r="A13" s="133" t="s">
        <v>2</v>
      </c>
      <c r="B13" s="133"/>
      <c r="C13" s="133"/>
      <c r="D13" s="133"/>
      <c r="E13" s="133"/>
      <c r="F13" s="133"/>
      <c r="G13" s="133"/>
    </row>
    <row r="14" spans="1:7" ht="15.75">
      <c r="A14" s="133" t="s">
        <v>113</v>
      </c>
      <c r="B14" s="133"/>
      <c r="C14" s="133"/>
      <c r="D14" s="133"/>
      <c r="E14" s="133"/>
      <c r="F14" s="133"/>
      <c r="G14" s="133"/>
    </row>
    <row r="15" ht="10.5" customHeight="1"/>
    <row r="16" ht="9.75" customHeight="1"/>
    <row r="17" spans="1:16" ht="15" customHeight="1">
      <c r="A17" s="78" t="s">
        <v>74</v>
      </c>
      <c r="B17" s="21">
        <v>3100000</v>
      </c>
      <c r="C17" s="21"/>
      <c r="D17" s="134" t="s">
        <v>97</v>
      </c>
      <c r="E17" s="134"/>
      <c r="F17" s="134"/>
      <c r="G17" s="63">
        <v>31692820</v>
      </c>
      <c r="H17" s="25"/>
      <c r="I17" s="25"/>
      <c r="J17" s="25"/>
      <c r="K17" s="25"/>
      <c r="L17" s="135"/>
      <c r="M17" s="135"/>
      <c r="N17" s="25"/>
      <c r="O17" s="135"/>
      <c r="P17" s="135"/>
    </row>
    <row r="18" spans="1:16" ht="30" customHeight="1">
      <c r="A18" s="123" t="s">
        <v>82</v>
      </c>
      <c r="B18" s="123"/>
      <c r="C18" s="123"/>
      <c r="D18" s="130" t="s">
        <v>1</v>
      </c>
      <c r="E18" s="130"/>
      <c r="F18" s="22"/>
      <c r="G18" s="69" t="s">
        <v>75</v>
      </c>
      <c r="H18" s="28"/>
      <c r="I18" s="124"/>
      <c r="J18" s="124"/>
      <c r="K18" s="124"/>
      <c r="L18" s="131"/>
      <c r="M18" s="131"/>
      <c r="N18" s="26"/>
      <c r="O18" s="127"/>
      <c r="P18" s="127"/>
    </row>
    <row r="19" spans="1:16" ht="26.25" customHeight="1">
      <c r="A19" s="78" t="s">
        <v>76</v>
      </c>
      <c r="B19" s="23">
        <v>3110000</v>
      </c>
      <c r="C19" s="23"/>
      <c r="D19" s="132" t="s">
        <v>97</v>
      </c>
      <c r="E19" s="132"/>
      <c r="F19" s="132"/>
      <c r="G19" s="64">
        <v>31692820</v>
      </c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33.75" customHeight="1">
      <c r="A20" s="123" t="s">
        <v>78</v>
      </c>
      <c r="B20" s="123"/>
      <c r="C20" s="123"/>
      <c r="D20" s="126" t="s">
        <v>33</v>
      </c>
      <c r="E20" s="126"/>
      <c r="F20" s="22"/>
      <c r="G20" s="69" t="s">
        <v>75</v>
      </c>
      <c r="H20" s="28"/>
      <c r="I20" s="124"/>
      <c r="J20" s="124"/>
      <c r="K20" s="124"/>
      <c r="L20" s="124"/>
      <c r="M20" s="124"/>
      <c r="N20" s="26"/>
      <c r="O20" s="127"/>
      <c r="P20" s="127"/>
    </row>
    <row r="21" spans="1:16" ht="92.25" customHeight="1">
      <c r="A21" s="25" t="s">
        <v>77</v>
      </c>
      <c r="B21" s="63">
        <v>3117691</v>
      </c>
      <c r="C21" s="63">
        <v>7691</v>
      </c>
      <c r="D21" s="48" t="s">
        <v>100</v>
      </c>
      <c r="E21" s="128" t="s">
        <v>84</v>
      </c>
      <c r="F21" s="128"/>
      <c r="G21" s="94" t="s">
        <v>139</v>
      </c>
      <c r="H21" s="58"/>
      <c r="I21" s="24"/>
      <c r="J21" s="58"/>
      <c r="K21" s="129"/>
      <c r="L21" s="129"/>
      <c r="M21" s="129"/>
      <c r="N21" s="129"/>
      <c r="O21" s="129"/>
      <c r="P21" s="58"/>
    </row>
    <row r="22" spans="2:16" ht="48.75" customHeight="1">
      <c r="B22" s="59" t="s">
        <v>78</v>
      </c>
      <c r="C22" s="75" t="s">
        <v>79</v>
      </c>
      <c r="D22" s="60" t="s">
        <v>80</v>
      </c>
      <c r="E22" s="123" t="s">
        <v>83</v>
      </c>
      <c r="F22" s="123"/>
      <c r="G22" s="60" t="s">
        <v>81</v>
      </c>
      <c r="H22" s="29"/>
      <c r="I22" s="59"/>
      <c r="J22" s="59"/>
      <c r="K22" s="124"/>
      <c r="L22" s="124"/>
      <c r="M22" s="124"/>
      <c r="N22" s="124"/>
      <c r="O22" s="124"/>
      <c r="P22" s="26"/>
    </row>
    <row r="23" spans="1:7" ht="42" customHeight="1">
      <c r="A23" s="65" t="s">
        <v>7</v>
      </c>
      <c r="B23" s="105" t="s">
        <v>164</v>
      </c>
      <c r="C23" s="105"/>
      <c r="D23" s="105"/>
      <c r="E23" s="105"/>
      <c r="F23" s="105"/>
      <c r="G23" s="105"/>
    </row>
    <row r="24" spans="1:7" ht="53.25" customHeight="1">
      <c r="A24" s="41" t="s">
        <v>8</v>
      </c>
      <c r="B24" s="105" t="s">
        <v>154</v>
      </c>
      <c r="C24" s="105"/>
      <c r="D24" s="105"/>
      <c r="E24" s="105"/>
      <c r="F24" s="105"/>
      <c r="G24" s="105"/>
    </row>
    <row r="25" spans="1:7" ht="124.5" customHeight="1">
      <c r="A25" s="41"/>
      <c r="B25" s="125" t="s">
        <v>156</v>
      </c>
      <c r="C25" s="125"/>
      <c r="D25" s="125"/>
      <c r="E25" s="125"/>
      <c r="F25" s="125"/>
      <c r="G25" s="125"/>
    </row>
    <row r="26" spans="1:7" ht="15.75">
      <c r="A26" s="65" t="s">
        <v>9</v>
      </c>
      <c r="B26" s="105" t="s">
        <v>46</v>
      </c>
      <c r="C26" s="105"/>
      <c r="D26" s="105"/>
      <c r="E26" s="105"/>
      <c r="F26" s="105"/>
      <c r="G26" s="105"/>
    </row>
    <row r="27" ht="12.75" customHeight="1">
      <c r="A27" s="1"/>
    </row>
    <row r="28" spans="1:7" ht="15.75">
      <c r="A28" s="61" t="s">
        <v>11</v>
      </c>
      <c r="B28" s="117" t="s">
        <v>47</v>
      </c>
      <c r="C28" s="117"/>
      <c r="D28" s="117"/>
      <c r="E28" s="117"/>
      <c r="F28" s="117"/>
      <c r="G28" s="117"/>
    </row>
    <row r="29" spans="1:7" ht="18.75" customHeight="1">
      <c r="A29" s="61">
        <v>1</v>
      </c>
      <c r="B29" s="118" t="s">
        <v>85</v>
      </c>
      <c r="C29" s="119"/>
      <c r="D29" s="119"/>
      <c r="E29" s="119"/>
      <c r="F29" s="119"/>
      <c r="G29" s="120"/>
    </row>
    <row r="30" ht="6.75" customHeight="1">
      <c r="A30" s="1"/>
    </row>
    <row r="31" spans="1:3" ht="21.75" customHeight="1">
      <c r="A31" s="10" t="s">
        <v>10</v>
      </c>
      <c r="B31" s="2" t="s">
        <v>87</v>
      </c>
      <c r="C31" s="2" t="s">
        <v>86</v>
      </c>
    </row>
    <row r="32" spans="1:7" ht="19.5" customHeight="1">
      <c r="A32" s="65" t="s">
        <v>13</v>
      </c>
      <c r="B32" s="105" t="s">
        <v>48</v>
      </c>
      <c r="C32" s="105"/>
      <c r="D32" s="105"/>
      <c r="E32" s="105"/>
      <c r="F32" s="105"/>
      <c r="G32" s="105"/>
    </row>
    <row r="33" spans="1:7" ht="8.25" customHeight="1">
      <c r="A33" s="65"/>
      <c r="B33" s="62"/>
      <c r="C33" s="62"/>
      <c r="D33" s="62"/>
      <c r="E33" s="62"/>
      <c r="F33" s="62"/>
      <c r="G33" s="62"/>
    </row>
    <row r="34" spans="1:7" ht="15.75">
      <c r="A34" s="61" t="s">
        <v>11</v>
      </c>
      <c r="B34" s="117" t="s">
        <v>12</v>
      </c>
      <c r="C34" s="117"/>
      <c r="D34" s="117"/>
      <c r="E34" s="117"/>
      <c r="F34" s="117"/>
      <c r="G34" s="117"/>
    </row>
    <row r="35" spans="1:7" ht="15.75">
      <c r="A35" s="61">
        <v>1</v>
      </c>
      <c r="B35" s="118" t="s">
        <v>88</v>
      </c>
      <c r="C35" s="119"/>
      <c r="D35" s="119"/>
      <c r="E35" s="119"/>
      <c r="F35" s="119"/>
      <c r="G35" s="120"/>
    </row>
    <row r="36" spans="1:7" ht="9" customHeight="1">
      <c r="A36" s="65"/>
      <c r="B36" s="62"/>
      <c r="C36" s="62"/>
      <c r="D36" s="62"/>
      <c r="E36" s="62"/>
      <c r="F36" s="62"/>
      <c r="G36" s="62"/>
    </row>
    <row r="37" spans="1:7" ht="15.75">
      <c r="A37" s="65" t="s">
        <v>19</v>
      </c>
      <c r="B37" s="11" t="s">
        <v>15</v>
      </c>
      <c r="C37" s="62"/>
      <c r="D37" s="62"/>
      <c r="E37" s="62"/>
      <c r="F37" s="62"/>
      <c r="G37" s="62"/>
    </row>
    <row r="38" spans="1:5" ht="9" customHeight="1">
      <c r="A38" s="1"/>
      <c r="E38" s="42" t="s">
        <v>49</v>
      </c>
    </row>
    <row r="39" spans="1:5" ht="21" customHeight="1">
      <c r="A39" s="77" t="s">
        <v>11</v>
      </c>
      <c r="B39" s="44" t="s">
        <v>15</v>
      </c>
      <c r="C39" s="44" t="s">
        <v>16</v>
      </c>
      <c r="D39" s="77" t="s">
        <v>17</v>
      </c>
      <c r="E39" s="77" t="s">
        <v>18</v>
      </c>
    </row>
    <row r="40" spans="1:5" ht="15.75">
      <c r="A40" s="77">
        <v>1</v>
      </c>
      <c r="B40" s="77">
        <v>2</v>
      </c>
      <c r="C40" s="77">
        <v>3</v>
      </c>
      <c r="D40" s="77">
        <v>4</v>
      </c>
      <c r="E40" s="77">
        <v>5</v>
      </c>
    </row>
    <row r="41" spans="1:5" ht="22.5" customHeight="1">
      <c r="A41" s="77"/>
      <c r="B41" s="121" t="s">
        <v>98</v>
      </c>
      <c r="C41" s="121"/>
      <c r="D41" s="122"/>
      <c r="E41" s="77"/>
    </row>
    <row r="42" spans="1:5" ht="33" customHeight="1">
      <c r="A42" s="77" t="s">
        <v>106</v>
      </c>
      <c r="B42" s="99" t="s">
        <v>140</v>
      </c>
      <c r="C42" s="49"/>
      <c r="D42" s="55">
        <v>200000</v>
      </c>
      <c r="E42" s="56">
        <f>D42</f>
        <v>200000</v>
      </c>
    </row>
    <row r="43" spans="1:5" ht="38.25" customHeight="1">
      <c r="A43" s="77" t="s">
        <v>107</v>
      </c>
      <c r="B43" s="99" t="s">
        <v>146</v>
      </c>
      <c r="C43" s="49"/>
      <c r="D43" s="55">
        <f>F64</f>
        <v>200000</v>
      </c>
      <c r="E43" s="56">
        <f>D43</f>
        <v>200000</v>
      </c>
    </row>
    <row r="44" spans="1:5" ht="25.5" customHeight="1">
      <c r="A44" s="77" t="s">
        <v>108</v>
      </c>
      <c r="B44" s="100" t="s">
        <v>115</v>
      </c>
      <c r="C44" s="49"/>
      <c r="D44" s="55">
        <v>300000</v>
      </c>
      <c r="E44" s="56">
        <f>D44</f>
        <v>300000</v>
      </c>
    </row>
    <row r="45" spans="1:5" ht="22.5" customHeight="1">
      <c r="A45" s="77" t="s">
        <v>109</v>
      </c>
      <c r="B45" s="100" t="s">
        <v>116</v>
      </c>
      <c r="C45" s="49"/>
      <c r="D45" s="55">
        <v>100000</v>
      </c>
      <c r="E45" s="56">
        <f>D45</f>
        <v>100000</v>
      </c>
    </row>
    <row r="46" spans="1:5" ht="30.75" customHeight="1">
      <c r="A46" s="77" t="s">
        <v>114</v>
      </c>
      <c r="B46" s="100" t="s">
        <v>117</v>
      </c>
      <c r="C46" s="49"/>
      <c r="D46" s="55">
        <v>300000</v>
      </c>
      <c r="E46" s="56">
        <f>D46</f>
        <v>300000</v>
      </c>
    </row>
    <row r="47" spans="1:5" ht="49.5" customHeight="1">
      <c r="A47" s="92" t="s">
        <v>157</v>
      </c>
      <c r="B47" s="155" t="s">
        <v>158</v>
      </c>
      <c r="C47" s="49"/>
      <c r="D47" s="55">
        <f>F116</f>
        <v>136446.7</v>
      </c>
      <c r="E47" s="56">
        <f>D47</f>
        <v>136446.7</v>
      </c>
    </row>
    <row r="48" spans="1:5" ht="15.75">
      <c r="A48" s="110" t="s">
        <v>18</v>
      </c>
      <c r="B48" s="110"/>
      <c r="C48" s="76"/>
      <c r="D48" s="74">
        <f>SUM(D42:D47)</f>
        <v>1236446.7</v>
      </c>
      <c r="E48" s="74">
        <f>SUM(E42:E47)</f>
        <v>1236446.7</v>
      </c>
    </row>
    <row r="49" ht="9" customHeight="1">
      <c r="A49" s="1"/>
    </row>
    <row r="50" spans="1:7" ht="15.75">
      <c r="A50" s="65" t="s">
        <v>22</v>
      </c>
      <c r="B50" s="105" t="s">
        <v>20</v>
      </c>
      <c r="C50" s="105"/>
      <c r="D50" s="105"/>
      <c r="E50" s="105"/>
      <c r="F50" s="105"/>
      <c r="G50" s="105"/>
    </row>
    <row r="51" spans="1:5" ht="15" customHeight="1">
      <c r="A51" s="1"/>
      <c r="E51" s="43" t="s">
        <v>14</v>
      </c>
    </row>
    <row r="52" spans="1:5" ht="21" customHeight="1">
      <c r="A52" s="61" t="s">
        <v>11</v>
      </c>
      <c r="B52" s="44" t="s">
        <v>21</v>
      </c>
      <c r="C52" s="44" t="s">
        <v>16</v>
      </c>
      <c r="D52" s="61" t="s">
        <v>17</v>
      </c>
      <c r="E52" s="61" t="s">
        <v>18</v>
      </c>
    </row>
    <row r="53" spans="1:5" ht="16.5" customHeight="1">
      <c r="A53" s="61">
        <v>1</v>
      </c>
      <c r="B53" s="61">
        <v>2</v>
      </c>
      <c r="C53" s="61">
        <v>3</v>
      </c>
      <c r="D53" s="61">
        <v>4</v>
      </c>
      <c r="E53" s="61">
        <v>5</v>
      </c>
    </row>
    <row r="54" spans="1:5" ht="44.25" customHeight="1">
      <c r="A54" s="61">
        <v>1</v>
      </c>
      <c r="B54" s="57" t="s">
        <v>147</v>
      </c>
      <c r="C54" s="5"/>
      <c r="D54" s="163">
        <f>D48</f>
        <v>1236446.7</v>
      </c>
      <c r="E54" s="163">
        <f>C54+D54</f>
        <v>1236446.7</v>
      </c>
    </row>
    <row r="55" spans="1:5" ht="15.75">
      <c r="A55" s="110" t="s">
        <v>18</v>
      </c>
      <c r="B55" s="110"/>
      <c r="C55" s="47"/>
      <c r="D55" s="164">
        <f>SUM(D54)</f>
        <v>1236446.7</v>
      </c>
      <c r="E55" s="164">
        <f>SUM(E54)</f>
        <v>1236446.7</v>
      </c>
    </row>
    <row r="56" ht="7.5" customHeight="1">
      <c r="A56" s="1"/>
    </row>
    <row r="57" spans="1:7" ht="27.75" customHeight="1">
      <c r="A57" s="65" t="s">
        <v>50</v>
      </c>
      <c r="B57" s="105" t="s">
        <v>23</v>
      </c>
      <c r="C57" s="105"/>
      <c r="D57" s="105"/>
      <c r="E57" s="105"/>
      <c r="F57" s="105"/>
      <c r="G57" s="105"/>
    </row>
    <row r="58" ht="15.75">
      <c r="A58" s="1"/>
    </row>
    <row r="59" spans="1:7" ht="28.5" customHeight="1">
      <c r="A59" s="61" t="s">
        <v>11</v>
      </c>
      <c r="B59" s="61" t="s">
        <v>24</v>
      </c>
      <c r="C59" s="97" t="s">
        <v>25</v>
      </c>
      <c r="D59" s="61" t="s">
        <v>26</v>
      </c>
      <c r="E59" s="61" t="s">
        <v>16</v>
      </c>
      <c r="F59" s="61" t="s">
        <v>17</v>
      </c>
      <c r="G59" s="61" t="s">
        <v>18</v>
      </c>
    </row>
    <row r="60" spans="1:7" ht="15.75">
      <c r="A60" s="61">
        <v>1</v>
      </c>
      <c r="B60" s="61">
        <v>2</v>
      </c>
      <c r="C60" s="61">
        <v>3</v>
      </c>
      <c r="D60" s="61">
        <v>4</v>
      </c>
      <c r="E60" s="61">
        <v>5</v>
      </c>
      <c r="F60" s="61">
        <v>6</v>
      </c>
      <c r="G60" s="61">
        <v>7</v>
      </c>
    </row>
    <row r="61" spans="1:7" ht="18" customHeight="1">
      <c r="A61" s="61"/>
      <c r="B61" s="111" t="s">
        <v>98</v>
      </c>
      <c r="C61" s="112"/>
      <c r="D61" s="113"/>
      <c r="E61" s="61"/>
      <c r="F61" s="61"/>
      <c r="G61" s="61"/>
    </row>
    <row r="62" spans="1:7" ht="18.75" customHeight="1">
      <c r="A62" s="61"/>
      <c r="B62" s="114" t="s">
        <v>141</v>
      </c>
      <c r="C62" s="115"/>
      <c r="D62" s="116"/>
      <c r="E62" s="61"/>
      <c r="F62" s="61"/>
      <c r="G62" s="61"/>
    </row>
    <row r="63" spans="1:7" ht="15.75">
      <c r="A63" s="61">
        <v>1</v>
      </c>
      <c r="B63" s="35" t="s">
        <v>27</v>
      </c>
      <c r="C63" s="34" t="s">
        <v>89</v>
      </c>
      <c r="D63" s="34" t="s">
        <v>89</v>
      </c>
      <c r="E63" s="61"/>
      <c r="F63" s="61"/>
      <c r="G63" s="61"/>
    </row>
    <row r="64" spans="1:7" ht="25.5">
      <c r="A64" s="61"/>
      <c r="B64" s="98" t="s">
        <v>142</v>
      </c>
      <c r="C64" s="34" t="s">
        <v>90</v>
      </c>
      <c r="D64" s="36" t="s">
        <v>91</v>
      </c>
      <c r="E64" s="61"/>
      <c r="F64" s="39">
        <f>D42</f>
        <v>200000</v>
      </c>
      <c r="G64" s="32">
        <f>E64+F64</f>
        <v>200000</v>
      </c>
    </row>
    <row r="65" spans="1:7" ht="15.75">
      <c r="A65" s="61">
        <v>2</v>
      </c>
      <c r="B65" s="33" t="s">
        <v>28</v>
      </c>
      <c r="C65" s="37"/>
      <c r="D65" s="37"/>
      <c r="E65" s="61"/>
      <c r="F65" s="61"/>
      <c r="G65" s="61"/>
    </row>
    <row r="66" spans="1:7" ht="24.75" customHeight="1">
      <c r="A66" s="61"/>
      <c r="B66" s="45" t="s">
        <v>110</v>
      </c>
      <c r="C66" s="38" t="s">
        <v>105</v>
      </c>
      <c r="D66" s="36" t="s">
        <v>92</v>
      </c>
      <c r="E66" s="61"/>
      <c r="F66" s="61">
        <f>F64/F68</f>
        <v>20</v>
      </c>
      <c r="G66" s="32">
        <f>E66+F66</f>
        <v>20</v>
      </c>
    </row>
    <row r="67" spans="1:7" ht="15.75">
      <c r="A67" s="61">
        <v>3</v>
      </c>
      <c r="B67" s="35" t="s">
        <v>29</v>
      </c>
      <c r="C67" s="37"/>
      <c r="D67" s="37"/>
      <c r="E67" s="61"/>
      <c r="F67" s="61"/>
      <c r="G67" s="61"/>
    </row>
    <row r="68" spans="1:7" ht="22.5" customHeight="1">
      <c r="A68" s="61"/>
      <c r="B68" s="45" t="s">
        <v>111</v>
      </c>
      <c r="C68" s="38" t="s">
        <v>90</v>
      </c>
      <c r="D68" s="36" t="s">
        <v>93</v>
      </c>
      <c r="E68" s="61"/>
      <c r="F68" s="32">
        <v>10000</v>
      </c>
      <c r="G68" s="32">
        <f>E68+F68</f>
        <v>10000</v>
      </c>
    </row>
    <row r="69" spans="1:7" ht="15.75">
      <c r="A69" s="61">
        <v>4</v>
      </c>
      <c r="B69" s="35" t="s">
        <v>30</v>
      </c>
      <c r="C69" s="37"/>
      <c r="D69" s="37"/>
      <c r="E69" s="61"/>
      <c r="F69" s="61"/>
      <c r="G69" s="61"/>
    </row>
    <row r="70" spans="1:7" ht="18.75" customHeight="1">
      <c r="A70" s="61"/>
      <c r="B70" s="45" t="s">
        <v>112</v>
      </c>
      <c r="C70" s="38" t="s">
        <v>94</v>
      </c>
      <c r="D70" s="36" t="s">
        <v>93</v>
      </c>
      <c r="E70" s="61"/>
      <c r="F70" s="61">
        <v>100</v>
      </c>
      <c r="G70" s="40">
        <f>F70</f>
        <v>100</v>
      </c>
    </row>
    <row r="71" spans="1:7" ht="25.5" customHeight="1">
      <c r="A71" s="77"/>
      <c r="B71" s="136" t="s">
        <v>148</v>
      </c>
      <c r="C71" s="137"/>
      <c r="D71" s="137"/>
      <c r="E71" s="77"/>
      <c r="F71" s="77"/>
      <c r="G71" s="40"/>
    </row>
    <row r="72" spans="1:7" ht="16.5" customHeight="1">
      <c r="A72" s="77">
        <v>1</v>
      </c>
      <c r="B72" s="96" t="s">
        <v>27</v>
      </c>
      <c r="C72" s="79"/>
      <c r="D72" s="79"/>
      <c r="E72" s="77"/>
      <c r="F72" s="77"/>
      <c r="G72" s="40"/>
    </row>
    <row r="73" spans="1:7" ht="30" customHeight="1">
      <c r="A73" s="77"/>
      <c r="B73" s="102" t="s">
        <v>155</v>
      </c>
      <c r="C73" s="81" t="s">
        <v>90</v>
      </c>
      <c r="D73" s="81" t="s">
        <v>118</v>
      </c>
      <c r="E73" s="77"/>
      <c r="F73" s="40">
        <f>F74+F75+F76</f>
        <v>200000</v>
      </c>
      <c r="G73" s="40">
        <f>F73</f>
        <v>200000</v>
      </c>
    </row>
    <row r="74" spans="1:7" ht="42.75" customHeight="1">
      <c r="A74" s="77"/>
      <c r="B74" s="101" t="s">
        <v>151</v>
      </c>
      <c r="C74" s="81" t="s">
        <v>90</v>
      </c>
      <c r="D74" s="81" t="s">
        <v>118</v>
      </c>
      <c r="E74" s="77"/>
      <c r="F74" s="40">
        <v>140000</v>
      </c>
      <c r="G74" s="40">
        <f>F74</f>
        <v>140000</v>
      </c>
    </row>
    <row r="75" spans="1:7" ht="30.75" customHeight="1">
      <c r="A75" s="77"/>
      <c r="B75" s="82" t="s">
        <v>149</v>
      </c>
      <c r="C75" s="81" t="s">
        <v>90</v>
      </c>
      <c r="D75" s="81" t="s">
        <v>118</v>
      </c>
      <c r="E75" s="77"/>
      <c r="F75" s="40">
        <v>20000</v>
      </c>
      <c r="G75" s="40">
        <f>F75</f>
        <v>20000</v>
      </c>
    </row>
    <row r="76" spans="1:7" ht="26.25" customHeight="1">
      <c r="A76" s="77"/>
      <c r="B76" s="82" t="s">
        <v>150</v>
      </c>
      <c r="C76" s="81" t="s">
        <v>90</v>
      </c>
      <c r="D76" s="81" t="s">
        <v>118</v>
      </c>
      <c r="E76" s="77"/>
      <c r="F76" s="40">
        <v>40000</v>
      </c>
      <c r="G76" s="40">
        <f>F76</f>
        <v>40000</v>
      </c>
    </row>
    <row r="77" spans="1:7" ht="21" customHeight="1">
      <c r="A77" s="61">
        <v>2</v>
      </c>
      <c r="B77" s="80" t="s">
        <v>28</v>
      </c>
      <c r="C77" s="79"/>
      <c r="D77" s="79"/>
      <c r="E77" s="61"/>
      <c r="F77" s="61"/>
      <c r="G77" s="40"/>
    </row>
    <row r="78" spans="1:7" ht="26.25" customHeight="1">
      <c r="A78" s="77"/>
      <c r="B78" s="82" t="s">
        <v>119</v>
      </c>
      <c r="C78" s="83" t="s">
        <v>120</v>
      </c>
      <c r="D78" s="83" t="s">
        <v>92</v>
      </c>
      <c r="E78" s="77"/>
      <c r="F78" s="77">
        <v>2</v>
      </c>
      <c r="G78" s="40">
        <f>F78</f>
        <v>2</v>
      </c>
    </row>
    <row r="79" spans="1:7" ht="29.25" customHeight="1">
      <c r="A79" s="77"/>
      <c r="B79" s="82" t="s">
        <v>124</v>
      </c>
      <c r="C79" s="83" t="s">
        <v>120</v>
      </c>
      <c r="D79" s="83" t="s">
        <v>92</v>
      </c>
      <c r="E79" s="77"/>
      <c r="F79" s="77">
        <v>20</v>
      </c>
      <c r="G79" s="40">
        <f>F79</f>
        <v>20</v>
      </c>
    </row>
    <row r="80" spans="1:7" ht="19.5" customHeight="1">
      <c r="A80" s="77"/>
      <c r="B80" s="82" t="s">
        <v>126</v>
      </c>
      <c r="C80" s="83" t="s">
        <v>120</v>
      </c>
      <c r="D80" s="83" t="s">
        <v>92</v>
      </c>
      <c r="E80" s="77"/>
      <c r="F80" s="77">
        <v>25</v>
      </c>
      <c r="G80" s="40">
        <f>F80</f>
        <v>25</v>
      </c>
    </row>
    <row r="81" spans="1:7" ht="18" customHeight="1">
      <c r="A81" s="61">
        <v>3</v>
      </c>
      <c r="B81" s="84" t="s">
        <v>29</v>
      </c>
      <c r="C81" s="85" t="s">
        <v>89</v>
      </c>
      <c r="D81" s="85" t="s">
        <v>89</v>
      </c>
      <c r="E81" s="61"/>
      <c r="F81" s="61"/>
      <c r="G81" s="40"/>
    </row>
    <row r="82" spans="1:7" ht="31.5" customHeight="1">
      <c r="A82" s="77"/>
      <c r="B82" s="82" t="s">
        <v>121</v>
      </c>
      <c r="C82" s="83" t="s">
        <v>90</v>
      </c>
      <c r="D82" s="83" t="s">
        <v>122</v>
      </c>
      <c r="E82" s="77"/>
      <c r="F82" s="40">
        <f>F74/F78</f>
        <v>70000</v>
      </c>
      <c r="G82" s="40">
        <f>F82</f>
        <v>70000</v>
      </c>
    </row>
    <row r="83" spans="1:7" ht="30" customHeight="1">
      <c r="A83" s="77"/>
      <c r="B83" s="82" t="s">
        <v>125</v>
      </c>
      <c r="C83" s="83" t="s">
        <v>90</v>
      </c>
      <c r="D83" s="83" t="s">
        <v>122</v>
      </c>
      <c r="E83" s="77"/>
      <c r="F83" s="40">
        <f>F75/F79</f>
        <v>1000</v>
      </c>
      <c r="G83" s="40">
        <f>F83</f>
        <v>1000</v>
      </c>
    </row>
    <row r="84" spans="1:7" ht="26.25" customHeight="1">
      <c r="A84" s="77"/>
      <c r="B84" s="82" t="s">
        <v>127</v>
      </c>
      <c r="C84" s="83" t="s">
        <v>90</v>
      </c>
      <c r="D84" s="83" t="s">
        <v>122</v>
      </c>
      <c r="E84" s="77"/>
      <c r="F84" s="40">
        <f>F76/F80</f>
        <v>1600</v>
      </c>
      <c r="G84" s="40">
        <f>F84</f>
        <v>1600</v>
      </c>
    </row>
    <row r="85" spans="1:7" ht="17.25" customHeight="1">
      <c r="A85" s="61">
        <v>4</v>
      </c>
      <c r="B85" s="86" t="s">
        <v>30</v>
      </c>
      <c r="C85" s="87" t="s">
        <v>89</v>
      </c>
      <c r="D85" s="87" t="s">
        <v>89</v>
      </c>
      <c r="E85" s="61"/>
      <c r="F85" s="61"/>
      <c r="G85" s="40"/>
    </row>
    <row r="86" spans="1:7" ht="45" customHeight="1">
      <c r="A86" s="61"/>
      <c r="B86" s="95" t="s">
        <v>152</v>
      </c>
      <c r="C86" s="83" t="s">
        <v>94</v>
      </c>
      <c r="D86" s="83" t="s">
        <v>123</v>
      </c>
      <c r="E86" s="61"/>
      <c r="F86" s="61">
        <v>100</v>
      </c>
      <c r="G86" s="40">
        <f>F86</f>
        <v>100</v>
      </c>
    </row>
    <row r="87" spans="1:7" ht="23.25" customHeight="1">
      <c r="A87" s="70"/>
      <c r="B87" s="103" t="s">
        <v>143</v>
      </c>
      <c r="C87" s="104"/>
      <c r="D87" s="79"/>
      <c r="E87" s="70"/>
      <c r="F87" s="70"/>
      <c r="G87" s="40"/>
    </row>
    <row r="88" spans="1:7" ht="15.75" customHeight="1">
      <c r="A88" s="70"/>
      <c r="B88" s="88" t="s">
        <v>27</v>
      </c>
      <c r="C88" s="79"/>
      <c r="D88" s="79"/>
      <c r="E88" s="70"/>
      <c r="F88" s="70"/>
      <c r="G88" s="40"/>
    </row>
    <row r="89" spans="1:7" ht="35.25" customHeight="1">
      <c r="A89" s="70"/>
      <c r="B89" s="101" t="s">
        <v>128</v>
      </c>
      <c r="C89" s="81" t="s">
        <v>90</v>
      </c>
      <c r="D89" s="81" t="s">
        <v>118</v>
      </c>
      <c r="E89" s="70"/>
      <c r="F89" s="40">
        <f>D44</f>
        <v>300000</v>
      </c>
      <c r="G89" s="40">
        <f>F89</f>
        <v>300000</v>
      </c>
    </row>
    <row r="90" spans="1:7" ht="15.75" customHeight="1">
      <c r="A90" s="70"/>
      <c r="B90" s="88" t="s">
        <v>28</v>
      </c>
      <c r="C90" s="79"/>
      <c r="D90" s="79"/>
      <c r="E90" s="70"/>
      <c r="F90" s="70"/>
      <c r="G90" s="40"/>
    </row>
    <row r="91" spans="1:7" ht="33.75" customHeight="1">
      <c r="A91" s="70"/>
      <c r="B91" s="101" t="s">
        <v>129</v>
      </c>
      <c r="C91" s="83" t="s">
        <v>120</v>
      </c>
      <c r="D91" s="83" t="s">
        <v>92</v>
      </c>
      <c r="E91" s="70"/>
      <c r="F91" s="70">
        <v>1</v>
      </c>
      <c r="G91" s="40">
        <f>F91</f>
        <v>1</v>
      </c>
    </row>
    <row r="92" spans="1:7" ht="15.75" customHeight="1">
      <c r="A92" s="70"/>
      <c r="B92" s="89" t="s">
        <v>29</v>
      </c>
      <c r="C92" s="85" t="s">
        <v>89</v>
      </c>
      <c r="D92" s="85" t="s">
        <v>89</v>
      </c>
      <c r="E92" s="70"/>
      <c r="F92" s="70"/>
      <c r="G92" s="40"/>
    </row>
    <row r="93" spans="1:7" ht="28.5" customHeight="1">
      <c r="A93" s="70"/>
      <c r="B93" s="101" t="s">
        <v>130</v>
      </c>
      <c r="C93" s="83" t="s">
        <v>90</v>
      </c>
      <c r="D93" s="83" t="s">
        <v>122</v>
      </c>
      <c r="E93" s="70"/>
      <c r="F93" s="70">
        <f>F89/F91</f>
        <v>300000</v>
      </c>
      <c r="G93" s="40">
        <f>F93</f>
        <v>300000</v>
      </c>
    </row>
    <row r="94" spans="1:7" ht="15.75" customHeight="1">
      <c r="A94" s="70"/>
      <c r="B94" s="90" t="s">
        <v>30</v>
      </c>
      <c r="C94" s="87" t="s">
        <v>89</v>
      </c>
      <c r="D94" s="87" t="s">
        <v>89</v>
      </c>
      <c r="E94" s="70"/>
      <c r="F94" s="70"/>
      <c r="G94" s="40"/>
    </row>
    <row r="95" spans="1:7" ht="33" customHeight="1">
      <c r="A95" s="70"/>
      <c r="B95" s="101" t="s">
        <v>131</v>
      </c>
      <c r="C95" s="83" t="s">
        <v>94</v>
      </c>
      <c r="D95" s="83" t="s">
        <v>123</v>
      </c>
      <c r="E95" s="70"/>
      <c r="F95" s="70">
        <v>100</v>
      </c>
      <c r="G95" s="40">
        <f>F95</f>
        <v>100</v>
      </c>
    </row>
    <row r="96" spans="1:7" ht="20.25" customHeight="1">
      <c r="A96" s="70"/>
      <c r="B96" s="103" t="s">
        <v>144</v>
      </c>
      <c r="C96" s="104"/>
      <c r="D96" s="79"/>
      <c r="E96" s="70"/>
      <c r="F96" s="70"/>
      <c r="G96" s="40"/>
    </row>
    <row r="97" spans="1:7" ht="15.75" customHeight="1">
      <c r="A97" s="70"/>
      <c r="B97" s="88" t="s">
        <v>27</v>
      </c>
      <c r="C97" s="79"/>
      <c r="D97" s="79"/>
      <c r="E97" s="70"/>
      <c r="F97" s="70"/>
      <c r="G97" s="40"/>
    </row>
    <row r="98" spans="1:7" ht="27.75" customHeight="1">
      <c r="A98" s="70"/>
      <c r="B98" s="82" t="s">
        <v>132</v>
      </c>
      <c r="C98" s="81" t="s">
        <v>90</v>
      </c>
      <c r="D98" s="81" t="s">
        <v>118</v>
      </c>
      <c r="E98" s="70"/>
      <c r="F98" s="40">
        <f>D45</f>
        <v>100000</v>
      </c>
      <c r="G98" s="40">
        <f>F98</f>
        <v>100000</v>
      </c>
    </row>
    <row r="99" spans="1:7" ht="15.75" customHeight="1">
      <c r="A99" s="70"/>
      <c r="B99" s="88" t="s">
        <v>28</v>
      </c>
      <c r="C99" s="79"/>
      <c r="D99" s="79"/>
      <c r="E99" s="70"/>
      <c r="F99" s="70"/>
      <c r="G99" s="40"/>
    </row>
    <row r="100" spans="1:7" ht="29.25" customHeight="1">
      <c r="A100" s="70"/>
      <c r="B100" s="101" t="s">
        <v>133</v>
      </c>
      <c r="C100" s="83" t="s">
        <v>120</v>
      </c>
      <c r="D100" s="83" t="s">
        <v>92</v>
      </c>
      <c r="E100" s="70"/>
      <c r="F100" s="70">
        <v>2</v>
      </c>
      <c r="G100" s="40">
        <f>F100</f>
        <v>2</v>
      </c>
    </row>
    <row r="101" spans="1:7" ht="15.75" customHeight="1">
      <c r="A101" s="70"/>
      <c r="B101" s="89" t="s">
        <v>29</v>
      </c>
      <c r="C101" s="85" t="s">
        <v>89</v>
      </c>
      <c r="D101" s="85" t="s">
        <v>89</v>
      </c>
      <c r="E101" s="70"/>
      <c r="F101" s="70"/>
      <c r="G101" s="40"/>
    </row>
    <row r="102" spans="1:7" ht="23.25" customHeight="1">
      <c r="A102" s="70"/>
      <c r="B102" s="82" t="s">
        <v>134</v>
      </c>
      <c r="C102" s="83" t="s">
        <v>90</v>
      </c>
      <c r="D102" s="83" t="s">
        <v>122</v>
      </c>
      <c r="E102" s="70"/>
      <c r="F102" s="70">
        <f>F98/F100</f>
        <v>50000</v>
      </c>
      <c r="G102" s="40">
        <f>F102</f>
        <v>50000</v>
      </c>
    </row>
    <row r="103" spans="1:7" ht="15.75" customHeight="1">
      <c r="A103" s="70"/>
      <c r="B103" s="90" t="s">
        <v>30</v>
      </c>
      <c r="C103" s="87" t="s">
        <v>89</v>
      </c>
      <c r="D103" s="87" t="s">
        <v>89</v>
      </c>
      <c r="E103" s="70"/>
      <c r="F103" s="70"/>
      <c r="G103" s="40"/>
    </row>
    <row r="104" spans="1:7" ht="27" customHeight="1">
      <c r="A104" s="70"/>
      <c r="B104" s="82" t="s">
        <v>135</v>
      </c>
      <c r="C104" s="83" t="s">
        <v>94</v>
      </c>
      <c r="D104" s="83" t="s">
        <v>123</v>
      </c>
      <c r="E104" s="70"/>
      <c r="F104" s="70">
        <v>100</v>
      </c>
      <c r="G104" s="40">
        <f>F104</f>
        <v>100</v>
      </c>
    </row>
    <row r="105" spans="1:7" ht="27" customHeight="1">
      <c r="A105" s="70"/>
      <c r="B105" s="91" t="s">
        <v>145</v>
      </c>
      <c r="C105" s="79"/>
      <c r="D105" s="79"/>
      <c r="E105" s="70"/>
      <c r="F105" s="70"/>
      <c r="G105" s="40"/>
    </row>
    <row r="106" spans="1:7" ht="15.75" customHeight="1">
      <c r="A106" s="70"/>
      <c r="B106" s="88" t="s">
        <v>27</v>
      </c>
      <c r="C106" s="79"/>
      <c r="D106" s="79"/>
      <c r="E106" s="70"/>
      <c r="F106" s="70"/>
      <c r="G106" s="40"/>
    </row>
    <row r="107" spans="1:7" ht="30" customHeight="1">
      <c r="A107" s="70"/>
      <c r="B107" s="82" t="s">
        <v>136</v>
      </c>
      <c r="C107" s="81" t="s">
        <v>90</v>
      </c>
      <c r="D107" s="81" t="s">
        <v>118</v>
      </c>
      <c r="E107" s="70"/>
      <c r="F107" s="40">
        <f>D46</f>
        <v>300000</v>
      </c>
      <c r="G107" s="40">
        <f>F107</f>
        <v>300000</v>
      </c>
    </row>
    <row r="108" spans="1:7" ht="15.75" customHeight="1">
      <c r="A108" s="70"/>
      <c r="B108" s="88" t="s">
        <v>28</v>
      </c>
      <c r="C108" s="79"/>
      <c r="D108" s="79"/>
      <c r="E108" s="70"/>
      <c r="F108" s="70"/>
      <c r="G108" s="40"/>
    </row>
    <row r="109" spans="1:7" ht="36" customHeight="1">
      <c r="A109" s="70"/>
      <c r="B109" s="82" t="s">
        <v>153</v>
      </c>
      <c r="C109" s="83" t="s">
        <v>120</v>
      </c>
      <c r="D109" s="83" t="s">
        <v>92</v>
      </c>
      <c r="E109" s="70"/>
      <c r="F109" s="70">
        <v>2</v>
      </c>
      <c r="G109" s="40">
        <f>F109</f>
        <v>2</v>
      </c>
    </row>
    <row r="110" spans="1:7" ht="15.75" customHeight="1">
      <c r="A110" s="70"/>
      <c r="B110" s="89" t="s">
        <v>29</v>
      </c>
      <c r="C110" s="85" t="s">
        <v>89</v>
      </c>
      <c r="D110" s="85" t="s">
        <v>89</v>
      </c>
      <c r="E110" s="70"/>
      <c r="F110" s="70"/>
      <c r="G110" s="40"/>
    </row>
    <row r="111" spans="1:7" ht="33" customHeight="1">
      <c r="A111" s="70"/>
      <c r="B111" s="82" t="s">
        <v>137</v>
      </c>
      <c r="C111" s="83" t="s">
        <v>90</v>
      </c>
      <c r="D111" s="83" t="s">
        <v>122</v>
      </c>
      <c r="E111" s="70"/>
      <c r="F111" s="70">
        <f>F107/F109</f>
        <v>150000</v>
      </c>
      <c r="G111" s="40">
        <f>F111</f>
        <v>150000</v>
      </c>
    </row>
    <row r="112" spans="1:7" ht="15.75" customHeight="1">
      <c r="A112" s="70"/>
      <c r="B112" s="90" t="s">
        <v>30</v>
      </c>
      <c r="C112" s="87" t="s">
        <v>89</v>
      </c>
      <c r="D112" s="87" t="s">
        <v>89</v>
      </c>
      <c r="E112" s="70"/>
      <c r="F112" s="70"/>
      <c r="G112" s="40"/>
    </row>
    <row r="113" spans="1:7" ht="34.5" customHeight="1">
      <c r="A113" s="70"/>
      <c r="B113" s="82" t="s">
        <v>138</v>
      </c>
      <c r="C113" s="83" t="s">
        <v>94</v>
      </c>
      <c r="D113" s="83" t="s">
        <v>123</v>
      </c>
      <c r="E113" s="70"/>
      <c r="F113" s="70">
        <v>100</v>
      </c>
      <c r="G113" s="40">
        <f>F113</f>
        <v>100</v>
      </c>
    </row>
    <row r="114" spans="1:7" ht="44.25" customHeight="1">
      <c r="A114" s="92"/>
      <c r="B114" s="159" t="s">
        <v>160</v>
      </c>
      <c r="C114" s="160"/>
      <c r="D114" s="160"/>
      <c r="E114" s="161"/>
      <c r="F114" s="161"/>
      <c r="G114" s="162"/>
    </row>
    <row r="115" spans="1:7" ht="21" customHeight="1">
      <c r="A115" s="92"/>
      <c r="B115" s="156" t="s">
        <v>27</v>
      </c>
      <c r="C115" s="79"/>
      <c r="D115" s="79"/>
      <c r="E115" s="92"/>
      <c r="F115" s="92"/>
      <c r="G115" s="40"/>
    </row>
    <row r="116" spans="1:7" ht="54.75" customHeight="1">
      <c r="A116" s="92"/>
      <c r="B116" s="158" t="s">
        <v>159</v>
      </c>
      <c r="C116" s="81" t="s">
        <v>90</v>
      </c>
      <c r="D116" s="81" t="s">
        <v>118</v>
      </c>
      <c r="E116" s="92"/>
      <c r="F116" s="40">
        <f>136446.7</f>
        <v>136446.7</v>
      </c>
      <c r="G116" s="40">
        <f>F116</f>
        <v>136446.7</v>
      </c>
    </row>
    <row r="117" spans="1:7" ht="21" customHeight="1">
      <c r="A117" s="92"/>
      <c r="B117" s="156" t="s">
        <v>28</v>
      </c>
      <c r="C117" s="79"/>
      <c r="D117" s="79"/>
      <c r="E117" s="92"/>
      <c r="F117" s="92"/>
      <c r="G117" s="40"/>
    </row>
    <row r="118" spans="1:7" ht="48.75" customHeight="1">
      <c r="A118" s="92"/>
      <c r="B118" s="158" t="s">
        <v>161</v>
      </c>
      <c r="C118" s="83" t="s">
        <v>120</v>
      </c>
      <c r="D118" s="83" t="s">
        <v>92</v>
      </c>
      <c r="E118" s="92"/>
      <c r="F118" s="92">
        <v>1</v>
      </c>
      <c r="G118" s="40">
        <f>F118</f>
        <v>1</v>
      </c>
    </row>
    <row r="119" spans="1:7" ht="21" customHeight="1">
      <c r="A119" s="92"/>
      <c r="B119" s="157" t="s">
        <v>29</v>
      </c>
      <c r="C119" s="79" t="s">
        <v>89</v>
      </c>
      <c r="D119" s="79" t="s">
        <v>89</v>
      </c>
      <c r="E119" s="92"/>
      <c r="F119" s="92"/>
      <c r="G119" s="40"/>
    </row>
    <row r="120" spans="1:7" ht="54.75" customHeight="1">
      <c r="A120" s="92"/>
      <c r="B120" s="158" t="s">
        <v>162</v>
      </c>
      <c r="C120" s="83" t="s">
        <v>90</v>
      </c>
      <c r="D120" s="83" t="s">
        <v>122</v>
      </c>
      <c r="E120" s="92"/>
      <c r="F120" s="92">
        <f>F116/F118</f>
        <v>136446.7</v>
      </c>
      <c r="G120" s="40">
        <f>F120</f>
        <v>136446.7</v>
      </c>
    </row>
    <row r="121" spans="1:7" ht="21" customHeight="1">
      <c r="A121" s="92"/>
      <c r="B121" s="157" t="s">
        <v>30</v>
      </c>
      <c r="C121" s="79" t="s">
        <v>89</v>
      </c>
      <c r="D121" s="79" t="s">
        <v>89</v>
      </c>
      <c r="E121" s="92"/>
      <c r="F121" s="92"/>
      <c r="G121" s="40"/>
    </row>
    <row r="122" spans="1:7" ht="54.75" customHeight="1">
      <c r="A122" s="92"/>
      <c r="B122" s="158" t="s">
        <v>163</v>
      </c>
      <c r="C122" s="83" t="s">
        <v>94</v>
      </c>
      <c r="D122" s="83" t="s">
        <v>123</v>
      </c>
      <c r="E122" s="92"/>
      <c r="F122" s="92">
        <v>100</v>
      </c>
      <c r="G122" s="40">
        <f>F122</f>
        <v>100</v>
      </c>
    </row>
    <row r="123" spans="1:7" ht="21" customHeight="1">
      <c r="A123" s="93"/>
      <c r="B123" s="152"/>
      <c r="C123" s="153"/>
      <c r="D123" s="153"/>
      <c r="E123" s="93"/>
      <c r="F123" s="93"/>
      <c r="G123" s="154"/>
    </row>
    <row r="124" spans="1:7" ht="11.25" customHeight="1">
      <c r="A124" s="66"/>
      <c r="B124" s="52"/>
      <c r="C124" s="53"/>
      <c r="D124" s="54"/>
      <c r="E124" s="66"/>
      <c r="F124" s="66"/>
      <c r="G124" s="66"/>
    </row>
    <row r="125" spans="1:7" ht="9.75" customHeight="1">
      <c r="A125" s="66"/>
      <c r="B125" s="50"/>
      <c r="C125" s="51"/>
      <c r="D125" s="51"/>
      <c r="E125" s="66"/>
      <c r="F125" s="66"/>
      <c r="G125" s="66"/>
    </row>
    <row r="126" ht="8.25" customHeight="1">
      <c r="A126" s="1"/>
    </row>
    <row r="127" spans="1:4" ht="15.75" customHeight="1">
      <c r="A127" s="107" t="s">
        <v>95</v>
      </c>
      <c r="B127" s="107"/>
      <c r="C127" s="107"/>
      <c r="D127" s="68"/>
    </row>
    <row r="128" spans="1:7" ht="17.25" customHeight="1">
      <c r="A128" s="107"/>
      <c r="B128" s="107"/>
      <c r="C128" s="107"/>
      <c r="D128" s="46"/>
      <c r="E128" s="6"/>
      <c r="F128" s="108" t="s">
        <v>103</v>
      </c>
      <c r="G128" s="108"/>
    </row>
    <row r="129" spans="1:7" ht="15.75">
      <c r="A129" s="3"/>
      <c r="B129" s="65"/>
      <c r="D129" s="67" t="s">
        <v>31</v>
      </c>
      <c r="F129" s="109" t="s">
        <v>53</v>
      </c>
      <c r="G129" s="109"/>
    </row>
    <row r="130" spans="1:7" ht="15.75">
      <c r="A130" s="3"/>
      <c r="B130" s="73"/>
      <c r="D130" s="72"/>
      <c r="F130" s="71"/>
      <c r="G130" s="71"/>
    </row>
    <row r="131" spans="1:4" ht="15.75">
      <c r="A131" s="105" t="s">
        <v>32</v>
      </c>
      <c r="B131" s="105"/>
      <c r="C131" s="65"/>
      <c r="D131" s="65"/>
    </row>
    <row r="132" spans="1:4" ht="20.25" customHeight="1">
      <c r="A132" s="106" t="s">
        <v>96</v>
      </c>
      <c r="B132" s="106"/>
      <c r="C132" s="106"/>
      <c r="D132" s="65"/>
    </row>
    <row r="133" spans="1:7" ht="31.5" customHeight="1">
      <c r="A133" s="107" t="s">
        <v>99</v>
      </c>
      <c r="B133" s="105"/>
      <c r="C133" s="105"/>
      <c r="D133" s="46"/>
      <c r="E133" s="6"/>
      <c r="F133" s="108" t="s">
        <v>104</v>
      </c>
      <c r="G133" s="108"/>
    </row>
    <row r="134" spans="1:7" ht="15.75">
      <c r="A134" s="68"/>
      <c r="B134" s="65"/>
      <c r="C134" s="65"/>
      <c r="D134" s="67" t="s">
        <v>31</v>
      </c>
      <c r="F134" s="109" t="s">
        <v>53</v>
      </c>
      <c r="G134" s="109"/>
    </row>
    <row r="135" ht="15">
      <c r="A135" s="12" t="s">
        <v>51</v>
      </c>
    </row>
    <row r="136" ht="15">
      <c r="A136" s="13" t="s">
        <v>52</v>
      </c>
    </row>
  </sheetData>
  <sheetProtection/>
  <mergeCells count="56">
    <mergeCell ref="B71:D71"/>
    <mergeCell ref="B87:C87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D17:F17"/>
    <mergeCell ref="L17:M17"/>
    <mergeCell ref="O17:P17"/>
    <mergeCell ref="A18:C18"/>
    <mergeCell ref="D18:E18"/>
    <mergeCell ref="I18:K18"/>
    <mergeCell ref="L18:M18"/>
    <mergeCell ref="O18:P18"/>
    <mergeCell ref="D19:F19"/>
    <mergeCell ref="A20:C20"/>
    <mergeCell ref="D20:E20"/>
    <mergeCell ref="I20:K20"/>
    <mergeCell ref="L20:M20"/>
    <mergeCell ref="O20:P20"/>
    <mergeCell ref="E21:F21"/>
    <mergeCell ref="K21:M21"/>
    <mergeCell ref="N21:O21"/>
    <mergeCell ref="E22:F22"/>
    <mergeCell ref="K22:L22"/>
    <mergeCell ref="M22:O22"/>
    <mergeCell ref="B23:G23"/>
    <mergeCell ref="B24:G24"/>
    <mergeCell ref="B26:G26"/>
    <mergeCell ref="B25:G25"/>
    <mergeCell ref="B28:G28"/>
    <mergeCell ref="B29:G29"/>
    <mergeCell ref="B32:G32"/>
    <mergeCell ref="B34:G34"/>
    <mergeCell ref="B35:G35"/>
    <mergeCell ref="B41:D41"/>
    <mergeCell ref="A48:B48"/>
    <mergeCell ref="B50:G50"/>
    <mergeCell ref="A55:B55"/>
    <mergeCell ref="B57:G57"/>
    <mergeCell ref="B61:D61"/>
    <mergeCell ref="B62:D62"/>
    <mergeCell ref="B96:C96"/>
    <mergeCell ref="A131:B131"/>
    <mergeCell ref="A132:C132"/>
    <mergeCell ref="A133:C133"/>
    <mergeCell ref="F133:G133"/>
    <mergeCell ref="F134:G134"/>
    <mergeCell ref="A127:C128"/>
    <mergeCell ref="F128:G128"/>
    <mergeCell ref="F129:G129"/>
  </mergeCells>
  <printOptions/>
  <pageMargins left="0.3937007874015748" right="0.15748031496062992" top="0.5118110236220472" bottom="0.472440944881889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14" customWidth="1"/>
    <col min="2" max="2" width="12.28125" style="14" customWidth="1"/>
    <col min="3" max="3" width="11.421875" style="14" customWidth="1"/>
    <col min="4" max="4" width="9.140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138" t="s">
        <v>72</v>
      </c>
      <c r="K1" s="138"/>
      <c r="L1" s="138"/>
      <c r="M1" s="138"/>
    </row>
    <row r="2" spans="10:13" ht="15.75">
      <c r="J2" s="138"/>
      <c r="K2" s="138"/>
      <c r="L2" s="138"/>
      <c r="M2" s="138"/>
    </row>
    <row r="3" spans="10:13" ht="15.75">
      <c r="J3" s="138"/>
      <c r="K3" s="138"/>
      <c r="L3" s="138"/>
      <c r="M3" s="138"/>
    </row>
    <row r="4" spans="10:13" ht="15.75">
      <c r="J4" s="138"/>
      <c r="K4" s="138"/>
      <c r="L4" s="138"/>
      <c r="M4" s="138"/>
    </row>
    <row r="5" spans="1:13" ht="15.75">
      <c r="A5" s="133" t="s">
        <v>36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ht="15.75">
      <c r="A6" s="133" t="s">
        <v>54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ht="15.75">
      <c r="A7" s="142" t="s">
        <v>3</v>
      </c>
      <c r="B7" s="9"/>
      <c r="C7" s="7"/>
      <c r="E7" s="144"/>
      <c r="F7" s="144"/>
      <c r="G7" s="144"/>
      <c r="H7" s="144"/>
      <c r="I7" s="144"/>
      <c r="J7" s="144"/>
      <c r="K7" s="144"/>
      <c r="L7" s="144"/>
      <c r="M7" s="144"/>
    </row>
    <row r="8" spans="1:13" ht="15" customHeight="1">
      <c r="A8" s="142"/>
      <c r="B8" s="19" t="s">
        <v>45</v>
      </c>
      <c r="C8" s="30"/>
      <c r="D8" s="31"/>
      <c r="E8" s="145" t="s">
        <v>34</v>
      </c>
      <c r="F8" s="145"/>
      <c r="G8" s="145"/>
      <c r="H8" s="145"/>
      <c r="I8" s="145"/>
      <c r="J8" s="145"/>
      <c r="K8" s="145"/>
      <c r="L8" s="145"/>
      <c r="M8" s="145"/>
    </row>
    <row r="9" spans="1:13" ht="15.75">
      <c r="A9" s="142" t="s">
        <v>4</v>
      </c>
      <c r="B9" s="9"/>
      <c r="C9" s="7"/>
      <c r="E9" s="144"/>
      <c r="F9" s="144"/>
      <c r="G9" s="144"/>
      <c r="H9" s="144"/>
      <c r="I9" s="144"/>
      <c r="J9" s="144"/>
      <c r="K9" s="144"/>
      <c r="L9" s="144"/>
      <c r="M9" s="144"/>
    </row>
    <row r="10" spans="1:13" ht="15" customHeight="1">
      <c r="A10" s="142"/>
      <c r="B10" s="19" t="s">
        <v>45</v>
      </c>
      <c r="C10" s="30"/>
      <c r="D10" s="31"/>
      <c r="E10" s="146" t="s">
        <v>33</v>
      </c>
      <c r="F10" s="146"/>
      <c r="G10" s="146"/>
      <c r="H10" s="146"/>
      <c r="I10" s="146"/>
      <c r="J10" s="146"/>
      <c r="K10" s="146"/>
      <c r="L10" s="146"/>
      <c r="M10" s="146"/>
    </row>
    <row r="11" spans="1:13" ht="15.75">
      <c r="A11" s="142" t="s">
        <v>5</v>
      </c>
      <c r="B11" s="9"/>
      <c r="C11" s="9"/>
      <c r="E11" s="144"/>
      <c r="F11" s="144"/>
      <c r="G11" s="144"/>
      <c r="H11" s="144"/>
      <c r="I11" s="144"/>
      <c r="J11" s="144"/>
      <c r="K11" s="144"/>
      <c r="L11" s="144"/>
      <c r="M11" s="144"/>
    </row>
    <row r="12" spans="1:13" ht="15" customHeight="1">
      <c r="A12" s="142"/>
      <c r="B12" s="19" t="s">
        <v>45</v>
      </c>
      <c r="C12" s="4" t="s">
        <v>6</v>
      </c>
      <c r="D12" s="31"/>
      <c r="E12" s="145" t="s">
        <v>35</v>
      </c>
      <c r="F12" s="145"/>
      <c r="G12" s="145"/>
      <c r="H12" s="145"/>
      <c r="I12" s="145"/>
      <c r="J12" s="145"/>
      <c r="K12" s="145"/>
      <c r="L12" s="145"/>
      <c r="M12" s="145"/>
    </row>
    <row r="13" spans="1:13" ht="19.5" customHeight="1">
      <c r="A13" s="147" t="s">
        <v>55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ht="15.75">
      <c r="A14" s="1"/>
    </row>
    <row r="15" spans="1:13" ht="31.5">
      <c r="A15" s="8" t="s">
        <v>44</v>
      </c>
      <c r="B15" s="117" t="s">
        <v>47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ht="15.75">
      <c r="A16" s="8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5.75">
      <c r="A17" s="8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ht="15.75">
      <c r="A18" s="1"/>
    </row>
    <row r="19" ht="15.75">
      <c r="A19" s="15" t="s">
        <v>56</v>
      </c>
    </row>
    <row r="20" ht="15.75">
      <c r="A20" s="7"/>
    </row>
    <row r="21" ht="15.75">
      <c r="A21" s="15" t="s">
        <v>57</v>
      </c>
    </row>
    <row r="22" ht="15.75">
      <c r="A22" s="1"/>
    </row>
    <row r="23" spans="1:13" ht="32.25" customHeight="1">
      <c r="A23" s="8" t="s">
        <v>44</v>
      </c>
      <c r="B23" s="117" t="s">
        <v>12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ht="15.75">
      <c r="A24" s="8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15.75">
      <c r="A25" s="8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ht="15.75">
      <c r="A26" s="1"/>
    </row>
    <row r="27" ht="15.75">
      <c r="A27" s="15" t="s">
        <v>58</v>
      </c>
    </row>
    <row r="28" spans="2:12" ht="15.75" customHeight="1">
      <c r="B28" s="20"/>
      <c r="L28" s="20" t="s">
        <v>49</v>
      </c>
    </row>
    <row r="29" ht="15.75">
      <c r="A29" s="1"/>
    </row>
    <row r="30" spans="1:26" ht="30" customHeight="1">
      <c r="A30" s="117" t="s">
        <v>44</v>
      </c>
      <c r="B30" s="117" t="s">
        <v>59</v>
      </c>
      <c r="C30" s="117"/>
      <c r="D30" s="117"/>
      <c r="E30" s="117" t="s">
        <v>37</v>
      </c>
      <c r="F30" s="117"/>
      <c r="G30" s="117"/>
      <c r="H30" s="117" t="s">
        <v>60</v>
      </c>
      <c r="I30" s="117"/>
      <c r="J30" s="117"/>
      <c r="K30" s="117" t="s">
        <v>38</v>
      </c>
      <c r="L30" s="117"/>
      <c r="M30" s="117"/>
      <c r="R30" s="143"/>
      <c r="S30" s="143"/>
      <c r="T30" s="143"/>
      <c r="U30" s="143"/>
      <c r="V30" s="143"/>
      <c r="W30" s="143"/>
      <c r="X30" s="143"/>
      <c r="Y30" s="143"/>
      <c r="Z30" s="143"/>
    </row>
    <row r="31" spans="1:26" ht="33" customHeight="1">
      <c r="A31" s="117"/>
      <c r="B31" s="117"/>
      <c r="C31" s="117"/>
      <c r="D31" s="117"/>
      <c r="E31" s="8" t="s">
        <v>39</v>
      </c>
      <c r="F31" s="8" t="s">
        <v>40</v>
      </c>
      <c r="G31" s="8" t="s">
        <v>41</v>
      </c>
      <c r="H31" s="8" t="s">
        <v>39</v>
      </c>
      <c r="I31" s="8" t="s">
        <v>40</v>
      </c>
      <c r="J31" s="8" t="s">
        <v>41</v>
      </c>
      <c r="K31" s="8" t="s">
        <v>39</v>
      </c>
      <c r="L31" s="8" t="s">
        <v>40</v>
      </c>
      <c r="M31" s="8" t="s">
        <v>41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>
      <c r="A32" s="8">
        <v>1</v>
      </c>
      <c r="B32" s="117">
        <v>2</v>
      </c>
      <c r="C32" s="117"/>
      <c r="D32" s="117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>
      <c r="A33" s="8"/>
      <c r="B33" s="117" t="s">
        <v>18</v>
      </c>
      <c r="C33" s="117"/>
      <c r="D33" s="117"/>
      <c r="E33" s="8"/>
      <c r="F33" s="8"/>
      <c r="G33" s="8"/>
      <c r="H33" s="8"/>
      <c r="I33" s="8"/>
      <c r="J33" s="8"/>
      <c r="K33" s="8"/>
      <c r="L33" s="8"/>
      <c r="M33" s="8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>
      <c r="A34" s="8"/>
      <c r="B34" s="117"/>
      <c r="C34" s="117"/>
      <c r="D34" s="117"/>
      <c r="E34" s="8"/>
      <c r="F34" s="8"/>
      <c r="G34" s="8"/>
      <c r="H34" s="8"/>
      <c r="I34" s="8"/>
      <c r="J34" s="8"/>
      <c r="K34" s="8"/>
      <c r="L34" s="8"/>
      <c r="M34" s="8"/>
      <c r="R34" s="16"/>
      <c r="S34" s="16"/>
      <c r="T34" s="16"/>
      <c r="U34" s="16"/>
      <c r="V34" s="16"/>
      <c r="W34" s="16"/>
      <c r="X34" s="16"/>
      <c r="Y34" s="16"/>
      <c r="Z34" s="16"/>
    </row>
    <row r="35" spans="1:13" ht="32.25" customHeight="1">
      <c r="A35" s="150" t="s">
        <v>61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</row>
    <row r="36" ht="15.75">
      <c r="A36" s="1"/>
    </row>
    <row r="37" spans="1:13" ht="33" customHeight="1">
      <c r="A37" s="105" t="s">
        <v>62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ht="15.75">
      <c r="K38" s="7" t="s">
        <v>49</v>
      </c>
    </row>
    <row r="39" ht="15.75">
      <c r="A39" s="1"/>
    </row>
    <row r="40" spans="1:13" ht="31.5" customHeight="1">
      <c r="A40" s="117" t="s">
        <v>11</v>
      </c>
      <c r="B40" s="117" t="s">
        <v>63</v>
      </c>
      <c r="C40" s="117"/>
      <c r="D40" s="117"/>
      <c r="E40" s="117" t="s">
        <v>37</v>
      </c>
      <c r="F40" s="117"/>
      <c r="G40" s="117"/>
      <c r="H40" s="117" t="s">
        <v>60</v>
      </c>
      <c r="I40" s="117"/>
      <c r="J40" s="117"/>
      <c r="K40" s="117" t="s">
        <v>38</v>
      </c>
      <c r="L40" s="117"/>
      <c r="M40" s="117"/>
    </row>
    <row r="41" spans="1:13" ht="33.75" customHeight="1">
      <c r="A41" s="117"/>
      <c r="B41" s="117"/>
      <c r="C41" s="117"/>
      <c r="D41" s="117"/>
      <c r="E41" s="8" t="s">
        <v>39</v>
      </c>
      <c r="F41" s="8" t="s">
        <v>40</v>
      </c>
      <c r="G41" s="8" t="s">
        <v>41</v>
      </c>
      <c r="H41" s="8" t="s">
        <v>39</v>
      </c>
      <c r="I41" s="8" t="s">
        <v>40</v>
      </c>
      <c r="J41" s="8" t="s">
        <v>41</v>
      </c>
      <c r="K41" s="8" t="s">
        <v>39</v>
      </c>
      <c r="L41" s="8" t="s">
        <v>40</v>
      </c>
      <c r="M41" s="8" t="s">
        <v>41</v>
      </c>
    </row>
    <row r="42" spans="1:13" ht="15.75">
      <c r="A42" s="8">
        <v>1</v>
      </c>
      <c r="B42" s="117">
        <v>2</v>
      </c>
      <c r="C42" s="117"/>
      <c r="D42" s="117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13" ht="15.75">
      <c r="A43" s="8"/>
      <c r="B43" s="117"/>
      <c r="C43" s="117"/>
      <c r="D43" s="117"/>
      <c r="E43" s="8"/>
      <c r="F43" s="8"/>
      <c r="G43" s="8"/>
      <c r="H43" s="8"/>
      <c r="I43" s="8"/>
      <c r="J43" s="8"/>
      <c r="K43" s="8"/>
      <c r="L43" s="8"/>
      <c r="M43" s="8"/>
    </row>
    <row r="44" ht="15.75">
      <c r="A44" s="1"/>
    </row>
    <row r="45" ht="15.75">
      <c r="A45" s="15" t="s">
        <v>64</v>
      </c>
    </row>
    <row r="46" ht="15.75">
      <c r="A46" s="1"/>
    </row>
    <row r="47" spans="1:13" ht="53.25" customHeight="1">
      <c r="A47" s="117" t="s">
        <v>11</v>
      </c>
      <c r="B47" s="117" t="s">
        <v>42</v>
      </c>
      <c r="C47" s="117" t="s">
        <v>25</v>
      </c>
      <c r="D47" s="117" t="s">
        <v>26</v>
      </c>
      <c r="E47" s="117" t="s">
        <v>37</v>
      </c>
      <c r="F47" s="117"/>
      <c r="G47" s="117"/>
      <c r="H47" s="117" t="s">
        <v>65</v>
      </c>
      <c r="I47" s="117"/>
      <c r="J47" s="117"/>
      <c r="K47" s="117" t="s">
        <v>38</v>
      </c>
      <c r="L47" s="117"/>
      <c r="M47" s="117"/>
    </row>
    <row r="48" spans="1:13" ht="30.75" customHeight="1">
      <c r="A48" s="117"/>
      <c r="B48" s="117"/>
      <c r="C48" s="117"/>
      <c r="D48" s="117"/>
      <c r="E48" s="8" t="s">
        <v>39</v>
      </c>
      <c r="F48" s="8" t="s">
        <v>40</v>
      </c>
      <c r="G48" s="8" t="s">
        <v>41</v>
      </c>
      <c r="H48" s="8" t="s">
        <v>39</v>
      </c>
      <c r="I48" s="8" t="s">
        <v>40</v>
      </c>
      <c r="J48" s="8" t="s">
        <v>41</v>
      </c>
      <c r="K48" s="8" t="s">
        <v>39</v>
      </c>
      <c r="L48" s="8" t="s">
        <v>40</v>
      </c>
      <c r="M48" s="8" t="s">
        <v>41</v>
      </c>
    </row>
    <row r="49" spans="1:13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 ht="15.75">
      <c r="A50" s="8">
        <v>1</v>
      </c>
      <c r="B50" s="8" t="s">
        <v>27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117" t="s">
        <v>66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</row>
    <row r="54" spans="1:13" ht="15.75">
      <c r="A54" s="8">
        <v>2</v>
      </c>
      <c r="B54" s="8" t="s">
        <v>28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117" t="s">
        <v>66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</row>
    <row r="58" spans="1:13" ht="15.75">
      <c r="A58" s="8">
        <v>3</v>
      </c>
      <c r="B58" s="8" t="s">
        <v>29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117" t="s">
        <v>66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</row>
    <row r="62" spans="1:13" ht="15.75">
      <c r="A62" s="8">
        <v>4</v>
      </c>
      <c r="B62" s="8" t="s">
        <v>30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117" t="s">
        <v>66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</row>
    <row r="66" spans="1:13" ht="15.75">
      <c r="A66" s="117" t="s">
        <v>43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ht="15.75">
      <c r="A67" s="1"/>
    </row>
    <row r="68" spans="1:4" ht="19.5" customHeight="1">
      <c r="A68" s="15" t="s">
        <v>67</v>
      </c>
      <c r="B68" s="15"/>
      <c r="C68" s="15"/>
      <c r="D68" s="15"/>
    </row>
    <row r="69" spans="1:4" ht="6.75" customHeight="1">
      <c r="A69" s="147" t="s">
        <v>68</v>
      </c>
      <c r="B69" s="147"/>
      <c r="C69" s="147"/>
      <c r="D69" s="147"/>
    </row>
    <row r="70" spans="1:4" ht="19.5" customHeight="1">
      <c r="A70" s="17" t="s">
        <v>69</v>
      </c>
      <c r="B70" s="17"/>
      <c r="C70" s="17"/>
      <c r="D70" s="17"/>
    </row>
    <row r="71" spans="1:5" ht="15.75">
      <c r="A71" s="107" t="s">
        <v>71</v>
      </c>
      <c r="B71" s="107"/>
      <c r="C71" s="107"/>
      <c r="D71" s="107"/>
      <c r="E71" s="107"/>
    </row>
    <row r="72" spans="1:13" ht="15.75">
      <c r="A72" s="107"/>
      <c r="B72" s="107"/>
      <c r="C72" s="107"/>
      <c r="D72" s="107"/>
      <c r="E72" s="107"/>
      <c r="G72" s="148"/>
      <c r="H72" s="148"/>
      <c r="J72" s="148"/>
      <c r="K72" s="148"/>
      <c r="L72" s="148"/>
      <c r="M72" s="148"/>
    </row>
    <row r="73" spans="1:13" ht="15.75" customHeight="1">
      <c r="A73" s="18"/>
      <c r="B73" s="18"/>
      <c r="C73" s="18"/>
      <c r="D73" s="18"/>
      <c r="E73" s="18"/>
      <c r="G73" s="149" t="s">
        <v>31</v>
      </c>
      <c r="H73" s="149"/>
      <c r="J73" s="146" t="s">
        <v>53</v>
      </c>
      <c r="K73" s="146"/>
      <c r="L73" s="146"/>
      <c r="M73" s="146"/>
    </row>
    <row r="74" spans="1:13" ht="43.5" customHeight="1">
      <c r="A74" s="107" t="s">
        <v>70</v>
      </c>
      <c r="B74" s="107"/>
      <c r="C74" s="107"/>
      <c r="D74" s="107"/>
      <c r="E74" s="107"/>
      <c r="G74" s="148"/>
      <c r="H74" s="148"/>
      <c r="J74" s="148"/>
      <c r="K74" s="148"/>
      <c r="L74" s="148"/>
      <c r="M74" s="148"/>
    </row>
    <row r="75" spans="1:13" ht="15.75" customHeight="1">
      <c r="A75" s="107"/>
      <c r="B75" s="107"/>
      <c r="C75" s="107"/>
      <c r="D75" s="107"/>
      <c r="E75" s="107"/>
      <c r="G75" s="149" t="s">
        <v>31</v>
      </c>
      <c r="H75" s="149"/>
      <c r="J75" s="146" t="s">
        <v>53</v>
      </c>
      <c r="K75" s="146"/>
      <c r="L75" s="146"/>
      <c r="M75" s="146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2022-02-11T07:43:33Z</cp:lastPrinted>
  <dcterms:created xsi:type="dcterms:W3CDTF">2018-12-28T08:43:53Z</dcterms:created>
  <dcterms:modified xsi:type="dcterms:W3CDTF">2022-03-02T14:04:30Z</dcterms:modified>
  <cp:category/>
  <cp:version/>
  <cp:contentType/>
  <cp:contentStatus/>
</cp:coreProperties>
</file>