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_1\Downloads\"/>
    </mc:Choice>
  </mc:AlternateContent>
  <bookViews>
    <workbookView xWindow="0" yWindow="0" windowWidth="23040" windowHeight="8616" activeTab="7"/>
  </bookViews>
  <sheets>
    <sheet name=" дод 3 ст.1" sheetId="1" r:id="rId1"/>
    <sheet name="ст. 2" sheetId="3" r:id="rId2"/>
    <sheet name="ст. 3" sheetId="4" r:id="rId3"/>
    <sheet name="ст. 4" sheetId="5" r:id="rId4"/>
    <sheet name="ст. 5" sheetId="6" r:id="rId5"/>
    <sheet name="ст. 6" sheetId="7" r:id="rId6"/>
    <sheet name="ст. 7" sheetId="8" r:id="rId7"/>
    <sheet name="ст.8" sheetId="9" r:id="rId8"/>
  </sheets>
  <calcPr calcId="162913"/>
</workbook>
</file>

<file path=xl/calcChain.xml><?xml version="1.0" encoding="utf-8"?>
<calcChain xmlns="http://schemas.openxmlformats.org/spreadsheetml/2006/main">
  <c r="C9" i="9" l="1"/>
  <c r="E13" i="9"/>
  <c r="F13" i="9"/>
  <c r="G13" i="9"/>
  <c r="H13" i="9"/>
  <c r="C13" i="9"/>
  <c r="D10" i="9"/>
  <c r="D9" i="9"/>
  <c r="D13" i="9" s="1"/>
  <c r="G17" i="6"/>
  <c r="F17" i="6"/>
  <c r="E17" i="6"/>
  <c r="D17" i="6"/>
  <c r="C17" i="6"/>
</calcChain>
</file>

<file path=xl/sharedStrings.xml><?xml version="1.0" encoding="utf-8"?>
<sst xmlns="http://schemas.openxmlformats.org/spreadsheetml/2006/main" count="278" uniqueCount="141">
  <si>
    <t>Додаток 3</t>
  </si>
  <si>
    <t>(пункт 3 розділу І)</t>
  </si>
  <si>
    <t>1.</t>
  </si>
  <si>
    <t>(найменування головного розпорядника коштів місцевого бюджету)</t>
  </si>
  <si>
    <t>(код за ЄДРПОУ)</t>
  </si>
  <si>
    <t>_________________</t>
  </si>
  <si>
    <t>(код бюджету)</t>
  </si>
  <si>
    <t>2.</t>
  </si>
  <si>
    <t>(найменування відповідального виконавця)</t>
  </si>
  <si>
    <t>3.</t>
  </si>
  <si>
    <t xml:space="preserve"> (найменування бюджетної програми згідно з Типовою програмною класифікацією видатків та кредитування місцевого бюджету)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</si>
  <si>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</si>
  <si>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</si>
  <si>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</si>
  <si>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4.</t>
  </si>
  <si>
    <t>4.1.</t>
  </si>
  <si>
    <t>Мета:</t>
  </si>
  <si>
    <t>4.2.</t>
  </si>
  <si>
    <t>Завдання:</t>
  </si>
  <si>
    <t>4.3.</t>
  </si>
  <si>
    <t>Підстави:</t>
  </si>
  <si>
    <t>5.</t>
  </si>
  <si>
    <t>Надходження для виконання бюджетної програми:</t>
  </si>
  <si>
    <t>(код Типової відомчої класифікації видатків та кредитування місцевого бюджету)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</si>
  <si>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</si>
  <si>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5.1.</t>
  </si>
  <si>
    <t>Код бюджетної класифікації</t>
  </si>
  <si>
    <t>Найменування</t>
  </si>
  <si>
    <t>(звіт)</t>
  </si>
  <si>
    <t>(затверджено)</t>
  </si>
  <si>
    <t>(план)</t>
  </si>
  <si>
    <t>Х</t>
  </si>
  <si>
    <t>УСЬОГО, у тому числі:</t>
  </si>
  <si>
    <t>загальний фонд, у тому числі:</t>
  </si>
  <si>
    <t xml:space="preserve">міжбюджетного трансферту </t>
  </si>
  <si>
    <t>…..</t>
  </si>
  <si>
    <t>спеціальний фонд, у тому числі:</t>
  </si>
  <si>
    <t>міжбюджетного трансферту</t>
  </si>
  <si>
    <t xml:space="preserve">власні надходження бюджетних установ за видами надходжень </t>
  </si>
  <si>
    <t>…</t>
  </si>
  <si>
    <t>повернення кредитів</t>
  </si>
  <si>
    <t>Надходження для виконання бюджетної програми у 2022- 2024 роках</t>
  </si>
  <si>
    <t>2020 рік</t>
  </si>
  <si>
    <t>2021 рік</t>
  </si>
  <si>
    <t>2022 рік</t>
  </si>
  <si>
    <t>2023 рік</t>
  </si>
  <si>
    <t>2024 рік</t>
  </si>
  <si>
    <t>5.2.</t>
  </si>
  <si>
    <t>Підстави та обґрунтування надходжень до спеціального фонду у 2022 –  2024 роках:</t>
  </si>
  <si>
    <t>6.</t>
  </si>
  <si>
    <t>Видатки / надання кредитів за кодами Економічної класифікації видатків/класифікації кредитування бюджету:</t>
  </si>
  <si>
    <t>6.1.</t>
  </si>
  <si>
    <t>Код Економічної класифікації видатків бюджету</t>
  </si>
  <si>
    <t xml:space="preserve">Найменування </t>
  </si>
  <si>
    <t>загальний фонд</t>
  </si>
  <si>
    <t>бюджет розвитку</t>
  </si>
  <si>
    <t>Видатки за кодами Економічної класифікації видатків бюджету у 2022 – 2024 роках:</t>
  </si>
  <si>
    <t>продовження додатка 3</t>
  </si>
  <si>
    <t>6.2.</t>
  </si>
  <si>
    <t>Надання кредитів за кодами Класифікації кредитування бюджету у 2022 – 2024 роках:</t>
  </si>
  <si>
    <t>Код Класифікації кредитування бюджету</t>
  </si>
  <si>
    <t>спеціальний фонд</t>
  </si>
  <si>
    <t>7.</t>
  </si>
  <si>
    <t>№</t>
  </si>
  <si>
    <t>з/п</t>
  </si>
  <si>
    <t>Напрями використання бюджетних коштів</t>
  </si>
  <si>
    <t>Напрям використання бюджетних коштів 2, у тому числі:</t>
  </si>
  <si>
    <t>Видатки/надання кредитів за напрямами використання бюджетних коштів у 2022 – 2024 роках:</t>
  </si>
  <si>
    <t>8.</t>
  </si>
  <si>
    <t xml:space="preserve">Показники міжбюджетних трансфертів </t>
  </si>
  <si>
    <t xml:space="preserve">Показники міжбюджетних трансфертів з інших бюджетів </t>
  </si>
  <si>
    <t>8.1</t>
  </si>
  <si>
    <t>продовження додатку 3</t>
  </si>
  <si>
    <t>Код Класифікації доходу бюджету/Код бюджету</t>
  </si>
  <si>
    <t>Найменування трансферту/</t>
  </si>
  <si>
    <t>Найменування бюджету - надавача міжбюджетного трансферту</t>
  </si>
  <si>
    <t>I. Трансферти до загального фонду бюджету</t>
  </si>
  <si>
    <t>Найменування трансферту 1</t>
  </si>
  <si>
    <t>Найменування бюджету 1</t>
  </si>
  <si>
    <t>Найменування бюджету 2</t>
  </si>
  <si>
    <t>II. Трансферти до спеціального фонду бюджету</t>
  </si>
  <si>
    <t>X</t>
  </si>
  <si>
    <t>УСЬОГО за розділами I, II, у тому числі:</t>
  </si>
  <si>
    <t>Показники міжбюджетних трансфертів іншим бюджетам</t>
  </si>
  <si>
    <t>Код бюджету</t>
  </si>
  <si>
    <t>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</si>
  <si>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</si>
  <si>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</si>
  <si>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8.2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</si>
  <si>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</si>
  <si>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</si>
  <si>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</si>
  <si>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УСЬОГО</t>
  </si>
  <si>
    <t xml:space="preserve">9.     </t>
  </si>
  <si>
    <t>Обсяги капітальних вкладень місцевого бюджету у розрізі інвестиційних проектів у 2022 – 2024 роках</t>
  </si>
  <si>
    <r>
      <t xml:space="preserve"> </t>
    </r>
    <r>
      <rPr>
        <b/>
        <sz val="12"/>
        <color indexed="8"/>
        <rFont val="Times New Roman"/>
        <family val="1"/>
        <charset val="204"/>
      </rPr>
      <t>Керівник установи – головного розпорядника бюджетних коштів</t>
    </r>
  </si>
  <si>
    <t>(підпис)</t>
  </si>
  <si>
    <t>Власне ім'я ПРІЗВИЩЕ</t>
  </si>
  <si>
    <t>до інструкції з підготовки пропозицій до прогнозу міського бюджету</t>
  </si>
  <si>
    <t>ПРОПОЗИЦІЯ ДО ПРОГНОЗУ МІСЬКОГО БЮДЖЕТУ НА 2022 – 2024 РОКИ індивідуальна (Форма ПП-2)</t>
  </si>
  <si>
    <t>Поточні видатки, у тому числі:</t>
  </si>
  <si>
    <t>Капітальні видатки, утому числі</t>
  </si>
  <si>
    <t>Надання внутрішніх кредитів</t>
  </si>
  <si>
    <t>Надання зовнішніх кредитів</t>
  </si>
  <si>
    <t>Заробітна плата</t>
  </si>
  <si>
    <t>Нарахування на заробітну плату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</si>
  <si>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</si>
  <si>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</si>
  <si>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</si>
  <si>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електроенергії</t>
  </si>
  <si>
    <t>Інші поточні видатки</t>
  </si>
  <si>
    <t>Мета, завдання  та законодавчі підстави реалізації бюджетної програми на 2022– 2024 роки:</t>
  </si>
  <si>
    <t>09530000000</t>
  </si>
  <si>
    <t>Відділ молоді та спорту</t>
  </si>
  <si>
    <t>2) наказ МФУ від 26.08.2014 №836 "Про деякі питання запровадження програмно-цільового методу складання та виконання місцевих бюджетів" зі змінами.</t>
  </si>
  <si>
    <t>Утримання та навчально-тренувальна робота комунальних дитячо-юнацьких спортивних шкіл</t>
  </si>
  <si>
    <t>0810</t>
  </si>
  <si>
    <t>Забезпечення розвитку здібностей вихованців дитячо-юнацьких спортивних шкіл в обраному виді спорту та цчасть їх у відповідних змаганнях, створення належних умов для їх фізичного розвитку, повноцінного оздоровлення, змістовного відпочинку і дозвілля.</t>
  </si>
  <si>
    <t>1) Підготовка спортивного резерву та підвищення рівня фізичної підготовленості дітей ДЮСШ</t>
  </si>
  <si>
    <t>2) Придбання спортивного устаткування з метою створення належних умов фізичного розвитку та підготовки до спортивних змагань.</t>
  </si>
  <si>
    <t>3)Поточний та капітальний ремонт спортивних обєктів м.Коломия з метою покращення умов для занять різними видами спорту, що підвищить результативні показники під час участі в змаганнях.</t>
  </si>
  <si>
    <t>Оплата водопостачання та водовідведення</t>
  </si>
  <si>
    <t>Оплата природного газу</t>
  </si>
  <si>
    <t>Оплата інших енергоносіїв</t>
  </si>
  <si>
    <t>Підготовка спортивного резерву та підвищення рівня фізичної підготовленості дітей дитячо-юнацькими спортивними школами</t>
  </si>
  <si>
    <t>Володимир КОЛЕСНИК</t>
  </si>
  <si>
    <t>Очікуваний рівень готовності проекту на кінець 2024року, %</t>
  </si>
  <si>
    <t>Капітальний ремонт гімнастичного залу КДЮСШ по бул.Л.Українки,43 в м.Коломия Івано-Франківської області</t>
  </si>
  <si>
    <t>Капітальний ремонт приміщень гуртожитку КДЮСШ по вул.Петлюри,17б в м.Коломия Івано-Франківської області</t>
  </si>
  <si>
    <t>2021-2022</t>
  </si>
  <si>
    <t>1) Конституція україни від 28.06.1996р. "№254к/96-ВР; Бюджетний кодекс україни; Положення про відділ молоді та спорту; штатний розпис КДЮСШ; Закон України "Про фізичну культуру та спорт";планова мережа КДЮСШ; тарифікаційні списки тренерів-викладачів КДЮСШ;статут КДЮСШ</t>
  </si>
  <si>
    <t>за послуги, що надаються установами згідно з їх основною діяльністю</t>
  </si>
  <si>
    <t>від реалізації в установленому порядку майна</t>
  </si>
  <si>
    <t>від оренди майна бюджетних установ</t>
  </si>
  <si>
    <t>2021-2025</t>
  </si>
  <si>
    <t>На 2022-2024 роки очікується отримати власні надходження від плати за використання спортивних приміщень за адресами: м.Коломия вул.Довбуша,147а (спортивний зал); м.Коломия бул.Л.Українки,43 (гімнастичний зал) та по вул.Кобилянської, 8а (тенісні корти).</t>
  </si>
  <si>
    <t>Відповідно до п.4 ст.13 Бюджетного кодексу України, бюджетна установа може отримувати власні надходження від надання платних послуг. Коломийська дитячо-юнацька спортивна школа здійснєю надання платних послуг (плата за використання спортивних приміщень) з урахуванням положень Закону України "Про фізичну культуру та спорт", а також відповідно до Порядку та умов надання платних послуг закладами фізичної культури та спорту, що утримуються за рахунок бюджетних коштів (наказ №3042/1030/936 від 28.08.2009 року). Статутом Комплексної дитячо-юнацької спортивної школи передбачено надання платних послуг згідно з її основною діяльністю.</t>
  </si>
  <si>
    <t>Капітальний ремонт спортивного залу КДЮСШ по вул. Петлюри,17б, в м. Коломия Івано-Франківської області</t>
  </si>
  <si>
    <t>Капітальний ремонт вбиральні на стадіоні «Юність» по вул. С. Петлюри, 11а в м. Коломия Івано-Франківської обл.</t>
  </si>
  <si>
    <t>2019-2020</t>
  </si>
  <si>
    <r>
      <t>Капітальний ремонт інших о</t>
    </r>
    <r>
      <rPr>
        <b/>
        <sz val="11"/>
        <color indexed="8"/>
        <rFont val="Calibri"/>
        <family val="2"/>
        <charset val="204"/>
      </rPr>
      <t>'</t>
    </r>
    <r>
      <rPr>
        <b/>
        <sz val="11"/>
        <color indexed="8"/>
        <rFont val="Times New Roman"/>
        <family val="1"/>
        <charset val="204"/>
      </rPr>
      <t>бєктів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</si>
</sst>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u/>
      <sz val="12"/>
      <color indexed="8"/>
      <name val="Times New Roman"/>
      <family val="1"/>
      <charset val="204"/>
    </font>
    <font>
      <u/>
      <sz val="10"/>
      <color indexed="8"/>
      <name val="Calibri"/>
      <family val="2"/>
      <charset val="204"/>
    </font>
    <font>
      <sz val="12"/>
      <color indexed="8"/>
      <name val="Times New Roman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4" fontId="15" fillId="2" borderId="16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0" fontId="15" fillId="0" borderId="16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vertical="center"/>
    </xf>
    <xf numFmtId="0" fontId="14" fillId="0" borderId="0" xfId="0" applyFont="1" applyAlignment="1"/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0" fillId="0" borderId="0" xfId="0" applyFont="1" applyAlignment="1"/>
    <xf numFmtId="0" fontId="12" fillId="0" borderId="0" xfId="0" applyFont="1" applyAlignment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49" fontId="11" fillId="0" borderId="0" xfId="0" applyNumberFormat="1" applyFont="1" applyAlignment="1"/>
    <xf numFmtId="0" fontId="13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topLeftCell="A16" zoomScaleNormal="100" workbookViewId="0">
      <selection activeCell="B24" sqref="B24:J24"/>
    </sheetView>
  </sheetViews>
  <sheetFormatPr defaultRowHeight="13.8" x14ac:dyDescent="0.3"/>
  <cols>
    <col min="1" max="1" width="6.33203125" customWidth="1"/>
    <col min="2" max="2" width="18.88671875" customWidth="1"/>
    <col min="3" max="3" width="19.88671875" customWidth="1"/>
    <col min="4" max="4" width="27.33203125" customWidth="1"/>
    <col min="5" max="5" width="17.33203125" customWidth="1"/>
    <col min="8" max="8" width="12.109375" customWidth="1"/>
    <col min="11" max="11" width="13.88671875" customWidth="1"/>
  </cols>
  <sheetData>
    <row r="2" spans="1:11" ht="18" x14ac:dyDescent="0.3">
      <c r="I2" s="79" t="s">
        <v>0</v>
      </c>
      <c r="J2" s="79"/>
      <c r="K2" s="79"/>
    </row>
    <row r="3" spans="1:11" ht="60.75" customHeight="1" x14ac:dyDescent="0.3">
      <c r="I3" s="80" t="s">
        <v>98</v>
      </c>
      <c r="J3" s="80"/>
      <c r="K3" s="80"/>
    </row>
    <row r="4" spans="1:11" ht="18" x14ac:dyDescent="0.3">
      <c r="I4" s="79" t="s">
        <v>1</v>
      </c>
      <c r="J4" s="79"/>
      <c r="K4" s="79"/>
    </row>
    <row r="10" spans="1:11" ht="12.75" customHeight="1" x14ac:dyDescent="0.3">
      <c r="A10" s="78" t="s">
        <v>99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</row>
    <row r="11" spans="1:11" x14ac:dyDescent="0.3">
      <c r="C11" s="2"/>
    </row>
    <row r="14" spans="1:11" ht="15.75" customHeight="1" x14ac:dyDescent="0.3">
      <c r="A14" s="65" t="s">
        <v>2</v>
      </c>
      <c r="B14" s="81" t="s">
        <v>113</v>
      </c>
      <c r="C14" s="82"/>
      <c r="D14" s="82"/>
      <c r="E14" s="83">
        <v>1100000</v>
      </c>
      <c r="F14" s="83"/>
      <c r="G14" s="84">
        <v>40706718</v>
      </c>
      <c r="H14" s="67"/>
      <c r="I14" s="45"/>
      <c r="J14" s="85" t="s">
        <v>112</v>
      </c>
      <c r="K14" s="86"/>
    </row>
    <row r="15" spans="1:11" ht="53.25" customHeight="1" x14ac:dyDescent="0.3">
      <c r="A15" s="65"/>
      <c r="B15" s="5" t="s">
        <v>3</v>
      </c>
      <c r="C15" s="6"/>
      <c r="D15" s="6"/>
      <c r="E15" s="64" t="s">
        <v>23</v>
      </c>
      <c r="F15" s="64"/>
      <c r="G15" s="5" t="s">
        <v>4</v>
      </c>
      <c r="H15" s="6"/>
      <c r="I15" s="6"/>
      <c r="J15" s="5" t="s">
        <v>6</v>
      </c>
      <c r="K15" s="8"/>
    </row>
    <row r="16" spans="1:11" ht="27.75" customHeight="1" x14ac:dyDescent="0.3">
      <c r="A16" s="65" t="s">
        <v>7</v>
      </c>
      <c r="B16" s="69" t="s">
        <v>113</v>
      </c>
      <c r="C16" s="68"/>
      <c r="D16" s="68"/>
      <c r="E16" s="70">
        <v>11</v>
      </c>
      <c r="F16" s="70"/>
      <c r="G16" s="70"/>
      <c r="H16" s="70"/>
      <c r="I16" s="67">
        <v>40706718</v>
      </c>
      <c r="J16" s="68"/>
      <c r="K16" s="68"/>
    </row>
    <row r="17" spans="1:11" ht="50.25" customHeight="1" x14ac:dyDescent="0.3">
      <c r="A17" s="65"/>
      <c r="B17" s="9" t="s">
        <v>8</v>
      </c>
      <c r="C17" s="8"/>
      <c r="D17" s="8"/>
      <c r="E17" s="64" t="s">
        <v>24</v>
      </c>
      <c r="F17" s="64"/>
      <c r="G17" s="64"/>
      <c r="H17" s="64"/>
      <c r="I17" s="8"/>
      <c r="J17" s="10" t="s">
        <v>4</v>
      </c>
      <c r="K17" s="8"/>
    </row>
    <row r="18" spans="1:11" ht="42" customHeight="1" x14ac:dyDescent="0.3">
      <c r="A18" s="66" t="s">
        <v>9</v>
      </c>
      <c r="B18" s="71" t="s">
        <v>115</v>
      </c>
      <c r="C18" s="72"/>
      <c r="D18" s="72"/>
      <c r="E18" s="46">
        <v>1115031</v>
      </c>
      <c r="F18" s="47"/>
      <c r="G18" s="73">
        <v>5031</v>
      </c>
      <c r="H18" s="68"/>
      <c r="I18" s="74" t="s">
        <v>116</v>
      </c>
      <c r="J18" s="75"/>
      <c r="K18" s="75"/>
    </row>
    <row r="19" spans="1:11" ht="57.75" customHeight="1" x14ac:dyDescent="0.3">
      <c r="A19" s="66"/>
      <c r="B19" s="87" t="s">
        <v>10</v>
      </c>
      <c r="C19" s="87"/>
      <c r="D19" s="87"/>
      <c r="E19" s="7" t="s">
        <v>11</v>
      </c>
      <c r="F19" s="12"/>
      <c r="G19" s="64" t="s">
        <v>12</v>
      </c>
      <c r="H19" s="64"/>
      <c r="I19" s="64" t="s">
        <v>13</v>
      </c>
      <c r="J19" s="64"/>
      <c r="K19" s="64"/>
    </row>
    <row r="20" spans="1:11" x14ac:dyDescent="0.3"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2" spans="1:11" ht="15.6" x14ac:dyDescent="0.3">
      <c r="A22" s="4" t="s">
        <v>14</v>
      </c>
      <c r="B22" s="4" t="s">
        <v>111</v>
      </c>
    </row>
    <row r="23" spans="1:11" ht="15.6" x14ac:dyDescent="0.3">
      <c r="A23" s="4" t="s">
        <v>15</v>
      </c>
      <c r="B23" s="4" t="s">
        <v>16</v>
      </c>
    </row>
    <row r="24" spans="1:11" ht="45.75" customHeight="1" x14ac:dyDescent="0.3">
      <c r="A24" s="4"/>
      <c r="B24" s="60" t="s">
        <v>117</v>
      </c>
      <c r="C24" s="61"/>
      <c r="D24" s="61"/>
      <c r="E24" s="61"/>
      <c r="F24" s="61"/>
      <c r="G24" s="61"/>
      <c r="H24" s="61"/>
      <c r="I24" s="61"/>
      <c r="J24" s="61"/>
    </row>
    <row r="25" spans="1:11" ht="15.6" x14ac:dyDescent="0.3">
      <c r="A25" s="4" t="s">
        <v>17</v>
      </c>
      <c r="B25" s="4" t="s">
        <v>18</v>
      </c>
    </row>
    <row r="26" spans="1:11" ht="15.6" x14ac:dyDescent="0.3">
      <c r="A26" s="65"/>
      <c r="B26" s="62" t="s">
        <v>118</v>
      </c>
      <c r="C26" s="63"/>
      <c r="D26" s="63"/>
      <c r="E26" s="63"/>
      <c r="F26" s="63"/>
      <c r="G26" s="63"/>
      <c r="H26" s="63"/>
      <c r="I26" s="63"/>
      <c r="J26" s="63"/>
    </row>
    <row r="27" spans="1:11" ht="15.6" x14ac:dyDescent="0.3">
      <c r="A27" s="65"/>
      <c r="B27" s="62" t="s">
        <v>119</v>
      </c>
      <c r="C27" s="63"/>
      <c r="D27" s="63"/>
      <c r="E27" s="63"/>
      <c r="F27" s="63"/>
      <c r="G27" s="63"/>
      <c r="H27" s="63"/>
      <c r="I27" s="63"/>
      <c r="J27" s="63"/>
    </row>
    <row r="28" spans="1:11" ht="30.75" customHeight="1" x14ac:dyDescent="0.3">
      <c r="A28" s="4"/>
      <c r="B28" s="76" t="s">
        <v>120</v>
      </c>
      <c r="C28" s="88"/>
      <c r="D28" s="88"/>
      <c r="E28" s="88"/>
      <c r="F28" s="88"/>
      <c r="G28" s="88"/>
      <c r="H28" s="88"/>
      <c r="I28" s="88"/>
      <c r="J28" s="88"/>
    </row>
    <row r="29" spans="1:11" ht="15.6" x14ac:dyDescent="0.3">
      <c r="A29" s="4" t="s">
        <v>19</v>
      </c>
      <c r="B29" s="4" t="s">
        <v>20</v>
      </c>
    </row>
    <row r="30" spans="1:11" ht="43.2" customHeight="1" x14ac:dyDescent="0.3">
      <c r="A30" s="65"/>
      <c r="B30" s="76" t="s">
        <v>130</v>
      </c>
      <c r="C30" s="77"/>
      <c r="D30" s="77"/>
      <c r="E30" s="77"/>
      <c r="F30" s="77"/>
      <c r="G30" s="77"/>
      <c r="H30" s="77"/>
      <c r="I30" s="77"/>
      <c r="J30" s="77"/>
    </row>
    <row r="31" spans="1:11" ht="32.25" customHeight="1" x14ac:dyDescent="0.3">
      <c r="A31" s="65"/>
      <c r="B31" s="76" t="s">
        <v>114</v>
      </c>
      <c r="C31" s="77"/>
      <c r="D31" s="77"/>
      <c r="E31" s="77"/>
      <c r="F31" s="77"/>
      <c r="G31" s="77"/>
      <c r="H31" s="77"/>
      <c r="I31" s="77"/>
      <c r="J31" s="77"/>
    </row>
    <row r="32" spans="1:11" ht="15.6" x14ac:dyDescent="0.3">
      <c r="A32" s="4"/>
      <c r="B32" s="4"/>
    </row>
    <row r="33" spans="1:2" ht="15.6" x14ac:dyDescent="0.3">
      <c r="A33" s="4"/>
      <c r="B33" s="4"/>
    </row>
    <row r="34" spans="1:2" ht="15.6" x14ac:dyDescent="0.3">
      <c r="A34" s="4"/>
      <c r="B34" s="4"/>
    </row>
  </sheetData>
  <mergeCells count="30">
    <mergeCell ref="B30:J30"/>
    <mergeCell ref="B31:J31"/>
    <mergeCell ref="A10:K10"/>
    <mergeCell ref="I2:K2"/>
    <mergeCell ref="I3:K3"/>
    <mergeCell ref="I4:K4"/>
    <mergeCell ref="A14:A15"/>
    <mergeCell ref="E15:F15"/>
    <mergeCell ref="B14:D14"/>
    <mergeCell ref="E14:F14"/>
    <mergeCell ref="G14:H14"/>
    <mergeCell ref="J14:K14"/>
    <mergeCell ref="A26:A27"/>
    <mergeCell ref="A30:A31"/>
    <mergeCell ref="B19:D19"/>
    <mergeCell ref="B28:J28"/>
    <mergeCell ref="B24:J24"/>
    <mergeCell ref="B26:J26"/>
    <mergeCell ref="I19:K19"/>
    <mergeCell ref="B27:J27"/>
    <mergeCell ref="A16:A17"/>
    <mergeCell ref="A18:A19"/>
    <mergeCell ref="I16:K16"/>
    <mergeCell ref="B16:D16"/>
    <mergeCell ref="E16:H16"/>
    <mergeCell ref="B18:D18"/>
    <mergeCell ref="G18:H18"/>
    <mergeCell ref="I18:K18"/>
    <mergeCell ref="E17:H17"/>
    <mergeCell ref="G19:H19"/>
  </mergeCells>
  <phoneticPr fontId="16" type="noConversion"/>
  <pageMargins left="0.7" right="0.7" top="0.75" bottom="0.75" header="0.3" footer="0.3"/>
  <pageSetup paperSize="9" scale="96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4" workbookViewId="0">
      <selection activeCell="C12" sqref="C12"/>
    </sheetView>
  </sheetViews>
  <sheetFormatPr defaultRowHeight="13.8" x14ac:dyDescent="0.3"/>
  <cols>
    <col min="1" max="1" width="12.5546875" customWidth="1"/>
    <col min="2" max="2" width="45.88671875" customWidth="1"/>
    <col min="3" max="3" width="15.5546875" customWidth="1"/>
    <col min="4" max="4" width="14.6640625" customWidth="1"/>
    <col min="5" max="5" width="16.109375" customWidth="1"/>
    <col min="6" max="7" width="15.44140625" customWidth="1"/>
  </cols>
  <sheetData>
    <row r="1" spans="1:7" ht="15.6" x14ac:dyDescent="0.3">
      <c r="A1" s="4"/>
      <c r="B1" s="4"/>
    </row>
    <row r="2" spans="1:7" ht="15.6" x14ac:dyDescent="0.3">
      <c r="A2" s="4"/>
      <c r="B2" s="4"/>
    </row>
    <row r="3" spans="1:7" ht="15.6" x14ac:dyDescent="0.3">
      <c r="A3" s="4" t="s">
        <v>21</v>
      </c>
      <c r="B3" s="4" t="s">
        <v>22</v>
      </c>
    </row>
    <row r="4" spans="1:7" ht="15.6" x14ac:dyDescent="0.3">
      <c r="A4" s="4" t="s">
        <v>25</v>
      </c>
      <c r="B4" s="4" t="s">
        <v>41</v>
      </c>
    </row>
    <row r="7" spans="1:7" ht="14.4" thickBot="1" x14ac:dyDescent="0.35"/>
    <row r="8" spans="1:7" ht="21" customHeight="1" x14ac:dyDescent="0.3">
      <c r="A8" s="89" t="s">
        <v>26</v>
      </c>
      <c r="B8" s="89" t="s">
        <v>27</v>
      </c>
      <c r="C8" s="13" t="s">
        <v>42</v>
      </c>
      <c r="D8" s="13" t="s">
        <v>43</v>
      </c>
      <c r="E8" s="13" t="s">
        <v>44</v>
      </c>
      <c r="F8" s="13" t="s">
        <v>45</v>
      </c>
      <c r="G8" s="13" t="s">
        <v>46</v>
      </c>
    </row>
    <row r="9" spans="1:7" ht="14.4" thickBot="1" x14ac:dyDescent="0.35">
      <c r="A9" s="90"/>
      <c r="B9" s="90"/>
      <c r="C9" s="14" t="s">
        <v>28</v>
      </c>
      <c r="D9" s="14" t="s">
        <v>29</v>
      </c>
      <c r="E9" s="14" t="s">
        <v>30</v>
      </c>
      <c r="F9" s="14" t="s">
        <v>30</v>
      </c>
      <c r="G9" s="14" t="s">
        <v>30</v>
      </c>
    </row>
    <row r="10" spans="1:7" ht="14.4" thickBot="1" x14ac:dyDescent="0.35">
      <c r="A10" s="15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</row>
    <row r="11" spans="1:7" ht="30" customHeight="1" thickBot="1" x14ac:dyDescent="0.35">
      <c r="A11" s="16" t="s">
        <v>31</v>
      </c>
      <c r="B11" s="17" t="s">
        <v>32</v>
      </c>
      <c r="C11" s="22">
        <v>8462379.2899999991</v>
      </c>
      <c r="D11" s="22">
        <v>11045584</v>
      </c>
      <c r="E11" s="22">
        <v>11628348</v>
      </c>
      <c r="F11" s="22">
        <v>13090446</v>
      </c>
      <c r="G11" s="22">
        <v>13843547</v>
      </c>
    </row>
    <row r="12" spans="1:7" ht="27" customHeight="1" thickBot="1" x14ac:dyDescent="0.35">
      <c r="A12" s="16" t="s">
        <v>31</v>
      </c>
      <c r="B12" s="17" t="s">
        <v>33</v>
      </c>
      <c r="C12" s="18">
        <v>7549016.6600000001</v>
      </c>
      <c r="D12" s="18">
        <v>10224584</v>
      </c>
      <c r="E12" s="18">
        <v>10998348</v>
      </c>
      <c r="F12" s="18">
        <v>11946946</v>
      </c>
      <c r="G12" s="18">
        <v>12690447</v>
      </c>
    </row>
    <row r="13" spans="1:7" ht="27.75" customHeight="1" thickBot="1" x14ac:dyDescent="0.35">
      <c r="A13" s="16"/>
      <c r="B13" s="17" t="s">
        <v>34</v>
      </c>
      <c r="C13" s="18"/>
      <c r="D13" s="18"/>
      <c r="E13" s="18"/>
      <c r="F13" s="18"/>
      <c r="G13" s="18"/>
    </row>
    <row r="14" spans="1:7" ht="16.2" thickBot="1" x14ac:dyDescent="0.35">
      <c r="A14" s="16"/>
      <c r="B14" s="17" t="s">
        <v>35</v>
      </c>
      <c r="C14" s="18"/>
      <c r="D14" s="18"/>
      <c r="E14" s="18"/>
      <c r="F14" s="18"/>
      <c r="G14" s="18"/>
    </row>
    <row r="15" spans="1:7" ht="22.5" customHeight="1" thickBot="1" x14ac:dyDescent="0.35">
      <c r="A15" s="16" t="s">
        <v>31</v>
      </c>
      <c r="B15" s="17" t="s">
        <v>36</v>
      </c>
      <c r="C15" s="18">
        <v>913362.63</v>
      </c>
      <c r="D15" s="18">
        <v>821000</v>
      </c>
      <c r="E15" s="18">
        <v>630000</v>
      </c>
      <c r="F15" s="18">
        <v>1143500</v>
      </c>
      <c r="G15" s="18">
        <v>1153100</v>
      </c>
    </row>
    <row r="16" spans="1:7" ht="22.5" customHeight="1" thickBot="1" x14ac:dyDescent="0.35">
      <c r="A16" s="16"/>
      <c r="B16" s="17" t="s">
        <v>37</v>
      </c>
      <c r="C16" s="18"/>
      <c r="D16" s="18"/>
      <c r="E16" s="18"/>
      <c r="F16" s="18"/>
      <c r="G16" s="18"/>
    </row>
    <row r="17" spans="1:7" ht="16.2" thickBot="1" x14ac:dyDescent="0.35">
      <c r="A17" s="16"/>
      <c r="B17" s="17" t="s">
        <v>35</v>
      </c>
      <c r="C17" s="18"/>
      <c r="D17" s="18"/>
      <c r="E17" s="18"/>
      <c r="F17" s="18"/>
      <c r="G17" s="18"/>
    </row>
    <row r="18" spans="1:7" ht="32.25" customHeight="1" thickBot="1" x14ac:dyDescent="0.35">
      <c r="A18" s="16"/>
      <c r="B18" s="17" t="s">
        <v>38</v>
      </c>
      <c r="C18" s="18">
        <v>13362.63</v>
      </c>
      <c r="D18" s="18">
        <v>21000</v>
      </c>
      <c r="E18" s="18">
        <v>130000</v>
      </c>
      <c r="F18" s="18">
        <v>143500</v>
      </c>
      <c r="G18" s="18">
        <v>153100</v>
      </c>
    </row>
    <row r="19" spans="1:7" ht="32.25" customHeight="1" thickBot="1" x14ac:dyDescent="0.35">
      <c r="A19" s="41">
        <v>25010100</v>
      </c>
      <c r="B19" s="52" t="s">
        <v>131</v>
      </c>
      <c r="C19" s="42"/>
      <c r="D19" s="42">
        <v>10950</v>
      </c>
      <c r="E19" s="42">
        <v>130000</v>
      </c>
      <c r="F19" s="42">
        <v>143500</v>
      </c>
      <c r="G19" s="42">
        <v>153100</v>
      </c>
    </row>
    <row r="20" spans="1:7" ht="20.399999999999999" customHeight="1" thickBot="1" x14ac:dyDescent="0.35">
      <c r="A20" s="41">
        <v>25010300</v>
      </c>
      <c r="B20" s="52" t="s">
        <v>133</v>
      </c>
      <c r="C20" s="42">
        <v>13362.63</v>
      </c>
      <c r="D20" s="42"/>
      <c r="E20" s="42"/>
      <c r="F20" s="42"/>
      <c r="G20" s="42"/>
    </row>
    <row r="21" spans="1:7" ht="14.4" thickBot="1" x14ac:dyDescent="0.35">
      <c r="A21" s="41">
        <v>25010400</v>
      </c>
      <c r="B21" s="52" t="s">
        <v>132</v>
      </c>
      <c r="C21" s="42"/>
      <c r="D21" s="42">
        <v>10050</v>
      </c>
      <c r="E21" s="42"/>
      <c r="F21" s="42"/>
      <c r="G21" s="42"/>
    </row>
    <row r="22" spans="1:7" ht="22.5" customHeight="1" thickBot="1" x14ac:dyDescent="0.35">
      <c r="A22" s="16"/>
      <c r="B22" s="17" t="s">
        <v>40</v>
      </c>
      <c r="C22" s="18"/>
      <c r="D22" s="18"/>
      <c r="E22" s="18"/>
      <c r="F22" s="18"/>
      <c r="G22" s="18"/>
    </row>
    <row r="23" spans="1:7" ht="16.2" thickBot="1" x14ac:dyDescent="0.35">
      <c r="A23" s="16"/>
      <c r="B23" s="17" t="s">
        <v>39</v>
      </c>
      <c r="C23" s="18"/>
      <c r="D23" s="18"/>
      <c r="E23" s="18"/>
      <c r="F23" s="18"/>
      <c r="G23" s="18"/>
    </row>
    <row r="26" spans="1:7" ht="21" customHeight="1" x14ac:dyDescent="0.3">
      <c r="A26" s="4" t="s">
        <v>47</v>
      </c>
      <c r="B26" s="4" t="s">
        <v>48</v>
      </c>
    </row>
    <row r="27" spans="1:7" ht="87.6" customHeight="1" x14ac:dyDescent="0.3">
      <c r="A27" s="66" t="s">
        <v>136</v>
      </c>
      <c r="B27" s="88"/>
      <c r="C27" s="88"/>
      <c r="D27" s="88"/>
      <c r="E27" s="88"/>
      <c r="F27" s="88"/>
      <c r="G27" s="88"/>
    </row>
    <row r="28" spans="1:7" ht="52.8" customHeight="1" x14ac:dyDescent="0.3">
      <c r="A28" s="91" t="s">
        <v>135</v>
      </c>
      <c r="B28" s="91"/>
      <c r="C28" s="91"/>
      <c r="D28" s="91"/>
      <c r="E28" s="91"/>
      <c r="F28" s="91"/>
      <c r="G28" s="91"/>
    </row>
  </sheetData>
  <mergeCells count="4">
    <mergeCell ref="A8:A9"/>
    <mergeCell ref="B8:B9"/>
    <mergeCell ref="A27:G27"/>
    <mergeCell ref="A28:G28"/>
  </mergeCells>
  <phoneticPr fontId="16" type="noConversion"/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22" zoomScaleNormal="100" workbookViewId="0">
      <selection activeCell="B27" sqref="B27"/>
    </sheetView>
  </sheetViews>
  <sheetFormatPr defaultRowHeight="13.8" x14ac:dyDescent="0.3"/>
  <cols>
    <col min="1" max="1" width="12" customWidth="1"/>
    <col min="2" max="2" width="36.6640625" customWidth="1"/>
    <col min="3" max="3" width="16.5546875" customWidth="1"/>
    <col min="4" max="4" width="16.44140625" customWidth="1"/>
    <col min="5" max="5" width="16.109375" customWidth="1"/>
    <col min="6" max="6" width="18.5546875" customWidth="1"/>
    <col min="7" max="7" width="17" customWidth="1"/>
  </cols>
  <sheetData>
    <row r="1" spans="1:7" x14ac:dyDescent="0.3">
      <c r="F1" t="s">
        <v>57</v>
      </c>
    </row>
    <row r="2" spans="1:7" ht="15.6" x14ac:dyDescent="0.3">
      <c r="A2" s="4"/>
      <c r="B2" s="4"/>
    </row>
    <row r="3" spans="1:7" ht="15.6" x14ac:dyDescent="0.3">
      <c r="A3" s="4" t="s">
        <v>49</v>
      </c>
      <c r="B3" s="4" t="s">
        <v>50</v>
      </c>
    </row>
    <row r="4" spans="1:7" ht="15.6" x14ac:dyDescent="0.3">
      <c r="A4" s="4" t="s">
        <v>51</v>
      </c>
      <c r="B4" s="4" t="s">
        <v>56</v>
      </c>
    </row>
    <row r="6" spans="1:7" ht="14.4" thickBot="1" x14ac:dyDescent="0.35"/>
    <row r="7" spans="1:7" ht="42" customHeight="1" x14ac:dyDescent="0.3">
      <c r="A7" s="89" t="s">
        <v>52</v>
      </c>
      <c r="B7" s="89" t="s">
        <v>53</v>
      </c>
      <c r="C7" s="13" t="s">
        <v>42</v>
      </c>
      <c r="D7" s="13" t="s">
        <v>43</v>
      </c>
      <c r="E7" s="13" t="s">
        <v>44</v>
      </c>
      <c r="F7" s="13" t="s">
        <v>45</v>
      </c>
      <c r="G7" s="13" t="s">
        <v>46</v>
      </c>
    </row>
    <row r="8" spans="1:7" ht="14.4" thickBot="1" x14ac:dyDescent="0.35">
      <c r="A8" s="90"/>
      <c r="B8" s="90"/>
      <c r="C8" s="14" t="s">
        <v>28</v>
      </c>
      <c r="D8" s="14" t="s">
        <v>29</v>
      </c>
      <c r="E8" s="14" t="s">
        <v>30</v>
      </c>
      <c r="F8" s="14" t="s">
        <v>30</v>
      </c>
      <c r="G8" s="14" t="s">
        <v>30</v>
      </c>
    </row>
    <row r="9" spans="1:7" ht="14.4" thickBot="1" x14ac:dyDescent="0.35">
      <c r="A9" s="15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</row>
    <row r="10" spans="1:7" ht="31.5" customHeight="1" thickBot="1" x14ac:dyDescent="0.35">
      <c r="A10" s="50">
        <v>2000</v>
      </c>
      <c r="B10" s="51" t="s">
        <v>100</v>
      </c>
      <c r="C10" s="44">
        <v>7549016.6600000001</v>
      </c>
      <c r="D10" s="44">
        <v>10224584</v>
      </c>
      <c r="E10" s="44">
        <v>10998348</v>
      </c>
      <c r="F10" s="44">
        <v>11946946</v>
      </c>
      <c r="G10" s="44">
        <v>12690447</v>
      </c>
    </row>
    <row r="11" spans="1:7" ht="24" customHeight="1" thickBot="1" x14ac:dyDescent="0.35">
      <c r="A11" s="41" t="s">
        <v>31</v>
      </c>
      <c r="B11" s="43" t="s">
        <v>54</v>
      </c>
      <c r="C11" s="44">
        <v>7549016.6600000001</v>
      </c>
      <c r="D11" s="44">
        <v>10224584</v>
      </c>
      <c r="E11" s="44">
        <v>10998348</v>
      </c>
      <c r="F11" s="44">
        <v>11946946</v>
      </c>
      <c r="G11" s="44">
        <v>12690447</v>
      </c>
    </row>
    <row r="12" spans="1:7" ht="24" customHeight="1" thickBot="1" x14ac:dyDescent="0.35">
      <c r="A12" s="41">
        <v>2111</v>
      </c>
      <c r="B12" s="43" t="s">
        <v>104</v>
      </c>
      <c r="C12" s="42">
        <v>5676965.5899999999</v>
      </c>
      <c r="D12" s="42">
        <v>7550389</v>
      </c>
      <c r="E12" s="42">
        <v>8374420</v>
      </c>
      <c r="F12" s="42">
        <v>9124375</v>
      </c>
      <c r="G12" s="42">
        <v>9718838</v>
      </c>
    </row>
    <row r="13" spans="1:7" ht="24" customHeight="1" thickBot="1" x14ac:dyDescent="0.35">
      <c r="A13" s="41">
        <v>2120</v>
      </c>
      <c r="B13" s="43" t="s">
        <v>105</v>
      </c>
      <c r="C13" s="42">
        <v>1320298</v>
      </c>
      <c r="D13" s="42">
        <v>1661086</v>
      </c>
      <c r="E13" s="42">
        <v>1848028</v>
      </c>
      <c r="F13" s="42">
        <v>2017771</v>
      </c>
      <c r="G13" s="42">
        <v>2138109</v>
      </c>
    </row>
    <row r="14" spans="1:7" ht="31.5" customHeight="1" thickBot="1" x14ac:dyDescent="0.35">
      <c r="A14" s="41">
        <v>2210</v>
      </c>
      <c r="B14" s="43" t="s">
        <v>106</v>
      </c>
      <c r="C14" s="42">
        <v>165935.96</v>
      </c>
      <c r="D14" s="42">
        <v>265000</v>
      </c>
      <c r="E14" s="42">
        <v>150000</v>
      </c>
      <c r="F14" s="42">
        <v>150000</v>
      </c>
      <c r="G14" s="42">
        <v>150000</v>
      </c>
    </row>
    <row r="15" spans="1:7" ht="24" customHeight="1" thickBot="1" x14ac:dyDescent="0.35">
      <c r="A15" s="41">
        <v>2240</v>
      </c>
      <c r="B15" s="43" t="s">
        <v>107</v>
      </c>
      <c r="C15" s="42">
        <v>160447.59</v>
      </c>
      <c r="D15" s="42">
        <v>406030</v>
      </c>
      <c r="E15" s="42">
        <v>160000</v>
      </c>
      <c r="F15" s="42">
        <v>160000</v>
      </c>
      <c r="G15" s="42">
        <v>165000</v>
      </c>
    </row>
    <row r="16" spans="1:7" ht="24" customHeight="1" thickBot="1" x14ac:dyDescent="0.35">
      <c r="A16" s="41">
        <v>2250</v>
      </c>
      <c r="B16" s="43" t="s">
        <v>108</v>
      </c>
      <c r="C16" s="42">
        <v>5090.0600000000004</v>
      </c>
      <c r="D16" s="42">
        <v>20000</v>
      </c>
      <c r="E16" s="42">
        <v>10000</v>
      </c>
      <c r="F16" s="42">
        <v>10000</v>
      </c>
      <c r="G16" s="42">
        <v>10000</v>
      </c>
    </row>
    <row r="17" spans="1:7" ht="29.25" customHeight="1" thickBot="1" x14ac:dyDescent="0.35">
      <c r="A17" s="41">
        <v>2272</v>
      </c>
      <c r="B17" s="43" t="s">
        <v>121</v>
      </c>
      <c r="C17" s="42">
        <v>18378</v>
      </c>
      <c r="D17" s="42">
        <v>19800</v>
      </c>
      <c r="E17" s="42">
        <v>21400</v>
      </c>
      <c r="F17" s="42">
        <v>22800</v>
      </c>
      <c r="G17" s="42">
        <v>24200</v>
      </c>
    </row>
    <row r="18" spans="1:7" ht="24" customHeight="1" thickBot="1" x14ac:dyDescent="0.35">
      <c r="A18" s="41">
        <v>2273</v>
      </c>
      <c r="B18" s="43" t="s">
        <v>109</v>
      </c>
      <c r="C18" s="42">
        <v>51450.38</v>
      </c>
      <c r="D18" s="42">
        <v>99000</v>
      </c>
      <c r="E18" s="42">
        <v>175000</v>
      </c>
      <c r="F18" s="42">
        <v>185500</v>
      </c>
      <c r="G18" s="42">
        <v>194800</v>
      </c>
    </row>
    <row r="19" spans="1:7" ht="28.5" customHeight="1" thickBot="1" x14ac:dyDescent="0.35">
      <c r="A19" s="41">
        <v>2274</v>
      </c>
      <c r="B19" s="43" t="s">
        <v>122</v>
      </c>
      <c r="C19" s="42">
        <v>142179.26999999999</v>
      </c>
      <c r="D19" s="42">
        <v>183098</v>
      </c>
      <c r="E19" s="42">
        <v>245000</v>
      </c>
      <c r="F19" s="42">
        <v>262000</v>
      </c>
      <c r="G19" s="42">
        <v>275000</v>
      </c>
    </row>
    <row r="20" spans="1:7" ht="28.5" customHeight="1" thickBot="1" x14ac:dyDescent="0.35">
      <c r="A20" s="41">
        <v>2275</v>
      </c>
      <c r="B20" s="43" t="s">
        <v>123</v>
      </c>
      <c r="C20" s="42">
        <v>7641.81</v>
      </c>
      <c r="D20" s="42">
        <v>12181</v>
      </c>
      <c r="E20" s="42">
        <v>13000</v>
      </c>
      <c r="F20" s="42">
        <v>13000</v>
      </c>
      <c r="G20" s="42">
        <v>13000</v>
      </c>
    </row>
    <row r="21" spans="1:7" ht="24" customHeight="1" thickBot="1" x14ac:dyDescent="0.35">
      <c r="A21" s="41">
        <v>2800</v>
      </c>
      <c r="B21" s="43" t="s">
        <v>110</v>
      </c>
      <c r="C21" s="42">
        <v>630</v>
      </c>
      <c r="D21" s="42">
        <v>8000</v>
      </c>
      <c r="E21" s="42">
        <v>1500</v>
      </c>
      <c r="F21" s="42">
        <v>1500</v>
      </c>
      <c r="G21" s="42">
        <v>1500</v>
      </c>
    </row>
    <row r="22" spans="1:7" ht="21" customHeight="1" thickBot="1" x14ac:dyDescent="0.35">
      <c r="A22" s="16" t="s">
        <v>31</v>
      </c>
      <c r="B22" s="20" t="s">
        <v>36</v>
      </c>
      <c r="C22" s="22">
        <v>902323.71</v>
      </c>
      <c r="D22" s="22">
        <v>821000</v>
      </c>
      <c r="E22" s="22">
        <v>630000</v>
      </c>
      <c r="F22" s="22">
        <v>1143500</v>
      </c>
      <c r="G22" s="22">
        <v>1153100</v>
      </c>
    </row>
    <row r="23" spans="1:7" ht="16.2" thickBot="1" x14ac:dyDescent="0.35">
      <c r="A23" s="16" t="s">
        <v>31</v>
      </c>
      <c r="B23" s="20" t="s">
        <v>55</v>
      </c>
      <c r="C23" s="22">
        <v>900000</v>
      </c>
      <c r="D23" s="22">
        <v>800000</v>
      </c>
      <c r="E23" s="22">
        <v>500000</v>
      </c>
      <c r="F23" s="22">
        <v>1000000</v>
      </c>
      <c r="G23" s="22">
        <v>1000000</v>
      </c>
    </row>
    <row r="24" spans="1:7" ht="16.2" thickBot="1" x14ac:dyDescent="0.35">
      <c r="A24" s="48">
        <v>2000</v>
      </c>
      <c r="B24" s="51" t="s">
        <v>100</v>
      </c>
      <c r="C24" s="22">
        <v>2323.71</v>
      </c>
      <c r="D24" s="22">
        <v>21000</v>
      </c>
      <c r="E24" s="22">
        <v>130000</v>
      </c>
      <c r="F24" s="22">
        <v>143500</v>
      </c>
      <c r="G24" s="22">
        <v>153100</v>
      </c>
    </row>
    <row r="25" spans="1:7" ht="28.2" thickBot="1" x14ac:dyDescent="0.35">
      <c r="A25" s="16">
        <v>2210</v>
      </c>
      <c r="B25" s="43" t="s">
        <v>106</v>
      </c>
      <c r="C25" s="18">
        <v>313.70999999999998</v>
      </c>
      <c r="D25" s="18">
        <v>2193</v>
      </c>
      <c r="E25" s="18"/>
      <c r="F25" s="18"/>
      <c r="G25" s="18"/>
    </row>
    <row r="26" spans="1:7" ht="16.2" thickBot="1" x14ac:dyDescent="0.35">
      <c r="A26" s="16">
        <v>2240</v>
      </c>
      <c r="B26" s="43" t="s">
        <v>107</v>
      </c>
      <c r="C26" s="18">
        <v>10</v>
      </c>
      <c r="D26" s="18">
        <v>50</v>
      </c>
      <c r="E26" s="18"/>
      <c r="F26" s="18"/>
      <c r="G26" s="18"/>
    </row>
    <row r="27" spans="1:7" ht="28.2" thickBot="1" x14ac:dyDescent="0.35">
      <c r="A27" s="16">
        <v>2272</v>
      </c>
      <c r="B27" s="43" t="s">
        <v>121</v>
      </c>
      <c r="C27" s="18"/>
      <c r="D27" s="18"/>
      <c r="E27" s="18">
        <v>10000</v>
      </c>
      <c r="F27" s="18">
        <v>11000</v>
      </c>
      <c r="G27" s="18">
        <v>11700</v>
      </c>
    </row>
    <row r="28" spans="1:7" ht="16.2" thickBot="1" x14ac:dyDescent="0.35">
      <c r="A28" s="16">
        <v>2273</v>
      </c>
      <c r="B28" s="43" t="s">
        <v>109</v>
      </c>
      <c r="C28" s="18"/>
      <c r="D28" s="18">
        <v>7000</v>
      </c>
      <c r="E28" s="18">
        <v>40000</v>
      </c>
      <c r="F28" s="18">
        <v>45000</v>
      </c>
      <c r="G28" s="18">
        <v>48000</v>
      </c>
    </row>
    <row r="29" spans="1:7" ht="16.2" thickBot="1" x14ac:dyDescent="0.35">
      <c r="A29" s="16">
        <v>2274</v>
      </c>
      <c r="B29" s="43" t="s">
        <v>122</v>
      </c>
      <c r="C29" s="18">
        <v>2000</v>
      </c>
      <c r="D29" s="18">
        <v>10950</v>
      </c>
      <c r="E29" s="18">
        <v>80000</v>
      </c>
      <c r="F29" s="18">
        <v>87500</v>
      </c>
      <c r="G29" s="18">
        <v>93400</v>
      </c>
    </row>
    <row r="30" spans="1:7" ht="16.2" thickBot="1" x14ac:dyDescent="0.35">
      <c r="A30" s="16">
        <v>2275</v>
      </c>
      <c r="B30" s="43" t="s">
        <v>123</v>
      </c>
      <c r="C30" s="18"/>
      <c r="D30" s="18">
        <v>807</v>
      </c>
      <c r="E30" s="18"/>
      <c r="F30" s="18"/>
      <c r="G30" s="18"/>
    </row>
    <row r="31" spans="1:7" ht="25.5" customHeight="1" thickBot="1" x14ac:dyDescent="0.35">
      <c r="A31" s="48">
        <v>3000</v>
      </c>
      <c r="B31" s="49" t="s">
        <v>101</v>
      </c>
      <c r="C31" s="22">
        <v>900000</v>
      </c>
      <c r="D31" s="22">
        <v>800000</v>
      </c>
      <c r="E31" s="22">
        <v>500000</v>
      </c>
      <c r="F31" s="22">
        <v>1000000</v>
      </c>
      <c r="G31" s="22">
        <v>1000000</v>
      </c>
    </row>
    <row r="32" spans="1:7" ht="21.75" customHeight="1" thickBot="1" x14ac:dyDescent="0.35">
      <c r="A32" s="16" t="s">
        <v>31</v>
      </c>
      <c r="B32" s="20" t="s">
        <v>54</v>
      </c>
      <c r="C32" s="18"/>
      <c r="D32" s="18"/>
      <c r="E32" s="18"/>
      <c r="F32" s="18"/>
      <c r="G32" s="18"/>
    </row>
    <row r="33" spans="1:7" ht="20.25" customHeight="1" thickBot="1" x14ac:dyDescent="0.35">
      <c r="A33" s="16" t="s">
        <v>31</v>
      </c>
      <c r="B33" s="20" t="s">
        <v>36</v>
      </c>
      <c r="C33" s="18">
        <v>900000</v>
      </c>
      <c r="D33" s="18">
        <v>800000</v>
      </c>
      <c r="E33" s="18">
        <v>500000</v>
      </c>
      <c r="F33" s="18">
        <v>1000000</v>
      </c>
      <c r="G33" s="18">
        <v>1000000</v>
      </c>
    </row>
    <row r="34" spans="1:7" ht="21.75" customHeight="1" thickBot="1" x14ac:dyDescent="0.35">
      <c r="A34" s="16" t="s">
        <v>31</v>
      </c>
      <c r="B34" s="20" t="s">
        <v>55</v>
      </c>
      <c r="C34" s="18">
        <v>900000</v>
      </c>
      <c r="D34" s="18">
        <v>800000</v>
      </c>
      <c r="E34" s="18">
        <v>500000</v>
      </c>
      <c r="F34" s="18">
        <v>1000000</v>
      </c>
      <c r="G34" s="18">
        <v>1000000</v>
      </c>
    </row>
    <row r="35" spans="1:7" ht="21.75" customHeight="1" thickBot="1" x14ac:dyDescent="0.35">
      <c r="A35" s="48">
        <v>3132</v>
      </c>
      <c r="B35" s="58" t="s">
        <v>140</v>
      </c>
      <c r="C35" s="18">
        <v>900000</v>
      </c>
      <c r="D35" s="18">
        <v>800000</v>
      </c>
      <c r="E35" s="18">
        <v>500000</v>
      </c>
      <c r="F35" s="18">
        <v>1000000</v>
      </c>
      <c r="G35" s="18">
        <v>1000000</v>
      </c>
    </row>
    <row r="36" spans="1:7" ht="22.5" customHeight="1" thickBot="1" x14ac:dyDescent="0.35">
      <c r="A36" s="16" t="s">
        <v>31</v>
      </c>
      <c r="B36" s="17" t="s">
        <v>32</v>
      </c>
      <c r="C36" s="22">
        <v>8451340.3699999992</v>
      </c>
      <c r="D36" s="22">
        <v>11045584</v>
      </c>
      <c r="E36" s="22">
        <v>11628348</v>
      </c>
      <c r="F36" s="22">
        <v>13090446</v>
      </c>
      <c r="G36" s="22">
        <v>13843547</v>
      </c>
    </row>
    <row r="37" spans="1:7" ht="18" customHeight="1" thickBot="1" x14ac:dyDescent="0.35">
      <c r="A37" s="16" t="s">
        <v>31</v>
      </c>
      <c r="B37" s="20" t="s">
        <v>54</v>
      </c>
      <c r="C37" s="22">
        <v>7549016.6600000001</v>
      </c>
      <c r="D37" s="22">
        <v>10224584</v>
      </c>
      <c r="E37" s="22">
        <v>10998348</v>
      </c>
      <c r="F37" s="22">
        <v>11946946</v>
      </c>
      <c r="G37" s="22">
        <v>12690447</v>
      </c>
    </row>
    <row r="38" spans="1:7" ht="24" customHeight="1" thickBot="1" x14ac:dyDescent="0.35">
      <c r="A38" s="16" t="s">
        <v>31</v>
      </c>
      <c r="B38" s="20" t="s">
        <v>36</v>
      </c>
      <c r="C38" s="22">
        <v>902323.71</v>
      </c>
      <c r="D38" s="22">
        <v>821000</v>
      </c>
      <c r="E38" s="22">
        <v>630000</v>
      </c>
      <c r="F38" s="22">
        <v>1143500</v>
      </c>
      <c r="G38" s="22">
        <v>1153100</v>
      </c>
    </row>
    <row r="39" spans="1:7" ht="18.75" customHeight="1" thickBot="1" x14ac:dyDescent="0.35">
      <c r="A39" s="16" t="s">
        <v>31</v>
      </c>
      <c r="B39" s="20" t="s">
        <v>55</v>
      </c>
      <c r="C39" s="22">
        <v>900000</v>
      </c>
      <c r="D39" s="22">
        <v>800000</v>
      </c>
      <c r="E39" s="22">
        <v>500000</v>
      </c>
      <c r="F39" s="22">
        <v>1000000</v>
      </c>
      <c r="G39" s="22">
        <v>1000000</v>
      </c>
    </row>
    <row r="42" spans="1:7" ht="15.6" x14ac:dyDescent="0.3">
      <c r="A42" s="21"/>
      <c r="B42" s="4"/>
    </row>
  </sheetData>
  <mergeCells count="2">
    <mergeCell ref="A7:A8"/>
    <mergeCell ref="B7:B8"/>
  </mergeCells>
  <phoneticPr fontId="16" type="noConversion"/>
  <pageMargins left="0.7" right="0.7" top="0.75" bottom="0.75" header="0.3" footer="0.3"/>
  <pageSetup paperSize="9" scale="9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B12" sqref="B12:B13"/>
    </sheetView>
  </sheetViews>
  <sheetFormatPr defaultRowHeight="13.8" x14ac:dyDescent="0.3"/>
  <cols>
    <col min="1" max="1" width="12.33203125" customWidth="1"/>
    <col min="2" max="2" width="45.88671875" customWidth="1"/>
    <col min="3" max="3" width="15.44140625" customWidth="1"/>
    <col min="4" max="4" width="15" customWidth="1"/>
    <col min="5" max="5" width="16.5546875" customWidth="1"/>
    <col min="6" max="6" width="16.33203125" customWidth="1"/>
    <col min="7" max="7" width="17.44140625" customWidth="1"/>
  </cols>
  <sheetData>
    <row r="1" spans="1:7" x14ac:dyDescent="0.3">
      <c r="F1" t="s">
        <v>57</v>
      </c>
    </row>
    <row r="3" spans="1:7" ht="15.6" x14ac:dyDescent="0.3">
      <c r="A3" s="21" t="s">
        <v>58</v>
      </c>
      <c r="B3" s="4" t="s">
        <v>59</v>
      </c>
    </row>
    <row r="5" spans="1:7" ht="14.4" thickBot="1" x14ac:dyDescent="0.35"/>
    <row r="6" spans="1:7" ht="36.75" customHeight="1" x14ac:dyDescent="0.3">
      <c r="A6" s="89" t="s">
        <v>60</v>
      </c>
      <c r="B6" s="89" t="s">
        <v>27</v>
      </c>
      <c r="C6" s="13" t="s">
        <v>42</v>
      </c>
      <c r="D6" s="13" t="s">
        <v>43</v>
      </c>
      <c r="E6" s="13" t="s">
        <v>44</v>
      </c>
      <c r="F6" s="13" t="s">
        <v>45</v>
      </c>
      <c r="G6" s="13" t="s">
        <v>46</v>
      </c>
    </row>
    <row r="7" spans="1:7" ht="14.4" thickBot="1" x14ac:dyDescent="0.35">
      <c r="A7" s="90"/>
      <c r="B7" s="90"/>
      <c r="C7" s="14" t="s">
        <v>28</v>
      </c>
      <c r="D7" s="14" t="s">
        <v>29</v>
      </c>
      <c r="E7" s="14" t="s">
        <v>30</v>
      </c>
      <c r="F7" s="14" t="s">
        <v>30</v>
      </c>
      <c r="G7" s="14" t="s">
        <v>30</v>
      </c>
    </row>
    <row r="8" spans="1:7" ht="14.4" thickBot="1" x14ac:dyDescent="0.35">
      <c r="A8" s="15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</row>
    <row r="9" spans="1:7" ht="25.5" customHeight="1" thickBot="1" x14ac:dyDescent="0.35">
      <c r="A9" s="16"/>
      <c r="B9" s="17" t="s">
        <v>102</v>
      </c>
      <c r="C9" s="22"/>
      <c r="D9" s="22"/>
      <c r="E9" s="22"/>
      <c r="F9" s="22"/>
      <c r="G9" s="18"/>
    </row>
    <row r="10" spans="1:7" ht="29.25" customHeight="1" thickBot="1" x14ac:dyDescent="0.35">
      <c r="A10" s="16"/>
      <c r="B10" s="17" t="s">
        <v>103</v>
      </c>
      <c r="C10" s="22"/>
      <c r="D10" s="22"/>
      <c r="E10" s="22"/>
      <c r="F10" s="22"/>
      <c r="G10" s="18"/>
    </row>
    <row r="11" spans="1:7" ht="39.75" customHeight="1" thickBot="1" x14ac:dyDescent="0.35">
      <c r="A11" s="16" t="s">
        <v>31</v>
      </c>
      <c r="B11" s="17" t="s">
        <v>32</v>
      </c>
      <c r="C11" s="22"/>
      <c r="D11" s="22"/>
      <c r="E11" s="22"/>
      <c r="F11" s="22"/>
      <c r="G11" s="18"/>
    </row>
  </sheetData>
  <mergeCells count="2">
    <mergeCell ref="A6:A7"/>
    <mergeCell ref="B6:B7"/>
  </mergeCells>
  <phoneticPr fontId="16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10" zoomScaleNormal="100" workbookViewId="0">
      <selection activeCell="E9" sqref="E9"/>
    </sheetView>
  </sheetViews>
  <sheetFormatPr defaultRowHeight="13.8" x14ac:dyDescent="0.3"/>
  <cols>
    <col min="2" max="2" width="40.109375" customWidth="1"/>
    <col min="3" max="3" width="15.5546875" customWidth="1"/>
    <col min="4" max="4" width="15.33203125" customWidth="1"/>
    <col min="5" max="5" width="15.88671875" customWidth="1"/>
    <col min="6" max="6" width="14.88671875" customWidth="1"/>
    <col min="7" max="7" width="15.6640625" customWidth="1"/>
  </cols>
  <sheetData>
    <row r="1" spans="1:7" x14ac:dyDescent="0.3">
      <c r="F1" t="s">
        <v>72</v>
      </c>
    </row>
    <row r="3" spans="1:7" ht="15.6" x14ac:dyDescent="0.3">
      <c r="A3" s="4" t="s">
        <v>62</v>
      </c>
      <c r="B3" s="4" t="s">
        <v>67</v>
      </c>
    </row>
    <row r="5" spans="1:7" ht="14.4" thickBot="1" x14ac:dyDescent="0.35"/>
    <row r="6" spans="1:7" ht="27" customHeight="1" x14ac:dyDescent="0.3">
      <c r="A6" s="19" t="s">
        <v>63</v>
      </c>
      <c r="B6" s="89" t="s">
        <v>65</v>
      </c>
      <c r="C6" s="13" t="s">
        <v>42</v>
      </c>
      <c r="D6" s="13" t="s">
        <v>43</v>
      </c>
      <c r="E6" s="13" t="s">
        <v>44</v>
      </c>
      <c r="F6" s="13" t="s">
        <v>45</v>
      </c>
      <c r="G6" s="13" t="s">
        <v>46</v>
      </c>
    </row>
    <row r="7" spans="1:7" ht="21.75" customHeight="1" thickBot="1" x14ac:dyDescent="0.35">
      <c r="A7" s="15" t="s">
        <v>64</v>
      </c>
      <c r="B7" s="90"/>
      <c r="C7" s="14" t="s">
        <v>28</v>
      </c>
      <c r="D7" s="14" t="s">
        <v>29</v>
      </c>
      <c r="E7" s="14" t="s">
        <v>30</v>
      </c>
      <c r="F7" s="14" t="s">
        <v>30</v>
      </c>
      <c r="G7" s="14" t="s">
        <v>30</v>
      </c>
    </row>
    <row r="8" spans="1:7" ht="14.4" thickBot="1" x14ac:dyDescent="0.35">
      <c r="A8" s="15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</row>
    <row r="9" spans="1:7" ht="73.5" customHeight="1" thickBot="1" x14ac:dyDescent="0.35">
      <c r="A9" s="48">
        <v>1</v>
      </c>
      <c r="B9" s="49" t="s">
        <v>124</v>
      </c>
      <c r="C9" s="44">
        <v>8451340.3699999992</v>
      </c>
      <c r="D9" s="44">
        <v>11045584</v>
      </c>
      <c r="E9" s="22">
        <v>11628348</v>
      </c>
      <c r="F9" s="22">
        <v>13090446</v>
      </c>
      <c r="G9" s="22">
        <v>13843547</v>
      </c>
    </row>
    <row r="10" spans="1:7" ht="27.75" customHeight="1" thickBot="1" x14ac:dyDescent="0.35">
      <c r="A10" s="16" t="s">
        <v>31</v>
      </c>
      <c r="B10" s="20" t="s">
        <v>54</v>
      </c>
      <c r="C10" s="44">
        <v>7549016.6600000001</v>
      </c>
      <c r="D10" s="44">
        <v>10224584</v>
      </c>
      <c r="E10" s="22">
        <v>10998348</v>
      </c>
      <c r="F10" s="22">
        <v>11946946</v>
      </c>
      <c r="G10" s="22">
        <v>12690447</v>
      </c>
    </row>
    <row r="11" spans="1:7" ht="30" customHeight="1" thickBot="1" x14ac:dyDescent="0.35">
      <c r="A11" s="16" t="s">
        <v>31</v>
      </c>
      <c r="B11" s="20" t="s">
        <v>36</v>
      </c>
      <c r="C11" s="22">
        <v>902323.71</v>
      </c>
      <c r="D11" s="22">
        <v>821000</v>
      </c>
      <c r="E11" s="22">
        <v>630000</v>
      </c>
      <c r="F11" s="22">
        <v>1143500</v>
      </c>
      <c r="G11" s="22">
        <v>1153100</v>
      </c>
    </row>
    <row r="12" spans="1:7" ht="33" customHeight="1" thickBot="1" x14ac:dyDescent="0.35">
      <c r="A12" s="16" t="s">
        <v>31</v>
      </c>
      <c r="B12" s="20" t="s">
        <v>55</v>
      </c>
      <c r="C12" s="22">
        <v>900000</v>
      </c>
      <c r="D12" s="22">
        <v>800000</v>
      </c>
      <c r="E12" s="22">
        <v>500000</v>
      </c>
      <c r="F12" s="22">
        <v>1000000</v>
      </c>
      <c r="G12" s="22">
        <v>1000000</v>
      </c>
    </row>
    <row r="13" spans="1:7" ht="35.25" customHeight="1" thickBot="1" x14ac:dyDescent="0.35">
      <c r="A13" s="16">
        <v>2</v>
      </c>
      <c r="B13" s="17" t="s">
        <v>66</v>
      </c>
      <c r="C13" s="22"/>
      <c r="D13" s="22"/>
      <c r="E13" s="22"/>
      <c r="F13" s="22"/>
      <c r="G13" s="18"/>
    </row>
    <row r="14" spans="1:7" ht="16.2" thickBot="1" x14ac:dyDescent="0.35">
      <c r="A14" s="16" t="s">
        <v>31</v>
      </c>
      <c r="B14" s="20" t="s">
        <v>54</v>
      </c>
      <c r="C14" s="22"/>
      <c r="D14" s="22"/>
      <c r="E14" s="22"/>
      <c r="F14" s="22"/>
      <c r="G14" s="18"/>
    </row>
    <row r="15" spans="1:7" ht="25.2" customHeight="1" thickBot="1" x14ac:dyDescent="0.35">
      <c r="A15" s="16" t="s">
        <v>31</v>
      </c>
      <c r="B15" s="20" t="s">
        <v>36</v>
      </c>
      <c r="C15" s="22"/>
      <c r="D15" s="22"/>
      <c r="E15" s="22"/>
      <c r="F15" s="22"/>
      <c r="G15" s="18"/>
    </row>
    <row r="16" spans="1:7" ht="30" customHeight="1" thickBot="1" x14ac:dyDescent="0.35">
      <c r="A16" s="16" t="s">
        <v>31</v>
      </c>
      <c r="B16" s="20" t="s">
        <v>55</v>
      </c>
      <c r="C16" s="22"/>
      <c r="D16" s="22"/>
      <c r="E16" s="22"/>
      <c r="F16" s="22"/>
      <c r="G16" s="18"/>
    </row>
    <row r="17" spans="1:7" ht="33" customHeight="1" thickBot="1" x14ac:dyDescent="0.35">
      <c r="A17" s="16" t="s">
        <v>31</v>
      </c>
      <c r="B17" s="17" t="s">
        <v>32</v>
      </c>
      <c r="C17" s="22">
        <f>SUM(C18+C19)</f>
        <v>8451340.370000001</v>
      </c>
      <c r="D17" s="22">
        <f>D18+D19</f>
        <v>11045584</v>
      </c>
      <c r="E17" s="22">
        <f>E18+E19</f>
        <v>11628348</v>
      </c>
      <c r="F17" s="22">
        <f>F18+F19</f>
        <v>13090446</v>
      </c>
      <c r="G17" s="22">
        <f>G18+G19</f>
        <v>13843547</v>
      </c>
    </row>
    <row r="18" spans="1:7" ht="27.75" customHeight="1" thickBot="1" x14ac:dyDescent="0.35">
      <c r="A18" s="16" t="s">
        <v>31</v>
      </c>
      <c r="B18" s="20" t="s">
        <v>54</v>
      </c>
      <c r="C18" s="22">
        <v>7549016.6600000001</v>
      </c>
      <c r="D18" s="22">
        <v>10224584</v>
      </c>
      <c r="E18" s="22">
        <v>10998348</v>
      </c>
      <c r="F18" s="22">
        <v>11946946</v>
      </c>
      <c r="G18" s="22">
        <v>12690447</v>
      </c>
    </row>
    <row r="19" spans="1:7" ht="31.5" customHeight="1" thickBot="1" x14ac:dyDescent="0.35">
      <c r="A19" s="16" t="s">
        <v>31</v>
      </c>
      <c r="B19" s="20" t="s">
        <v>36</v>
      </c>
      <c r="C19" s="22">
        <v>902323.71</v>
      </c>
      <c r="D19" s="22">
        <v>821000</v>
      </c>
      <c r="E19" s="22">
        <v>630000</v>
      </c>
      <c r="F19" s="22">
        <v>1143500</v>
      </c>
      <c r="G19" s="22">
        <v>1153100</v>
      </c>
    </row>
    <row r="20" spans="1:7" ht="28.5" customHeight="1" thickBot="1" x14ac:dyDescent="0.35">
      <c r="A20" s="16" t="s">
        <v>31</v>
      </c>
      <c r="B20" s="20" t="s">
        <v>55</v>
      </c>
      <c r="C20" s="22">
        <v>900000</v>
      </c>
      <c r="D20" s="22">
        <v>800000</v>
      </c>
      <c r="E20" s="22">
        <v>500000</v>
      </c>
      <c r="F20" s="22">
        <v>1000000</v>
      </c>
      <c r="G20" s="22">
        <v>1000000</v>
      </c>
    </row>
  </sheetData>
  <mergeCells count="1">
    <mergeCell ref="B6:B7"/>
  </mergeCells>
  <phoneticPr fontId="16" type="noConversion"/>
  <pageMargins left="0.7" right="0.7" top="0.75" bottom="0.75" header="0.3" footer="0.3"/>
  <pageSetup paperSize="9" scale="93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2" sqref="F2"/>
    </sheetView>
  </sheetViews>
  <sheetFormatPr defaultRowHeight="13.8" x14ac:dyDescent="0.3"/>
  <cols>
    <col min="1" max="1" width="13" customWidth="1"/>
    <col min="2" max="2" width="36.88671875" customWidth="1"/>
    <col min="3" max="3" width="16.109375" customWidth="1"/>
    <col min="4" max="4" width="16.5546875" customWidth="1"/>
    <col min="5" max="5" width="15.6640625" customWidth="1"/>
    <col min="6" max="6" width="16.5546875" customWidth="1"/>
    <col min="7" max="7" width="16.33203125" customWidth="1"/>
  </cols>
  <sheetData>
    <row r="1" spans="1:7" x14ac:dyDescent="0.3">
      <c r="F1" t="s">
        <v>57</v>
      </c>
    </row>
    <row r="3" spans="1:7" ht="21.75" customHeight="1" x14ac:dyDescent="0.3">
      <c r="A3" s="23" t="s">
        <v>68</v>
      </c>
      <c r="B3" s="4" t="s">
        <v>69</v>
      </c>
      <c r="C3" s="4"/>
    </row>
    <row r="4" spans="1:7" ht="15.6" x14ac:dyDescent="0.3">
      <c r="A4" s="24" t="s">
        <v>71</v>
      </c>
      <c r="B4" s="4" t="s">
        <v>70</v>
      </c>
      <c r="C4" s="3"/>
    </row>
    <row r="6" spans="1:7" ht="14.4" thickBot="1" x14ac:dyDescent="0.35"/>
    <row r="7" spans="1:7" ht="18" customHeight="1" x14ac:dyDescent="0.3">
      <c r="A7" s="92" t="s">
        <v>73</v>
      </c>
      <c r="B7" s="25" t="s">
        <v>74</v>
      </c>
      <c r="C7" s="13" t="s">
        <v>42</v>
      </c>
      <c r="D7" s="13" t="s">
        <v>43</v>
      </c>
      <c r="E7" s="13" t="s">
        <v>44</v>
      </c>
      <c r="F7" s="13" t="s">
        <v>45</v>
      </c>
      <c r="G7" s="13" t="s">
        <v>46</v>
      </c>
    </row>
    <row r="8" spans="1:7" ht="52.5" customHeight="1" thickBot="1" x14ac:dyDescent="0.35">
      <c r="A8" s="93"/>
      <c r="B8" s="26" t="s">
        <v>75</v>
      </c>
      <c r="C8" s="14" t="s">
        <v>28</v>
      </c>
      <c r="D8" s="14" t="s">
        <v>29</v>
      </c>
      <c r="E8" s="14" t="s">
        <v>30</v>
      </c>
      <c r="F8" s="14" t="s">
        <v>30</v>
      </c>
      <c r="G8" s="14" t="s">
        <v>30</v>
      </c>
    </row>
    <row r="9" spans="1:7" ht="14.4" thickBot="1" x14ac:dyDescent="0.35">
      <c r="A9" s="27">
        <v>1</v>
      </c>
      <c r="B9" s="28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</row>
    <row r="10" spans="1:7" ht="16.2" thickBot="1" x14ac:dyDescent="0.35">
      <c r="A10" s="94" t="s">
        <v>76</v>
      </c>
      <c r="B10" s="95"/>
      <c r="C10" s="95"/>
      <c r="D10" s="95"/>
      <c r="E10" s="95"/>
      <c r="F10" s="95"/>
      <c r="G10" s="96"/>
    </row>
    <row r="11" spans="1:7" ht="27.75" customHeight="1" thickBot="1" x14ac:dyDescent="0.35">
      <c r="A11" s="29"/>
      <c r="B11" s="30" t="s">
        <v>77</v>
      </c>
      <c r="C11" s="31"/>
      <c r="D11" s="32"/>
      <c r="E11" s="18"/>
      <c r="F11" s="18"/>
      <c r="G11" s="18"/>
    </row>
    <row r="12" spans="1:7" ht="24.75" customHeight="1" thickBot="1" x14ac:dyDescent="0.35">
      <c r="A12" s="29"/>
      <c r="B12" s="30" t="s">
        <v>78</v>
      </c>
      <c r="C12" s="31"/>
      <c r="D12" s="32"/>
      <c r="E12" s="18"/>
      <c r="F12" s="18"/>
      <c r="G12" s="18"/>
    </row>
    <row r="13" spans="1:7" ht="30" customHeight="1" thickBot="1" x14ac:dyDescent="0.35">
      <c r="A13" s="29"/>
      <c r="B13" s="30" t="s">
        <v>79</v>
      </c>
      <c r="C13" s="31"/>
      <c r="D13" s="32"/>
      <c r="E13" s="18"/>
      <c r="F13" s="18"/>
      <c r="G13" s="18"/>
    </row>
    <row r="14" spans="1:7" ht="16.2" thickBot="1" x14ac:dyDescent="0.35">
      <c r="A14" s="94" t="s">
        <v>80</v>
      </c>
      <c r="B14" s="95"/>
      <c r="C14" s="95"/>
      <c r="D14" s="95"/>
      <c r="E14" s="95"/>
      <c r="F14" s="95"/>
      <c r="G14" s="96"/>
    </row>
    <row r="15" spans="1:7" ht="33" customHeight="1" thickBot="1" x14ac:dyDescent="0.35">
      <c r="A15" s="29"/>
      <c r="B15" s="33" t="s">
        <v>77</v>
      </c>
      <c r="C15" s="18"/>
      <c r="D15" s="18"/>
      <c r="E15" s="18"/>
      <c r="F15" s="18"/>
      <c r="G15" s="18"/>
    </row>
    <row r="16" spans="1:7" ht="27.75" customHeight="1" thickBot="1" x14ac:dyDescent="0.35">
      <c r="A16" s="29"/>
      <c r="B16" s="33" t="s">
        <v>78</v>
      </c>
      <c r="C16" s="18"/>
      <c r="D16" s="18"/>
      <c r="E16" s="18"/>
      <c r="F16" s="18"/>
      <c r="G16" s="18"/>
    </row>
    <row r="17" spans="1:7" ht="24" customHeight="1" thickBot="1" x14ac:dyDescent="0.35">
      <c r="A17" s="29"/>
      <c r="B17" s="33" t="s">
        <v>79</v>
      </c>
      <c r="C17" s="18"/>
      <c r="D17" s="18"/>
      <c r="E17" s="18"/>
      <c r="F17" s="18"/>
      <c r="G17" s="18"/>
    </row>
    <row r="18" spans="1:7" ht="49.5" customHeight="1" thickBot="1" x14ac:dyDescent="0.35">
      <c r="A18" s="29" t="s">
        <v>81</v>
      </c>
      <c r="B18" s="33" t="s">
        <v>82</v>
      </c>
      <c r="C18" s="18"/>
      <c r="D18" s="18"/>
      <c r="E18" s="18"/>
      <c r="F18" s="18"/>
      <c r="G18" s="18"/>
    </row>
    <row r="19" spans="1:7" ht="16.2" thickBot="1" x14ac:dyDescent="0.35">
      <c r="A19" s="34" t="s">
        <v>81</v>
      </c>
      <c r="B19" s="20" t="s">
        <v>54</v>
      </c>
      <c r="C19" s="18"/>
      <c r="D19" s="18"/>
      <c r="E19" s="18"/>
      <c r="F19" s="18"/>
      <c r="G19" s="18"/>
    </row>
    <row r="20" spans="1:7" ht="30.75" customHeight="1" thickBot="1" x14ac:dyDescent="0.35">
      <c r="A20" s="16" t="s">
        <v>81</v>
      </c>
      <c r="B20" s="20" t="s">
        <v>61</v>
      </c>
      <c r="C20" s="18"/>
      <c r="D20" s="18"/>
      <c r="E20" s="18"/>
      <c r="F20" s="18"/>
      <c r="G20" s="18"/>
    </row>
    <row r="21" spans="1:7" ht="15.6" x14ac:dyDescent="0.3">
      <c r="A21" s="35"/>
    </row>
  </sheetData>
  <mergeCells count="3">
    <mergeCell ref="A7:A8"/>
    <mergeCell ref="A10:G10"/>
    <mergeCell ref="A14:G14"/>
  </mergeCells>
  <phoneticPr fontId="16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F2" sqref="F2"/>
    </sheetView>
  </sheetViews>
  <sheetFormatPr defaultRowHeight="13.8" x14ac:dyDescent="0.3"/>
  <cols>
    <col min="2" max="2" width="41.33203125" customWidth="1"/>
    <col min="3" max="3" width="16.109375" customWidth="1"/>
    <col min="4" max="4" width="16.5546875" customWidth="1"/>
    <col min="5" max="5" width="15.5546875" customWidth="1"/>
    <col min="6" max="6" width="16" customWidth="1"/>
    <col min="7" max="7" width="16.33203125" customWidth="1"/>
  </cols>
  <sheetData>
    <row r="1" spans="1:7" x14ac:dyDescent="0.3">
      <c r="F1" t="s">
        <v>57</v>
      </c>
    </row>
    <row r="3" spans="1:7" ht="15.6" x14ac:dyDescent="0.3">
      <c r="A3" s="39" t="s">
        <v>88</v>
      </c>
      <c r="B3" s="4" t="s">
        <v>83</v>
      </c>
    </row>
    <row r="5" spans="1:7" ht="14.4" thickBot="1" x14ac:dyDescent="0.35"/>
    <row r="6" spans="1:7" ht="17.25" customHeight="1" x14ac:dyDescent="0.3">
      <c r="A6" s="97" t="s">
        <v>84</v>
      </c>
      <c r="B6" s="36" t="s">
        <v>74</v>
      </c>
      <c r="C6" s="13" t="s">
        <v>42</v>
      </c>
      <c r="D6" s="13" t="s">
        <v>43</v>
      </c>
      <c r="E6" s="13" t="s">
        <v>44</v>
      </c>
      <c r="F6" s="13" t="s">
        <v>45</v>
      </c>
      <c r="G6" s="13" t="s">
        <v>46</v>
      </c>
    </row>
    <row r="7" spans="1:7" ht="42.75" customHeight="1" thickBot="1" x14ac:dyDescent="0.35">
      <c r="A7" s="98"/>
      <c r="B7" s="37" t="s">
        <v>85</v>
      </c>
      <c r="C7" s="14" t="s">
        <v>28</v>
      </c>
      <c r="D7" s="14" t="s">
        <v>29</v>
      </c>
      <c r="E7" s="14" t="s">
        <v>30</v>
      </c>
      <c r="F7" s="14" t="s">
        <v>30</v>
      </c>
      <c r="G7" s="14" t="s">
        <v>30</v>
      </c>
    </row>
    <row r="8" spans="1:7" ht="14.4" thickBot="1" x14ac:dyDescent="0.35">
      <c r="A8" s="15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74</v>
      </c>
    </row>
    <row r="9" spans="1:7" ht="16.2" thickBot="1" x14ac:dyDescent="0.35">
      <c r="A9" s="16"/>
      <c r="B9" s="99" t="s">
        <v>86</v>
      </c>
      <c r="C9" s="100"/>
      <c r="D9" s="100"/>
      <c r="E9" s="100"/>
      <c r="F9" s="100"/>
      <c r="G9" s="101"/>
    </row>
    <row r="10" spans="1:7" ht="33" customHeight="1" thickBot="1" x14ac:dyDescent="0.35">
      <c r="A10" s="38"/>
      <c r="B10" s="20" t="s">
        <v>77</v>
      </c>
      <c r="C10" s="20"/>
      <c r="D10" s="20"/>
      <c r="E10" s="20"/>
      <c r="F10" s="20"/>
      <c r="G10" s="20"/>
    </row>
    <row r="11" spans="1:7" ht="29.25" customHeight="1" thickBot="1" x14ac:dyDescent="0.35">
      <c r="A11" s="38"/>
      <c r="B11" s="20" t="s">
        <v>78</v>
      </c>
      <c r="C11" s="20"/>
      <c r="D11" s="20"/>
      <c r="E11" s="20"/>
      <c r="F11" s="20"/>
      <c r="G11" s="20"/>
    </row>
    <row r="12" spans="1:7" ht="29.25" customHeight="1" thickBot="1" x14ac:dyDescent="0.35">
      <c r="A12" s="38"/>
      <c r="B12" s="20" t="s">
        <v>79</v>
      </c>
      <c r="C12" s="20"/>
      <c r="D12" s="20"/>
      <c r="E12" s="20"/>
      <c r="F12" s="20"/>
      <c r="G12" s="20"/>
    </row>
    <row r="13" spans="1:7" ht="16.2" thickBot="1" x14ac:dyDescent="0.35">
      <c r="A13" s="16"/>
      <c r="B13" s="99" t="s">
        <v>87</v>
      </c>
      <c r="C13" s="100"/>
      <c r="D13" s="100"/>
      <c r="E13" s="100"/>
      <c r="F13" s="100"/>
      <c r="G13" s="101"/>
    </row>
    <row r="14" spans="1:7" ht="27" customHeight="1" thickBot="1" x14ac:dyDescent="0.35">
      <c r="A14" s="38"/>
      <c r="B14" s="20" t="s">
        <v>77</v>
      </c>
      <c r="C14" s="20"/>
      <c r="D14" s="20"/>
      <c r="E14" s="20"/>
      <c r="F14" s="20"/>
      <c r="G14" s="20"/>
    </row>
    <row r="15" spans="1:7" ht="24.75" customHeight="1" thickBot="1" x14ac:dyDescent="0.35">
      <c r="A15" s="38"/>
      <c r="B15" s="20" t="s">
        <v>78</v>
      </c>
      <c r="C15" s="20"/>
      <c r="D15" s="20"/>
      <c r="E15" s="20"/>
      <c r="F15" s="20"/>
      <c r="G15" s="20"/>
    </row>
    <row r="16" spans="1:7" ht="27.75" customHeight="1" thickBot="1" x14ac:dyDescent="0.35">
      <c r="A16" s="38"/>
      <c r="B16" s="20" t="s">
        <v>79</v>
      </c>
      <c r="C16" s="20"/>
      <c r="D16" s="20"/>
      <c r="E16" s="20"/>
      <c r="F16" s="20"/>
      <c r="G16" s="20"/>
    </row>
    <row r="17" spans="1:7" ht="30" customHeight="1" thickBot="1" x14ac:dyDescent="0.35">
      <c r="A17" s="38"/>
      <c r="B17" s="20" t="s">
        <v>82</v>
      </c>
      <c r="C17" s="20"/>
      <c r="D17" s="20"/>
      <c r="E17" s="20"/>
      <c r="F17" s="20"/>
      <c r="G17" s="20"/>
    </row>
    <row r="18" spans="1:7" ht="16.2" thickBot="1" x14ac:dyDescent="0.35">
      <c r="A18" s="38"/>
      <c r="B18" s="20" t="s">
        <v>54</v>
      </c>
      <c r="C18" s="20"/>
      <c r="D18" s="20"/>
      <c r="E18" s="20"/>
      <c r="F18" s="20"/>
      <c r="G18" s="20"/>
    </row>
    <row r="19" spans="1:7" ht="36" customHeight="1" thickBot="1" x14ac:dyDescent="0.35">
      <c r="A19" s="38"/>
      <c r="B19" s="20" t="s">
        <v>61</v>
      </c>
      <c r="C19" s="20"/>
      <c r="D19" s="20"/>
      <c r="E19" s="20"/>
      <c r="F19" s="20"/>
      <c r="G19" s="20"/>
    </row>
  </sheetData>
  <mergeCells count="3">
    <mergeCell ref="A6:A7"/>
    <mergeCell ref="B9:G9"/>
    <mergeCell ref="B13:G13"/>
  </mergeCells>
  <phoneticPr fontId="16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Normal="100" workbookViewId="0">
      <selection activeCell="A41" sqref="A41"/>
    </sheetView>
  </sheetViews>
  <sheetFormatPr defaultRowHeight="13.8" x14ac:dyDescent="0.3"/>
  <cols>
    <col min="1" max="2" width="23.109375" customWidth="1"/>
    <col min="3" max="3" width="18.6640625" customWidth="1"/>
    <col min="4" max="4" width="15.88671875" customWidth="1"/>
    <col min="5" max="5" width="16.5546875" customWidth="1"/>
    <col min="6" max="6" width="16.33203125" customWidth="1"/>
    <col min="7" max="7" width="15.5546875" customWidth="1"/>
    <col min="8" max="9" width="16.5546875" customWidth="1"/>
  </cols>
  <sheetData>
    <row r="1" spans="1:9" x14ac:dyDescent="0.3">
      <c r="H1" t="s">
        <v>57</v>
      </c>
    </row>
    <row r="3" spans="1:9" ht="15.6" x14ac:dyDescent="0.3">
      <c r="A3" s="40" t="s">
        <v>93</v>
      </c>
      <c r="B3" s="4" t="s">
        <v>94</v>
      </c>
    </row>
    <row r="6" spans="1:9" ht="45" customHeight="1" x14ac:dyDescent="0.3">
      <c r="A6" s="104" t="s">
        <v>89</v>
      </c>
      <c r="B6" s="104" t="s">
        <v>90</v>
      </c>
      <c r="C6" s="104" t="s">
        <v>91</v>
      </c>
      <c r="D6" s="55" t="s">
        <v>42</v>
      </c>
      <c r="E6" s="55" t="s">
        <v>43</v>
      </c>
      <c r="F6" s="55" t="s">
        <v>44</v>
      </c>
      <c r="G6" s="55" t="s">
        <v>45</v>
      </c>
      <c r="H6" s="55" t="s">
        <v>46</v>
      </c>
      <c r="I6" s="104" t="s">
        <v>126</v>
      </c>
    </row>
    <row r="7" spans="1:9" ht="16.5" customHeight="1" x14ac:dyDescent="0.3">
      <c r="A7" s="104"/>
      <c r="B7" s="104"/>
      <c r="C7" s="104"/>
      <c r="D7" s="55" t="s">
        <v>28</v>
      </c>
      <c r="E7" s="55" t="s">
        <v>29</v>
      </c>
      <c r="F7" s="55" t="s">
        <v>30</v>
      </c>
      <c r="G7" s="55" t="s">
        <v>30</v>
      </c>
      <c r="H7" s="55" t="s">
        <v>30</v>
      </c>
      <c r="I7" s="104"/>
    </row>
    <row r="8" spans="1:9" x14ac:dyDescent="0.3">
      <c r="A8" s="55">
        <v>1</v>
      </c>
      <c r="B8" s="55">
        <v>2</v>
      </c>
      <c r="C8" s="55">
        <v>3</v>
      </c>
      <c r="D8" s="55">
        <v>4</v>
      </c>
      <c r="E8" s="55">
        <v>5</v>
      </c>
      <c r="F8" s="55">
        <v>6</v>
      </c>
      <c r="G8" s="55">
        <v>7</v>
      </c>
      <c r="H8" s="55">
        <v>8</v>
      </c>
      <c r="I8" s="55">
        <v>9</v>
      </c>
    </row>
    <row r="9" spans="1:9" ht="93.6" x14ac:dyDescent="0.3">
      <c r="A9" s="53" t="s">
        <v>137</v>
      </c>
      <c r="B9" s="56">
        <v>2020</v>
      </c>
      <c r="C9" s="54">
        <f>3240+122486.4+3938+188396.4+89167.2+92772</f>
        <v>500000</v>
      </c>
      <c r="D9" s="54">
        <f>3240+122486.4+3938+188396.4+89167.2+92772</f>
        <v>500000</v>
      </c>
      <c r="E9" s="56"/>
      <c r="F9" s="56"/>
      <c r="G9" s="56"/>
      <c r="H9" s="56"/>
      <c r="I9" s="56">
        <v>100</v>
      </c>
    </row>
    <row r="10" spans="1:9" ht="93.6" x14ac:dyDescent="0.3">
      <c r="A10" s="53" t="s">
        <v>138</v>
      </c>
      <c r="B10" s="56" t="s">
        <v>139</v>
      </c>
      <c r="C10" s="56">
        <v>802000</v>
      </c>
      <c r="D10" s="54">
        <f>400000</f>
        <v>400000</v>
      </c>
      <c r="E10" s="56"/>
      <c r="F10" s="56"/>
      <c r="G10" s="56"/>
      <c r="H10" s="56"/>
      <c r="I10" s="56">
        <v>100</v>
      </c>
    </row>
    <row r="11" spans="1:9" ht="93.6" x14ac:dyDescent="0.3">
      <c r="A11" s="59" t="s">
        <v>127</v>
      </c>
      <c r="B11" s="56" t="s">
        <v>134</v>
      </c>
      <c r="C11" s="56">
        <v>6141740</v>
      </c>
      <c r="D11" s="56"/>
      <c r="E11" s="56"/>
      <c r="F11" s="56">
        <v>272999</v>
      </c>
      <c r="G11" s="56">
        <v>1000000</v>
      </c>
      <c r="H11" s="56">
        <v>1000000</v>
      </c>
      <c r="I11" s="56">
        <v>37</v>
      </c>
    </row>
    <row r="12" spans="1:9" ht="93.6" x14ac:dyDescent="0.3">
      <c r="A12" s="59" t="s">
        <v>128</v>
      </c>
      <c r="B12" s="56" t="s">
        <v>129</v>
      </c>
      <c r="C12" s="56">
        <v>1027001</v>
      </c>
      <c r="D12" s="56"/>
      <c r="E12" s="56">
        <v>800000</v>
      </c>
      <c r="F12" s="56">
        <v>227001</v>
      </c>
      <c r="G12" s="56"/>
      <c r="H12" s="56"/>
      <c r="I12" s="56">
        <v>100</v>
      </c>
    </row>
    <row r="13" spans="1:9" ht="15.6" x14ac:dyDescent="0.3">
      <c r="A13" s="57" t="s">
        <v>92</v>
      </c>
      <c r="B13" s="57" t="s">
        <v>31</v>
      </c>
      <c r="C13" s="57">
        <f t="shared" ref="C13:H13" si="0">SUM(C9:C12)</f>
        <v>8470741</v>
      </c>
      <c r="D13" s="57">
        <f t="shared" si="0"/>
        <v>900000</v>
      </c>
      <c r="E13" s="57">
        <f t="shared" si="0"/>
        <v>800000</v>
      </c>
      <c r="F13" s="57">
        <f t="shared" si="0"/>
        <v>500000</v>
      </c>
      <c r="G13" s="57">
        <f t="shared" si="0"/>
        <v>1000000</v>
      </c>
      <c r="H13" s="57">
        <f t="shared" si="0"/>
        <v>1000000</v>
      </c>
      <c r="I13" s="57" t="s">
        <v>31</v>
      </c>
    </row>
    <row r="20" spans="1:9" ht="15.6" x14ac:dyDescent="0.3">
      <c r="A20" s="102" t="s">
        <v>95</v>
      </c>
      <c r="B20" s="102"/>
      <c r="C20" s="102"/>
      <c r="D20" s="102"/>
      <c r="F20" s="23" t="s">
        <v>5</v>
      </c>
      <c r="G20" s="103" t="s">
        <v>125</v>
      </c>
      <c r="H20" s="63"/>
      <c r="I20" s="63"/>
    </row>
    <row r="21" spans="1:9" x14ac:dyDescent="0.3">
      <c r="F21" s="1" t="s">
        <v>96</v>
      </c>
      <c r="H21" s="1" t="s">
        <v>97</v>
      </c>
    </row>
  </sheetData>
  <mergeCells count="6">
    <mergeCell ref="A20:D20"/>
    <mergeCell ref="G20:I20"/>
    <mergeCell ref="A6:A7"/>
    <mergeCell ref="B6:B7"/>
    <mergeCell ref="C6:C7"/>
    <mergeCell ref="I6:I7"/>
  </mergeCells>
  <phoneticPr fontId="16" type="noConversion"/>
  <pageMargins left="0.7" right="0.7" top="0.2" bottom="0.25" header="0.3" footer="0.15"/>
  <pageSetup paperSize="9" scale="8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 дод 3 ст.1</vt:lpstr>
      <vt:lpstr>ст. 2</vt:lpstr>
      <vt:lpstr>ст. 3</vt:lpstr>
      <vt:lpstr>ст. 4</vt:lpstr>
      <vt:lpstr>ст. 5</vt:lpstr>
      <vt:lpstr>ст. 6</vt:lpstr>
      <vt:lpstr>ст. 7</vt:lpstr>
      <vt:lpstr>ст.8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User_1</cp:lastModifiedBy>
  <cp:lastPrinted>2021-07-29T11:18:21Z</cp:lastPrinted>
  <dcterms:created xsi:type="dcterms:W3CDTF">2021-06-15T08:32:49Z</dcterms:created>
  <dcterms:modified xsi:type="dcterms:W3CDTF">2021-07-29T11:21:04Z</dcterms:modified>
</cp:coreProperties>
</file>