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7960" windowHeight="12090"/>
  </bookViews>
  <sheets>
    <sheet name="звіт з 01.01.2020" sheetId="1" r:id="rId1"/>
  </sheets>
  <definedNames>
    <definedName name="_xlnm.Print_Area" localSheetId="0">'звіт з 01.01.2020'!$A$1:$M$107</definedName>
  </definedNames>
  <calcPr calcId="125725"/>
</workbook>
</file>

<file path=xl/calcChain.xml><?xml version="1.0" encoding="utf-8"?>
<calcChain xmlns="http://schemas.openxmlformats.org/spreadsheetml/2006/main">
  <c r="I92" i="1"/>
  <c r="L92" s="1"/>
  <c r="M92" s="1"/>
  <c r="I78"/>
  <c r="I95"/>
  <c r="L95" s="1"/>
  <c r="M95" s="1"/>
  <c r="L89"/>
  <c r="M89" s="1"/>
  <c r="J89"/>
  <c r="J86"/>
  <c r="L86"/>
  <c r="M86" s="1"/>
  <c r="F72"/>
  <c r="G72" s="1"/>
  <c r="J92" l="1"/>
  <c r="J95"/>
  <c r="G61" l="1"/>
  <c r="F58"/>
  <c r="G58" s="1"/>
  <c r="L37"/>
  <c r="M37" s="1"/>
  <c r="J37"/>
  <c r="G37"/>
  <c r="I81"/>
  <c r="L81" s="1"/>
  <c r="M81" s="1"/>
  <c r="L78"/>
  <c r="M78" s="1"/>
  <c r="J78"/>
  <c r="L75"/>
  <c r="M75" s="1"/>
  <c r="J75"/>
  <c r="L72"/>
  <c r="M72" s="1"/>
  <c r="J72"/>
  <c r="L67"/>
  <c r="M67" s="1"/>
  <c r="J67"/>
  <c r="I64"/>
  <c r="L64" s="1"/>
  <c r="M64" s="1"/>
  <c r="L61"/>
  <c r="M61" s="1"/>
  <c r="J61"/>
  <c r="L58"/>
  <c r="M58" s="1"/>
  <c r="J58"/>
  <c r="I39"/>
  <c r="F39"/>
  <c r="G39" s="1"/>
  <c r="L38"/>
  <c r="M38" s="1"/>
  <c r="J38"/>
  <c r="G38"/>
  <c r="L36"/>
  <c r="M36" s="1"/>
  <c r="J36"/>
  <c r="G36"/>
  <c r="L39" l="1"/>
  <c r="M39" s="1"/>
  <c r="J39"/>
  <c r="J64"/>
  <c r="J81"/>
</calcChain>
</file>

<file path=xl/sharedStrings.xml><?xml version="1.0" encoding="utf-8"?>
<sst xmlns="http://schemas.openxmlformats.org/spreadsheetml/2006/main" count="160" uniqueCount="91">
  <si>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</si>
  <si>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</si>
  <si>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</si>
  <si>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Управління комунального господарства Коломийської міської ради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</si>
  <si>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</si>
  <si>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</si>
  <si>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</si>
  <si>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</si>
  <si>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</si>
  <si>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</si>
  <si>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</si>
  <si>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</si>
  <si>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</si>
  <si>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</si>
  <si>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</si>
  <si>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Ціль державної політики</t>
  </si>
  <si>
    <t>Поліпшення дорожньої інфраструктури міста</t>
  </si>
  <si>
    <t>5. Мета бюджетної програми</t>
  </si>
  <si>
    <t>Забезпечення здійснення заходів щодо соціально-економічного розвитку міста</t>
  </si>
  <si>
    <t>6. Завдання бюджетної програми</t>
  </si>
  <si>
    <t>Завдання</t>
  </si>
  <si>
    <t>здійснення заходів щодо соціально-економічного розвитку міста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</si>
  <si>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</si>
  <si>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</si>
  <si>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</si>
  <si>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</si>
  <si>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</si>
  <si>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</si>
  <si>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</si>
  <si>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</si>
  <si>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</si>
  <si>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Здійснення заходів щодо соціально-економічного розвитку міста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</si>
  <si>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</si>
  <si>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</si>
  <si>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N з/п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</si>
  <si>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</si>
  <si>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</si>
  <si>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</si>
  <si>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</si>
  <si>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</si>
  <si>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</si>
  <si>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затрат</t>
  </si>
  <si>
    <t>грн</t>
  </si>
  <si>
    <t>продукту</t>
  </si>
  <si>
    <t>м2</t>
  </si>
  <si>
    <t>ефективності</t>
  </si>
  <si>
    <t>грн.</t>
  </si>
  <si>
    <t>розрахунок</t>
  </si>
  <si>
    <t>якості</t>
  </si>
  <si>
    <t>%</t>
  </si>
  <si>
    <t>10. Узагальнений висновок про виконання бюджетної програми.</t>
  </si>
  <si>
    <t>____________</t>
  </si>
  <si>
    <t>(підпис)</t>
  </si>
  <si>
    <t>(ініціали/ініціал, прізвище)</t>
  </si>
  <si>
    <t>Профінансовано фактично виконані роботи</t>
  </si>
  <si>
    <t>Розбіжності відсутні</t>
  </si>
  <si>
    <t>Розбіжність пов’язані із потребою проведення капітального ремонту на більшій площі тротуару</t>
  </si>
  <si>
    <t>Розбіжності пов’язані із виконанням робіт з економією коштів</t>
  </si>
  <si>
    <t>Розбіжність повязана зі збільшенням вартості матеріалів та робіт</t>
  </si>
  <si>
    <t>Профінансовано фактично виконані роботи із економією коштів</t>
  </si>
  <si>
    <t>Профінансовано фактично виконані роботи за рахунок субвенції із державного бюджету</t>
  </si>
  <si>
    <t>Завдання виконано в повному обсязі. Планується продовжити роботу у 2021 році</t>
  </si>
  <si>
    <t>Начальник управління комунального господарства</t>
  </si>
  <si>
    <t>Андрій РАДОВЕЦЬ</t>
  </si>
  <si>
    <t>Начальник відділу економічного аналізу та планування управління комунального господарства</t>
  </si>
  <si>
    <t>Ольга ГАВДУНИК</t>
  </si>
  <si>
    <r>
      <t>про виконання паспорта бюджетної програми місцевого бюджету на __</t>
    </r>
    <r>
      <rPr>
        <b/>
        <u/>
        <sz val="12"/>
        <color indexed="8"/>
        <rFont val="Times New Roman"/>
        <family val="1"/>
        <charset val="204"/>
      </rPr>
      <t>2021</t>
    </r>
    <r>
      <rPr>
        <b/>
        <sz val="12"/>
        <color indexed="8"/>
        <rFont val="Times New Roman"/>
        <family val="1"/>
        <charset val="204"/>
      </rPr>
      <t xml:space="preserve"> рік</t>
    </r>
  </si>
  <si>
    <t>Провести капітальний ремонт дорожнього покриття вул.  Шкрумеляка  в  м. Коломиї   Івано-Франківської області</t>
  </si>
  <si>
    <t>Провести капітальний ремонт дорожнього і тротуарного покриття вул.Винниченка  в  м. Коломиї   Івано-Франківської області</t>
  </si>
  <si>
    <t>Провести капітальний ремонт дорожнього і тротуарного покриття вул. Чайковського в м.  Коломиї Івано-Франківської області</t>
  </si>
  <si>
    <t>1.Провести капітальний ремонт дорожнього покриття вул.  Шкрумеляка  в  м. Коломиї   Івано-Франківської області</t>
  </si>
  <si>
    <t>Обсяг видатків на проведення капітального ремонту дорожнього покриття вул. Шкрумеляка  в  м. Коломиї</t>
  </si>
  <si>
    <t>Розпорядження КМУ від 21.07.2021 р.№822-р</t>
  </si>
  <si>
    <t>Площа дорожнього покриття  вул.Шкрумеляка, на якій планується провести капітальний ремонт</t>
  </si>
  <si>
    <t>технічне завдання</t>
  </si>
  <si>
    <t xml:space="preserve">середня вартість капітального ремонту 1 м2 дорожнього покриття вул.  Шкрумеляка  </t>
  </si>
  <si>
    <t xml:space="preserve">відсоток завершеності проведення капітального ремонту дорожнього покриття вул.  Шкрумеляка </t>
  </si>
  <si>
    <t>Розбіжність повязана зі зменшенням вартості матеріалів та робіт</t>
  </si>
  <si>
    <t xml:space="preserve">Завдання виконано в повному обсязі. </t>
  </si>
  <si>
    <t>2.Провести капітальний ремонт дорожнього і тротуарного покриття вул.  Винниченка в  м. Коломиї   Івано-Франківської області</t>
  </si>
  <si>
    <t>Обсяг видатків на проведення капітального ремонту дорожнього і тротуарного покриття вул. Винниченка  в  м. Коломиї</t>
  </si>
  <si>
    <t>Площа дорожнього і тротуарного покриття  вул.Винниченка, на якій планується провести капітальний ремонт</t>
  </si>
  <si>
    <t>середня вартість капітального ремонту 1 м2 дорожнього і тротуарного покриття вул.Винниченка</t>
  </si>
  <si>
    <t>відсоток завершеності проведення капітального ремонту дорожнього і тротуарного покриття вул. Винниченка</t>
  </si>
  <si>
    <t>3.Провести капітальний ремонт дорожнього і тротуарного покриття вул. Чайковського в м.  Коломиї Івано-Франківської області</t>
  </si>
  <si>
    <t>Обсяг видатків на проведення капітального ремонту дорожнього і тротуарного покриття вул. Чайковського  в  м. Коломиї</t>
  </si>
  <si>
    <t>Площа дорожнього і тротуарного покриття  вул.Чайковського, на якій планується провести капітальний ремонт</t>
  </si>
  <si>
    <t>середня вартість капітального ремонту 1 м2 дорожнього і тротуарного покриття вул.Чайковського</t>
  </si>
  <si>
    <t>відсоток завершеності проведення капітального ремонту дорожнього і тротуарного покриття вул. Чайковського</t>
  </si>
  <si>
    <t>Завдання виконано в повному обсязі. Планується продовжити роботу у 2022 році</t>
  </si>
  <si>
    <r>
      <t xml:space="preserve">Завдяки субвенції з державного бюджету вдалося </t>
    </r>
    <r>
      <rPr>
        <sz val="12"/>
        <color rgb="FF000000"/>
        <rFont val="Times New Roman"/>
        <family val="1"/>
        <charset val="204"/>
      </rPr>
      <t>провести капітальний ремонт дорожнього покриття  та міста, що покращить інфраструктуру та соціально-економічний розвиток міста Коломиї. Профінансовано видатки 16 313 251,44 грн із 16 500 000,0 грн.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</si>
</sst>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center" wrapText="1"/>
    </xf>
    <xf numFmtId="0" fontId="9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/>
    <xf numFmtId="0" fontId="1" fillId="2" borderId="0" xfId="0" applyFont="1" applyFill="1"/>
    <xf numFmtId="0" fontId="3" fillId="2" borderId="0" xfId="0" applyFont="1" applyFill="1" applyAlignment="1">
      <alignment horizontal="left" vertical="center" wrapText="1"/>
    </xf>
    <xf numFmtId="4" fontId="6" fillId="0" borderId="2" xfId="0" applyNumberFormat="1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164" fontId="17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7" fillId="0" borderId="1" xfId="0" applyFont="1" applyBorder="1"/>
    <xf numFmtId="0" fontId="6" fillId="0" borderId="0" xfId="0" applyFont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0" fillId="0" borderId="0" xfId="0" applyFont="1" applyAlignment="1">
      <alignment vertical="center" wrapText="1"/>
    </xf>
    <xf numFmtId="0" fontId="0" fillId="0" borderId="0" xfId="0" applyAlignment="1"/>
    <xf numFmtId="0" fontId="2" fillId="2" borderId="6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7"/>
  <sheetViews>
    <sheetView tabSelected="1" topLeftCell="A97" zoomScaleNormal="100" workbookViewId="0">
      <selection activeCell="A76" sqref="A76:M76"/>
    </sheetView>
  </sheetViews>
  <sheetFormatPr defaultColWidth="9.125" defaultRowHeight="15.75"/>
  <cols>
    <col min="1" max="1" width="4.375" style="1" customWidth="1"/>
    <col min="2" max="2" width="33" style="1" customWidth="1"/>
    <col min="3" max="3" width="11.375" style="1" customWidth="1"/>
    <col min="4" max="4" width="13.75" style="1" customWidth="1"/>
    <col min="5" max="13" width="13" style="1" customWidth="1"/>
    <col min="14" max="16384" width="9.125" style="1"/>
  </cols>
  <sheetData>
    <row r="1" spans="1:13" ht="15.75" customHeight="1">
      <c r="J1" s="37" t="s">
        <v>0</v>
      </c>
      <c r="K1" s="37"/>
      <c r="L1" s="37"/>
      <c r="M1" s="37"/>
    </row>
    <row r="2" spans="1:13">
      <c r="J2" s="37"/>
      <c r="K2" s="37"/>
      <c r="L2" s="37"/>
      <c r="M2" s="37"/>
    </row>
    <row r="3" spans="1:13">
      <c r="J3" s="37"/>
      <c r="K3" s="37"/>
      <c r="L3" s="37"/>
      <c r="M3" s="37"/>
    </row>
    <row r="4" spans="1:13">
      <c r="J4" s="37"/>
      <c r="K4" s="37"/>
      <c r="L4" s="37"/>
      <c r="M4" s="37"/>
    </row>
    <row r="5" spans="1:13">
      <c r="A5" s="38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>
      <c r="A8" s="38" t="s">
        <v>66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3">
      <c r="A9" s="39" t="s">
        <v>2</v>
      </c>
      <c r="B9" s="2">
        <v>3100000</v>
      </c>
      <c r="C9" s="3"/>
      <c r="E9" s="40" t="s">
        <v>3</v>
      </c>
      <c r="F9" s="40"/>
      <c r="G9" s="40"/>
      <c r="H9" s="40"/>
      <c r="I9" s="40"/>
      <c r="J9" s="40"/>
      <c r="K9" s="40"/>
      <c r="L9" s="40"/>
      <c r="M9" s="40"/>
    </row>
    <row r="10" spans="1:13" ht="15" customHeight="1">
      <c r="A10" s="39"/>
      <c r="B10" s="4" t="s">
        <v>4</v>
      </c>
      <c r="C10" s="5"/>
      <c r="D10" s="6"/>
      <c r="E10" s="41" t="s">
        <v>5</v>
      </c>
      <c r="F10" s="41"/>
      <c r="G10" s="41"/>
      <c r="H10" s="41"/>
      <c r="I10" s="41"/>
      <c r="J10" s="41"/>
      <c r="K10" s="41"/>
      <c r="L10" s="41"/>
      <c r="M10" s="41"/>
    </row>
    <row r="11" spans="1:13">
      <c r="A11" s="39" t="s">
        <v>6</v>
      </c>
      <c r="B11" s="2">
        <v>3110000</v>
      </c>
      <c r="C11" s="3"/>
      <c r="E11" s="43" t="s">
        <v>3</v>
      </c>
      <c r="F11" s="43"/>
      <c r="G11" s="43"/>
      <c r="H11" s="43"/>
      <c r="I11" s="43"/>
      <c r="J11" s="43"/>
      <c r="K11" s="43"/>
      <c r="L11" s="43"/>
      <c r="M11" s="43"/>
    </row>
    <row r="12" spans="1:13" ht="15" customHeight="1">
      <c r="A12" s="39"/>
      <c r="B12" s="4" t="s">
        <v>4</v>
      </c>
      <c r="C12" s="5"/>
      <c r="D12" s="6"/>
      <c r="E12" s="44" t="s">
        <v>7</v>
      </c>
      <c r="F12" s="44"/>
      <c r="G12" s="44"/>
      <c r="H12" s="44"/>
      <c r="I12" s="44"/>
      <c r="J12" s="44"/>
      <c r="K12" s="44"/>
      <c r="L12" s="44"/>
      <c r="M12" s="44"/>
    </row>
    <row r="13" spans="1:13" ht="42" customHeight="1">
      <c r="A13" s="39" t="s">
        <v>8</v>
      </c>
      <c r="B13" s="2">
        <v>7363</v>
      </c>
      <c r="C13" s="7" t="s">
        <v>9</v>
      </c>
      <c r="E13" s="45" t="s">
        <v>10</v>
      </c>
      <c r="F13" s="45"/>
      <c r="G13" s="45"/>
      <c r="H13" s="45"/>
      <c r="I13" s="45"/>
      <c r="J13" s="45"/>
      <c r="K13" s="45"/>
      <c r="L13" s="45"/>
      <c r="M13" s="45"/>
    </row>
    <row r="14" spans="1:13" ht="15" customHeight="1">
      <c r="A14" s="39"/>
      <c r="B14" s="4" t="s">
        <v>4</v>
      </c>
      <c r="C14" s="8" t="s">
        <v>11</v>
      </c>
      <c r="D14" s="6"/>
      <c r="E14" s="41" t="s">
        <v>12</v>
      </c>
      <c r="F14" s="41"/>
      <c r="G14" s="41"/>
      <c r="H14" s="41"/>
      <c r="I14" s="41"/>
      <c r="J14" s="41"/>
      <c r="K14" s="41"/>
      <c r="L14" s="41"/>
      <c r="M14" s="41"/>
    </row>
    <row r="15" spans="1:13" ht="19.5" customHeight="1">
      <c r="A15" s="46" t="s">
        <v>13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3">
      <c r="A16" s="9"/>
    </row>
    <row r="17" spans="1:26" ht="31.5">
      <c r="A17" s="10" t="s">
        <v>14</v>
      </c>
      <c r="B17" s="42" t="s">
        <v>15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1:26">
      <c r="A18" s="10">
        <v>1</v>
      </c>
      <c r="B18" s="47" t="s">
        <v>16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9"/>
    </row>
    <row r="19" spans="1:26">
      <c r="A19" s="10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1:26">
      <c r="A20" s="9"/>
    </row>
    <row r="21" spans="1:26">
      <c r="A21" s="11" t="s">
        <v>17</v>
      </c>
      <c r="D21" s="50" t="s">
        <v>18</v>
      </c>
      <c r="E21" s="50"/>
      <c r="F21" s="50"/>
      <c r="G21" s="50"/>
      <c r="H21" s="50"/>
      <c r="I21" s="50"/>
      <c r="J21" s="50"/>
      <c r="K21" s="50"/>
      <c r="L21" s="50"/>
    </row>
    <row r="22" spans="1:26">
      <c r="A22" s="3"/>
    </row>
    <row r="23" spans="1:26">
      <c r="A23" s="11" t="s">
        <v>19</v>
      </c>
    </row>
    <row r="24" spans="1:26">
      <c r="A24" s="9"/>
    </row>
    <row r="25" spans="1:26" ht="22.5" customHeight="1">
      <c r="A25" s="10" t="s">
        <v>14</v>
      </c>
      <c r="B25" s="42" t="s">
        <v>20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1:26">
      <c r="A26" s="10">
        <v>1</v>
      </c>
      <c r="B26" s="47" t="s">
        <v>21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9"/>
    </row>
    <row r="27" spans="1:26" ht="6" customHeight="1">
      <c r="A27" s="10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1:26">
      <c r="A28" s="9"/>
    </row>
    <row r="29" spans="1:26">
      <c r="A29" s="11" t="s">
        <v>22</v>
      </c>
    </row>
    <row r="30" spans="1:26" ht="15.75" customHeight="1">
      <c r="B30" s="3"/>
      <c r="L30" s="3" t="s">
        <v>23</v>
      </c>
    </row>
    <row r="31" spans="1:26" ht="12.75" customHeight="1">
      <c r="A31" s="9"/>
    </row>
    <row r="32" spans="1:26" ht="30" customHeight="1">
      <c r="A32" s="42" t="s">
        <v>14</v>
      </c>
      <c r="B32" s="42" t="s">
        <v>24</v>
      </c>
      <c r="C32" s="42"/>
      <c r="D32" s="42"/>
      <c r="E32" s="42" t="s">
        <v>25</v>
      </c>
      <c r="F32" s="42"/>
      <c r="G32" s="42"/>
      <c r="H32" s="42" t="s">
        <v>26</v>
      </c>
      <c r="I32" s="42"/>
      <c r="J32" s="42"/>
      <c r="K32" s="42" t="s">
        <v>27</v>
      </c>
      <c r="L32" s="42"/>
      <c r="M32" s="42"/>
      <c r="R32" s="51"/>
      <c r="S32" s="51"/>
      <c r="T32" s="51"/>
      <c r="U32" s="51"/>
      <c r="V32" s="51"/>
      <c r="W32" s="51"/>
      <c r="X32" s="51"/>
      <c r="Y32" s="51"/>
      <c r="Z32" s="51"/>
    </row>
    <row r="33" spans="1:26" ht="33" customHeight="1">
      <c r="A33" s="42"/>
      <c r="B33" s="42"/>
      <c r="C33" s="42"/>
      <c r="D33" s="42"/>
      <c r="E33" s="10" t="s">
        <v>28</v>
      </c>
      <c r="F33" s="10" t="s">
        <v>29</v>
      </c>
      <c r="G33" s="10" t="s">
        <v>30</v>
      </c>
      <c r="H33" s="10" t="s">
        <v>28</v>
      </c>
      <c r="I33" s="10" t="s">
        <v>29</v>
      </c>
      <c r="J33" s="10" t="s">
        <v>30</v>
      </c>
      <c r="K33" s="10" t="s">
        <v>28</v>
      </c>
      <c r="L33" s="10" t="s">
        <v>29</v>
      </c>
      <c r="M33" s="10" t="s">
        <v>30</v>
      </c>
      <c r="R33" s="12"/>
      <c r="S33" s="12"/>
      <c r="T33" s="12"/>
      <c r="U33" s="12"/>
      <c r="V33" s="12"/>
      <c r="W33" s="12"/>
      <c r="X33" s="12"/>
      <c r="Y33" s="12"/>
      <c r="Z33" s="12"/>
    </row>
    <row r="34" spans="1:26">
      <c r="A34" s="10">
        <v>1</v>
      </c>
      <c r="B34" s="42">
        <v>2</v>
      </c>
      <c r="C34" s="42"/>
      <c r="D34" s="42"/>
      <c r="E34" s="10">
        <v>3</v>
      </c>
      <c r="F34" s="10">
        <v>4</v>
      </c>
      <c r="G34" s="10">
        <v>5</v>
      </c>
      <c r="H34" s="10">
        <v>6</v>
      </c>
      <c r="I34" s="10">
        <v>7</v>
      </c>
      <c r="J34" s="10">
        <v>8</v>
      </c>
      <c r="K34" s="10">
        <v>9</v>
      </c>
      <c r="L34" s="10">
        <v>10</v>
      </c>
      <c r="M34" s="10">
        <v>11</v>
      </c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35.25" customHeight="1">
      <c r="A35" s="10"/>
      <c r="B35" s="52" t="s">
        <v>31</v>
      </c>
      <c r="C35" s="53"/>
      <c r="D35" s="54"/>
      <c r="E35" s="13"/>
      <c r="F35" s="13"/>
      <c r="G35" s="13"/>
      <c r="H35" s="13"/>
      <c r="I35" s="13"/>
      <c r="J35" s="13"/>
      <c r="K35" s="13"/>
      <c r="L35" s="13"/>
      <c r="M35" s="13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43.5" customHeight="1">
      <c r="A36" s="10"/>
      <c r="B36" s="34" t="s">
        <v>67</v>
      </c>
      <c r="C36" s="35"/>
      <c r="D36" s="36"/>
      <c r="E36" s="13"/>
      <c r="F36" s="13">
        <v>7685854</v>
      </c>
      <c r="G36" s="13">
        <f>F36</f>
        <v>7685854</v>
      </c>
      <c r="H36" s="13"/>
      <c r="I36" s="13">
        <v>7499291.9199999999</v>
      </c>
      <c r="J36" s="13">
        <f>I36</f>
        <v>7499291.9199999999</v>
      </c>
      <c r="K36" s="13"/>
      <c r="L36" s="13">
        <f>I36-F36</f>
        <v>-186562.08000000007</v>
      </c>
      <c r="M36" s="13">
        <f>L36</f>
        <v>-186562.08000000007</v>
      </c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43.5" customHeight="1">
      <c r="A37" s="18"/>
      <c r="B37" s="34" t="s">
        <v>68</v>
      </c>
      <c r="C37" s="35"/>
      <c r="D37" s="36"/>
      <c r="E37" s="13"/>
      <c r="F37" s="13">
        <v>2814146</v>
      </c>
      <c r="G37" s="13">
        <f>F37</f>
        <v>2814146</v>
      </c>
      <c r="H37" s="13"/>
      <c r="I37" s="13">
        <v>2813978.3200000003</v>
      </c>
      <c r="J37" s="13">
        <f>I37</f>
        <v>2813978.3200000003</v>
      </c>
      <c r="K37" s="13"/>
      <c r="L37" s="13">
        <f>I37-F37</f>
        <v>-167.67999999970198</v>
      </c>
      <c r="M37" s="13">
        <f>L37</f>
        <v>-167.67999999970198</v>
      </c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38.25" customHeight="1">
      <c r="A38" s="10"/>
      <c r="B38" s="55" t="s">
        <v>69</v>
      </c>
      <c r="C38" s="56"/>
      <c r="D38" s="57"/>
      <c r="E38" s="13"/>
      <c r="F38" s="13">
        <v>6000000</v>
      </c>
      <c r="G38" s="13">
        <f>F38</f>
        <v>6000000</v>
      </c>
      <c r="H38" s="13"/>
      <c r="I38" s="13">
        <v>5999981.1999999993</v>
      </c>
      <c r="J38" s="13">
        <f>I38</f>
        <v>5999981.1999999993</v>
      </c>
      <c r="K38" s="13"/>
      <c r="L38" s="13">
        <f>I38-F38</f>
        <v>-18.800000000745058</v>
      </c>
      <c r="M38" s="13">
        <f>L38</f>
        <v>-18.800000000745058</v>
      </c>
      <c r="R38" s="12"/>
      <c r="S38" s="12"/>
      <c r="T38" s="12"/>
      <c r="U38" s="12"/>
      <c r="V38" s="12"/>
      <c r="W38" s="12"/>
      <c r="X38" s="12"/>
      <c r="Y38" s="12"/>
      <c r="Z38" s="12"/>
    </row>
    <row r="39" spans="1:26">
      <c r="A39" s="10"/>
      <c r="B39" s="42" t="s">
        <v>32</v>
      </c>
      <c r="C39" s="42"/>
      <c r="D39" s="42"/>
      <c r="E39" s="13"/>
      <c r="F39" s="24">
        <f>SUM(F36:F38)</f>
        <v>16500000</v>
      </c>
      <c r="G39" s="24">
        <f>F39</f>
        <v>16500000</v>
      </c>
      <c r="H39" s="24"/>
      <c r="I39" s="24">
        <f>SUM(I36:I38)</f>
        <v>16313251.439999999</v>
      </c>
      <c r="J39" s="24">
        <f>I39</f>
        <v>16313251.439999999</v>
      </c>
      <c r="K39" s="24"/>
      <c r="L39" s="24">
        <f>I39-F39</f>
        <v>-186748.56000000052</v>
      </c>
      <c r="M39" s="24">
        <f>L39</f>
        <v>-186748.56000000052</v>
      </c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21.75" customHeight="1">
      <c r="A40" s="58" t="s">
        <v>59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60"/>
    </row>
    <row r="41" spans="1:26">
      <c r="A41" s="9"/>
    </row>
    <row r="42" spans="1:26" ht="25.5" customHeight="1">
      <c r="A42" s="61" t="s">
        <v>33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</row>
    <row r="43" spans="1:26">
      <c r="K43" s="3" t="s">
        <v>23</v>
      </c>
    </row>
    <row r="44" spans="1:26">
      <c r="A44" s="9"/>
    </row>
    <row r="45" spans="1:26" ht="31.5" customHeight="1">
      <c r="A45" s="42" t="s">
        <v>34</v>
      </c>
      <c r="B45" s="42" t="s">
        <v>35</v>
      </c>
      <c r="C45" s="42"/>
      <c r="D45" s="42"/>
      <c r="E45" s="42" t="s">
        <v>25</v>
      </c>
      <c r="F45" s="42"/>
      <c r="G45" s="42"/>
      <c r="H45" s="42" t="s">
        <v>26</v>
      </c>
      <c r="I45" s="42"/>
      <c r="J45" s="42"/>
      <c r="K45" s="42" t="s">
        <v>27</v>
      </c>
      <c r="L45" s="42"/>
      <c r="M45" s="42"/>
    </row>
    <row r="46" spans="1:26" ht="33.75" customHeight="1">
      <c r="A46" s="42"/>
      <c r="B46" s="42"/>
      <c r="C46" s="42"/>
      <c r="D46" s="42"/>
      <c r="E46" s="10" t="s">
        <v>28</v>
      </c>
      <c r="F46" s="10" t="s">
        <v>29</v>
      </c>
      <c r="G46" s="10" t="s">
        <v>30</v>
      </c>
      <c r="H46" s="10" t="s">
        <v>28</v>
      </c>
      <c r="I46" s="10" t="s">
        <v>29</v>
      </c>
      <c r="J46" s="10" t="s">
        <v>30</v>
      </c>
      <c r="K46" s="10" t="s">
        <v>28</v>
      </c>
      <c r="L46" s="10" t="s">
        <v>29</v>
      </c>
      <c r="M46" s="10" t="s">
        <v>30</v>
      </c>
    </row>
    <row r="47" spans="1:26">
      <c r="A47" s="10">
        <v>1</v>
      </c>
      <c r="B47" s="42">
        <v>2</v>
      </c>
      <c r="C47" s="42"/>
      <c r="D47" s="42"/>
      <c r="E47" s="10">
        <v>3</v>
      </c>
      <c r="F47" s="10">
        <v>4</v>
      </c>
      <c r="G47" s="10">
        <v>5</v>
      </c>
      <c r="H47" s="10">
        <v>6</v>
      </c>
      <c r="I47" s="10">
        <v>7</v>
      </c>
      <c r="J47" s="10">
        <v>8</v>
      </c>
      <c r="K47" s="10">
        <v>9</v>
      </c>
      <c r="L47" s="10">
        <v>10</v>
      </c>
      <c r="M47" s="10">
        <v>11</v>
      </c>
    </row>
    <row r="48" spans="1:26">
      <c r="A48" s="10"/>
      <c r="B48" s="42"/>
      <c r="C48" s="42"/>
      <c r="D48" s="42"/>
      <c r="E48" s="10"/>
      <c r="F48" s="10"/>
      <c r="G48" s="10"/>
      <c r="H48" s="10"/>
      <c r="I48" s="10"/>
      <c r="J48" s="10"/>
      <c r="K48" s="10"/>
      <c r="L48" s="10"/>
      <c r="M48" s="10"/>
    </row>
    <row r="49" spans="1:13">
      <c r="A49" s="9"/>
    </row>
    <row r="50" spans="1:13">
      <c r="A50" s="11" t="s">
        <v>36</v>
      </c>
    </row>
    <row r="51" spans="1:13">
      <c r="A51" s="9"/>
    </row>
    <row r="52" spans="1:13" ht="53.25" customHeight="1">
      <c r="A52" s="42" t="s">
        <v>34</v>
      </c>
      <c r="B52" s="42" t="s">
        <v>37</v>
      </c>
      <c r="C52" s="42" t="s">
        <v>38</v>
      </c>
      <c r="D52" s="42" t="s">
        <v>39</v>
      </c>
      <c r="E52" s="42" t="s">
        <v>25</v>
      </c>
      <c r="F52" s="42"/>
      <c r="G52" s="42"/>
      <c r="H52" s="42" t="s">
        <v>40</v>
      </c>
      <c r="I52" s="42"/>
      <c r="J52" s="42"/>
      <c r="K52" s="42" t="s">
        <v>27</v>
      </c>
      <c r="L52" s="42"/>
      <c r="M52" s="42"/>
    </row>
    <row r="53" spans="1:13" ht="30.75" customHeight="1">
      <c r="A53" s="42"/>
      <c r="B53" s="42"/>
      <c r="C53" s="42"/>
      <c r="D53" s="42"/>
      <c r="E53" s="10" t="s">
        <v>28</v>
      </c>
      <c r="F53" s="10" t="s">
        <v>29</v>
      </c>
      <c r="G53" s="10" t="s">
        <v>30</v>
      </c>
      <c r="H53" s="10" t="s">
        <v>28</v>
      </c>
      <c r="I53" s="10" t="s">
        <v>29</v>
      </c>
      <c r="J53" s="10" t="s">
        <v>30</v>
      </c>
      <c r="K53" s="10" t="s">
        <v>28</v>
      </c>
      <c r="L53" s="10" t="s">
        <v>29</v>
      </c>
      <c r="M53" s="10" t="s">
        <v>30</v>
      </c>
    </row>
    <row r="54" spans="1:13">
      <c r="A54" s="10">
        <v>1</v>
      </c>
      <c r="B54" s="10">
        <v>2</v>
      </c>
      <c r="C54" s="10">
        <v>3</v>
      </c>
      <c r="D54" s="10">
        <v>4</v>
      </c>
      <c r="E54" s="10">
        <v>5</v>
      </c>
      <c r="F54" s="10">
        <v>6</v>
      </c>
      <c r="G54" s="10">
        <v>7</v>
      </c>
      <c r="H54" s="10">
        <v>8</v>
      </c>
      <c r="I54" s="10">
        <v>9</v>
      </c>
      <c r="J54" s="10">
        <v>10</v>
      </c>
      <c r="K54" s="10">
        <v>11</v>
      </c>
      <c r="L54" s="10">
        <v>12</v>
      </c>
      <c r="M54" s="10">
        <v>13</v>
      </c>
    </row>
    <row r="55" spans="1:13">
      <c r="A55" s="10"/>
      <c r="B55" s="62" t="s">
        <v>31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4"/>
    </row>
    <row r="56" spans="1:13" ht="21" customHeight="1">
      <c r="A56" s="10"/>
      <c r="B56" s="65" t="s">
        <v>70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7"/>
    </row>
    <row r="57" spans="1:13">
      <c r="A57" s="10">
        <v>1</v>
      </c>
      <c r="B57" s="14" t="s">
        <v>41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51">
      <c r="A58" s="10"/>
      <c r="B58" s="32" t="s">
        <v>71</v>
      </c>
      <c r="C58" s="25" t="s">
        <v>42</v>
      </c>
      <c r="D58" s="26" t="s">
        <v>72</v>
      </c>
      <c r="E58" s="18"/>
      <c r="F58" s="27">
        <f>7685854</f>
        <v>7685854</v>
      </c>
      <c r="G58" s="28">
        <f>F58</f>
        <v>7685854</v>
      </c>
      <c r="H58" s="13"/>
      <c r="I58" s="13">
        <v>7499291.9199999999</v>
      </c>
      <c r="J58" s="13">
        <f>I58</f>
        <v>7499291.9199999999</v>
      </c>
      <c r="K58" s="13"/>
      <c r="L58" s="13">
        <f>I58-F58</f>
        <v>-186562.08000000007</v>
      </c>
      <c r="M58" s="13">
        <f>L58</f>
        <v>-186562.08000000007</v>
      </c>
    </row>
    <row r="59" spans="1:13">
      <c r="A59" s="42" t="s">
        <v>60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</row>
    <row r="60" spans="1:13">
      <c r="A60" s="10">
        <v>2</v>
      </c>
      <c r="B60" s="14" t="s">
        <v>43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38.25">
      <c r="A61" s="10"/>
      <c r="B61" s="32" t="s">
        <v>73</v>
      </c>
      <c r="C61" s="29" t="s">
        <v>44</v>
      </c>
      <c r="D61" s="25" t="s">
        <v>74</v>
      </c>
      <c r="E61" s="18"/>
      <c r="F61" s="30">
        <v>5076</v>
      </c>
      <c r="G61" s="31">
        <f>F61</f>
        <v>5076</v>
      </c>
      <c r="H61" s="13"/>
      <c r="I61" s="13">
        <v>5076</v>
      </c>
      <c r="J61" s="13">
        <f>I61</f>
        <v>5076</v>
      </c>
      <c r="K61" s="13"/>
      <c r="L61" s="13">
        <f>I61-F61</f>
        <v>0</v>
      </c>
      <c r="M61" s="13">
        <f>L61</f>
        <v>0</v>
      </c>
    </row>
    <row r="62" spans="1:13">
      <c r="A62" s="42" t="s">
        <v>55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</row>
    <row r="63" spans="1:13">
      <c r="A63" s="10">
        <v>3</v>
      </c>
      <c r="B63" s="14" t="s">
        <v>45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25.5">
      <c r="A64" s="10"/>
      <c r="B64" s="33" t="s">
        <v>75</v>
      </c>
      <c r="C64" s="10" t="s">
        <v>46</v>
      </c>
      <c r="D64" s="10" t="s">
        <v>47</v>
      </c>
      <c r="E64" s="10"/>
      <c r="F64" s="15">
        <v>1514.155634357762</v>
      </c>
      <c r="G64" s="15">
        <v>1514.155634357762</v>
      </c>
      <c r="H64" s="10"/>
      <c r="I64" s="15">
        <f>I58/I61</f>
        <v>1477.4018754925137</v>
      </c>
      <c r="J64" s="15">
        <f>I64</f>
        <v>1477.4018754925137</v>
      </c>
      <c r="K64" s="10"/>
      <c r="L64" s="13">
        <f>I64-F64</f>
        <v>-36.753758865248301</v>
      </c>
      <c r="M64" s="13">
        <f>L64</f>
        <v>-36.753758865248301</v>
      </c>
    </row>
    <row r="65" spans="1:13">
      <c r="A65" s="42" t="s">
        <v>77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</row>
    <row r="66" spans="1:13">
      <c r="A66" s="10">
        <v>4</v>
      </c>
      <c r="B66" s="14" t="s">
        <v>48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38.25">
      <c r="A67" s="10"/>
      <c r="B67" s="33" t="s">
        <v>76</v>
      </c>
      <c r="C67" s="10" t="s">
        <v>49</v>
      </c>
      <c r="D67" s="10" t="s">
        <v>47</v>
      </c>
      <c r="E67" s="10"/>
      <c r="F67" s="13">
        <v>100</v>
      </c>
      <c r="G67" s="13">
        <v>100</v>
      </c>
      <c r="H67" s="13"/>
      <c r="I67" s="13">
        <v>100</v>
      </c>
      <c r="J67" s="13">
        <f>I67</f>
        <v>100</v>
      </c>
      <c r="K67" s="13"/>
      <c r="L67" s="13">
        <f>I67-F67</f>
        <v>0</v>
      </c>
      <c r="M67" s="13">
        <f>L67</f>
        <v>0</v>
      </c>
    </row>
    <row r="68" spans="1:13" ht="21" customHeight="1">
      <c r="A68" s="42" t="s">
        <v>55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</row>
    <row r="69" spans="1:13" ht="21.75" customHeight="1">
      <c r="A69" s="42" t="s">
        <v>78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</row>
    <row r="70" spans="1:13">
      <c r="A70" s="10"/>
      <c r="B70" s="65" t="s">
        <v>79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7"/>
    </row>
    <row r="71" spans="1:13">
      <c r="A71" s="10"/>
      <c r="B71" s="14" t="s">
        <v>41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51">
      <c r="A72" s="10"/>
      <c r="B72" s="32" t="s">
        <v>80</v>
      </c>
      <c r="C72" s="25" t="s">
        <v>42</v>
      </c>
      <c r="D72" s="26" t="s">
        <v>72</v>
      </c>
      <c r="E72" s="18"/>
      <c r="F72" s="27">
        <f>2814146</f>
        <v>2814146</v>
      </c>
      <c r="G72" s="28">
        <f>F72</f>
        <v>2814146</v>
      </c>
      <c r="H72" s="13"/>
      <c r="I72" s="13">
        <v>2813978.3200000003</v>
      </c>
      <c r="J72" s="13">
        <f>I72</f>
        <v>2813978.3200000003</v>
      </c>
      <c r="K72" s="13"/>
      <c r="L72" s="13">
        <f>I72-F72</f>
        <v>-167.67999999970198</v>
      </c>
      <c r="M72" s="13">
        <f>L72</f>
        <v>-167.67999999970198</v>
      </c>
    </row>
    <row r="73" spans="1:13">
      <c r="A73" s="58" t="s">
        <v>54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60"/>
    </row>
    <row r="74" spans="1:13">
      <c r="A74" s="10"/>
      <c r="B74" s="14" t="s">
        <v>43</v>
      </c>
      <c r="C74" s="10"/>
      <c r="D74" s="10"/>
      <c r="E74" s="10"/>
      <c r="F74" s="13"/>
      <c r="G74" s="13"/>
      <c r="H74" s="13"/>
      <c r="I74" s="13"/>
      <c r="J74" s="13"/>
      <c r="K74" s="13"/>
      <c r="L74" s="13"/>
      <c r="M74" s="13"/>
    </row>
    <row r="75" spans="1:13" ht="38.25">
      <c r="A75" s="10"/>
      <c r="B75" s="33" t="s">
        <v>81</v>
      </c>
      <c r="C75" s="10" t="s">
        <v>44</v>
      </c>
      <c r="D75" s="10" t="s">
        <v>74</v>
      </c>
      <c r="E75" s="10"/>
      <c r="F75" s="13">
        <v>2500</v>
      </c>
      <c r="G75" s="13">
        <v>2500</v>
      </c>
      <c r="H75" s="13"/>
      <c r="I75" s="13">
        <v>4239.17</v>
      </c>
      <c r="J75" s="13">
        <f>I75</f>
        <v>4239.17</v>
      </c>
      <c r="K75" s="13"/>
      <c r="L75" s="13">
        <f>I75-F75</f>
        <v>1739.17</v>
      </c>
      <c r="M75" s="13">
        <f>L75</f>
        <v>1739.17</v>
      </c>
    </row>
    <row r="76" spans="1:13">
      <c r="A76" s="58" t="s">
        <v>56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60"/>
    </row>
    <row r="77" spans="1:13">
      <c r="A77" s="10"/>
      <c r="B77" s="14" t="s">
        <v>45</v>
      </c>
      <c r="C77" s="10"/>
      <c r="D77" s="10"/>
      <c r="E77" s="10"/>
      <c r="F77" s="13"/>
      <c r="G77" s="13"/>
      <c r="H77" s="13"/>
      <c r="I77" s="13"/>
      <c r="J77" s="13"/>
      <c r="K77" s="13"/>
      <c r="L77" s="13"/>
      <c r="M77" s="13"/>
    </row>
    <row r="78" spans="1:13" ht="38.25">
      <c r="A78" s="10"/>
      <c r="B78" s="33" t="s">
        <v>82</v>
      </c>
      <c r="C78" s="10" t="s">
        <v>46</v>
      </c>
      <c r="D78" s="10" t="s">
        <v>47</v>
      </c>
      <c r="E78" s="10"/>
      <c r="F78" s="13">
        <v>1125.6584</v>
      </c>
      <c r="G78" s="13">
        <v>1125.6584</v>
      </c>
      <c r="H78" s="13"/>
      <c r="I78" s="13">
        <f>I72/I75</f>
        <v>663.80407485427577</v>
      </c>
      <c r="J78" s="13">
        <f>I78</f>
        <v>663.80407485427577</v>
      </c>
      <c r="K78" s="13"/>
      <c r="L78" s="13">
        <f>I78-F78</f>
        <v>-461.85432514572426</v>
      </c>
      <c r="M78" s="13">
        <f>L78</f>
        <v>-461.85432514572426</v>
      </c>
    </row>
    <row r="79" spans="1:13" ht="21.75" customHeight="1">
      <c r="A79" s="58" t="s">
        <v>57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60"/>
    </row>
    <row r="80" spans="1:13">
      <c r="A80" s="10"/>
      <c r="B80" s="14" t="s">
        <v>48</v>
      </c>
      <c r="C80" s="10"/>
      <c r="D80" s="10"/>
      <c r="E80" s="10"/>
      <c r="F80" s="13"/>
      <c r="G80" s="13"/>
      <c r="H80" s="13"/>
      <c r="I80" s="13"/>
      <c r="J80" s="13"/>
      <c r="K80" s="13"/>
      <c r="L80" s="13"/>
      <c r="M80" s="13"/>
    </row>
    <row r="81" spans="1:13" ht="38.25">
      <c r="A81" s="10"/>
      <c r="B81" s="33" t="s">
        <v>83</v>
      </c>
      <c r="C81" s="10" t="s">
        <v>49</v>
      </c>
      <c r="D81" s="10" t="s">
        <v>47</v>
      </c>
      <c r="E81" s="10"/>
      <c r="F81" s="13">
        <v>100</v>
      </c>
      <c r="G81" s="13">
        <v>100</v>
      </c>
      <c r="H81" s="13"/>
      <c r="I81" s="13">
        <f>F81</f>
        <v>100</v>
      </c>
      <c r="J81" s="13">
        <f>I81</f>
        <v>100</v>
      </c>
      <c r="K81" s="13"/>
      <c r="L81" s="13">
        <f>I81-F81</f>
        <v>0</v>
      </c>
      <c r="M81" s="13">
        <f>L81</f>
        <v>0</v>
      </c>
    </row>
    <row r="82" spans="1:13" ht="20.25" customHeight="1">
      <c r="A82" s="42" t="s">
        <v>55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</row>
    <row r="83" spans="1:13" ht="22.5" customHeight="1">
      <c r="A83" s="42" t="s">
        <v>61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1:13" ht="22.5" customHeight="1">
      <c r="A84" s="18"/>
      <c r="B84" s="65" t="s">
        <v>84</v>
      </c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7"/>
    </row>
    <row r="85" spans="1:13" ht="22.5" customHeight="1">
      <c r="A85" s="18"/>
      <c r="B85" s="14" t="s">
        <v>41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3" ht="59.25" customHeight="1">
      <c r="A86" s="18"/>
      <c r="B86" s="32" t="s">
        <v>85</v>
      </c>
      <c r="C86" s="25" t="s">
        <v>42</v>
      </c>
      <c r="D86" s="26" t="s">
        <v>72</v>
      </c>
      <c r="E86" s="18"/>
      <c r="F86" s="27">
        <v>6000000</v>
      </c>
      <c r="G86" s="28">
        <v>6000000</v>
      </c>
      <c r="H86" s="13"/>
      <c r="I86" s="13">
        <v>5999981.1999999993</v>
      </c>
      <c r="J86" s="13">
        <f>I86</f>
        <v>5999981.1999999993</v>
      </c>
      <c r="K86" s="13"/>
      <c r="L86" s="13">
        <f>I86-F86</f>
        <v>-18.800000000745058</v>
      </c>
      <c r="M86" s="13">
        <f>L86</f>
        <v>-18.800000000745058</v>
      </c>
    </row>
    <row r="87" spans="1:13" ht="22.5" customHeight="1">
      <c r="A87" s="58" t="s">
        <v>54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60"/>
    </row>
    <row r="88" spans="1:13" ht="22.5" customHeight="1">
      <c r="A88" s="18"/>
      <c r="B88" s="14" t="s">
        <v>43</v>
      </c>
      <c r="C88" s="18"/>
      <c r="D88" s="18"/>
      <c r="E88" s="18"/>
      <c r="F88" s="13"/>
      <c r="G88" s="13"/>
      <c r="H88" s="13"/>
      <c r="I88" s="13"/>
      <c r="J88" s="13"/>
      <c r="K88" s="13"/>
      <c r="L88" s="13"/>
      <c r="M88" s="13"/>
    </row>
    <row r="89" spans="1:13" ht="49.5" customHeight="1">
      <c r="A89" s="18"/>
      <c r="B89" s="33" t="s">
        <v>86</v>
      </c>
      <c r="C89" s="18" t="s">
        <v>44</v>
      </c>
      <c r="D89" s="18" t="s">
        <v>74</v>
      </c>
      <c r="E89" s="18"/>
      <c r="F89" s="13">
        <v>6250</v>
      </c>
      <c r="G89" s="13">
        <v>6250</v>
      </c>
      <c r="H89" s="13"/>
      <c r="I89" s="13">
        <v>5908</v>
      </c>
      <c r="J89" s="13">
        <f>I89</f>
        <v>5908</v>
      </c>
      <c r="K89" s="13"/>
      <c r="L89" s="13">
        <f>I89-F89</f>
        <v>-342</v>
      </c>
      <c r="M89" s="13">
        <f>L89</f>
        <v>-342</v>
      </c>
    </row>
    <row r="90" spans="1:13" ht="22.5" customHeight="1">
      <c r="A90" s="42" t="s">
        <v>58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</row>
    <row r="91" spans="1:13" ht="22.5" customHeight="1">
      <c r="A91" s="18"/>
      <c r="B91" s="14" t="s">
        <v>45</v>
      </c>
      <c r="C91" s="18"/>
      <c r="D91" s="18"/>
      <c r="E91" s="18"/>
      <c r="F91" s="13"/>
      <c r="G91" s="13"/>
      <c r="H91" s="13"/>
      <c r="I91" s="13"/>
      <c r="J91" s="13"/>
      <c r="K91" s="13"/>
      <c r="L91" s="13"/>
      <c r="M91" s="13"/>
    </row>
    <row r="92" spans="1:13" ht="42.75" customHeight="1">
      <c r="A92" s="18"/>
      <c r="B92" s="33" t="s">
        <v>87</v>
      </c>
      <c r="C92" s="18" t="s">
        <v>46</v>
      </c>
      <c r="D92" s="18" t="s">
        <v>47</v>
      </c>
      <c r="E92" s="18"/>
      <c r="F92" s="13">
        <v>960</v>
      </c>
      <c r="G92" s="13">
        <v>960</v>
      </c>
      <c r="H92" s="13"/>
      <c r="I92" s="13">
        <f>I86/I89</f>
        <v>1015.5689234935679</v>
      </c>
      <c r="J92" s="13">
        <f>I92</f>
        <v>1015.5689234935679</v>
      </c>
      <c r="K92" s="13"/>
      <c r="L92" s="13">
        <f>I92-F92</f>
        <v>55.568923493567922</v>
      </c>
      <c r="M92" s="13">
        <f>L92</f>
        <v>55.568923493567922</v>
      </c>
    </row>
    <row r="93" spans="1:13" ht="22.5" customHeight="1">
      <c r="A93" s="42" t="s">
        <v>58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</row>
    <row r="94" spans="1:13" ht="22.5" customHeight="1">
      <c r="A94" s="18"/>
      <c r="B94" s="14" t="s">
        <v>48</v>
      </c>
      <c r="C94" s="18"/>
      <c r="D94" s="18"/>
      <c r="E94" s="18"/>
      <c r="F94" s="13"/>
      <c r="G94" s="13"/>
      <c r="H94" s="13"/>
      <c r="I94" s="13"/>
      <c r="J94" s="13"/>
      <c r="K94" s="13"/>
      <c r="L94" s="13"/>
      <c r="M94" s="13"/>
    </row>
    <row r="95" spans="1:13" ht="57.75" customHeight="1">
      <c r="A95" s="18"/>
      <c r="B95" s="33" t="s">
        <v>88</v>
      </c>
      <c r="C95" s="18" t="s">
        <v>49</v>
      </c>
      <c r="D95" s="18" t="s">
        <v>47</v>
      </c>
      <c r="E95" s="18"/>
      <c r="F95" s="13">
        <v>100</v>
      </c>
      <c r="G95" s="13">
        <v>100</v>
      </c>
      <c r="H95" s="13"/>
      <c r="I95" s="13">
        <f>F95</f>
        <v>100</v>
      </c>
      <c r="J95" s="13">
        <f>I95</f>
        <v>100</v>
      </c>
      <c r="K95" s="13"/>
      <c r="L95" s="13">
        <f>I95-F95</f>
        <v>0</v>
      </c>
      <c r="M95" s="13">
        <f>L95</f>
        <v>0</v>
      </c>
    </row>
    <row r="96" spans="1:13" ht="22.5" customHeight="1">
      <c r="A96" s="42" t="s">
        <v>55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</row>
    <row r="97" spans="1:13" ht="22.5" customHeight="1">
      <c r="A97" s="42" t="s">
        <v>89</v>
      </c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</row>
    <row r="98" spans="1:13" ht="15.75" customHeight="1">
      <c r="A98" s="9"/>
    </row>
    <row r="99" spans="1:13" ht="19.5" customHeight="1">
      <c r="A99" s="11" t="s">
        <v>50</v>
      </c>
      <c r="B99" s="11"/>
      <c r="C99" s="11"/>
      <c r="D99" s="11"/>
    </row>
    <row r="100" spans="1:13" ht="6.75" customHeight="1">
      <c r="A100" s="46" t="s">
        <v>51</v>
      </c>
      <c r="B100" s="46"/>
      <c r="C100" s="46"/>
      <c r="D100" s="46"/>
    </row>
    <row r="101" spans="1:13" ht="37.5" customHeight="1">
      <c r="A101" s="16"/>
      <c r="B101" s="71" t="s">
        <v>90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1:13" ht="37.5" customHeight="1">
      <c r="A102" s="16"/>
      <c r="B102" s="20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</row>
    <row r="103" spans="1:13" s="22" customFormat="1">
      <c r="A103" s="68" t="s">
        <v>62</v>
      </c>
      <c r="B103" s="68"/>
      <c r="C103" s="68"/>
      <c r="D103" s="68"/>
      <c r="E103" s="68"/>
    </row>
    <row r="104" spans="1:13" s="22" customFormat="1" ht="18.75">
      <c r="A104" s="68"/>
      <c r="B104" s="68"/>
      <c r="C104" s="68"/>
      <c r="D104" s="68"/>
      <c r="E104" s="68"/>
      <c r="G104" s="69"/>
      <c r="H104" s="69"/>
      <c r="J104" s="70" t="s">
        <v>63</v>
      </c>
      <c r="K104" s="70"/>
      <c r="L104" s="70"/>
      <c r="M104" s="70"/>
    </row>
    <row r="105" spans="1:13" s="22" customFormat="1" ht="15.75" customHeight="1">
      <c r="A105" s="23"/>
      <c r="B105" s="23"/>
      <c r="C105" s="23"/>
      <c r="D105" s="23"/>
      <c r="E105" s="23"/>
      <c r="G105" s="73" t="s">
        <v>52</v>
      </c>
      <c r="H105" s="73"/>
      <c r="J105" s="74" t="s">
        <v>53</v>
      </c>
      <c r="K105" s="74"/>
      <c r="L105" s="74"/>
      <c r="M105" s="74"/>
    </row>
    <row r="106" spans="1:13" s="22" customFormat="1" ht="43.5" customHeight="1">
      <c r="A106" s="68" t="s">
        <v>64</v>
      </c>
      <c r="B106" s="68"/>
      <c r="C106" s="68"/>
      <c r="D106" s="68"/>
      <c r="E106" s="68"/>
      <c r="G106" s="69"/>
      <c r="H106" s="69"/>
      <c r="J106" s="70" t="s">
        <v>65</v>
      </c>
      <c r="K106" s="70"/>
      <c r="L106" s="70"/>
      <c r="M106" s="70"/>
    </row>
    <row r="107" spans="1:13" s="22" customFormat="1" ht="15.75" customHeight="1">
      <c r="A107" s="68"/>
      <c r="B107" s="68"/>
      <c r="C107" s="68"/>
      <c r="D107" s="68"/>
      <c r="E107" s="68"/>
      <c r="G107" s="73" t="s">
        <v>52</v>
      </c>
      <c r="H107" s="73"/>
      <c r="J107" s="74" t="s">
        <v>53</v>
      </c>
      <c r="K107" s="74"/>
      <c r="L107" s="74"/>
      <c r="M107" s="74"/>
    </row>
  </sheetData>
  <mergeCells count="81">
    <mergeCell ref="G105:H105"/>
    <mergeCell ref="J105:M105"/>
    <mergeCell ref="A106:E107"/>
    <mergeCell ref="G106:H106"/>
    <mergeCell ref="J106:M106"/>
    <mergeCell ref="G107:H107"/>
    <mergeCell ref="J107:M107"/>
    <mergeCell ref="A82:M82"/>
    <mergeCell ref="A83:M83"/>
    <mergeCell ref="A100:D100"/>
    <mergeCell ref="A103:E104"/>
    <mergeCell ref="G104:H104"/>
    <mergeCell ref="J104:M104"/>
    <mergeCell ref="B101:M101"/>
    <mergeCell ref="B84:M84"/>
    <mergeCell ref="A87:M87"/>
    <mergeCell ref="A90:M90"/>
    <mergeCell ref="A93:M93"/>
    <mergeCell ref="A96:M96"/>
    <mergeCell ref="A97:M97"/>
    <mergeCell ref="A79:M79"/>
    <mergeCell ref="E52:G52"/>
    <mergeCell ref="H52:J52"/>
    <mergeCell ref="K52:M52"/>
    <mergeCell ref="B55:M55"/>
    <mergeCell ref="B56:M56"/>
    <mergeCell ref="A59:M59"/>
    <mergeCell ref="A68:M68"/>
    <mergeCell ref="A69:M69"/>
    <mergeCell ref="A62:M62"/>
    <mergeCell ref="A65:M65"/>
    <mergeCell ref="B70:M70"/>
    <mergeCell ref="A73:M73"/>
    <mergeCell ref="A76:M76"/>
    <mergeCell ref="B48:D48"/>
    <mergeCell ref="A52:A53"/>
    <mergeCell ref="B52:B53"/>
    <mergeCell ref="C52:C53"/>
    <mergeCell ref="D52:D53"/>
    <mergeCell ref="B38:D38"/>
    <mergeCell ref="B39:D39"/>
    <mergeCell ref="A40:M40"/>
    <mergeCell ref="A42:M42"/>
    <mergeCell ref="B47:D47"/>
    <mergeCell ref="A45:A46"/>
    <mergeCell ref="B45:D46"/>
    <mergeCell ref="E45:G45"/>
    <mergeCell ref="H45:J45"/>
    <mergeCell ref="K45:M45"/>
    <mergeCell ref="R32:T32"/>
    <mergeCell ref="U32:W32"/>
    <mergeCell ref="X32:Z32"/>
    <mergeCell ref="B34:D34"/>
    <mergeCell ref="B35:D35"/>
    <mergeCell ref="A32:A33"/>
    <mergeCell ref="B32:D33"/>
    <mergeCell ref="E32:G32"/>
    <mergeCell ref="H32:J32"/>
    <mergeCell ref="K32:M32"/>
    <mergeCell ref="B18:M18"/>
    <mergeCell ref="B19:M19"/>
    <mergeCell ref="D21:L21"/>
    <mergeCell ref="B36:D36"/>
    <mergeCell ref="B26:M26"/>
    <mergeCell ref="B27:M27"/>
    <mergeCell ref="B37:D37"/>
    <mergeCell ref="J1:M4"/>
    <mergeCell ref="A5:M5"/>
    <mergeCell ref="A8:M8"/>
    <mergeCell ref="A9:A10"/>
    <mergeCell ref="E9:M9"/>
    <mergeCell ref="E10:M10"/>
    <mergeCell ref="B25:M25"/>
    <mergeCell ref="A11:A12"/>
    <mergeCell ref="E11:M11"/>
    <mergeCell ref="E12:M12"/>
    <mergeCell ref="A13:A14"/>
    <mergeCell ref="E13:M13"/>
    <mergeCell ref="E14:M14"/>
    <mergeCell ref="A15:M15"/>
    <mergeCell ref="B17:M17"/>
  </mergeCells>
  <pageMargins left="0.55118110236220474" right="0.55118110236220474" top="0.59055118110236227" bottom="0.51181102362204722" header="0.31496062992125984" footer="0.31496062992125984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 з 01.01.2020</vt:lpstr>
      <vt:lpstr>'звіт з 01.01.2020'!Область_печати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2022-01-24T16:59:24Z</cp:lastPrinted>
  <dcterms:created xsi:type="dcterms:W3CDTF">2021-02-08T12:02:04Z</dcterms:created>
  <dcterms:modified xsi:type="dcterms:W3CDTF">2022-01-24T16:59:25Z</dcterms:modified>
</cp:coreProperties>
</file>