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0" sheetId="1" r:id="rId1"/>
  </sheets>
  <definedNames>
    <definedName name="_xlnm.Print_Area" localSheetId="0">'звіт з 01.01.2020'!$A$1:$M$107</definedName>
  </definedNames>
  <calcPr calcId="125725"/>
</workbook>
</file>

<file path=xl/calcChain.xml><?xml version="1.0" encoding="utf-8"?>
<calcChain xmlns="http://schemas.openxmlformats.org/spreadsheetml/2006/main">
  <c r="L88" i="1"/>
  <c r="M88" s="1"/>
  <c r="L80"/>
  <c r="M80" s="1"/>
  <c r="L74"/>
  <c r="M74" s="1"/>
  <c r="L71"/>
  <c r="M71" s="1"/>
  <c r="I94"/>
  <c r="J94" s="1"/>
  <c r="I91"/>
  <c r="L91" s="1"/>
  <c r="M91" s="1"/>
  <c r="J88"/>
  <c r="J85"/>
  <c r="J80"/>
  <c r="J77"/>
  <c r="I77"/>
  <c r="J74"/>
  <c r="J71"/>
  <c r="G94"/>
  <c r="G88"/>
  <c r="F85"/>
  <c r="F91" s="1"/>
  <c r="G91" s="1"/>
  <c r="G80"/>
  <c r="G74"/>
  <c r="F71"/>
  <c r="F77" s="1"/>
  <c r="G77" s="1"/>
  <c r="L36"/>
  <c r="M36" s="1"/>
  <c r="L35"/>
  <c r="I38"/>
  <c r="J38" s="1"/>
  <c r="J36"/>
  <c r="J35"/>
  <c r="F38"/>
  <c r="F47" s="1"/>
  <c r="G47" s="1"/>
  <c r="G36"/>
  <c r="G35"/>
  <c r="L66"/>
  <c r="M66" s="1"/>
  <c r="J66"/>
  <c r="I63"/>
  <c r="J63" s="1"/>
  <c r="L60"/>
  <c r="M60" s="1"/>
  <c r="J60"/>
  <c r="L57"/>
  <c r="M57" s="1"/>
  <c r="J57"/>
  <c r="G37"/>
  <c r="L94" l="1"/>
  <c r="M94" s="1"/>
  <c r="L77"/>
  <c r="M77" s="1"/>
  <c r="J91"/>
  <c r="L85"/>
  <c r="M85" s="1"/>
  <c r="I47"/>
  <c r="G38"/>
  <c r="M35"/>
  <c r="G71"/>
  <c r="G85"/>
  <c r="L47"/>
  <c r="M47" s="1"/>
  <c r="J47"/>
  <c r="L37"/>
  <c r="M37" s="1"/>
  <c r="L63"/>
  <c r="M63" s="1"/>
  <c r="J37"/>
  <c r="L38" l="1"/>
  <c r="M38"/>
</calcChain>
</file>

<file path=xl/comments1.xml><?xml version="1.0" encoding="utf-8"?>
<comments xmlns="http://schemas.openxmlformats.org/spreadsheetml/2006/main">
  <authors>
    <author>Автор</author>
  </authors>
  <commentList>
    <comment ref="I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04.05.-48540,40
15.07.-36181,07
02.09.-35454,35
09.12.-29812,60</t>
        </r>
      </text>
    </comment>
  </commentList>
</comments>
</file>

<file path=xl/sharedStrings.xml><?xml version="1.0" encoding="utf-8"?>
<sst xmlns="http://schemas.openxmlformats.org/spreadsheetml/2006/main" count="165" uniqueCount="87">
  <si>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</si>
  <si>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</si>
  <si>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</si>
  <si>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</si>
  <si>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</si>
  <si>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</si>
  <si>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</si>
  <si>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</si>
  <si>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</si>
  <si>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</si>
  <si>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</si>
  <si>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</si>
  <si>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</si>
  <si>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</si>
  <si>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</si>
  <si>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</si>
  <si>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створення сприятливого для життєдіяльності людини довкілля</t>
  </si>
  <si>
    <t>5. Мета бюджетної програми</t>
  </si>
  <si>
    <t>Підвищення рівня благоустрою міста, забезпечення розвитку інфраструктури території</t>
  </si>
  <si>
    <t>6. Завдання бюджетної програми</t>
  </si>
  <si>
    <t>Завдання</t>
  </si>
  <si>
    <t xml:space="preserve">– покращення благоустрою міста, забезпечення його естетичного вигляду 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</si>
  <si>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</si>
  <si>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</si>
  <si>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</si>
  <si>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</si>
  <si>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</si>
  <si>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</si>
  <si>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</si>
  <si>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</si>
  <si>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</si>
  <si>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1.Покращення благоустрою міста, забезпечення його естетичного вигляду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</si>
  <si>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</si>
  <si>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</si>
  <si>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</si>
  <si>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</si>
  <si>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</si>
  <si>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</si>
  <si>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</si>
  <si>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</si>
  <si>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</si>
  <si>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 xml:space="preserve">1.Покращення благоустрою міста, забезпечення його естетичного вигляду </t>
  </si>
  <si>
    <t>затрат</t>
  </si>
  <si>
    <t>грн</t>
  </si>
  <si>
    <t>кошторис</t>
  </si>
  <si>
    <t>продукту</t>
  </si>
  <si>
    <t>план робіт</t>
  </si>
  <si>
    <t>ефективності</t>
  </si>
  <si>
    <t>розрахунок</t>
  </si>
  <si>
    <t>якості</t>
  </si>
  <si>
    <t>%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</si>
  <si>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</si>
  <si>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</si>
  <si>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</si>
  <si>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</si>
  <si>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Завдання виконано в повному обсязі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</si>
  <si>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</si>
  <si>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</si>
  <si>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</si>
  <si>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</si>
  <si>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r>
      <t>про виконання паспорта 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</si>
  <si>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Провести поточний ремонт автобусних зупинок в с.Корнич</t>
  </si>
  <si>
    <t>Провести встановлення та ремонт лавок</t>
  </si>
  <si>
    <t>Провести капітальний ремонт автобусної зупинки по вул.Мазепи, 263 в м.Коломиї</t>
  </si>
  <si>
    <t>Профінансовано фактично виконані роботи. Відсоток виконання складає 100%</t>
  </si>
  <si>
    <t>Програма  «Благоустрій Коломийської міської територіальної громади
на 2021 - 2025 роки»</t>
  </si>
  <si>
    <t>1.2.Провести встановлення та ремонт лавок</t>
  </si>
  <si>
    <t xml:space="preserve"> </t>
  </si>
  <si>
    <t xml:space="preserve"> Обсяг видатків на встановлення та ремонт лавок</t>
  </si>
  <si>
    <t>кількість лавок,які планується відремонтувати, встановити</t>
  </si>
  <si>
    <t>шт</t>
  </si>
  <si>
    <t>Середня вартість встановлення,ремонту 1 лавки</t>
  </si>
  <si>
    <t>відсоток виконання завдання по встановленню,ремонту лавок</t>
  </si>
  <si>
    <t>1.3. Провести капітальний ремонт автобусної зупинки по вул.Мазепи, 263 в м.Коломиї</t>
  </si>
  <si>
    <t>Обсяг видатків на капітальний ремонт автобусної зупинки по вул.Мазепи,263 в м.Коломиї</t>
  </si>
  <si>
    <t xml:space="preserve">кількість зупинок по вул.Мазепи,263 на яких планується проведення капітального ремонту </t>
  </si>
  <si>
    <t>шт.</t>
  </si>
  <si>
    <t>середня вартість капітального ремонту 1 зупинки по вул. Мазепи,263</t>
  </si>
  <si>
    <t>відсоток виконання завдання по капітальному ремонті автобусної зупинки по вул.Мазепи, 263</t>
  </si>
  <si>
    <t>1.1. Провести поточний ремонт автобусних зупинок в с.Корнич</t>
  </si>
  <si>
    <t xml:space="preserve"> Обсяг видатків на поточний ремонт автобусних зупинок в с.Корнич</t>
  </si>
  <si>
    <t>кількість автобусних зупинок в с.Корнич,які планується відремонтувати</t>
  </si>
  <si>
    <t>Середня вартість ремонту 1 автобусної зупинки в с.Корнич</t>
  </si>
  <si>
    <t>відсоток виконання завдання по поточному ремонту автобусних зупинок в с.Корнич</t>
  </si>
  <si>
    <t>Розбіжності відсутні</t>
  </si>
  <si>
    <t>Впродовж 2021 року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виконано робіт на суму 221 190,0 грн із запланованих 221 190,0 грн.Виконання складає 100%.</t>
  </si>
  <si>
    <t>Розбіжності виникли через встановлення лавок більших розмірів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</si>
</sst>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left" vertical="center" wrapText="1"/>
    </xf>
    <xf numFmtId="0" fontId="12" fillId="0" borderId="2" xfId="0" applyFont="1" applyBorder="1"/>
    <xf numFmtId="0" fontId="15" fillId="0" borderId="2" xfId="0" applyFont="1" applyBorder="1" applyAlignment="1">
      <alignment vertical="top" wrapText="1"/>
    </xf>
    <xf numFmtId="0" fontId="24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25" fillId="0" borderId="2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/>
    <xf numFmtId="0" fontId="9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topLeftCell="A91" zoomScaleNormal="100" workbookViewId="0">
      <selection activeCell="D113" sqref="D113"/>
    </sheetView>
  </sheetViews>
  <sheetFormatPr defaultColWidth="9.125" defaultRowHeight="15.75"/>
  <cols>
    <col min="1" max="1" width="4.375" style="1" customWidth="1"/>
    <col min="2" max="2" width="34.875" style="1" customWidth="1"/>
    <col min="3" max="3" width="11.375" style="1" customWidth="1"/>
    <col min="4" max="4" width="17.375" style="1" customWidth="1"/>
    <col min="5" max="13" width="13" style="1" customWidth="1"/>
    <col min="14" max="16384" width="9.125" style="1"/>
  </cols>
  <sheetData>
    <row r="1" spans="1:13" ht="15.75" customHeight="1">
      <c r="J1" s="83" t="s">
        <v>0</v>
      </c>
      <c r="K1" s="83"/>
      <c r="L1" s="83"/>
      <c r="M1" s="83"/>
    </row>
    <row r="2" spans="1:13">
      <c r="J2" s="83"/>
      <c r="K2" s="83"/>
      <c r="L2" s="83"/>
      <c r="M2" s="83"/>
    </row>
    <row r="3" spans="1:13">
      <c r="J3" s="83"/>
      <c r="K3" s="83"/>
      <c r="L3" s="83"/>
      <c r="M3" s="83"/>
    </row>
    <row r="4" spans="1:13">
      <c r="J4" s="83"/>
      <c r="K4" s="83"/>
      <c r="L4" s="83"/>
      <c r="M4" s="83"/>
    </row>
    <row r="5" spans="1:13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>
      <c r="A6" s="84" t="s">
        <v>60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>
      <c r="A8" s="77" t="s">
        <v>2</v>
      </c>
      <c r="B8" s="2">
        <v>3100000</v>
      </c>
      <c r="C8" s="3"/>
      <c r="D8" s="4"/>
      <c r="E8" s="78" t="s">
        <v>3</v>
      </c>
      <c r="F8" s="78"/>
      <c r="G8" s="78"/>
      <c r="H8" s="78"/>
      <c r="I8" s="78"/>
      <c r="J8" s="78"/>
      <c r="K8" s="78"/>
      <c r="L8" s="78"/>
      <c r="M8" s="78"/>
    </row>
    <row r="9" spans="1:13" ht="15" customHeight="1">
      <c r="A9" s="77"/>
      <c r="B9" s="5" t="s">
        <v>4</v>
      </c>
      <c r="C9" s="6"/>
      <c r="D9" s="7"/>
      <c r="E9" s="81" t="s">
        <v>5</v>
      </c>
      <c r="F9" s="81"/>
      <c r="G9" s="81"/>
      <c r="H9" s="81"/>
      <c r="I9" s="81"/>
      <c r="J9" s="81"/>
      <c r="K9" s="81"/>
      <c r="L9" s="81"/>
      <c r="M9" s="81"/>
    </row>
    <row r="10" spans="1:13">
      <c r="A10" s="77" t="s">
        <v>6</v>
      </c>
      <c r="B10" s="2">
        <v>3110000</v>
      </c>
      <c r="C10" s="3"/>
      <c r="D10" s="4"/>
      <c r="E10" s="78" t="s">
        <v>3</v>
      </c>
      <c r="F10" s="78"/>
      <c r="G10" s="78"/>
      <c r="H10" s="78"/>
      <c r="I10" s="78"/>
      <c r="J10" s="78"/>
      <c r="K10" s="78"/>
      <c r="L10" s="78"/>
      <c r="M10" s="78"/>
    </row>
    <row r="11" spans="1:13" ht="15" customHeight="1">
      <c r="A11" s="77"/>
      <c r="B11" s="5" t="s">
        <v>4</v>
      </c>
      <c r="C11" s="6"/>
      <c r="D11" s="8"/>
      <c r="E11" s="79" t="s">
        <v>7</v>
      </c>
      <c r="F11" s="79"/>
      <c r="G11" s="79"/>
      <c r="H11" s="79"/>
      <c r="I11" s="79"/>
      <c r="J11" s="79"/>
      <c r="K11" s="79"/>
      <c r="L11" s="79"/>
      <c r="M11" s="79"/>
    </row>
    <row r="12" spans="1:13" ht="77.25" customHeight="1">
      <c r="A12" s="77" t="s">
        <v>8</v>
      </c>
      <c r="B12" s="2">
        <v>3117691</v>
      </c>
      <c r="C12" s="9" t="s">
        <v>9</v>
      </c>
      <c r="E12" s="80" t="s">
        <v>10</v>
      </c>
      <c r="F12" s="80"/>
      <c r="G12" s="80"/>
      <c r="H12" s="80"/>
      <c r="I12" s="80"/>
      <c r="J12" s="80"/>
      <c r="K12" s="80"/>
      <c r="L12" s="80"/>
      <c r="M12" s="80"/>
    </row>
    <row r="13" spans="1:13" ht="15" customHeight="1">
      <c r="A13" s="77"/>
      <c r="B13" s="5" t="s">
        <v>4</v>
      </c>
      <c r="C13" s="10" t="s">
        <v>11</v>
      </c>
      <c r="D13" s="8"/>
      <c r="E13" s="81" t="s">
        <v>12</v>
      </c>
      <c r="F13" s="81"/>
      <c r="G13" s="81"/>
      <c r="H13" s="81"/>
      <c r="I13" s="81"/>
      <c r="J13" s="81"/>
      <c r="K13" s="81"/>
      <c r="L13" s="81"/>
      <c r="M13" s="81"/>
    </row>
    <row r="14" spans="1:13" ht="19.5" customHeight="1">
      <c r="A14" s="57" t="s">
        <v>13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11"/>
    </row>
    <row r="16" spans="1:13" ht="31.5">
      <c r="A16" s="12" t="s">
        <v>14</v>
      </c>
      <c r="B16" s="46" t="s">
        <v>15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26">
      <c r="A17" s="12">
        <v>1</v>
      </c>
      <c r="B17" s="66" t="s">
        <v>16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1:26">
      <c r="A18" s="12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26">
      <c r="A19" s="11"/>
    </row>
    <row r="20" spans="1:26">
      <c r="A20" s="13" t="s">
        <v>17</v>
      </c>
      <c r="C20" s="82" t="s">
        <v>18</v>
      </c>
      <c r="D20" s="82"/>
      <c r="E20" s="82"/>
      <c r="F20" s="82"/>
      <c r="G20" s="82"/>
      <c r="H20" s="82"/>
      <c r="I20" s="82"/>
      <c r="J20" s="82"/>
    </row>
    <row r="21" spans="1:26">
      <c r="A21" s="3"/>
    </row>
    <row r="22" spans="1:26">
      <c r="A22" s="13" t="s">
        <v>19</v>
      </c>
    </row>
    <row r="23" spans="1:26">
      <c r="A23" s="11"/>
    </row>
    <row r="24" spans="1:26" ht="32.25" customHeight="1">
      <c r="A24" s="12" t="s">
        <v>14</v>
      </c>
      <c r="B24" s="46" t="s">
        <v>20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6" ht="26.25" customHeight="1">
      <c r="A25" s="12">
        <v>1</v>
      </c>
      <c r="B25" s="66" t="s">
        <v>21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</row>
    <row r="26" spans="1:26">
      <c r="A26" s="1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26">
      <c r="A27" s="11"/>
    </row>
    <row r="28" spans="1:26">
      <c r="A28" s="13" t="s">
        <v>22</v>
      </c>
    </row>
    <row r="29" spans="1:26" ht="15.75" customHeight="1">
      <c r="B29" s="3"/>
      <c r="L29" s="3" t="s">
        <v>23</v>
      </c>
    </row>
    <row r="30" spans="1:26">
      <c r="A30" s="11"/>
    </row>
    <row r="31" spans="1:26" ht="30" customHeight="1">
      <c r="A31" s="46" t="s">
        <v>14</v>
      </c>
      <c r="B31" s="46" t="s">
        <v>24</v>
      </c>
      <c r="C31" s="46"/>
      <c r="D31" s="46"/>
      <c r="E31" s="46" t="s">
        <v>25</v>
      </c>
      <c r="F31" s="46"/>
      <c r="G31" s="46"/>
      <c r="H31" s="46" t="s">
        <v>26</v>
      </c>
      <c r="I31" s="46"/>
      <c r="J31" s="46"/>
      <c r="K31" s="46" t="s">
        <v>27</v>
      </c>
      <c r="L31" s="46"/>
      <c r="M31" s="46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33" customHeight="1">
      <c r="A32" s="46"/>
      <c r="B32" s="46"/>
      <c r="C32" s="46"/>
      <c r="D32" s="46"/>
      <c r="E32" s="12" t="s">
        <v>28</v>
      </c>
      <c r="F32" s="12" t="s">
        <v>29</v>
      </c>
      <c r="G32" s="12" t="s">
        <v>30</v>
      </c>
      <c r="H32" s="12" t="s">
        <v>28</v>
      </c>
      <c r="I32" s="12" t="s">
        <v>29</v>
      </c>
      <c r="J32" s="12" t="s">
        <v>30</v>
      </c>
      <c r="K32" s="12" t="s">
        <v>28</v>
      </c>
      <c r="L32" s="12" t="s">
        <v>29</v>
      </c>
      <c r="M32" s="12" t="s">
        <v>30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12">
        <v>1</v>
      </c>
      <c r="B33" s="46">
        <v>2</v>
      </c>
      <c r="C33" s="46"/>
      <c r="D33" s="46"/>
      <c r="E33" s="12">
        <v>3</v>
      </c>
      <c r="F33" s="12">
        <v>4</v>
      </c>
      <c r="G33" s="12">
        <v>5</v>
      </c>
      <c r="H33" s="12">
        <v>6</v>
      </c>
      <c r="I33" s="12">
        <v>7</v>
      </c>
      <c r="J33" s="12">
        <v>8</v>
      </c>
      <c r="K33" s="12">
        <v>9</v>
      </c>
      <c r="L33" s="12">
        <v>10</v>
      </c>
      <c r="M33" s="12">
        <v>11</v>
      </c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42" customHeight="1">
      <c r="A34" s="12"/>
      <c r="B34" s="63" t="s">
        <v>31</v>
      </c>
      <c r="C34" s="64"/>
      <c r="D34" s="65"/>
      <c r="E34" s="12"/>
      <c r="F34" s="12"/>
      <c r="G34" s="12"/>
      <c r="H34" s="12"/>
      <c r="I34" s="29"/>
      <c r="J34" s="12"/>
      <c r="K34" s="12"/>
      <c r="L34" s="12"/>
      <c r="M34" s="12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7.75" customHeight="1">
      <c r="A35" s="29"/>
      <c r="B35" s="74" t="s">
        <v>61</v>
      </c>
      <c r="C35" s="75"/>
      <c r="D35" s="76"/>
      <c r="E35" s="29"/>
      <c r="F35" s="29">
        <v>38000</v>
      </c>
      <c r="G35" s="29">
        <f>F35</f>
        <v>38000</v>
      </c>
      <c r="H35" s="29"/>
      <c r="I35" s="29">
        <v>38000</v>
      </c>
      <c r="J35" s="29">
        <f>I35</f>
        <v>38000</v>
      </c>
      <c r="K35" s="29"/>
      <c r="L35" s="15">
        <f t="shared" ref="L35:L36" si="0">I35-F35</f>
        <v>0</v>
      </c>
      <c r="M35" s="15">
        <f t="shared" ref="M35:M36" si="1">L35</f>
        <v>0</v>
      </c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31.5" customHeight="1">
      <c r="A36" s="29"/>
      <c r="B36" s="74" t="s">
        <v>62</v>
      </c>
      <c r="C36" s="75"/>
      <c r="D36" s="76"/>
      <c r="E36" s="29"/>
      <c r="F36" s="29">
        <v>49000</v>
      </c>
      <c r="G36" s="29">
        <f>F36</f>
        <v>49000</v>
      </c>
      <c r="H36" s="29"/>
      <c r="I36" s="29">
        <v>49000</v>
      </c>
      <c r="J36" s="29">
        <f>I36</f>
        <v>49000</v>
      </c>
      <c r="K36" s="29"/>
      <c r="L36" s="15">
        <f t="shared" si="0"/>
        <v>0</v>
      </c>
      <c r="M36" s="15">
        <f t="shared" si="1"/>
        <v>0</v>
      </c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29.25" customHeight="1">
      <c r="A37" s="12"/>
      <c r="B37" s="74" t="s">
        <v>63</v>
      </c>
      <c r="C37" s="75"/>
      <c r="D37" s="76"/>
      <c r="E37" s="12"/>
      <c r="F37" s="15">
        <v>134190</v>
      </c>
      <c r="G37" s="15">
        <f>F37</f>
        <v>134190</v>
      </c>
      <c r="H37" s="12"/>
      <c r="I37" s="33">
        <v>134190</v>
      </c>
      <c r="J37" s="15">
        <f>I37</f>
        <v>134190</v>
      </c>
      <c r="K37" s="12"/>
      <c r="L37" s="15">
        <f>I37-F37</f>
        <v>0</v>
      </c>
      <c r="M37" s="15">
        <f>L37</f>
        <v>0</v>
      </c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12"/>
      <c r="B38" s="46" t="s">
        <v>32</v>
      </c>
      <c r="C38" s="46"/>
      <c r="D38" s="46"/>
      <c r="E38" s="12"/>
      <c r="F38" s="12">
        <f>SUM(F35:F37)</f>
        <v>221190</v>
      </c>
      <c r="G38" s="12">
        <f>F38</f>
        <v>221190</v>
      </c>
      <c r="H38" s="12"/>
      <c r="I38" s="12">
        <f>SUM(I35:I37)</f>
        <v>221190</v>
      </c>
      <c r="J38" s="12">
        <f>I38</f>
        <v>221190</v>
      </c>
      <c r="K38" s="12"/>
      <c r="L38" s="15">
        <f>SUM(L35:L37)</f>
        <v>0</v>
      </c>
      <c r="M38" s="15">
        <f>SUM(M35:M37)</f>
        <v>0</v>
      </c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5.5" customHeight="1">
      <c r="A39" s="69" t="s">
        <v>64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26" ht="11.25" customHeight="1">
      <c r="A40" s="11"/>
    </row>
    <row r="41" spans="1:26" ht="19.5" customHeight="1">
      <c r="A41" s="72" t="s">
        <v>33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26">
      <c r="K42" s="3" t="s">
        <v>23</v>
      </c>
    </row>
    <row r="43" spans="1:26">
      <c r="A43" s="11"/>
    </row>
    <row r="44" spans="1:26" ht="31.5" customHeight="1">
      <c r="A44" s="46" t="s">
        <v>34</v>
      </c>
      <c r="B44" s="46" t="s">
        <v>35</v>
      </c>
      <c r="C44" s="46"/>
      <c r="D44" s="46"/>
      <c r="E44" s="46" t="s">
        <v>25</v>
      </c>
      <c r="F44" s="46"/>
      <c r="G44" s="46"/>
      <c r="H44" s="46" t="s">
        <v>26</v>
      </c>
      <c r="I44" s="46"/>
      <c r="J44" s="46"/>
      <c r="K44" s="46" t="s">
        <v>27</v>
      </c>
      <c r="L44" s="46"/>
      <c r="M44" s="46"/>
    </row>
    <row r="45" spans="1:26" ht="33.75" customHeight="1">
      <c r="A45" s="46"/>
      <c r="B45" s="46"/>
      <c r="C45" s="46"/>
      <c r="D45" s="46"/>
      <c r="E45" s="12" t="s">
        <v>28</v>
      </c>
      <c r="F45" s="12" t="s">
        <v>29</v>
      </c>
      <c r="G45" s="12" t="s">
        <v>30</v>
      </c>
      <c r="H45" s="12" t="s">
        <v>28</v>
      </c>
      <c r="I45" s="12" t="s">
        <v>29</v>
      </c>
      <c r="J45" s="12" t="s">
        <v>30</v>
      </c>
      <c r="K45" s="12" t="s">
        <v>28</v>
      </c>
      <c r="L45" s="12" t="s">
        <v>29</v>
      </c>
      <c r="M45" s="12" t="s">
        <v>30</v>
      </c>
    </row>
    <row r="46" spans="1:26">
      <c r="A46" s="12">
        <v>1</v>
      </c>
      <c r="B46" s="46">
        <v>2</v>
      </c>
      <c r="C46" s="46"/>
      <c r="D46" s="46"/>
      <c r="E46" s="12">
        <v>3</v>
      </c>
      <c r="F46" s="12">
        <v>4</v>
      </c>
      <c r="G46" s="12">
        <v>5</v>
      </c>
      <c r="H46" s="12">
        <v>6</v>
      </c>
      <c r="I46" s="12">
        <v>7</v>
      </c>
      <c r="J46" s="12">
        <v>8</v>
      </c>
      <c r="K46" s="12">
        <v>9</v>
      </c>
      <c r="L46" s="12">
        <v>10</v>
      </c>
      <c r="M46" s="12">
        <v>11</v>
      </c>
    </row>
    <row r="47" spans="1:26" ht="45" customHeight="1">
      <c r="A47" s="12"/>
      <c r="B47" s="66" t="s">
        <v>65</v>
      </c>
      <c r="C47" s="67"/>
      <c r="D47" s="68"/>
      <c r="E47" s="12"/>
      <c r="F47" s="15">
        <f>F38</f>
        <v>221190</v>
      </c>
      <c r="G47" s="15">
        <f>F47</f>
        <v>221190</v>
      </c>
      <c r="H47" s="15"/>
      <c r="I47" s="15">
        <f>I38</f>
        <v>221190</v>
      </c>
      <c r="J47" s="15">
        <f>I47</f>
        <v>221190</v>
      </c>
      <c r="K47" s="12"/>
      <c r="L47" s="15">
        <f>I47-F47</f>
        <v>0</v>
      </c>
      <c r="M47" s="15">
        <f>L47</f>
        <v>0</v>
      </c>
    </row>
    <row r="48" spans="1:26">
      <c r="A48" s="11"/>
    </row>
    <row r="49" spans="1:13">
      <c r="A49" s="13" t="s">
        <v>36</v>
      </c>
    </row>
    <row r="50" spans="1:13">
      <c r="A50" s="11"/>
    </row>
    <row r="51" spans="1:13" ht="46.5" customHeight="1">
      <c r="A51" s="46" t="s">
        <v>34</v>
      </c>
      <c r="B51" s="46" t="s">
        <v>37</v>
      </c>
      <c r="C51" s="46" t="s">
        <v>38</v>
      </c>
      <c r="D51" s="46" t="s">
        <v>39</v>
      </c>
      <c r="E51" s="46" t="s">
        <v>25</v>
      </c>
      <c r="F51" s="46"/>
      <c r="G51" s="46"/>
      <c r="H51" s="59" t="s">
        <v>40</v>
      </c>
      <c r="I51" s="59"/>
      <c r="J51" s="59"/>
      <c r="K51" s="46" t="s">
        <v>27</v>
      </c>
      <c r="L51" s="46"/>
      <c r="M51" s="46"/>
    </row>
    <row r="52" spans="1:13" ht="30.75" customHeight="1">
      <c r="A52" s="46"/>
      <c r="B52" s="46"/>
      <c r="C52" s="46"/>
      <c r="D52" s="46"/>
      <c r="E52" s="12" t="s">
        <v>28</v>
      </c>
      <c r="F52" s="12" t="s">
        <v>29</v>
      </c>
      <c r="G52" s="12" t="s">
        <v>30</v>
      </c>
      <c r="H52" s="12" t="s">
        <v>28</v>
      </c>
      <c r="I52" s="12" t="s">
        <v>29</v>
      </c>
      <c r="J52" s="12" t="s">
        <v>30</v>
      </c>
      <c r="K52" s="12" t="s">
        <v>28</v>
      </c>
      <c r="L52" s="12" t="s">
        <v>29</v>
      </c>
      <c r="M52" s="12" t="s">
        <v>30</v>
      </c>
    </row>
    <row r="53" spans="1:13">
      <c r="A53" s="12">
        <v>1</v>
      </c>
      <c r="B53" s="12">
        <v>2</v>
      </c>
      <c r="C53" s="12">
        <v>3</v>
      </c>
      <c r="D53" s="12">
        <v>4</v>
      </c>
      <c r="E53" s="12">
        <v>5</v>
      </c>
      <c r="F53" s="12">
        <v>6</v>
      </c>
      <c r="G53" s="12">
        <v>7</v>
      </c>
      <c r="H53" s="12">
        <v>8</v>
      </c>
      <c r="I53" s="12">
        <v>9</v>
      </c>
      <c r="J53" s="12">
        <v>10</v>
      </c>
      <c r="K53" s="12">
        <v>11</v>
      </c>
      <c r="L53" s="12">
        <v>12</v>
      </c>
      <c r="M53" s="12">
        <v>13</v>
      </c>
    </row>
    <row r="54" spans="1:13">
      <c r="A54" s="12"/>
      <c r="B54" s="60" t="s">
        <v>41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/>
    </row>
    <row r="55" spans="1:13">
      <c r="A55" s="12"/>
      <c r="B55" s="63" t="s">
        <v>79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</row>
    <row r="56" spans="1:13">
      <c r="A56" s="12">
        <v>1</v>
      </c>
      <c r="B56" s="16" t="s">
        <v>42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30">
      <c r="A57" s="12"/>
      <c r="B57" s="17" t="s">
        <v>80</v>
      </c>
      <c r="C57" s="18" t="s">
        <v>43</v>
      </c>
      <c r="D57" s="19" t="s">
        <v>44</v>
      </c>
      <c r="E57" s="12"/>
      <c r="F57" s="20">
        <v>38000</v>
      </c>
      <c r="G57" s="21">
        <v>38000</v>
      </c>
      <c r="H57" s="12"/>
      <c r="I57" s="15">
        <v>38000</v>
      </c>
      <c r="J57" s="15">
        <f>I57</f>
        <v>38000</v>
      </c>
      <c r="K57" s="12"/>
      <c r="L57" s="15">
        <f>I57-F57</f>
        <v>0</v>
      </c>
      <c r="M57" s="15">
        <f>L57</f>
        <v>0</v>
      </c>
    </row>
    <row r="58" spans="1:13" ht="21.75" customHeight="1">
      <c r="A58" s="46" t="s">
        <v>84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>
      <c r="A59" s="12">
        <v>2</v>
      </c>
      <c r="B59" s="16" t="s">
        <v>45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26.25">
      <c r="A60" s="12"/>
      <c r="B60" s="23" t="s">
        <v>81</v>
      </c>
      <c r="C60" s="24" t="s">
        <v>70</v>
      </c>
      <c r="D60" s="22" t="s">
        <v>46</v>
      </c>
      <c r="E60" s="12"/>
      <c r="F60" s="12">
        <v>4</v>
      </c>
      <c r="G60" s="21">
        <v>4</v>
      </c>
      <c r="H60" s="12"/>
      <c r="I60" s="12">
        <v>4</v>
      </c>
      <c r="J60" s="12">
        <f>I60</f>
        <v>4</v>
      </c>
      <c r="K60" s="12"/>
      <c r="L60" s="15">
        <f>I60-F60</f>
        <v>0</v>
      </c>
      <c r="M60" s="15">
        <f>L60</f>
        <v>0</v>
      </c>
    </row>
    <row r="61" spans="1:13" ht="24" customHeight="1">
      <c r="A61" s="46" t="s">
        <v>84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>
      <c r="A62" s="12">
        <v>3</v>
      </c>
      <c r="B62" s="16" t="s">
        <v>47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25.5">
      <c r="A63" s="12"/>
      <c r="B63" s="25" t="s">
        <v>82</v>
      </c>
      <c r="C63" s="24" t="s">
        <v>43</v>
      </c>
      <c r="D63" s="22" t="s">
        <v>48</v>
      </c>
      <c r="E63" s="12"/>
      <c r="F63" s="21">
        <v>9500</v>
      </c>
      <c r="G63" s="21">
        <v>9500</v>
      </c>
      <c r="H63" s="12"/>
      <c r="I63" s="26">
        <f>I57/I60</f>
        <v>9500</v>
      </c>
      <c r="J63" s="26">
        <f>I63</f>
        <v>9500</v>
      </c>
      <c r="K63" s="12"/>
      <c r="L63" s="15">
        <f>I63-F63</f>
        <v>0</v>
      </c>
      <c r="M63" s="15">
        <f>L63</f>
        <v>0</v>
      </c>
    </row>
    <row r="64" spans="1:13" ht="24.75" customHeight="1">
      <c r="A64" s="46" t="s">
        <v>84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>
      <c r="A65" s="12">
        <v>4</v>
      </c>
      <c r="B65" s="16" t="s">
        <v>49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32.25" customHeight="1">
      <c r="A66" s="12"/>
      <c r="B66" s="45" t="s">
        <v>83</v>
      </c>
      <c r="C66" s="12" t="s">
        <v>50</v>
      </c>
      <c r="D66" s="12" t="s">
        <v>48</v>
      </c>
      <c r="E66" s="12"/>
      <c r="F66" s="12">
        <v>100</v>
      </c>
      <c r="G66" s="12">
        <v>100</v>
      </c>
      <c r="H66" s="12"/>
      <c r="I66" s="12">
        <v>100</v>
      </c>
      <c r="J66" s="12">
        <f>I66</f>
        <v>100</v>
      </c>
      <c r="K66" s="12"/>
      <c r="L66" s="15">
        <f>I66-F66</f>
        <v>0</v>
      </c>
      <c r="M66" s="15">
        <f>L66</f>
        <v>0</v>
      </c>
    </row>
    <row r="67" spans="1:13" ht="15.75" customHeight="1">
      <c r="A67" s="46" t="s">
        <v>84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>
      <c r="A68" s="46" t="s">
        <v>55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5.75" customHeight="1">
      <c r="A69" s="30"/>
      <c r="B69" s="49" t="s">
        <v>66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1"/>
    </row>
    <row r="70" spans="1:13">
      <c r="A70" s="29">
        <v>1</v>
      </c>
      <c r="B70" s="34" t="s">
        <v>42</v>
      </c>
      <c r="C70" s="35" t="s">
        <v>67</v>
      </c>
      <c r="D70" s="35" t="s">
        <v>67</v>
      </c>
      <c r="E70" s="29"/>
      <c r="F70" s="29"/>
      <c r="G70" s="15"/>
      <c r="H70" s="29"/>
      <c r="I70" s="29"/>
      <c r="J70" s="29"/>
      <c r="K70" s="29"/>
      <c r="L70" s="29"/>
      <c r="M70" s="29"/>
    </row>
    <row r="71" spans="1:13" ht="30">
      <c r="A71" s="29"/>
      <c r="B71" s="36" t="s">
        <v>68</v>
      </c>
      <c r="C71" s="35" t="s">
        <v>43</v>
      </c>
      <c r="D71" s="37" t="s">
        <v>44</v>
      </c>
      <c r="E71" s="29"/>
      <c r="F71" s="15">
        <f>49000</f>
        <v>49000</v>
      </c>
      <c r="G71" s="15">
        <f>F71</f>
        <v>49000</v>
      </c>
      <c r="H71" s="29"/>
      <c r="I71" s="29">
        <v>49000</v>
      </c>
      <c r="J71" s="29">
        <f>I71</f>
        <v>49000</v>
      </c>
      <c r="K71" s="29"/>
      <c r="L71" s="15">
        <f>I71-F71</f>
        <v>0</v>
      </c>
      <c r="M71" s="15">
        <f>L71</f>
        <v>0</v>
      </c>
    </row>
    <row r="72" spans="1:13">
      <c r="A72" s="46" t="s">
        <v>84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>
      <c r="A73" s="29">
        <v>2</v>
      </c>
      <c r="B73" s="38" t="s">
        <v>45</v>
      </c>
      <c r="C73" s="39"/>
      <c r="D73" s="39"/>
      <c r="E73" s="29"/>
      <c r="F73" s="29"/>
      <c r="G73" s="15"/>
      <c r="H73" s="29"/>
      <c r="I73" s="29"/>
      <c r="J73" s="29"/>
      <c r="K73" s="29"/>
      <c r="L73" s="29"/>
      <c r="M73" s="29"/>
    </row>
    <row r="74" spans="1:13" ht="33" customHeight="1">
      <c r="A74" s="29"/>
      <c r="B74" s="23" t="s">
        <v>69</v>
      </c>
      <c r="C74" s="24" t="s">
        <v>70</v>
      </c>
      <c r="D74" s="22" t="s">
        <v>46</v>
      </c>
      <c r="E74" s="29"/>
      <c r="F74" s="29">
        <v>8</v>
      </c>
      <c r="G74" s="15">
        <f>F74</f>
        <v>8</v>
      </c>
      <c r="H74" s="29"/>
      <c r="I74" s="29">
        <v>6</v>
      </c>
      <c r="J74" s="29">
        <f>I74</f>
        <v>6</v>
      </c>
      <c r="K74" s="29"/>
      <c r="L74" s="15">
        <f>I74-F74</f>
        <v>-2</v>
      </c>
      <c r="M74" s="15">
        <f>L74</f>
        <v>-2</v>
      </c>
    </row>
    <row r="75" spans="1:13">
      <c r="A75" s="46" t="s">
        <v>84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>
      <c r="A76" s="29">
        <v>3</v>
      </c>
      <c r="B76" s="34" t="s">
        <v>47</v>
      </c>
      <c r="C76" s="39"/>
      <c r="D76" s="39"/>
      <c r="E76" s="29"/>
      <c r="F76" s="29"/>
      <c r="G76" s="15"/>
      <c r="H76" s="29"/>
      <c r="I76" s="29"/>
      <c r="J76" s="29"/>
      <c r="K76" s="29"/>
      <c r="L76" s="29"/>
      <c r="M76" s="29"/>
    </row>
    <row r="77" spans="1:13" ht="21.75" customHeight="1">
      <c r="A77" s="29"/>
      <c r="B77" s="25" t="s">
        <v>71</v>
      </c>
      <c r="C77" s="24" t="s">
        <v>43</v>
      </c>
      <c r="D77" s="22" t="s">
        <v>48</v>
      </c>
      <c r="E77" s="29"/>
      <c r="F77" s="15">
        <f>F71/F74</f>
        <v>6125</v>
      </c>
      <c r="G77" s="15">
        <f>F77</f>
        <v>6125</v>
      </c>
      <c r="H77" s="29"/>
      <c r="I77" s="15">
        <f>I71/I74</f>
        <v>8166.666666666667</v>
      </c>
      <c r="J77" s="15">
        <f>I77</f>
        <v>8166.666666666667</v>
      </c>
      <c r="K77" s="29"/>
      <c r="L77" s="15">
        <f>I77-F77</f>
        <v>2041.666666666667</v>
      </c>
      <c r="M77" s="15">
        <f>L77</f>
        <v>2041.666666666667</v>
      </c>
    </row>
    <row r="78" spans="1:13">
      <c r="A78" s="46" t="s">
        <v>86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>
      <c r="A79" s="29">
        <v>4</v>
      </c>
      <c r="B79" s="34" t="s">
        <v>49</v>
      </c>
      <c r="C79" s="39"/>
      <c r="D79" s="39"/>
      <c r="E79" s="29"/>
      <c r="F79" s="29"/>
      <c r="G79" s="15"/>
      <c r="H79" s="29"/>
      <c r="I79" s="29"/>
      <c r="J79" s="29"/>
      <c r="K79" s="29"/>
      <c r="L79" s="29"/>
      <c r="M79" s="29"/>
    </row>
    <row r="80" spans="1:13" ht="29.25" customHeight="1">
      <c r="A80" s="29"/>
      <c r="B80" s="40" t="s">
        <v>72</v>
      </c>
      <c r="C80" s="24" t="s">
        <v>50</v>
      </c>
      <c r="D80" s="22" t="s">
        <v>48</v>
      </c>
      <c r="E80" s="29"/>
      <c r="F80" s="29">
        <v>100</v>
      </c>
      <c r="G80" s="15">
        <f>F80</f>
        <v>100</v>
      </c>
      <c r="H80" s="29"/>
      <c r="I80" s="29">
        <v>100</v>
      </c>
      <c r="J80" s="29">
        <f>I80</f>
        <v>100</v>
      </c>
      <c r="K80" s="29"/>
      <c r="L80" s="15">
        <f>I80-F80</f>
        <v>0</v>
      </c>
      <c r="M80" s="15">
        <f>L80</f>
        <v>0</v>
      </c>
    </row>
    <row r="81" spans="1:13">
      <c r="A81" s="46" t="s">
        <v>84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>
      <c r="A82" s="46" t="s">
        <v>55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>
      <c r="A83" s="29"/>
      <c r="B83" s="47" t="s">
        <v>73</v>
      </c>
      <c r="C83" s="48"/>
      <c r="D83" s="22"/>
      <c r="E83" s="29"/>
      <c r="F83" s="29"/>
      <c r="G83" s="15"/>
      <c r="H83" s="29"/>
      <c r="I83" s="29"/>
      <c r="J83" s="29"/>
      <c r="K83" s="29"/>
      <c r="L83" s="29"/>
      <c r="M83" s="29"/>
    </row>
    <row r="84" spans="1:13">
      <c r="A84" s="29">
        <v>1</v>
      </c>
      <c r="B84" s="34" t="s">
        <v>42</v>
      </c>
      <c r="C84" s="35" t="s">
        <v>67</v>
      </c>
      <c r="D84" s="35" t="s">
        <v>67</v>
      </c>
      <c r="E84" s="29"/>
      <c r="F84" s="29"/>
      <c r="G84" s="15"/>
      <c r="H84" s="29"/>
      <c r="I84" s="29"/>
      <c r="J84" s="29"/>
      <c r="K84" s="29"/>
      <c r="L84" s="29"/>
      <c r="M84" s="29"/>
    </row>
    <row r="85" spans="1:13" ht="30.75" customHeight="1">
      <c r="A85" s="29"/>
      <c r="B85" s="41" t="s">
        <v>74</v>
      </c>
      <c r="C85" s="35" t="s">
        <v>43</v>
      </c>
      <c r="D85" s="22" t="s">
        <v>44</v>
      </c>
      <c r="E85" s="29"/>
      <c r="F85" s="15">
        <f>134190</f>
        <v>134190</v>
      </c>
      <c r="G85" s="15">
        <f>F85</f>
        <v>134190</v>
      </c>
      <c r="H85" s="29"/>
      <c r="I85" s="29">
        <v>134190</v>
      </c>
      <c r="J85" s="29">
        <f>I85</f>
        <v>134190</v>
      </c>
      <c r="K85" s="29"/>
      <c r="L85" s="15">
        <f>I85-F85</f>
        <v>0</v>
      </c>
      <c r="M85" s="15">
        <f>L85</f>
        <v>0</v>
      </c>
    </row>
    <row r="86" spans="1:13">
      <c r="A86" s="46" t="s">
        <v>84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>
      <c r="A87" s="29">
        <v>2</v>
      </c>
      <c r="B87" s="38" t="s">
        <v>45</v>
      </c>
      <c r="C87" s="39"/>
      <c r="D87" s="42"/>
      <c r="E87" s="29"/>
      <c r="F87" s="29"/>
      <c r="G87" s="15"/>
      <c r="H87" s="29"/>
      <c r="I87" s="29"/>
      <c r="J87" s="29"/>
      <c r="K87" s="29"/>
      <c r="L87" s="29"/>
      <c r="M87" s="29"/>
    </row>
    <row r="88" spans="1:13" ht="35.25" customHeight="1">
      <c r="A88" s="29"/>
      <c r="B88" s="43" t="s">
        <v>75</v>
      </c>
      <c r="C88" s="24" t="s">
        <v>76</v>
      </c>
      <c r="D88" s="22" t="s">
        <v>46</v>
      </c>
      <c r="E88" s="29"/>
      <c r="F88" s="44">
        <v>1</v>
      </c>
      <c r="G88" s="44">
        <f>F88</f>
        <v>1</v>
      </c>
      <c r="H88" s="29"/>
      <c r="I88" s="29">
        <v>1</v>
      </c>
      <c r="J88" s="29">
        <f>I88</f>
        <v>1</v>
      </c>
      <c r="K88" s="29"/>
      <c r="L88" s="15">
        <f>I88-F88</f>
        <v>0</v>
      </c>
      <c r="M88" s="15">
        <f>L88</f>
        <v>0</v>
      </c>
    </row>
    <row r="89" spans="1:13">
      <c r="A89" s="46" t="s">
        <v>84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>
      <c r="A90" s="29">
        <v>3</v>
      </c>
      <c r="B90" s="34" t="s">
        <v>47</v>
      </c>
      <c r="C90" s="39"/>
      <c r="D90" s="42"/>
      <c r="E90" s="29"/>
      <c r="F90" s="29"/>
      <c r="G90" s="15"/>
      <c r="H90" s="29"/>
      <c r="I90" s="29"/>
      <c r="J90" s="29"/>
      <c r="K90" s="29"/>
      <c r="L90" s="29"/>
      <c r="M90" s="29"/>
    </row>
    <row r="91" spans="1:13" ht="31.5" customHeight="1">
      <c r="A91" s="29"/>
      <c r="B91" s="43" t="s">
        <v>77</v>
      </c>
      <c r="C91" s="24" t="s">
        <v>43</v>
      </c>
      <c r="D91" s="22" t="s">
        <v>48</v>
      </c>
      <c r="E91" s="29"/>
      <c r="F91" s="15">
        <f>F85/F88</f>
        <v>134190</v>
      </c>
      <c r="G91" s="15">
        <f>F91</f>
        <v>134190</v>
      </c>
      <c r="H91" s="29"/>
      <c r="I91" s="29">
        <f>I85</f>
        <v>134190</v>
      </c>
      <c r="J91" s="29">
        <f>I91</f>
        <v>134190</v>
      </c>
      <c r="K91" s="29"/>
      <c r="L91" s="15">
        <f>I91-F91</f>
        <v>0</v>
      </c>
      <c r="M91" s="15">
        <f>L91</f>
        <v>0</v>
      </c>
    </row>
    <row r="92" spans="1:13">
      <c r="A92" s="46" t="s">
        <v>84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>
      <c r="A93" s="29">
        <v>4</v>
      </c>
      <c r="B93" s="34" t="s">
        <v>49</v>
      </c>
      <c r="C93" s="39"/>
      <c r="D93" s="42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36" customHeight="1">
      <c r="A94" s="29"/>
      <c r="B94" s="25" t="s">
        <v>78</v>
      </c>
      <c r="C94" s="24" t="s">
        <v>50</v>
      </c>
      <c r="D94" s="22" t="s">
        <v>48</v>
      </c>
      <c r="E94" s="29"/>
      <c r="F94" s="29">
        <v>92.45</v>
      </c>
      <c r="G94" s="29">
        <f>F94</f>
        <v>92.45</v>
      </c>
      <c r="H94" s="29"/>
      <c r="I94" s="29">
        <f>F94</f>
        <v>92.45</v>
      </c>
      <c r="J94" s="29">
        <f>I94</f>
        <v>92.45</v>
      </c>
      <c r="K94" s="29"/>
      <c r="L94" s="15">
        <f>I94-F94</f>
        <v>0</v>
      </c>
      <c r="M94" s="15">
        <f>L94</f>
        <v>0</v>
      </c>
    </row>
    <row r="95" spans="1:13">
      <c r="A95" s="46" t="s">
        <v>84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>
      <c r="A96" s="46" t="s">
        <v>55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>
      <c r="A98" s="11"/>
    </row>
    <row r="99" spans="1:13" ht="19.5" customHeight="1">
      <c r="A99" s="13" t="s">
        <v>51</v>
      </c>
      <c r="B99" s="13"/>
      <c r="C99" s="13"/>
      <c r="D99" s="13"/>
    </row>
    <row r="100" spans="1:13" ht="67.5" customHeight="1">
      <c r="A100" s="57" t="s">
        <v>85</v>
      </c>
      <c r="B100" s="57"/>
      <c r="C100" s="57"/>
      <c r="D100" s="57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1:13" ht="19.5" customHeight="1">
      <c r="A101" s="27" t="s">
        <v>52</v>
      </c>
      <c r="B101" s="27"/>
      <c r="C101" s="27"/>
      <c r="D101" s="27"/>
    </row>
    <row r="102" spans="1:13" ht="19.5" customHeight="1">
      <c r="A102" s="27"/>
      <c r="B102" s="27"/>
      <c r="C102" s="27"/>
      <c r="D102" s="27"/>
    </row>
    <row r="103" spans="1:13" s="31" customFormat="1">
      <c r="A103" s="52" t="s">
        <v>56</v>
      </c>
      <c r="B103" s="52"/>
      <c r="C103" s="52"/>
      <c r="D103" s="52"/>
      <c r="E103" s="52"/>
    </row>
    <row r="104" spans="1:13" s="31" customFormat="1" ht="18.75">
      <c r="A104" s="52"/>
      <c r="B104" s="52"/>
      <c r="C104" s="52"/>
      <c r="D104" s="52"/>
      <c r="E104" s="52"/>
      <c r="G104" s="53"/>
      <c r="H104" s="53"/>
      <c r="J104" s="54" t="s">
        <v>57</v>
      </c>
      <c r="K104" s="54"/>
      <c r="L104" s="54"/>
      <c r="M104" s="54"/>
    </row>
    <row r="105" spans="1:13" s="31" customFormat="1" ht="15.75" customHeight="1">
      <c r="A105" s="32"/>
      <c r="B105" s="32"/>
      <c r="C105" s="32"/>
      <c r="D105" s="32"/>
      <c r="E105" s="32"/>
      <c r="G105" s="55" t="s">
        <v>53</v>
      </c>
      <c r="H105" s="55"/>
      <c r="J105" s="56" t="s">
        <v>54</v>
      </c>
      <c r="K105" s="56"/>
      <c r="L105" s="56"/>
      <c r="M105" s="56"/>
    </row>
    <row r="106" spans="1:13" s="31" customFormat="1" ht="43.5" customHeight="1">
      <c r="A106" s="52" t="s">
        <v>58</v>
      </c>
      <c r="B106" s="52"/>
      <c r="C106" s="52"/>
      <c r="D106" s="52"/>
      <c r="E106" s="52"/>
      <c r="G106" s="53"/>
      <c r="H106" s="53"/>
      <c r="J106" s="54" t="s">
        <v>59</v>
      </c>
      <c r="K106" s="54"/>
      <c r="L106" s="54"/>
      <c r="M106" s="54"/>
    </row>
    <row r="107" spans="1:13" s="31" customFormat="1" ht="15.75" customHeight="1">
      <c r="A107" s="52"/>
      <c r="B107" s="52"/>
      <c r="C107" s="52"/>
      <c r="D107" s="52"/>
      <c r="E107" s="52"/>
      <c r="G107" s="55" t="s">
        <v>53</v>
      </c>
      <c r="H107" s="55"/>
      <c r="J107" s="56" t="s">
        <v>54</v>
      </c>
      <c r="K107" s="56"/>
      <c r="L107" s="56"/>
      <c r="M107" s="56"/>
    </row>
    <row r="108" spans="1:13" s="31" customFormat="1" ht="15.75" customHeight="1">
      <c r="A108" s="52"/>
      <c r="B108" s="52"/>
      <c r="C108" s="52"/>
      <c r="D108" s="52"/>
      <c r="E108" s="52"/>
      <c r="G108" s="85"/>
      <c r="H108" s="85"/>
      <c r="J108" s="56"/>
      <c r="K108" s="56"/>
      <c r="L108" s="56"/>
      <c r="M108" s="56"/>
    </row>
  </sheetData>
  <mergeCells count="83">
    <mergeCell ref="J1:M4"/>
    <mergeCell ref="A5:M5"/>
    <mergeCell ref="A6:M6"/>
    <mergeCell ref="A8:A9"/>
    <mergeCell ref="E8:M8"/>
    <mergeCell ref="E9:M9"/>
    <mergeCell ref="B24:M24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18:M18"/>
    <mergeCell ref="C20:J20"/>
    <mergeCell ref="B37:D37"/>
    <mergeCell ref="B25:M25"/>
    <mergeCell ref="B26:M26"/>
    <mergeCell ref="A31:A32"/>
    <mergeCell ref="B31:D32"/>
    <mergeCell ref="E31:G31"/>
    <mergeCell ref="H31:J31"/>
    <mergeCell ref="K31:M31"/>
    <mergeCell ref="B35:D35"/>
    <mergeCell ref="B36:D36"/>
    <mergeCell ref="R31:T31"/>
    <mergeCell ref="U31:W31"/>
    <mergeCell ref="X31:Z31"/>
    <mergeCell ref="B33:D33"/>
    <mergeCell ref="B34:D34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7:D47"/>
    <mergeCell ref="A51:A52"/>
    <mergeCell ref="B51:B52"/>
    <mergeCell ref="C51:C52"/>
    <mergeCell ref="D51:D52"/>
    <mergeCell ref="E51:G51"/>
    <mergeCell ref="H51:J51"/>
    <mergeCell ref="K51:M51"/>
    <mergeCell ref="B54:M54"/>
    <mergeCell ref="B55:M55"/>
    <mergeCell ref="A58:M58"/>
    <mergeCell ref="A61:M61"/>
    <mergeCell ref="A64:M64"/>
    <mergeCell ref="A67:M67"/>
    <mergeCell ref="A68:M68"/>
    <mergeCell ref="A103:E104"/>
    <mergeCell ref="A100:M100"/>
    <mergeCell ref="G104:H104"/>
    <mergeCell ref="J104:M104"/>
    <mergeCell ref="G105:H105"/>
    <mergeCell ref="J105:M105"/>
    <mergeCell ref="A108:E108"/>
    <mergeCell ref="G108:H108"/>
    <mergeCell ref="J108:M108"/>
    <mergeCell ref="A106:E107"/>
    <mergeCell ref="G106:H106"/>
    <mergeCell ref="J106:M106"/>
    <mergeCell ref="G107:H107"/>
    <mergeCell ref="J107:M107"/>
    <mergeCell ref="B83:C83"/>
    <mergeCell ref="A72:M72"/>
    <mergeCell ref="B69:M69"/>
    <mergeCell ref="A75:M75"/>
    <mergeCell ref="A78:M78"/>
    <mergeCell ref="A82:M82"/>
    <mergeCell ref="A81:M81"/>
    <mergeCell ref="A86:M86"/>
    <mergeCell ref="A89:M89"/>
    <mergeCell ref="A92:M92"/>
    <mergeCell ref="A95:M95"/>
    <mergeCell ref="A96:M96"/>
  </mergeCells>
  <pageMargins left="0.35433070866141736" right="0.35433070866141736" top="0.74803149606299213" bottom="0.70866141732283472" header="0.31496062992125984" footer="0.31496062992125984"/>
  <pageSetup paperSize="9" scale="7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2022-01-24T15:37:27Z</cp:lastPrinted>
  <dcterms:created xsi:type="dcterms:W3CDTF">2021-02-08T12:04:27Z</dcterms:created>
  <dcterms:modified xsi:type="dcterms:W3CDTF">2022-01-24T15:38:22Z</dcterms:modified>
</cp:coreProperties>
</file>