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27960" windowHeight="12090"/>
  </bookViews>
  <sheets>
    <sheet name="звіт з 01.01.2020" sheetId="1" r:id="rId1"/>
  </sheets>
  <definedNames>
    <definedName name="_xlnm.Print_Area" localSheetId="0">'звіт з 01.01.2020'!$A$1:$M$77</definedName>
  </definedNames>
  <calcPr calcId="125725"/>
</workbook>
</file>

<file path=xl/calcChain.xml><?xml version="1.0" encoding="utf-8"?>
<calcChain xmlns="http://schemas.openxmlformats.org/spreadsheetml/2006/main">
  <c r="G62" i="1"/>
  <c r="I62"/>
  <c r="J61"/>
  <c r="I58"/>
  <c r="L58" s="1"/>
  <c r="M58" s="1"/>
  <c r="G58"/>
  <c r="G57"/>
  <c r="I54"/>
  <c r="L65"/>
  <c r="M65" s="1"/>
  <c r="J65"/>
  <c r="J62"/>
  <c r="L57"/>
  <c r="M57" s="1"/>
  <c r="J57"/>
  <c r="L54"/>
  <c r="M54" s="1"/>
  <c r="I35"/>
  <c r="J35" s="1"/>
  <c r="F35"/>
  <c r="G35" s="1"/>
  <c r="L34"/>
  <c r="M34" s="1"/>
  <c r="J34"/>
  <c r="G34"/>
  <c r="L61" l="1"/>
  <c r="M61" s="1"/>
  <c r="J58"/>
  <c r="J54"/>
  <c r="L35"/>
  <c r="M35" s="1"/>
  <c r="L62"/>
  <c r="M62" s="1"/>
</calcChain>
</file>

<file path=xl/sharedStrings.xml><?xml version="1.0" encoding="utf-8"?>
<sst xmlns="http://schemas.openxmlformats.org/spreadsheetml/2006/main" count="120" uniqueCount="75">
  <si>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</si>
  <si>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Звіт</t>
  </si>
  <si>
    <r>
      <t>про виконання паспорта бюджетної програми місцевого бюджету на __</t>
    </r>
    <r>
      <rPr>
        <b/>
        <u/>
        <sz val="12"/>
        <color rgb="FF000000"/>
        <rFont val="Times New Roman"/>
        <family val="1"/>
        <charset val="204"/>
      </rPr>
      <t>2020</t>
    </r>
    <r>
      <rPr>
        <b/>
        <sz val="12"/>
        <color rgb="FF000000"/>
        <rFont val="Times New Roman"/>
        <family val="1"/>
        <charset val="204"/>
      </rPr>
      <t>_ рік</t>
    </r>
  </si>
  <si>
    <t>1.</t>
  </si>
  <si>
    <t>Управління комунального господарства Коломийської міської ради</t>
  </si>
  <si>
    <t>(код)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</si>
  <si>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</si>
  <si>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</si>
  <si>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</si>
  <si>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</si>
  <si>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0490</t>
  </si>
  <si>
    <t>(КФКВК)</t>
  </si>
  <si>
    <t>(найменування бюджетної програми)</t>
  </si>
  <si>
    <t>4. Цілі державної політики, на досягнення яких спрямовано реалізацію бюджетної програми</t>
  </si>
  <si>
    <t>N
з/п</t>
  </si>
  <si>
    <t>Ціль державної політики</t>
  </si>
  <si>
    <t>5. Мета бюджетної програми</t>
  </si>
  <si>
    <t>6. Завдання бюджетної програми</t>
  </si>
  <si>
    <t>Завдання</t>
  </si>
  <si>
    <t>7. Видатки (надані кредити з бюджету) та напрями використання бюджетних коштів за бюджетною програмою</t>
  </si>
  <si>
    <t>гривень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</si>
  <si>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</si>
  <si>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</si>
  <si>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</si>
  <si>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</si>
  <si>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</si>
  <si>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</si>
  <si>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</si>
  <si>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Усього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</si>
  <si>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</si>
  <si>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N з/п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</si>
  <si>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</si>
  <si>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</si>
  <si>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</si>
  <si>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</si>
  <si>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</si>
  <si>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</si>
  <si>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затрат</t>
  </si>
  <si>
    <t>грн.</t>
  </si>
  <si>
    <t>продукту</t>
  </si>
  <si>
    <t>ефективності</t>
  </si>
  <si>
    <t>грн</t>
  </si>
  <si>
    <t>якості</t>
  </si>
  <si>
    <t>%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</si>
  <si>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</si>
  <si>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</si>
  <si>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(підпис)</t>
  </si>
  <si>
    <t>(ініціали/ініціал, прізвище)</t>
  </si>
  <si>
    <t>Профінансовано фактично виконані роботи</t>
  </si>
  <si>
    <t>Завдання виконано не в повному обсязі. Плануєть продовжити виконання робіт у 2021 році</t>
  </si>
  <si>
    <t>Начальник управління комунального господарства</t>
  </si>
  <si>
    <t>Андрій РАДОВЕЦЬ</t>
  </si>
  <si>
    <t>Начальник відділу економічного аналізу та планування управління комунального господарства</t>
  </si>
  <si>
    <t>Ольга ГАВДУНИК</t>
  </si>
  <si>
    <t>Виконання інвестиційних проектів за рахунок інших субвенцій з державного бюджету</t>
  </si>
  <si>
    <t>Поліпшення дорожньої інфраструктури міста</t>
  </si>
  <si>
    <t>Забезпечення здійснення заходів щодо соціально-економічного розвитку міста</t>
  </si>
  <si>
    <t>–  здійснення заходів щодо розвитку інфраструктурних об`єктів</t>
  </si>
  <si>
    <t>Здійснення заходів щодо розвитку інфраструктурних об`єктів</t>
  </si>
  <si>
    <t>Провести капітальний ремонт дорожнього покриття вул.  Старицького  в  м. Коломиї   Івано-Франківської області</t>
  </si>
  <si>
    <t>Обсяг видатків на проведення капітального ремонту дорожнього покриття вул. Старицького  в  м. Коломиї</t>
  </si>
  <si>
    <t>Розпорядження КМУ від 28.10.2021 р.№1311-р</t>
  </si>
  <si>
    <t>Площа дорожнього покриття  вул.Старицького, на якій планується провести капітальний ремонт</t>
  </si>
  <si>
    <t>м2</t>
  </si>
  <si>
    <t>технічне завдання</t>
  </si>
  <si>
    <t xml:space="preserve">середня вартість капітального ремонту 1 м2 дорожнього покриття вул.  Старицького  </t>
  </si>
  <si>
    <t>розрахунок</t>
  </si>
  <si>
    <t xml:space="preserve">відсоток завершеності проведення капітального ремонту дорожнього покриття вул.  Старицького </t>
  </si>
  <si>
    <t>Розбіжності повязані із фінансуванням фактично виконаних робіт</t>
  </si>
  <si>
    <t>Профінансовано фактично виконані роботи. Планується продовжити виконання у 2022 році</t>
  </si>
  <si>
    <t>Площа дорожнього покриття  вул.Старицького, на якій планується провести капітальний ремонт (влаштування основи із щебеню</t>
  </si>
  <si>
    <t>середня вартість капітального ремонту 1 м2 дорожнього покриття вул.  Старицького  (влаштування основи із щебеню0</t>
  </si>
  <si>
    <t>Розбіжності пов`язані із проведенням підготовчих робіт (розбирання бортових каменів, влаштування щебеневої основи)</t>
  </si>
  <si>
    <t>Впродовж 2021 року проводилися роботи по розвитку інфраструкутури міста, а саме камепітальний ремнот вул.Старицького. Через погані погодні умови роботи не завершились у 2021 році. Плануються продовжити роботи у 2022 році</t>
  </si>
  <si>
    <t>1.1Провести капітальний ремонт дорожнього покриття вул.  Старицького  в  м. Коломиї   Івано-Франківської області</t>
  </si>
</sst>
</file>

<file path=xl/styles.xml><?xml version="1.0" encoding="utf-8"?>
<styleSheet xmlns="http://schemas.openxmlformats.org/spreadsheetml/2006/main">
  <numFmts count="1">
    <numFmt numFmtId="164" formatCode="#,##0.0"/>
  </numFmts>
  <fonts count="16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/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vertical="center" wrapText="1"/>
    </xf>
    <xf numFmtId="0" fontId="2" fillId="0" borderId="0" xfId="0" applyFont="1"/>
    <xf numFmtId="49" fontId="5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" fillId="2" borderId="0" xfId="0" applyFont="1" applyFill="1"/>
    <xf numFmtId="0" fontId="3" fillId="2" borderId="0" xfId="0" applyFont="1" applyFill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 wrapText="1"/>
    </xf>
    <xf numFmtId="0" fontId="11" fillId="2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0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left" vertical="center" wrapText="1"/>
    </xf>
    <xf numFmtId="49" fontId="9" fillId="0" borderId="4" xfId="0" applyNumberFormat="1" applyFont="1" applyBorder="1" applyAlignment="1">
      <alignment horizontal="left" vertical="center" wrapText="1"/>
    </xf>
    <xf numFmtId="49" fontId="9" fillId="0" borderId="5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7"/>
  <sheetViews>
    <sheetView tabSelected="1" topLeftCell="A43" zoomScaleNormal="100" workbookViewId="0">
      <selection activeCell="B53" sqref="B53"/>
    </sheetView>
  </sheetViews>
  <sheetFormatPr defaultColWidth="9.125" defaultRowHeight="15.75"/>
  <cols>
    <col min="1" max="1" width="4.375" style="1" customWidth="1"/>
    <col min="2" max="2" width="35.25" style="1" customWidth="1"/>
    <col min="3" max="3" width="11.375" style="1" customWidth="1"/>
    <col min="4" max="4" width="25.125" style="1" customWidth="1"/>
    <col min="5" max="13" width="13" style="1" customWidth="1"/>
    <col min="14" max="16384" width="9.125" style="1"/>
  </cols>
  <sheetData>
    <row r="1" spans="1:13" ht="15.75" customHeight="1">
      <c r="J1" s="66" t="s">
        <v>0</v>
      </c>
      <c r="K1" s="66"/>
      <c r="L1" s="66"/>
      <c r="M1" s="66"/>
    </row>
    <row r="2" spans="1:13">
      <c r="J2" s="66"/>
      <c r="K2" s="66"/>
      <c r="L2" s="66"/>
      <c r="M2" s="66"/>
    </row>
    <row r="3" spans="1:13" ht="7.5" customHeight="1">
      <c r="J3" s="66"/>
      <c r="K3" s="66"/>
      <c r="L3" s="66"/>
      <c r="M3" s="66"/>
    </row>
    <row r="4" spans="1:13" ht="9" customHeight="1">
      <c r="J4" s="66"/>
      <c r="K4" s="66"/>
      <c r="L4" s="66"/>
      <c r="M4" s="66"/>
    </row>
    <row r="5" spans="1:13">
      <c r="A5" s="67" t="s">
        <v>1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1:13">
      <c r="A6" s="67" t="s">
        <v>2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</row>
    <row r="7" spans="1:13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>
      <c r="A8" s="58" t="s">
        <v>3</v>
      </c>
      <c r="B8" s="2">
        <v>3100000</v>
      </c>
      <c r="C8" s="3"/>
      <c r="D8" s="4"/>
      <c r="E8" s="59" t="s">
        <v>4</v>
      </c>
      <c r="F8" s="59"/>
      <c r="G8" s="59"/>
      <c r="H8" s="59"/>
      <c r="I8" s="59"/>
      <c r="J8" s="59"/>
      <c r="K8" s="59"/>
      <c r="L8" s="59"/>
      <c r="M8" s="59"/>
    </row>
    <row r="9" spans="1:13" ht="15" customHeight="1">
      <c r="A9" s="58"/>
      <c r="B9" s="5" t="s">
        <v>5</v>
      </c>
      <c r="C9" s="6"/>
      <c r="D9" s="7"/>
      <c r="E9" s="61" t="s">
        <v>6</v>
      </c>
      <c r="F9" s="61"/>
      <c r="G9" s="61"/>
      <c r="H9" s="61"/>
      <c r="I9" s="61"/>
      <c r="J9" s="61"/>
      <c r="K9" s="61"/>
      <c r="L9" s="61"/>
      <c r="M9" s="61"/>
    </row>
    <row r="10" spans="1:13">
      <c r="A10" s="58" t="s">
        <v>7</v>
      </c>
      <c r="B10" s="2">
        <v>3110000</v>
      </c>
      <c r="C10" s="3"/>
      <c r="D10" s="4"/>
      <c r="E10" s="59" t="s">
        <v>4</v>
      </c>
      <c r="F10" s="59"/>
      <c r="G10" s="59"/>
      <c r="H10" s="59"/>
      <c r="I10" s="59"/>
      <c r="J10" s="59"/>
      <c r="K10" s="59"/>
      <c r="L10" s="59"/>
      <c r="M10" s="59"/>
    </row>
    <row r="11" spans="1:13" ht="15" customHeight="1">
      <c r="A11" s="58"/>
      <c r="B11" s="5" t="s">
        <v>5</v>
      </c>
      <c r="C11" s="6"/>
      <c r="D11" s="7"/>
      <c r="E11" s="60" t="s">
        <v>8</v>
      </c>
      <c r="F11" s="60"/>
      <c r="G11" s="60"/>
      <c r="H11" s="60"/>
      <c r="I11" s="60"/>
      <c r="J11" s="60"/>
      <c r="K11" s="60"/>
      <c r="L11" s="60"/>
      <c r="M11" s="60"/>
    </row>
    <row r="12" spans="1:13">
      <c r="A12" s="58" t="s">
        <v>9</v>
      </c>
      <c r="B12" s="2">
        <v>7380</v>
      </c>
      <c r="C12" s="8" t="s">
        <v>10</v>
      </c>
      <c r="D12" s="4"/>
      <c r="E12" s="59" t="s">
        <v>54</v>
      </c>
      <c r="F12" s="59"/>
      <c r="G12" s="59"/>
      <c r="H12" s="59"/>
      <c r="I12" s="59"/>
      <c r="J12" s="59"/>
      <c r="K12" s="59"/>
      <c r="L12" s="59"/>
      <c r="M12" s="59"/>
    </row>
    <row r="13" spans="1:13" ht="15" customHeight="1">
      <c r="A13" s="58"/>
      <c r="B13" s="5" t="s">
        <v>5</v>
      </c>
      <c r="C13" s="9" t="s">
        <v>11</v>
      </c>
      <c r="D13" s="7"/>
      <c r="E13" s="61" t="s">
        <v>12</v>
      </c>
      <c r="F13" s="61"/>
      <c r="G13" s="61"/>
      <c r="H13" s="61"/>
      <c r="I13" s="61"/>
      <c r="J13" s="61"/>
      <c r="K13" s="61"/>
      <c r="L13" s="61"/>
      <c r="M13" s="61"/>
    </row>
    <row r="14" spans="1:13" ht="19.5" customHeight="1">
      <c r="A14" s="39" t="s">
        <v>13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13">
      <c r="A15" s="10"/>
    </row>
    <row r="16" spans="1:13" ht="17.25" customHeight="1">
      <c r="A16" s="11" t="s">
        <v>14</v>
      </c>
      <c r="B16" s="35" t="s">
        <v>15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</row>
    <row r="17" spans="1:26">
      <c r="A17" s="11">
        <v>1</v>
      </c>
      <c r="B17" s="62" t="s">
        <v>55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4"/>
    </row>
    <row r="18" spans="1:26" ht="7.5" customHeight="1">
      <c r="A18" s="11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</row>
    <row r="19" spans="1:26">
      <c r="A19" s="10"/>
    </row>
    <row r="20" spans="1:26">
      <c r="A20" s="12" t="s">
        <v>16</v>
      </c>
      <c r="D20" s="65" t="s">
        <v>56</v>
      </c>
      <c r="E20" s="65"/>
      <c r="F20" s="65"/>
      <c r="G20" s="65"/>
      <c r="H20" s="65"/>
      <c r="I20" s="65"/>
      <c r="J20" s="65"/>
      <c r="K20" s="65"/>
      <c r="L20" s="65"/>
      <c r="M20" s="65"/>
    </row>
    <row r="21" spans="1:26" ht="13.5" customHeight="1">
      <c r="A21" s="3"/>
    </row>
    <row r="22" spans="1:26">
      <c r="A22" s="12" t="s">
        <v>17</v>
      </c>
    </row>
    <row r="23" spans="1:26">
      <c r="A23" s="10"/>
    </row>
    <row r="24" spans="1:26" ht="18.75" customHeight="1">
      <c r="A24" s="11" t="s">
        <v>14</v>
      </c>
      <c r="B24" s="35" t="s">
        <v>18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</row>
    <row r="25" spans="1:26" ht="15.75" customHeight="1">
      <c r="A25" s="11">
        <v>1</v>
      </c>
      <c r="B25" s="54" t="s">
        <v>57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6"/>
    </row>
    <row r="26" spans="1:26">
      <c r="A26" s="10"/>
    </row>
    <row r="27" spans="1:26">
      <c r="A27" s="12" t="s">
        <v>19</v>
      </c>
    </row>
    <row r="28" spans="1:26" ht="15.75" customHeight="1">
      <c r="B28" s="3"/>
      <c r="L28" s="3" t="s">
        <v>20</v>
      </c>
    </row>
    <row r="29" spans="1:26" ht="5.25" customHeight="1">
      <c r="A29" s="10"/>
    </row>
    <row r="30" spans="1:26" ht="30" customHeight="1">
      <c r="A30" s="35" t="s">
        <v>14</v>
      </c>
      <c r="B30" s="35" t="s">
        <v>21</v>
      </c>
      <c r="C30" s="35"/>
      <c r="D30" s="35"/>
      <c r="E30" s="57" t="s">
        <v>22</v>
      </c>
      <c r="F30" s="57"/>
      <c r="G30" s="57"/>
      <c r="H30" s="57" t="s">
        <v>23</v>
      </c>
      <c r="I30" s="57"/>
      <c r="J30" s="57"/>
      <c r="K30" s="57" t="s">
        <v>24</v>
      </c>
      <c r="L30" s="57"/>
      <c r="M30" s="57"/>
      <c r="R30" s="46"/>
      <c r="S30" s="46"/>
      <c r="T30" s="46"/>
      <c r="U30" s="46"/>
      <c r="V30" s="46"/>
      <c r="W30" s="46"/>
      <c r="X30" s="46"/>
      <c r="Y30" s="46"/>
      <c r="Z30" s="46"/>
    </row>
    <row r="31" spans="1:26" ht="24" customHeight="1">
      <c r="A31" s="35"/>
      <c r="B31" s="35"/>
      <c r="C31" s="35"/>
      <c r="D31" s="35"/>
      <c r="E31" s="16" t="s">
        <v>25</v>
      </c>
      <c r="F31" s="16" t="s">
        <v>26</v>
      </c>
      <c r="G31" s="16" t="s">
        <v>27</v>
      </c>
      <c r="H31" s="16" t="s">
        <v>25</v>
      </c>
      <c r="I31" s="16" t="s">
        <v>26</v>
      </c>
      <c r="J31" s="16" t="s">
        <v>27</v>
      </c>
      <c r="K31" s="16" t="s">
        <v>25</v>
      </c>
      <c r="L31" s="16" t="s">
        <v>26</v>
      </c>
      <c r="M31" s="16" t="s">
        <v>27</v>
      </c>
      <c r="R31" s="13"/>
      <c r="S31" s="13"/>
      <c r="T31" s="13"/>
      <c r="U31" s="13"/>
      <c r="V31" s="13"/>
      <c r="W31" s="13"/>
      <c r="X31" s="13"/>
      <c r="Y31" s="13"/>
      <c r="Z31" s="13"/>
    </row>
    <row r="32" spans="1:26">
      <c r="A32" s="11">
        <v>1</v>
      </c>
      <c r="B32" s="35">
        <v>2</v>
      </c>
      <c r="C32" s="35"/>
      <c r="D32" s="35"/>
      <c r="E32" s="11">
        <v>3</v>
      </c>
      <c r="F32" s="11">
        <v>4</v>
      </c>
      <c r="G32" s="11">
        <v>5</v>
      </c>
      <c r="H32" s="11">
        <v>6</v>
      </c>
      <c r="I32" s="11">
        <v>7</v>
      </c>
      <c r="J32" s="11">
        <v>8</v>
      </c>
      <c r="K32" s="11">
        <v>9</v>
      </c>
      <c r="L32" s="11">
        <v>10</v>
      </c>
      <c r="M32" s="11">
        <v>11</v>
      </c>
      <c r="R32" s="13"/>
      <c r="S32" s="13"/>
      <c r="T32" s="13"/>
      <c r="U32" s="13"/>
      <c r="V32" s="13"/>
      <c r="W32" s="13"/>
      <c r="X32" s="13"/>
      <c r="Y32" s="13"/>
      <c r="Z32" s="13"/>
    </row>
    <row r="33" spans="1:26" ht="21.75" customHeight="1">
      <c r="A33" s="11"/>
      <c r="B33" s="47" t="s">
        <v>58</v>
      </c>
      <c r="C33" s="48"/>
      <c r="D33" s="49"/>
      <c r="E33" s="11"/>
      <c r="F33" s="11"/>
      <c r="G33" s="11"/>
      <c r="H33" s="11"/>
      <c r="I33" s="11"/>
      <c r="J33" s="11"/>
      <c r="K33" s="11"/>
      <c r="L33" s="11"/>
      <c r="M33" s="11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38.25" customHeight="1">
      <c r="A34" s="11">
        <v>1</v>
      </c>
      <c r="B34" s="50" t="s">
        <v>59</v>
      </c>
      <c r="C34" s="51"/>
      <c r="D34" s="52"/>
      <c r="E34" s="11"/>
      <c r="F34" s="14">
        <v>12000000</v>
      </c>
      <c r="G34" s="14">
        <f>F34</f>
        <v>12000000</v>
      </c>
      <c r="H34" s="11"/>
      <c r="I34" s="14">
        <v>8346878.7999999998</v>
      </c>
      <c r="J34" s="14">
        <f>I34</f>
        <v>8346878.7999999998</v>
      </c>
      <c r="K34" s="11"/>
      <c r="L34" s="14">
        <f>I34-F34</f>
        <v>-3653121.2</v>
      </c>
      <c r="M34" s="14">
        <f>L34</f>
        <v>-3653121.2</v>
      </c>
      <c r="R34" s="13"/>
      <c r="S34" s="13"/>
      <c r="T34" s="13"/>
      <c r="U34" s="13"/>
      <c r="V34" s="13"/>
      <c r="W34" s="13"/>
      <c r="X34" s="13"/>
      <c r="Y34" s="13"/>
      <c r="Z34" s="13"/>
    </row>
    <row r="35" spans="1:26">
      <c r="A35" s="11"/>
      <c r="B35" s="53" t="s">
        <v>28</v>
      </c>
      <c r="C35" s="53"/>
      <c r="D35" s="53"/>
      <c r="E35" s="11"/>
      <c r="F35" s="14">
        <f>SUM(F34:F34)</f>
        <v>12000000</v>
      </c>
      <c r="G35" s="14">
        <f t="shared" ref="G35" si="0">F35</f>
        <v>12000000</v>
      </c>
      <c r="H35" s="11"/>
      <c r="I35" s="14">
        <f>SUM(I34:I34)</f>
        <v>8346878.7999999998</v>
      </c>
      <c r="J35" s="14">
        <f t="shared" ref="J35" si="1">I35</f>
        <v>8346878.7999999998</v>
      </c>
      <c r="K35" s="11"/>
      <c r="L35" s="14">
        <f t="shared" ref="L35" si="2">I35-F35</f>
        <v>-3653121.2</v>
      </c>
      <c r="M35" s="14">
        <f>L35</f>
        <v>-3653121.2</v>
      </c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24" customHeight="1">
      <c r="A36" s="36" t="s">
        <v>68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8"/>
    </row>
    <row r="37" spans="1:26" ht="7.5" customHeight="1">
      <c r="A37" s="10"/>
    </row>
    <row r="38" spans="1:26" ht="21.75" customHeight="1">
      <c r="A38" s="45" t="s">
        <v>29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</row>
    <row r="39" spans="1:26">
      <c r="K39" s="3" t="s">
        <v>20</v>
      </c>
    </row>
    <row r="40" spans="1:26">
      <c r="A40" s="10"/>
    </row>
    <row r="41" spans="1:26" ht="31.5" customHeight="1">
      <c r="A41" s="35" t="s">
        <v>30</v>
      </c>
      <c r="B41" s="35" t="s">
        <v>31</v>
      </c>
      <c r="C41" s="35"/>
      <c r="D41" s="35"/>
      <c r="E41" s="35" t="s">
        <v>22</v>
      </c>
      <c r="F41" s="35"/>
      <c r="G41" s="35"/>
      <c r="H41" s="35" t="s">
        <v>23</v>
      </c>
      <c r="I41" s="35"/>
      <c r="J41" s="35"/>
      <c r="K41" s="35" t="s">
        <v>24</v>
      </c>
      <c r="L41" s="35"/>
      <c r="M41" s="35"/>
    </row>
    <row r="42" spans="1:26" ht="27" customHeight="1">
      <c r="A42" s="35"/>
      <c r="B42" s="35"/>
      <c r="C42" s="35"/>
      <c r="D42" s="35"/>
      <c r="E42" s="16" t="s">
        <v>25</v>
      </c>
      <c r="F42" s="16" t="s">
        <v>26</v>
      </c>
      <c r="G42" s="16" t="s">
        <v>27</v>
      </c>
      <c r="H42" s="16" t="s">
        <v>25</v>
      </c>
      <c r="I42" s="16" t="s">
        <v>26</v>
      </c>
      <c r="J42" s="16" t="s">
        <v>27</v>
      </c>
      <c r="K42" s="16" t="s">
        <v>25</v>
      </c>
      <c r="L42" s="16" t="s">
        <v>26</v>
      </c>
      <c r="M42" s="16" t="s">
        <v>27</v>
      </c>
    </row>
    <row r="43" spans="1:26">
      <c r="A43" s="11">
        <v>1</v>
      </c>
      <c r="B43" s="35">
        <v>2</v>
      </c>
      <c r="C43" s="35"/>
      <c r="D43" s="35"/>
      <c r="E43" s="11">
        <v>3</v>
      </c>
      <c r="F43" s="11">
        <v>4</v>
      </c>
      <c r="G43" s="11">
        <v>5</v>
      </c>
      <c r="H43" s="11">
        <v>6</v>
      </c>
      <c r="I43" s="11">
        <v>7</v>
      </c>
      <c r="J43" s="11">
        <v>8</v>
      </c>
      <c r="K43" s="11">
        <v>9</v>
      </c>
      <c r="L43" s="11">
        <v>10</v>
      </c>
      <c r="M43" s="11">
        <v>11</v>
      </c>
    </row>
    <row r="44" spans="1:26">
      <c r="A44" s="11"/>
      <c r="B44" s="35"/>
      <c r="C44" s="35"/>
      <c r="D44" s="35"/>
      <c r="E44" s="11"/>
      <c r="F44" s="11"/>
      <c r="G44" s="11"/>
      <c r="H44" s="11"/>
      <c r="I44" s="11"/>
      <c r="J44" s="11"/>
      <c r="K44" s="11"/>
      <c r="L44" s="11"/>
      <c r="M44" s="11"/>
    </row>
    <row r="45" spans="1:26">
      <c r="A45" s="10"/>
    </row>
    <row r="46" spans="1:26">
      <c r="A46" s="12" t="s">
        <v>32</v>
      </c>
    </row>
    <row r="47" spans="1:26">
      <c r="A47" s="10"/>
    </row>
    <row r="48" spans="1:26" ht="32.25" customHeight="1">
      <c r="A48" s="35" t="s">
        <v>30</v>
      </c>
      <c r="B48" s="35" t="s">
        <v>33</v>
      </c>
      <c r="C48" s="35" t="s">
        <v>34</v>
      </c>
      <c r="D48" s="35" t="s">
        <v>35</v>
      </c>
      <c r="E48" s="35" t="s">
        <v>22</v>
      </c>
      <c r="F48" s="35"/>
      <c r="G48" s="35"/>
      <c r="H48" s="41" t="s">
        <v>36</v>
      </c>
      <c r="I48" s="41"/>
      <c r="J48" s="41"/>
      <c r="K48" s="35" t="s">
        <v>24</v>
      </c>
      <c r="L48" s="35"/>
      <c r="M48" s="35"/>
    </row>
    <row r="49" spans="1:13" ht="30.75" customHeight="1">
      <c r="A49" s="35"/>
      <c r="B49" s="35"/>
      <c r="C49" s="35"/>
      <c r="D49" s="35"/>
      <c r="E49" s="11" t="s">
        <v>25</v>
      </c>
      <c r="F49" s="11" t="s">
        <v>26</v>
      </c>
      <c r="G49" s="11" t="s">
        <v>27</v>
      </c>
      <c r="H49" s="11" t="s">
        <v>25</v>
      </c>
      <c r="I49" s="11" t="s">
        <v>26</v>
      </c>
      <c r="J49" s="11" t="s">
        <v>27</v>
      </c>
      <c r="K49" s="11" t="s">
        <v>25</v>
      </c>
      <c r="L49" s="11" t="s">
        <v>26</v>
      </c>
      <c r="M49" s="11" t="s">
        <v>27</v>
      </c>
    </row>
    <row r="50" spans="1:13">
      <c r="A50" s="11">
        <v>1</v>
      </c>
      <c r="B50" s="11">
        <v>2</v>
      </c>
      <c r="C50" s="11">
        <v>3</v>
      </c>
      <c r="D50" s="11">
        <v>4</v>
      </c>
      <c r="E50" s="11">
        <v>5</v>
      </c>
      <c r="F50" s="11">
        <v>6</v>
      </c>
      <c r="G50" s="11">
        <v>7</v>
      </c>
      <c r="H50" s="11">
        <v>8</v>
      </c>
      <c r="I50" s="11">
        <v>9</v>
      </c>
      <c r="J50" s="11">
        <v>10</v>
      </c>
      <c r="K50" s="11">
        <v>11</v>
      </c>
      <c r="L50" s="11">
        <v>12</v>
      </c>
      <c r="M50" s="11">
        <v>13</v>
      </c>
    </row>
    <row r="51" spans="1:13">
      <c r="A51" s="11"/>
      <c r="B51" s="42" t="s">
        <v>58</v>
      </c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4"/>
    </row>
    <row r="52" spans="1:13">
      <c r="A52" s="11"/>
      <c r="B52" s="42" t="s">
        <v>74</v>
      </c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4"/>
    </row>
    <row r="53" spans="1:13">
      <c r="A53" s="11">
        <v>1</v>
      </c>
      <c r="B53" s="15" t="s">
        <v>37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1:13" ht="38.25">
      <c r="A54" s="11"/>
      <c r="B54" s="22" t="s">
        <v>60</v>
      </c>
      <c r="C54" s="11" t="s">
        <v>41</v>
      </c>
      <c r="D54" s="16" t="s">
        <v>61</v>
      </c>
      <c r="E54" s="11"/>
      <c r="F54" s="14">
        <v>12000000</v>
      </c>
      <c r="G54" s="14">
        <v>12000000</v>
      </c>
      <c r="H54" s="11"/>
      <c r="I54" s="14">
        <f>I34</f>
        <v>8346878.7999999998</v>
      </c>
      <c r="J54" s="14">
        <f>I54</f>
        <v>8346878.7999999998</v>
      </c>
      <c r="K54" s="14"/>
      <c r="L54" s="14">
        <f>I54-F54</f>
        <v>-3653121.2</v>
      </c>
      <c r="M54" s="14">
        <f>L54</f>
        <v>-3653121.2</v>
      </c>
    </row>
    <row r="55" spans="1:13">
      <c r="A55" s="35" t="s">
        <v>69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</row>
    <row r="56" spans="1:13">
      <c r="A56" s="11">
        <v>2</v>
      </c>
      <c r="B56" s="15" t="s">
        <v>39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38.25">
      <c r="A57" s="11"/>
      <c r="B57" s="25" t="s">
        <v>62</v>
      </c>
      <c r="C57" s="26" t="s">
        <v>63</v>
      </c>
      <c r="D57" s="27" t="s">
        <v>64</v>
      </c>
      <c r="E57" s="19"/>
      <c r="F57" s="28">
        <v>3200</v>
      </c>
      <c r="G57" s="29">
        <f>F57</f>
        <v>3200</v>
      </c>
      <c r="H57" s="11"/>
      <c r="I57" s="14">
        <v>0</v>
      </c>
      <c r="J57" s="14">
        <f>I57</f>
        <v>0</v>
      </c>
      <c r="K57" s="11"/>
      <c r="L57" s="14">
        <f>I57-F57</f>
        <v>-3200</v>
      </c>
      <c r="M57" s="14">
        <f>L57</f>
        <v>-3200</v>
      </c>
    </row>
    <row r="58" spans="1:13" ht="38.25">
      <c r="A58" s="23"/>
      <c r="B58" s="25" t="s">
        <v>70</v>
      </c>
      <c r="C58" s="26" t="s">
        <v>63</v>
      </c>
      <c r="D58" s="27" t="s">
        <v>64</v>
      </c>
      <c r="E58" s="23"/>
      <c r="F58" s="28">
        <v>0</v>
      </c>
      <c r="G58" s="29">
        <f>F58</f>
        <v>0</v>
      </c>
      <c r="H58" s="23"/>
      <c r="I58" s="14">
        <f>5193+3600</f>
        <v>8793</v>
      </c>
      <c r="J58" s="14">
        <f>I58</f>
        <v>8793</v>
      </c>
      <c r="K58" s="23"/>
      <c r="L58" s="14">
        <f>I58-F58</f>
        <v>8793</v>
      </c>
      <c r="M58" s="14">
        <f>L58</f>
        <v>8793</v>
      </c>
    </row>
    <row r="59" spans="1:13">
      <c r="A59" s="35" t="s">
        <v>72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</row>
    <row r="60" spans="1:13">
      <c r="A60" s="11">
        <v>3</v>
      </c>
      <c r="B60" s="15" t="s">
        <v>40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25.5">
      <c r="A61" s="23"/>
      <c r="B61" s="22" t="s">
        <v>65</v>
      </c>
      <c r="C61" s="23" t="s">
        <v>38</v>
      </c>
      <c r="D61" s="24" t="s">
        <v>66</v>
      </c>
      <c r="E61" s="23"/>
      <c r="F61" s="14">
        <v>3750</v>
      </c>
      <c r="G61" s="14">
        <v>3750</v>
      </c>
      <c r="H61" s="23"/>
      <c r="I61" s="14">
        <v>0</v>
      </c>
      <c r="J61" s="14">
        <f>I61</f>
        <v>0</v>
      </c>
      <c r="K61" s="23"/>
      <c r="L61" s="14">
        <f>I61-F61</f>
        <v>-3750</v>
      </c>
      <c r="M61" s="14">
        <f>L61</f>
        <v>-3750</v>
      </c>
    </row>
    <row r="62" spans="1:13" ht="38.25">
      <c r="A62" s="11"/>
      <c r="B62" s="22" t="s">
        <v>71</v>
      </c>
      <c r="C62" s="11" t="s">
        <v>38</v>
      </c>
      <c r="D62" s="16" t="s">
        <v>66</v>
      </c>
      <c r="E62" s="11"/>
      <c r="F62" s="14">
        <v>0</v>
      </c>
      <c r="G62" s="14">
        <f>F62</f>
        <v>0</v>
      </c>
      <c r="H62" s="11"/>
      <c r="I62" s="14">
        <f>I54/I58</f>
        <v>949.26405094961899</v>
      </c>
      <c r="J62" s="14">
        <f>I62</f>
        <v>949.26405094961899</v>
      </c>
      <c r="K62" s="11"/>
      <c r="L62" s="14">
        <f>I62-F62</f>
        <v>949.26405094961899</v>
      </c>
      <c r="M62" s="14">
        <f>L62</f>
        <v>949.26405094961899</v>
      </c>
    </row>
    <row r="63" spans="1:13" ht="24.75" customHeight="1">
      <c r="A63" s="35" t="s">
        <v>72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</row>
    <row r="64" spans="1:13">
      <c r="A64" s="11">
        <v>4</v>
      </c>
      <c r="B64" s="15" t="s">
        <v>42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38.25">
      <c r="A65" s="11"/>
      <c r="B65" s="22" t="s">
        <v>67</v>
      </c>
      <c r="C65" s="11" t="s">
        <v>43</v>
      </c>
      <c r="D65" s="16" t="s">
        <v>66</v>
      </c>
      <c r="E65" s="11"/>
      <c r="F65" s="11">
        <v>100</v>
      </c>
      <c r="G65" s="11">
        <v>100</v>
      </c>
      <c r="H65" s="11"/>
      <c r="I65" s="11">
        <v>59.9</v>
      </c>
      <c r="J65" s="11">
        <f>I65</f>
        <v>59.9</v>
      </c>
      <c r="K65" s="11"/>
      <c r="L65" s="14">
        <f>I65-F65</f>
        <v>-40.1</v>
      </c>
      <c r="M65" s="14">
        <f>L65</f>
        <v>-40.1</v>
      </c>
    </row>
    <row r="66" spans="1:13" ht="15.75" customHeight="1">
      <c r="A66" s="35" t="s">
        <v>48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</row>
    <row r="67" spans="1:13">
      <c r="A67" s="36" t="s">
        <v>49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8"/>
    </row>
    <row r="68" spans="1:13">
      <c r="A68" s="10"/>
    </row>
    <row r="69" spans="1:13" ht="19.5" customHeight="1">
      <c r="A69" s="12" t="s">
        <v>44</v>
      </c>
      <c r="B69" s="12"/>
      <c r="C69" s="12"/>
      <c r="D69" s="12"/>
    </row>
    <row r="70" spans="1:13" ht="46.5" customHeight="1">
      <c r="A70" s="39" t="s">
        <v>73</v>
      </c>
      <c r="B70" s="39"/>
      <c r="C70" s="39"/>
      <c r="D70" s="39"/>
      <c r="E70" s="40"/>
      <c r="F70" s="40"/>
      <c r="G70" s="40"/>
      <c r="H70" s="40"/>
      <c r="I70" s="40"/>
      <c r="J70" s="40"/>
      <c r="K70" s="40"/>
      <c r="L70" s="40"/>
      <c r="M70" s="40"/>
    </row>
    <row r="71" spans="1:13" ht="19.5" customHeight="1">
      <c r="A71" s="17" t="s">
        <v>45</v>
      </c>
      <c r="B71" s="17"/>
      <c r="C71" s="17"/>
      <c r="D71" s="17"/>
    </row>
    <row r="72" spans="1:13" ht="19.5" customHeight="1">
      <c r="A72" s="17"/>
      <c r="B72" s="17"/>
      <c r="C72" s="17"/>
      <c r="D72" s="17"/>
    </row>
    <row r="73" spans="1:13" s="20" customFormat="1">
      <c r="A73" s="32" t="s">
        <v>50</v>
      </c>
      <c r="B73" s="32"/>
      <c r="C73" s="32"/>
      <c r="D73" s="32"/>
      <c r="E73" s="32"/>
    </row>
    <row r="74" spans="1:13" s="20" customFormat="1" ht="18.75">
      <c r="A74" s="32"/>
      <c r="B74" s="32"/>
      <c r="C74" s="32"/>
      <c r="D74" s="32"/>
      <c r="E74" s="32"/>
      <c r="G74" s="33"/>
      <c r="H74" s="33"/>
      <c r="J74" s="34" t="s">
        <v>51</v>
      </c>
      <c r="K74" s="34"/>
      <c r="L74" s="34"/>
      <c r="M74" s="34"/>
    </row>
    <row r="75" spans="1:13" s="20" customFormat="1" ht="15.75" customHeight="1">
      <c r="A75" s="21"/>
      <c r="B75" s="21"/>
      <c r="C75" s="21"/>
      <c r="D75" s="21"/>
      <c r="E75" s="21"/>
      <c r="G75" s="30" t="s">
        <v>46</v>
      </c>
      <c r="H75" s="30"/>
      <c r="J75" s="31" t="s">
        <v>47</v>
      </c>
      <c r="K75" s="31"/>
      <c r="L75" s="31"/>
      <c r="M75" s="31"/>
    </row>
    <row r="76" spans="1:13" s="20" customFormat="1" ht="43.5" customHeight="1">
      <c r="A76" s="32" t="s">
        <v>52</v>
      </c>
      <c r="B76" s="32"/>
      <c r="C76" s="32"/>
      <c r="D76" s="32"/>
      <c r="E76" s="32"/>
      <c r="G76" s="33"/>
      <c r="H76" s="33"/>
      <c r="J76" s="34" t="s">
        <v>53</v>
      </c>
      <c r="K76" s="34"/>
      <c r="L76" s="34"/>
      <c r="M76" s="34"/>
    </row>
    <row r="77" spans="1:13" s="20" customFormat="1" ht="15.75" customHeight="1">
      <c r="A77" s="32"/>
      <c r="B77" s="32"/>
      <c r="C77" s="32"/>
      <c r="D77" s="32"/>
      <c r="E77" s="32"/>
      <c r="G77" s="30" t="s">
        <v>46</v>
      </c>
      <c r="H77" s="30"/>
      <c r="J77" s="31" t="s">
        <v>47</v>
      </c>
      <c r="K77" s="31"/>
      <c r="L77" s="31"/>
      <c r="M77" s="31"/>
    </row>
  </sheetData>
  <mergeCells count="65">
    <mergeCell ref="J1:M4"/>
    <mergeCell ref="A5:M5"/>
    <mergeCell ref="A6:M6"/>
    <mergeCell ref="A8:A9"/>
    <mergeCell ref="E8:M8"/>
    <mergeCell ref="E9:M9"/>
    <mergeCell ref="B24:M24"/>
    <mergeCell ref="A10:A11"/>
    <mergeCell ref="E10:M10"/>
    <mergeCell ref="E11:M11"/>
    <mergeCell ref="A12:A13"/>
    <mergeCell ref="E12:M12"/>
    <mergeCell ref="E13:M13"/>
    <mergeCell ref="A14:M14"/>
    <mergeCell ref="B16:M16"/>
    <mergeCell ref="B17:M17"/>
    <mergeCell ref="B18:M18"/>
    <mergeCell ref="D20:M20"/>
    <mergeCell ref="B25:M25"/>
    <mergeCell ref="A30:A31"/>
    <mergeCell ref="B30:D31"/>
    <mergeCell ref="E30:G30"/>
    <mergeCell ref="H30:J30"/>
    <mergeCell ref="K30:M30"/>
    <mergeCell ref="A36:M36"/>
    <mergeCell ref="R30:T30"/>
    <mergeCell ref="U30:W30"/>
    <mergeCell ref="X30:Z30"/>
    <mergeCell ref="B32:D32"/>
    <mergeCell ref="B33:D33"/>
    <mergeCell ref="B34:D34"/>
    <mergeCell ref="B35:D35"/>
    <mergeCell ref="A38:M38"/>
    <mergeCell ref="A41:A42"/>
    <mergeCell ref="B41:D42"/>
    <mergeCell ref="E41:G41"/>
    <mergeCell ref="H41:J41"/>
    <mergeCell ref="K41:M41"/>
    <mergeCell ref="A55:M55"/>
    <mergeCell ref="B43:D43"/>
    <mergeCell ref="B44:D44"/>
    <mergeCell ref="A48:A49"/>
    <mergeCell ref="B48:B49"/>
    <mergeCell ref="C48:C49"/>
    <mergeCell ref="D48:D49"/>
    <mergeCell ref="E48:G48"/>
    <mergeCell ref="H48:J48"/>
    <mergeCell ref="K48:M48"/>
    <mergeCell ref="B51:M51"/>
    <mergeCell ref="B52:M52"/>
    <mergeCell ref="A59:M59"/>
    <mergeCell ref="A63:M63"/>
    <mergeCell ref="A66:M66"/>
    <mergeCell ref="A67:M67"/>
    <mergeCell ref="A73:E74"/>
    <mergeCell ref="G74:H74"/>
    <mergeCell ref="J74:M74"/>
    <mergeCell ref="A70:M70"/>
    <mergeCell ref="G75:H75"/>
    <mergeCell ref="J75:M75"/>
    <mergeCell ref="A76:E77"/>
    <mergeCell ref="G76:H76"/>
    <mergeCell ref="J76:M76"/>
    <mergeCell ref="G77:H77"/>
    <mergeCell ref="J77:M77"/>
  </mergeCells>
  <pageMargins left="0.51181102362204722" right="0.51181102362204722" top="0.55118110236220474" bottom="0.51181102362204722" header="0.31496062992125984" footer="0.31496062992125984"/>
  <pageSetup paperSize="9" scale="7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звіт з 01.01.2020</vt:lpstr>
      <vt:lpstr>'звіт з 01.01.2020'!Область_печати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2022-01-24T16:10:39Z</cp:lastPrinted>
  <dcterms:created xsi:type="dcterms:W3CDTF">2021-02-08T12:02:53Z</dcterms:created>
  <dcterms:modified xsi:type="dcterms:W3CDTF">2022-01-26T12:50:02Z</dcterms:modified>
</cp:coreProperties>
</file>