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до 24.09.2019" sheetId="1" r:id="rId1"/>
    <sheet name="після 24.09.2019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<sst xmlns="http://schemas.openxmlformats.org/spreadsheetml/2006/main" count="2385" uniqueCount="305">
  <si>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</si>
  <si>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</si>
  <si>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</si>
  <si>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</si>
  <si>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</si>
  <si>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індивідуальний (Форма 20__-2)</t>
  </si>
  <si>
    <t xml:space="preserve">                   (найменування головного розпорядника коштів місцевого бюджету)</t>
  </si>
  <si>
    <t>(__) (__)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</si>
  <si>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</si>
  <si>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</si>
  <si>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</si>
  <si>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(__) (__) (__) (__) (__) (__) (__)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</si>
  <si>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</si>
  <si>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</si>
  <si>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</si>
  <si>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</si>
  <si>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</si>
  <si>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</si>
  <si>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</si>
  <si>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</si>
  <si>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</si>
  <si>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</si>
  <si>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</si>
  <si>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</si>
  <si>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</si>
  <si>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</si>
  <si>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</si>
  <si>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</si>
  <si>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</si>
  <si>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20__ - 20__ роках: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</si>
  <si>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</si>
  <si>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</si>
  <si>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</si>
  <si>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</si>
  <si>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</si>
  <si>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</si>
  <si>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1) витрати за напрямами використання бюджетних коштів у 20__ - 20__ роках: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</si>
  <si>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</si>
  <si>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</si>
  <si>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</si>
  <si>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</si>
  <si>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</si>
  <si>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</si>
  <si>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</si>
  <si>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</si>
  <si>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</si>
  <si>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</si>
  <si>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</si>
  <si>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</si>
  <si>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</si>
  <si>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</si>
  <si>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</si>
  <si>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</si>
  <si>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</si>
  <si>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</si>
  <si>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</si>
  <si>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</si>
  <si>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</si>
  <si>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</si>
  <si>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</si>
  <si>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</si>
  <si>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</si>
  <si>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</si>
  <si>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</si>
  <si>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</si>
  <si>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</si>
  <si>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</si>
  <si>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</si>
  <si>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</si>
  <si>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</si>
  <si>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</si>
  <si>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</si>
  <si>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</si>
  <si>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</si>
  <si>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</si>
  <si>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</si>
  <si>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</si>
  <si>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</si>
  <si>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</si>
  <si>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</si>
  <si>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</si>
  <si>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</si>
  <si>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</si>
  <si>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</si>
  <si>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</si>
  <si>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</si>
  <si>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1. </t>
  </si>
  <si>
    <t xml:space="preserve">2. 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</si>
  <si>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</si>
  <si>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</si>
  <si>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</si>
  <si>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</si>
  <si>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</si>
  <si>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</si>
  <si>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</si>
  <si>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</si>
  <si>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</si>
  <si>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</si>
  <si>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</si>
  <si>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</si>
  <si>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</si>
  <si>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</si>
  <si>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</si>
  <si>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</si>
  <si>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</si>
  <si>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</si>
  <si>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</si>
  <si>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</si>
  <si>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</si>
  <si>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</si>
  <si>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</si>
  <si>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</si>
  <si>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20__ - 20__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</si>
  <si>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</si>
  <si>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</si>
  <si>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</si>
  <si>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</si>
  <si>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20__ - 20__ роках:</t>
  </si>
  <si>
    <t>2) надходження для виконання бюджетної програми у 20__ - 20__ роках:</t>
  </si>
  <si>
    <t>8. Результативні показники бюджетної програми:</t>
  </si>
  <si>
    <t>1) результативні показники бюджетної програми у 20__- 20__ роках:</t>
  </si>
  <si>
    <t>2) результативні показники бюджетної програми у 20__ - 20__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</si>
  <si>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</si>
  <si>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</si>
  <si>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</si>
  <si>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</si>
  <si>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(__) (__) (__)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</si>
  <si>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</si>
  <si>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</si>
  <si>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</si>
  <si>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</si>
  <si>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</si>
  <si>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</si>
  <si>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</si>
  <si>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</si>
  <si>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1. Коломийська міська рада </t>
  </si>
  <si>
    <t>01</t>
  </si>
  <si>
    <t>04054334</t>
  </si>
  <si>
    <t>БЮДЖЕТНИЙ ЗАПИТ НА 2020 - 2022 РОКИ індивідуальний (Форма 2020-2)</t>
  </si>
  <si>
    <t xml:space="preserve">2. Коломийська міська рада </t>
  </si>
  <si>
    <t>011</t>
  </si>
  <si>
    <t>(2610600000)</t>
  </si>
  <si>
    <t>1) надходження для виконання бюджетної програми у 2018 - 2020 роках:</t>
  </si>
  <si>
    <t>2018 рік (звіт)</t>
  </si>
  <si>
    <t>2019 рік (затверджено)</t>
  </si>
  <si>
    <t>2020 рік (проект)</t>
  </si>
  <si>
    <t>2021 рік (прогноз)</t>
  </si>
  <si>
    <t>2022 рік (прогноз)</t>
  </si>
  <si>
    <t>1) видатки за кодами Економічної класифікації видатків бюджету у 2018 - 2020 роках:</t>
  </si>
  <si>
    <t>2) надходження для виконання бюджетної програми у 2021 - 2022 роках:</t>
  </si>
  <si>
    <t>3) видатки за кодами Економічної класифікації видатків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</si>
  <si>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</si>
  <si>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</si>
  <si>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2018- 2020 роках:</t>
  </si>
  <si>
    <t>2) результативні показники бюджетної програми у 2021 - 2022 роках:</t>
  </si>
  <si>
    <t>Грн.</t>
  </si>
  <si>
    <t>-</t>
  </si>
  <si>
    <t>Накладна</t>
  </si>
  <si>
    <t>Розрахунок</t>
  </si>
  <si>
    <t>%</t>
  </si>
  <si>
    <t>грн</t>
  </si>
  <si>
    <t>од</t>
  </si>
  <si>
    <t>кошторис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</si>
  <si>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</si>
  <si>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</si>
  <si>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</si>
  <si>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14. Бюджетні зобов'язання у 2018 - 2020 роках:</t>
  </si>
  <si>
    <t>1) кредиторська заборгованість місцевого бюджету у 2018 році:</t>
  </si>
  <si>
    <t>4) аналіз управління бюджетними зобов'язаннями та пропозиції щодо упорядкування бюджетних зобов'язань у 2019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</si>
  <si>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</si>
  <si>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Міський голова</t>
  </si>
  <si>
    <t>Ігор</t>
  </si>
  <si>
    <t>Слюзар</t>
  </si>
  <si>
    <t>виконавець</t>
  </si>
  <si>
    <t>1.1.</t>
  </si>
  <si>
    <t>2240</t>
  </si>
  <si>
    <t>Відсоток забезпеченості</t>
  </si>
  <si>
    <t>12. Об'єкти, які виконуються в межах бюджетної програми за рахунок коштів бюджету розвитку у 2018 - 2022 роках:</t>
  </si>
  <si>
    <t>4. Мета та завдання бюджетної програми на 2020 рік</t>
  </si>
  <si>
    <t>Оплата послуг, крім комунальних</t>
  </si>
  <si>
    <t>Грн</t>
  </si>
  <si>
    <t>шт</t>
  </si>
  <si>
    <t xml:space="preserve">Рівень забезпеченості </t>
  </si>
  <si>
    <t xml:space="preserve">Середні витрати на придбання, видання презентаційних матеріалів </t>
  </si>
  <si>
    <t>Завдання 2.Проведення тематичних конкурсів із розробки проектів, направлених на розвиток МСП у місті</t>
  </si>
  <si>
    <t xml:space="preserve">Обсяг видатків на проведення/навчання тренінгів суб'єктів </t>
  </si>
  <si>
    <t>Кількість проведених навчань/тренінгів для суб'єктів МСП</t>
  </si>
  <si>
    <t>Середня вартість проведення одного тренінгу /навчання для суб'єктів МСП щодо використання фінансових ресурсів, підготовки проектних заявок</t>
  </si>
  <si>
    <t>Обсяг видатків на проведення тематичних конкурсів</t>
  </si>
  <si>
    <t>Кількість проведених тематичних конкурсів для суб'єктів МСП</t>
  </si>
  <si>
    <t>Обсяг видатків на відшкодування відсотків</t>
  </si>
  <si>
    <t>Кількість   суб'єктів МСП для проведення відшкодування відсотків</t>
  </si>
  <si>
    <t xml:space="preserve">Середні витрати на один   суб'єкт МСП для проведення відшкодування відсотків </t>
  </si>
  <si>
    <t>Обсяг видатків на проведення тематичних семінарів</t>
  </si>
  <si>
    <t>Кількість   проведених тематичних семінарів</t>
  </si>
  <si>
    <t xml:space="preserve">Середні витрати на один   тематичний семінар </t>
  </si>
  <si>
    <t>рішення міської ради від 21.12.2017р. № 2192-28/2017</t>
  </si>
  <si>
    <t xml:space="preserve">Консультаційні послуги з питань підприємницької діяльності </t>
  </si>
  <si>
    <t xml:space="preserve">Консультаційні семінари з питань підприємницької діяльності </t>
  </si>
  <si>
    <t>Тематичні семінари з питань підприємницької діяльності та формування кластерної моделі</t>
  </si>
  <si>
    <t>Завдання3.Ефетктивне використання власних фінансових ресурсів для підтримки МСП.Розробити та впровадити програму погашення відсоткових ставок за кредитами</t>
  </si>
  <si>
    <t xml:space="preserve">Рішення міської ради від 21.12.2017 №2192-28/2017 </t>
  </si>
  <si>
    <t xml:space="preserve">Начальник відділу економічного аналізу 
та стратегічного планування
</t>
  </si>
  <si>
    <t xml:space="preserve">Наталія </t>
  </si>
  <si>
    <t>Геник</t>
  </si>
  <si>
    <t>Завдання 3.Ефективне використання власних фінансових ресурсів для підтримки МСП.Розробити та впровадити програму погашення відсоткових ставок за кредитами</t>
  </si>
  <si>
    <t>0117691</t>
  </si>
  <si>
    <t xml:space="preserve"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 </t>
  </si>
  <si>
    <t>0490</t>
  </si>
  <si>
    <r>
      <t xml:space="preserve"> </t>
    </r>
    <r>
      <rPr>
        <b/>
        <sz val="12"/>
        <color indexed="8"/>
        <rFont val="Times New Roman"/>
        <family val="1"/>
      </rPr>
      <t>Конституція України від 28.06.1996 № 254к/96-ВР, Державний бюджет України від 23 листопада 2018 року № 2629-VIII-19, Бюджетний кодекс України від 01.01.2018 за № 2456-17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азу Міністерства фінансів України від 28.04.2017 року № 472),  наказ Міністерства фінансів України від 20.09.2017.№ 793 «Про затвердження складових програмної класифікації видатків та кредитування місцевих бюджетів»( у редакції наказу Міністерства фінансів України від 31 серпня 2018 року N 729 ), рішення міської ради від 13.12.2018 №3228-39/2018 «Про затвердження Положення про цільовий фонд соціально-економічного розвитку», рішення міської ради від 28.03.2019 №3533-42/2019 «Про соціально-економічний  та культурний розвиток міста Коломиї за 2018 рік та затвердження програми соціально-економічного та культурного розвитку міста Коломиї на 2019 рік і основні напрямки на 2020 та 2021 роки» зі змінами, Рішення міської ради від 21.12.2017 №2192-28/2017 « Про затвердження  Програми розвитку малого та середнього підприємництва в місті Коломиї на 2018-2022 роки», рішення міської ради від 13.04.2016р. №316-6/2016«Про Програму розвитку інвестиційної діяльності в місті Коломиї на 2016-2020 роки» (в редакції рішення міської ради від 25.05.2017р. №1512-21/2017), рішення міської ради від  21.11.2019  №4179-55/2019  «Про затвердження програми «Комунальне майно» на 2020-2024 роки».</t>
    </r>
  </si>
  <si>
    <t>Участь у заходах і проведення заходів з налагодження нових зв'язків з інвесторами, партнерами  прикордонних регіонів програм транскордонного співробітництва, міжнародних конкурсів грантових проектів, представлення економічного, інвестиційного та експортного потенціалу, промоція міста і конкретних інвестиційних продуктів</t>
  </si>
  <si>
    <t>Завдання 1. Програма розвитку інвестиційної діяльності на 2016-2020 роки</t>
  </si>
  <si>
    <t>1.2.</t>
  </si>
  <si>
    <t>Завдання 2. Програма розвитку малого та середнього підприємництва на 2018-2022 роки</t>
  </si>
  <si>
    <t>Створення  сприятливих  умов  для розвитку  підприємницької діяльності  та поліпшення  інвестиційного клімату для малого та середнього підприємництва;та експортного потенціалу</t>
  </si>
  <si>
    <t>1.3.</t>
  </si>
  <si>
    <t>Виготовлення правовстановлюючих документів</t>
  </si>
  <si>
    <t>Оплата виготовлення виписки з інвентаризаційних матеріалів</t>
  </si>
  <si>
    <t>Забезпечення інформуванням громадськості (оголошення у ЗМІ)</t>
  </si>
  <si>
    <t>Оплата звіту про оцінку вартості на об’єкти нерухомого комунального майна</t>
  </si>
  <si>
    <t>Завдання 3.  "Програма «Комунальне майно» на 2020-2024 роки</t>
  </si>
  <si>
    <t xml:space="preserve">Створення комфортних умов проживання в місті, зростання добробуту громади через розвиток бізнесу, залучення інвестицій, створення робочих місць. </t>
  </si>
  <si>
    <t>Завдання 3. "Програма «Комунальне майно» на 2020-2024 роки</t>
  </si>
  <si>
    <t>1.4.</t>
  </si>
  <si>
    <t>Завдання 4. Соціально-економічний  та культурний розвиток міста Коломиї за 2018 рік та затвердження програми соціально-економічного та культурного розвитку міста Коломиї на 2019 рік і основні напрямки на 2020 та 2021 роки</t>
  </si>
  <si>
    <t>Придбання періодичних, довідкових, інформаційних видань (бюлетнів, збірників, експрес-інформації та інших статистичних матеріалів)</t>
  </si>
  <si>
    <t>Придбання інвентарю для благоустрою території (інформаційні таблички про розклад руху міських автобусних маршрутів)</t>
  </si>
  <si>
    <t>Впровадження новітніх транспортних технологій та встановлення програмного забезпечення (системи GPS-моніторингу і GPS-контролю транспорту)</t>
  </si>
  <si>
    <t>Виготовлення паспортів автобусних маршрутів</t>
  </si>
  <si>
    <t>Проведення організаційних заходів з метою відновлення платоспроможності або ліквідації комунальних підприємств, які тривалий час не здійснюють виробничо-господарську діяльність</t>
  </si>
  <si>
    <t>Співфінансування заходів по проекту «Транскордонна зелена транспортна мережа – ключове рішення для доступності та сталої мобільності»: організація зустрічі партнерів Проекту та проведення презентації проекту «Транскордонна зелена  транспортна мережа» програми транскордонної співробітництва ЄІС Угорщина-Словаччина-Румунія-Україна 2014-2020», проведення промоційних активностей в місті та онлайн (відео продукція, інформуючі брошури, згадуваня в ЗМІ та інше)</t>
  </si>
  <si>
    <t>Оплата послуг (крім комунальних)</t>
  </si>
  <si>
    <t>Проведення навчання/тренінги по підготовці фінансової грамотності суб'єктів МСП, підготовки проектних заявок</t>
  </si>
  <si>
    <t>Ефективне використання власних фінансових ресурсів для підтримки МСП. Підтримка соціальних підприємств, визначених на конкурсній основі</t>
  </si>
  <si>
    <t>Проведення тематичних конкурсів із розробки проектів, направлених на розвиток МСП у місті</t>
  </si>
  <si>
    <t>Ефективне використання власних фінансових ресурсів для підтримки МСП.Розробити та впровадити програму погашення відсоткових ставок за кредитами</t>
  </si>
  <si>
    <r>
      <rPr>
        <b/>
        <i/>
        <sz val="10"/>
        <color indexed="8"/>
        <rFont val="Times New Roman"/>
        <family val="1"/>
      </rPr>
      <t xml:space="preserve">Участь у заходах і проведення заходів з налагодження нових зв'язків з інвесторами, партнерами  прикордонних регіонів програм транскордонного співробітництва, міжнародних конкурсів грантових проектів, представлення економічного, інвестиційного та експортного потенціалу, промоція міста і конкретних інвестиційних продуктів, вивчення досвіду залучення інвестицій (виставки, форуми, ярмарки, бізнес-зустрічі, візити, засідання, наради, конференції, презентації, переговори, розробка спільних проектів для участі у  програмах транскордонного співробітництва, міжнародних конкурсах грантових проектів тощо) (витрати на оренду транспортного засобу, придбання пального, проживання та харчування учасників заходів).   </t>
    </r>
    <r>
      <rPr>
        <b/>
        <i/>
        <sz val="12"/>
        <color indexed="8"/>
        <rFont val="Times New Roman"/>
        <family val="1"/>
      </rPr>
      <t xml:space="preserve">         </t>
    </r>
  </si>
  <si>
    <t>Завдання 3 "Програма «Комунальне майно» на 2020-2024 роки</t>
  </si>
  <si>
    <t>Предмети, матеріали, обладнання та інвентар</t>
  </si>
  <si>
    <t>2800</t>
  </si>
  <si>
    <t>Інші поточні видатки</t>
  </si>
  <si>
    <t>Завдання 2. Програма розвитку малого та середнього підприємництва на 2018-2020 роки</t>
  </si>
  <si>
    <t>Ефетктивне використання власних фінансових ресурсів для підтримки МСП.Розробити та впровадити програму погашення відсоткових ставок за кредитами</t>
  </si>
  <si>
    <t>Проведення навчання/тренінгів по підготовці фінансової грамотності суб'єктів МСП, підготовки проектних заявок</t>
  </si>
  <si>
    <r>
      <t xml:space="preserve"> </t>
    </r>
    <r>
      <rPr>
        <sz val="12"/>
        <color indexed="8"/>
        <rFont val="Times New Roman"/>
        <family val="1"/>
      </rPr>
      <t>Ефективне використання власних фінансових ресурсів для підтримки МСП. Підтримка соціальних підприємств, визначених на конкурсній основі</t>
    </r>
  </si>
  <si>
    <t>Виготовлення технічного паспорта на нежитлове та житлове приміщення</t>
  </si>
  <si>
    <t>Виготовлення термінового Витягу з Державного реєстру речових прав на нерухоме майно</t>
  </si>
  <si>
    <t>Виписка з інвентаризаційних матерілів</t>
  </si>
  <si>
    <t>Забезпечення інформування громадськості (оголошення у засобах масової інформації)</t>
  </si>
  <si>
    <t>Звіт про оцінку вартості нежитлових приміщень</t>
  </si>
  <si>
    <t xml:space="preserve">Завдання 3 Програма "Комунальне майно на 2020-2024 роки" </t>
  </si>
  <si>
    <t>рішення міської ради від13.04.2016 №316-6/2016 (зі змінами)</t>
  </si>
  <si>
    <t>Обсяг витрат для участі у заходах з   міжнародних конкурсів грантових проектів, з метою представлення економічного, інвестиційного та експортного потенціалу на території України</t>
  </si>
  <si>
    <t>Середня вартість витрат на проведення одного заходу, з  метою  представлення економічного, інвестиційного та експортного потенціалу на території України</t>
  </si>
  <si>
    <t>Кількість  заходів, в яких прийняли участь для налагодження нових зв'язків з інвесторами, партнерами  прикордонних регіонів програм транскордонного співробітництва, на території України.</t>
  </si>
  <si>
    <t>Кошторис</t>
  </si>
  <si>
    <t>грн.</t>
  </si>
  <si>
    <t>одиниць</t>
  </si>
  <si>
    <t>Ефетктивне використання власних фінансових ресурсів для підтримки МСП.</t>
  </si>
  <si>
    <t>Показники затрат</t>
  </si>
  <si>
    <t>Обсяг бюджетних призначень для виконання заходів програми "Комунальне майно на 2020-2024 роки"</t>
  </si>
  <si>
    <t>Показники продукту</t>
  </si>
  <si>
    <t>Кількість технісних паспортів, які планується виготовити на нежитлове та житлове приміщення</t>
  </si>
  <si>
    <t>шт.</t>
  </si>
  <si>
    <t>договір</t>
  </si>
  <si>
    <t>Кількість витягів з Державного реєстру речових прав на нерухоме майно, які планується виготовити</t>
  </si>
  <si>
    <t>Кількість виписок з інвентаризаційних матеріалів, які планується виготовити</t>
  </si>
  <si>
    <t>Кількість оголошень у засобах масової інформації, які планується подати</t>
  </si>
  <si>
    <t>Кількість звітів про оцінку вартості нежитлових приміщень, які планується виготовити</t>
  </si>
  <si>
    <t>Показники ефективності</t>
  </si>
  <si>
    <t>середні витрати на виготовлення 1 технічного паспорта</t>
  </si>
  <si>
    <t>розрахунок</t>
  </si>
  <si>
    <t>середні витрати на виготовлення 1 витягу з Державного реєстру речових прав на нерухоме майно</t>
  </si>
  <si>
    <t>середні витрати на виготовлення 1 виписки з інвентаризаціних матеріалів</t>
  </si>
  <si>
    <t>середні витрати за подачу 1 оголошення у засобах масової інформації</t>
  </si>
  <si>
    <t>Середні витрати на виготовлення 1 звіту про оцінку вартості нежитлових приміщень</t>
  </si>
  <si>
    <t>Показники якості</t>
  </si>
  <si>
    <t>Відсоток запланнованих об’єктів комунальної власності для продажу на торгах</t>
  </si>
  <si>
    <r>
      <t xml:space="preserve">Проведення заходів по проекту «Транскордонна зелена транспортна мережа – ключове рішення для доступності та сталої мобільності»: організація зустрічі партнерів Проекту та проведення презентації проекту «Транскордонна зелена  транспортна мережа» програми транскордонної співробітництва ЄІС Угорщина-Словаччина-Румунія-Україна 2014-2020», </t>
    </r>
    <r>
      <rPr>
        <sz val="12"/>
        <color indexed="8"/>
        <rFont val="Times New Roman"/>
        <family val="1"/>
      </rPr>
      <t xml:space="preserve">проведення промоційних активностей в </t>
    </r>
    <r>
      <rPr>
        <sz val="12"/>
        <color indexed="8"/>
        <rFont val="Times New Roman"/>
        <family val="1"/>
      </rPr>
      <t>місті та онлайн (відео продукція, інформуючі брошури, згадуваня в ЗМІ та інше)</t>
    </r>
  </si>
  <si>
    <t>Кількість придбаних періодичних, довідкових, інформаційних видань (бюлетнів, збірників, експрес-інформації та інших статистичних матеріалів)</t>
  </si>
  <si>
    <t>Кількість придбання інвентарю для благоустрою території (інформаційні таблички про розклад руху міських автобусних маршрутів)</t>
  </si>
  <si>
    <t>Кількість новітніх транспортних технологій та встановлення програмного забезпечення (системи GPS-моніторингу і GPS-контролю транспорту)</t>
  </si>
  <si>
    <t>Кількість паспортів автобусних маршрутів</t>
  </si>
  <si>
    <t>Кількість проведених організаційних заходів з метою відновлення платоспроможності або ліквідації комунальних підприємств, які тривалий час не здійснюють виробничо-господарську діяльність</t>
  </si>
  <si>
    <r>
      <t xml:space="preserve">Кількість проведених заходів по проекту «Транскордонна зелена транспортна мережа – ключове рішення для доступності та сталої мобільності»: організація зустрічі партнерів Проекту та проведення презентації проекту «Транскордонна зелена  транспортна мережа» програми транскордонної співробітництва ЄІС Угорщина-Словаччина-Румунія-Україна 2014-2020», </t>
    </r>
    <r>
      <rPr>
        <sz val="12"/>
        <color indexed="8"/>
        <rFont val="Times New Roman"/>
        <family val="1"/>
      </rPr>
      <t xml:space="preserve">проведення промоційних активностей в </t>
    </r>
    <r>
      <rPr>
        <sz val="12"/>
        <color indexed="8"/>
        <rFont val="Times New Roman"/>
        <family val="1"/>
      </rPr>
      <t>місті та онлайн (відео продукція, інформуючі брошури, згадуваня в ЗМІ та інше)</t>
    </r>
  </si>
  <si>
    <t>Середні витрати на придбання періодичних, довідкових, інформаційних видань (бюлетнів, збірників, експрес-інформації та інших статистичних матеріалів)</t>
  </si>
  <si>
    <t>Середні витрати на придбання інвентарю для благоустрою території (інформаційні таблички про розклад руху міських автобусних маршрутів)</t>
  </si>
  <si>
    <t>Середні витрати на впровадження  новітніх транспортних технологій та встановлення програмного забезпечення (системи GPS-моніторингу і GPS-контролю транспорту)</t>
  </si>
  <si>
    <t xml:space="preserve"> Середні витрати  на виготовлення  паспортів автобусних маршрутів</t>
  </si>
  <si>
    <t>Середні витрати з проведення організаційних заходів з метою відновлення платоспроможності або ліквідації комунальних підприємств, які тривалий час не здійснюють виробничо-господарську діяльність)</t>
  </si>
  <si>
    <r>
      <t xml:space="preserve">Середні витрати з проведення заходів по проекту «Транскордонна зелена транспортна мережа – ключове рішення для доступності та сталої мобільності»: організація зустрічі партнерів Проекту та проведення презентації проекту «Транскордонна зелена  транспортна мережа» програми транскордонної співробітництва ЄІС Угорщина-Словаччина-Румунія-Україна 2014-2020», </t>
    </r>
    <r>
      <rPr>
        <sz val="12"/>
        <color indexed="8"/>
        <rFont val="Times New Roman"/>
        <family val="1"/>
      </rPr>
      <t xml:space="preserve">проведення промоційних активностей в </t>
    </r>
    <r>
      <rPr>
        <sz val="12"/>
        <color indexed="8"/>
        <rFont val="Times New Roman"/>
        <family val="1"/>
      </rPr>
      <t>місті та онлайн (відео продукція, інформуючі брошури, згадуваня в ЗМІ та інше)</t>
    </r>
  </si>
  <si>
    <t>Відсоток витрат на придбання періодичних, довідкових, інформаційних видань (бюлетнів, збірників, експрес-інформації та інших статистичних матеріалів)</t>
  </si>
  <si>
    <t>Відсоток витрат на придбання інвентарю для благоустрою території (інформаційні таблички про розклад руху міських автобусних маршрутів)</t>
  </si>
  <si>
    <t>Відсоток забезпеченості витрат на впровадження  новітніх транспортних технологій та встановлення програмного забезпечення (системи GPS-моніторингу і GPS-контролю транспорту)</t>
  </si>
  <si>
    <t>Відсоток  забезпеченості витрат  на виготовлення паспортів автобусних маршрутів</t>
  </si>
  <si>
    <t>Відсоток витрат з проведення організаційних заходів з метою відновлення платоспроможності або ліквідації комунальних підприємств, які тривалий час не здійснюють виробничо-господарську діяльність)</t>
  </si>
  <si>
    <r>
      <t xml:space="preserve">Відсоток витрат з проведення заходів по проекту «Транскордонна зелена транспортна мережа – ключове рішення для доступності та сталої мобільності»: організація зустрічі партнерів Проекту та проведення презентації проекту «Транскордонна зелена  транспортна мережа» програми транскордонної співробітництва ЄІС Угорщина-Словаччина-Румунія-Україна 2014-2020», </t>
    </r>
    <r>
      <rPr>
        <sz val="12"/>
        <color indexed="8"/>
        <rFont val="Times New Roman"/>
        <family val="1"/>
      </rPr>
      <t xml:space="preserve">проведення промоційних активностей в </t>
    </r>
    <r>
      <rPr>
        <sz val="12"/>
        <color indexed="8"/>
        <rFont val="Times New Roman"/>
        <family val="1"/>
      </rPr>
      <t>місті та онлайн (відео продукція, інформуючі брошури, згадуваня в ЗМІ та інше)</t>
    </r>
  </si>
  <si>
    <t>Завдання 4 Соціально-економічний  та культурний розвиток міста Коломиї за 2018 рік та затвердження програми соціально-економічного та культурного розвитку міста Коломиї на 2019 рік і основні напрямки на 2020 та 2021 роки</t>
  </si>
  <si>
    <t>2</t>
  </si>
  <si>
    <t>1</t>
  </si>
  <si>
    <t>Рішення міської ради від 28.03.2019 №3533-42/2019 зі змінами</t>
  </si>
  <si>
    <t>Завдання 1 Програма розвитку малого та середнього підприємництва на 2018-2020 роки</t>
  </si>
  <si>
    <t>рішення міської ради від  21.11.2019  №4179-55/2019  «Про затвердження програми «Комунальне майно» на 2020-2024 роки»</t>
  </si>
  <si>
    <t>Реалізація завдань бюджетної програми у 2019 році  сприятимуть створенню комфортних умов проживання в місті, зростання добробуту громади через розвиток бізнесу, залучення інвестицій, створення робочих місць, зокрема в рамках співфінансування заходів по проекту «Транскордонна зелена транспортна мережа – ключове рішення для доступності та сталої мобільності»: організація зустрічі партнерів Проекту та проведення презентації проекту «Транскордонна зелена  транспортна мережа» програми транскордонної співробітництва ЄІС Угорщина-Словаччина-Румунія-Україна 2014-2020», проведення промоційних активностей в місті та онлайн (відео продукція, інформуючі брошури, згадуваня в ЗМІ та інше) на території міста буде встановлена станція електричної зарядки на 2 автомобілі. Фінансування завдань бюджетної програми у 2020-2022 роках дасть можливість покращити підприємницький клімат, збільшення надходжень від продажу комунального майна.</t>
  </si>
  <si>
    <t xml:space="preserve">З метою покращення надання послуг пасажирських перевезень на території міста у 2019 році планується придбання інформаційних табличок про розклад руху міських автобусних маршрутів, встановлено GPS-навігатори на автобусах міських маршрутів, забезпечено співфінансування заходів по проекту «Транскордонна зелена транспортна мережа – ключове рішення для доступності та сталої мобільності»: організація зустрічі партнерів Проекту та проведення презентації проекту «Транскордонна зелена  транспортна мережа» програми транскордонної співробітництва ЄІС Угорщина-Словаччина-Румунія-Україна 2014-2020», проведення промоційних активностей в місті та онлайн (відео продукція, інформуючі брошури, згадуваня в ЗМІ та інше), в результаті чого на території міста буде встановлена станція електричної зарядки на 2 автомобілі. 
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</si>
</sst>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True&quot;;&quot;True&quot;;&quot;False&quot;"/>
    <numFmt numFmtId="188" formatCode="&quot;Увімк&quot;;&quot;Увімк&quot;;&quot;Вимк&quot;"/>
    <numFmt numFmtId="189" formatCode="[$¥€-2]\ ###,000_);[Red]\([$€-2]\ ###,000\)"/>
    <numFmt numFmtId="190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.5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1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1" fillId="32" borderId="8" applyNumberFormat="0" applyFon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" fontId="7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top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vertical="center" wrapText="1"/>
    </xf>
    <xf numFmtId="49" fontId="7" fillId="0" borderId="10" xfId="54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top" wrapText="1"/>
    </xf>
    <xf numFmtId="3" fontId="7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/>
    </xf>
    <xf numFmtId="0" fontId="7" fillId="0" borderId="12" xfId="0" applyFont="1" applyBorder="1" applyAlignment="1">
      <alignment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3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3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4" xfId="0" applyFont="1" applyBorder="1" applyAlignment="1">
      <alignment vertical="center" wrapText="1"/>
    </xf>
    <xf numFmtId="0" fontId="7" fillId="33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20" xfId="0" applyFont="1" applyBorder="1" applyAlignment="1">
      <alignment horizontal="justify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2" fontId="7" fillId="0" borderId="0" xfId="0" applyNumberFormat="1" applyFont="1" applyAlignment="1">
      <alignment/>
    </xf>
    <xf numFmtId="0" fontId="8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2" fontId="33" fillId="0" borderId="10" xfId="0" applyNumberFormat="1" applyFont="1" applyBorder="1" applyAlignment="1">
      <alignment horizontal="center" vertical="center" wrapText="1"/>
    </xf>
    <xf numFmtId="0" fontId="56" fillId="0" borderId="15" xfId="0" applyFont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justify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2" fontId="62" fillId="35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2" fontId="7" fillId="0" borderId="15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190" fontId="7" fillId="35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0" fontId="61" fillId="0" borderId="23" xfId="0" applyFont="1" applyBorder="1" applyAlignment="1">
      <alignment vertical="center" wrapText="1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8" fillId="0" borderId="21" xfId="0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1" fillId="0" borderId="12" xfId="0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_rozrahunok 2006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70">
      <selection activeCell="A18" sqref="A18:P18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">
      <c r="A6" s="155" t="s">
        <v>5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</row>
    <row r="7" spans="1:16" ht="15">
      <c r="A7" s="156" t="s">
        <v>86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49" t="s">
        <v>7</v>
      </c>
      <c r="P7" s="149"/>
    </row>
    <row r="8" spans="1:16" ht="48" customHeight="1">
      <c r="A8" s="152" t="s">
        <v>6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7" t="s">
        <v>8</v>
      </c>
      <c r="P8" s="157"/>
    </row>
    <row r="9" spans="1:16" ht="15">
      <c r="A9" s="150" t="s">
        <v>87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49" t="s">
        <v>126</v>
      </c>
      <c r="P9" s="149"/>
    </row>
    <row r="10" spans="1:16" ht="45.75" customHeight="1">
      <c r="A10" s="152" t="s">
        <v>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1" t="s">
        <v>10</v>
      </c>
      <c r="P10" s="151"/>
    </row>
    <row r="11" spans="1:16" ht="15">
      <c r="A11" s="154" t="s">
        <v>88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3" t="s">
        <v>11</v>
      </c>
      <c r="N11" s="153"/>
      <c r="O11" s="153"/>
      <c r="P11" s="153"/>
    </row>
    <row r="12" spans="1:16" ht="24.75" customHeight="1">
      <c r="A12" s="151" t="s">
        <v>111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 t="s">
        <v>12</v>
      </c>
      <c r="N12" s="151"/>
      <c r="O12" s="151"/>
      <c r="P12" s="151"/>
    </row>
    <row r="13" spans="1:2" ht="15">
      <c r="A13" s="4"/>
      <c r="B13" s="2"/>
    </row>
    <row r="14" spans="1:16" ht="15">
      <c r="A14" s="146" t="s">
        <v>112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</row>
    <row r="15" spans="1:16" ht="15">
      <c r="A15" s="146" t="s">
        <v>113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</row>
    <row r="16" spans="1:16" ht="15">
      <c r="A16" s="146" t="s">
        <v>114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</row>
    <row r="17" spans="1:16" ht="15">
      <c r="A17" s="146" t="s">
        <v>115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t="15">
      <c r="A18" s="146" t="s">
        <v>116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</row>
    <row r="19" spans="1:16" ht="15">
      <c r="A19" s="146" t="s">
        <v>117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</row>
    <row r="20" spans="1:2" ht="15">
      <c r="A20" s="158" t="s">
        <v>13</v>
      </c>
      <c r="B20" s="158"/>
    </row>
    <row r="23" spans="1:14" ht="15">
      <c r="A23" s="148" t="s">
        <v>14</v>
      </c>
      <c r="B23" s="148" t="s">
        <v>15</v>
      </c>
      <c r="C23" s="148" t="s">
        <v>16</v>
      </c>
      <c r="D23" s="148"/>
      <c r="E23" s="148"/>
      <c r="F23" s="148"/>
      <c r="G23" s="148" t="s">
        <v>17</v>
      </c>
      <c r="H23" s="148"/>
      <c r="I23" s="148"/>
      <c r="J23" s="148"/>
      <c r="K23" s="148" t="s">
        <v>18</v>
      </c>
      <c r="L23" s="148"/>
      <c r="M23" s="148"/>
      <c r="N23" s="148"/>
    </row>
    <row r="24" spans="1:14" ht="68.25" customHeight="1">
      <c r="A24" s="148"/>
      <c r="B24" s="148"/>
      <c r="C24" s="7" t="s">
        <v>19</v>
      </c>
      <c r="D24" s="7" t="s">
        <v>20</v>
      </c>
      <c r="E24" s="7" t="s">
        <v>21</v>
      </c>
      <c r="F24" s="7" t="s">
        <v>91</v>
      </c>
      <c r="G24" s="7" t="s">
        <v>19</v>
      </c>
      <c r="H24" s="7" t="s">
        <v>20</v>
      </c>
      <c r="I24" s="7" t="s">
        <v>21</v>
      </c>
      <c r="J24" s="7" t="s">
        <v>89</v>
      </c>
      <c r="K24" s="7" t="s">
        <v>19</v>
      </c>
      <c r="L24" s="7" t="s">
        <v>20</v>
      </c>
      <c r="M24" s="7" t="s">
        <v>21</v>
      </c>
      <c r="N24" s="7" t="s">
        <v>90</v>
      </c>
    </row>
    <row r="25" spans="1:14" ht="1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</row>
    <row r="26" spans="1:14" ht="30">
      <c r="A26" s="7" t="s">
        <v>22</v>
      </c>
      <c r="B26" s="8" t="s">
        <v>23</v>
      </c>
      <c r="C26" s="7" t="s">
        <v>22</v>
      </c>
      <c r="D26" s="7" t="s">
        <v>24</v>
      </c>
      <c r="E26" s="7" t="s">
        <v>24</v>
      </c>
      <c r="F26" s="7" t="s">
        <v>22</v>
      </c>
      <c r="G26" s="7" t="s">
        <v>22</v>
      </c>
      <c r="H26" s="7" t="s">
        <v>24</v>
      </c>
      <c r="I26" s="7" t="s">
        <v>24</v>
      </c>
      <c r="J26" s="7" t="s">
        <v>22</v>
      </c>
      <c r="K26" s="7" t="s">
        <v>22</v>
      </c>
      <c r="L26" s="7" t="s">
        <v>24</v>
      </c>
      <c r="M26" s="7" t="s">
        <v>24</v>
      </c>
      <c r="N26" s="7" t="s">
        <v>22</v>
      </c>
    </row>
    <row r="27" spans="1:14" ht="45">
      <c r="A27" s="7" t="s">
        <v>22</v>
      </c>
      <c r="B27" s="8" t="s">
        <v>92</v>
      </c>
      <c r="C27" s="7" t="s">
        <v>24</v>
      </c>
      <c r="D27" s="7" t="s">
        <v>22</v>
      </c>
      <c r="E27" s="7" t="s">
        <v>22</v>
      </c>
      <c r="F27" s="7" t="s">
        <v>22</v>
      </c>
      <c r="G27" s="7" t="s">
        <v>24</v>
      </c>
      <c r="H27" s="7" t="s">
        <v>22</v>
      </c>
      <c r="I27" s="7" t="s">
        <v>22</v>
      </c>
      <c r="J27" s="7" t="s">
        <v>22</v>
      </c>
      <c r="K27" s="7" t="s">
        <v>24</v>
      </c>
      <c r="L27" s="7" t="s">
        <v>22</v>
      </c>
      <c r="M27" s="7" t="s">
        <v>22</v>
      </c>
      <c r="N27" s="7" t="s">
        <v>22</v>
      </c>
    </row>
    <row r="28" spans="1:14" ht="30">
      <c r="A28" s="7" t="s">
        <v>22</v>
      </c>
      <c r="B28" s="8" t="s">
        <v>93</v>
      </c>
      <c r="C28" s="7" t="s">
        <v>24</v>
      </c>
      <c r="D28" s="7" t="s">
        <v>22</v>
      </c>
      <c r="E28" s="7" t="s">
        <v>22</v>
      </c>
      <c r="F28" s="7" t="s">
        <v>22</v>
      </c>
      <c r="G28" s="7" t="s">
        <v>24</v>
      </c>
      <c r="H28" s="7" t="s">
        <v>22</v>
      </c>
      <c r="I28" s="7" t="s">
        <v>22</v>
      </c>
      <c r="J28" s="7" t="s">
        <v>22</v>
      </c>
      <c r="K28" s="7" t="s">
        <v>24</v>
      </c>
      <c r="L28" s="7" t="s">
        <v>22</v>
      </c>
      <c r="M28" s="7" t="s">
        <v>22</v>
      </c>
      <c r="N28" s="7" t="s">
        <v>22</v>
      </c>
    </row>
    <row r="29" spans="1:14" ht="15">
      <c r="A29" s="7" t="s">
        <v>22</v>
      </c>
      <c r="B29" s="8" t="s">
        <v>25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4" ht="15">
      <c r="A30" s="7" t="s">
        <v>22</v>
      </c>
      <c r="B30" s="7" t="s">
        <v>26</v>
      </c>
      <c r="C30" s="7" t="s">
        <v>22</v>
      </c>
      <c r="D30" s="7" t="s">
        <v>22</v>
      </c>
      <c r="E30" s="7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 t="s">
        <v>22</v>
      </c>
    </row>
    <row r="32" spans="1:10" ht="15">
      <c r="A32" s="147" t="s">
        <v>118</v>
      </c>
      <c r="B32" s="147"/>
      <c r="C32" s="147"/>
      <c r="D32" s="147"/>
      <c r="E32" s="147"/>
      <c r="F32" s="147"/>
      <c r="G32" s="147"/>
      <c r="H32" s="147"/>
      <c r="I32" s="147"/>
      <c r="J32" s="147"/>
    </row>
    <row r="33" ht="15">
      <c r="A33" s="4" t="s">
        <v>13</v>
      </c>
    </row>
    <row r="35" spans="1:10" ht="15">
      <c r="A35" s="148" t="s">
        <v>14</v>
      </c>
      <c r="B35" s="148" t="s">
        <v>15</v>
      </c>
      <c r="C35" s="148" t="s">
        <v>27</v>
      </c>
      <c r="D35" s="148"/>
      <c r="E35" s="148"/>
      <c r="F35" s="148"/>
      <c r="G35" s="148" t="s">
        <v>27</v>
      </c>
      <c r="H35" s="148"/>
      <c r="I35" s="148"/>
      <c r="J35" s="148"/>
    </row>
    <row r="36" spans="1:10" ht="60.75" customHeight="1">
      <c r="A36" s="148"/>
      <c r="B36" s="148"/>
      <c r="C36" s="7" t="s">
        <v>19</v>
      </c>
      <c r="D36" s="7" t="s">
        <v>20</v>
      </c>
      <c r="E36" s="7" t="s">
        <v>21</v>
      </c>
      <c r="F36" s="7" t="s">
        <v>91</v>
      </c>
      <c r="G36" s="7" t="s">
        <v>19</v>
      </c>
      <c r="H36" s="7" t="s">
        <v>20</v>
      </c>
      <c r="I36" s="7" t="s">
        <v>21</v>
      </c>
      <c r="J36" s="7" t="s">
        <v>89</v>
      </c>
    </row>
    <row r="37" spans="1:10" ht="15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7">
        <v>10</v>
      </c>
    </row>
    <row r="38" spans="1:10" ht="30">
      <c r="A38" s="8" t="s">
        <v>22</v>
      </c>
      <c r="B38" s="8" t="s">
        <v>23</v>
      </c>
      <c r="C38" s="7" t="s">
        <v>22</v>
      </c>
      <c r="D38" s="7" t="s">
        <v>24</v>
      </c>
      <c r="E38" s="7" t="s">
        <v>22</v>
      </c>
      <c r="F38" s="7" t="s">
        <v>22</v>
      </c>
      <c r="G38" s="7" t="s">
        <v>22</v>
      </c>
      <c r="H38" s="7" t="s">
        <v>24</v>
      </c>
      <c r="I38" s="7" t="s">
        <v>22</v>
      </c>
      <c r="J38" s="8" t="s">
        <v>22</v>
      </c>
    </row>
    <row r="39" spans="1:10" ht="45">
      <c r="A39" s="8" t="s">
        <v>22</v>
      </c>
      <c r="B39" s="8" t="s">
        <v>94</v>
      </c>
      <c r="C39" s="7" t="s">
        <v>24</v>
      </c>
      <c r="D39" s="7" t="s">
        <v>22</v>
      </c>
      <c r="E39" s="7" t="s">
        <v>22</v>
      </c>
      <c r="F39" s="7" t="s">
        <v>22</v>
      </c>
      <c r="G39" s="7" t="s">
        <v>24</v>
      </c>
      <c r="H39" s="7" t="s">
        <v>22</v>
      </c>
      <c r="I39" s="7" t="s">
        <v>22</v>
      </c>
      <c r="J39" s="8" t="s">
        <v>22</v>
      </c>
    </row>
    <row r="40" spans="1:10" ht="30">
      <c r="A40" s="8" t="s">
        <v>22</v>
      </c>
      <c r="B40" s="8" t="s">
        <v>95</v>
      </c>
      <c r="C40" s="7" t="s">
        <v>24</v>
      </c>
      <c r="D40" s="7" t="s">
        <v>22</v>
      </c>
      <c r="E40" s="7" t="s">
        <v>22</v>
      </c>
      <c r="F40" s="7" t="s">
        <v>22</v>
      </c>
      <c r="G40" s="7" t="s">
        <v>24</v>
      </c>
      <c r="H40" s="7" t="s">
        <v>22</v>
      </c>
      <c r="I40" s="7" t="s">
        <v>22</v>
      </c>
      <c r="J40" s="8" t="s">
        <v>22</v>
      </c>
    </row>
    <row r="41" spans="1:10" ht="15">
      <c r="A41" s="8" t="s">
        <v>22</v>
      </c>
      <c r="B41" s="8" t="s">
        <v>25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0" ht="15">
      <c r="A42" s="8" t="s">
        <v>22</v>
      </c>
      <c r="B42" s="7" t="s">
        <v>26</v>
      </c>
      <c r="C42" s="8" t="s">
        <v>22</v>
      </c>
      <c r="D42" s="8" t="s">
        <v>22</v>
      </c>
      <c r="E42" s="8" t="s">
        <v>22</v>
      </c>
      <c r="F42" s="8" t="s">
        <v>22</v>
      </c>
      <c r="G42" s="8" t="s">
        <v>22</v>
      </c>
      <c r="H42" s="8" t="s">
        <v>22</v>
      </c>
      <c r="I42" s="8" t="s">
        <v>22</v>
      </c>
      <c r="J42" s="8" t="s">
        <v>22</v>
      </c>
    </row>
    <row r="45" spans="1:14" ht="15">
      <c r="A45" s="146" t="s">
        <v>28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</row>
    <row r="46" spans="1:14" ht="15">
      <c r="A46" s="146" t="s">
        <v>29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</row>
    <row r="47" ht="15">
      <c r="A47" s="4" t="s">
        <v>13</v>
      </c>
    </row>
    <row r="48" spans="1:14" ht="21.75" customHeight="1">
      <c r="A48" s="148" t="s">
        <v>30</v>
      </c>
      <c r="B48" s="148" t="s">
        <v>15</v>
      </c>
      <c r="C48" s="148" t="s">
        <v>16</v>
      </c>
      <c r="D48" s="148"/>
      <c r="E48" s="148"/>
      <c r="F48" s="148"/>
      <c r="G48" s="148" t="s">
        <v>17</v>
      </c>
      <c r="H48" s="148"/>
      <c r="I48" s="148"/>
      <c r="J48" s="148"/>
      <c r="K48" s="148" t="s">
        <v>18</v>
      </c>
      <c r="L48" s="148"/>
      <c r="M48" s="148"/>
      <c r="N48" s="148"/>
    </row>
    <row r="49" spans="1:14" ht="63" customHeight="1">
      <c r="A49" s="148"/>
      <c r="B49" s="148"/>
      <c r="C49" s="7" t="s">
        <v>19</v>
      </c>
      <c r="D49" s="7" t="s">
        <v>20</v>
      </c>
      <c r="E49" s="7" t="s">
        <v>21</v>
      </c>
      <c r="F49" s="7" t="s">
        <v>91</v>
      </c>
      <c r="G49" s="7" t="s">
        <v>19</v>
      </c>
      <c r="H49" s="7" t="s">
        <v>20</v>
      </c>
      <c r="I49" s="7" t="s">
        <v>21</v>
      </c>
      <c r="J49" s="7" t="s">
        <v>89</v>
      </c>
      <c r="K49" s="7" t="s">
        <v>19</v>
      </c>
      <c r="L49" s="7" t="s">
        <v>20</v>
      </c>
      <c r="M49" s="7" t="s">
        <v>21</v>
      </c>
      <c r="N49" s="7" t="s">
        <v>90</v>
      </c>
    </row>
    <row r="50" spans="1:14" ht="1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  <c r="L50" s="7">
        <v>12</v>
      </c>
      <c r="M50" s="7">
        <v>13</v>
      </c>
      <c r="N50" s="7">
        <v>14</v>
      </c>
    </row>
    <row r="51" spans="1:14" ht="15">
      <c r="A51" s="8" t="s">
        <v>22</v>
      </c>
      <c r="B51" s="8" t="s">
        <v>22</v>
      </c>
      <c r="C51" s="8" t="s">
        <v>22</v>
      </c>
      <c r="D51" s="8" t="s">
        <v>22</v>
      </c>
      <c r="E51" s="8" t="s">
        <v>22</v>
      </c>
      <c r="F51" s="8" t="s">
        <v>22</v>
      </c>
      <c r="G51" s="8" t="s">
        <v>22</v>
      </c>
      <c r="H51" s="8" t="s">
        <v>22</v>
      </c>
      <c r="I51" s="8" t="s">
        <v>22</v>
      </c>
      <c r="J51" s="8" t="s">
        <v>22</v>
      </c>
      <c r="K51" s="7" t="s">
        <v>22</v>
      </c>
      <c r="L51" s="8" t="s">
        <v>22</v>
      </c>
      <c r="M51" s="8" t="s">
        <v>22</v>
      </c>
      <c r="N51" s="8" t="s">
        <v>22</v>
      </c>
    </row>
    <row r="52" spans="1:14" ht="15">
      <c r="A52" s="7" t="s">
        <v>22</v>
      </c>
      <c r="B52" s="8" t="s">
        <v>22</v>
      </c>
      <c r="C52" s="7" t="s">
        <v>22</v>
      </c>
      <c r="D52" s="7" t="s">
        <v>22</v>
      </c>
      <c r="E52" s="7" t="s">
        <v>22</v>
      </c>
      <c r="F52" s="7" t="s">
        <v>22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 t="s">
        <v>22</v>
      </c>
    </row>
    <row r="53" spans="1:14" ht="15">
      <c r="A53" s="7" t="s">
        <v>22</v>
      </c>
      <c r="B53" s="7" t="s">
        <v>26</v>
      </c>
      <c r="C53" s="7" t="s">
        <v>22</v>
      </c>
      <c r="D53" s="7" t="s">
        <v>22</v>
      </c>
      <c r="E53" s="7" t="s">
        <v>22</v>
      </c>
      <c r="F53" s="7" t="s">
        <v>22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22</v>
      </c>
    </row>
    <row r="56" spans="1:14" ht="15">
      <c r="A56" s="147" t="s">
        <v>31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</row>
    <row r="57" ht="15">
      <c r="A57" s="4" t="s">
        <v>13</v>
      </c>
    </row>
    <row r="59" spans="1:14" ht="15">
      <c r="A59" s="148" t="s">
        <v>32</v>
      </c>
      <c r="B59" s="148" t="s">
        <v>15</v>
      </c>
      <c r="C59" s="148" t="s">
        <v>16</v>
      </c>
      <c r="D59" s="148"/>
      <c r="E59" s="148"/>
      <c r="F59" s="148"/>
      <c r="G59" s="148" t="s">
        <v>17</v>
      </c>
      <c r="H59" s="148"/>
      <c r="I59" s="148"/>
      <c r="J59" s="148"/>
      <c r="K59" s="148" t="s">
        <v>18</v>
      </c>
      <c r="L59" s="148"/>
      <c r="M59" s="148"/>
      <c r="N59" s="148"/>
    </row>
    <row r="60" spans="1:14" ht="58.5" customHeight="1">
      <c r="A60" s="148"/>
      <c r="B60" s="148"/>
      <c r="C60" s="7" t="s">
        <v>19</v>
      </c>
      <c r="D60" s="7" t="s">
        <v>20</v>
      </c>
      <c r="E60" s="7" t="s">
        <v>21</v>
      </c>
      <c r="F60" s="7" t="s">
        <v>91</v>
      </c>
      <c r="G60" s="7" t="s">
        <v>19</v>
      </c>
      <c r="H60" s="7" t="s">
        <v>20</v>
      </c>
      <c r="I60" s="7" t="s">
        <v>21</v>
      </c>
      <c r="J60" s="7" t="s">
        <v>89</v>
      </c>
      <c r="K60" s="7" t="s">
        <v>19</v>
      </c>
      <c r="L60" s="7" t="s">
        <v>20</v>
      </c>
      <c r="M60" s="7" t="s">
        <v>21</v>
      </c>
      <c r="N60" s="7" t="s">
        <v>90</v>
      </c>
    </row>
    <row r="61" spans="1:14" ht="15">
      <c r="A61" s="7">
        <v>1</v>
      </c>
      <c r="B61" s="7">
        <v>2</v>
      </c>
      <c r="C61" s="7">
        <v>3</v>
      </c>
      <c r="D61" s="7">
        <v>4</v>
      </c>
      <c r="E61" s="7">
        <v>5</v>
      </c>
      <c r="F61" s="7">
        <v>6</v>
      </c>
      <c r="G61" s="7">
        <v>7</v>
      </c>
      <c r="H61" s="7">
        <v>8</v>
      </c>
      <c r="I61" s="7">
        <v>9</v>
      </c>
      <c r="J61" s="7">
        <v>10</v>
      </c>
      <c r="K61" s="7">
        <v>11</v>
      </c>
      <c r="L61" s="7">
        <v>12</v>
      </c>
      <c r="M61" s="7">
        <v>13</v>
      </c>
      <c r="N61" s="7">
        <v>14</v>
      </c>
    </row>
    <row r="62" spans="1:14" ht="15">
      <c r="A62" s="8" t="s">
        <v>22</v>
      </c>
      <c r="B62" s="8" t="s">
        <v>22</v>
      </c>
      <c r="C62" s="8" t="s">
        <v>22</v>
      </c>
      <c r="D62" s="8" t="s">
        <v>22</v>
      </c>
      <c r="E62" s="8" t="s">
        <v>22</v>
      </c>
      <c r="F62" s="8" t="s">
        <v>22</v>
      </c>
      <c r="G62" s="8" t="s">
        <v>22</v>
      </c>
      <c r="H62" s="8" t="s">
        <v>22</v>
      </c>
      <c r="I62" s="8" t="s">
        <v>22</v>
      </c>
      <c r="J62" s="8" t="s">
        <v>22</v>
      </c>
      <c r="K62" s="7" t="s">
        <v>22</v>
      </c>
      <c r="L62" s="8" t="s">
        <v>22</v>
      </c>
      <c r="M62" s="8" t="s">
        <v>22</v>
      </c>
      <c r="N62" s="8" t="s">
        <v>22</v>
      </c>
    </row>
    <row r="63" spans="1:14" ht="15">
      <c r="A63" s="7" t="s">
        <v>22</v>
      </c>
      <c r="B63" s="8" t="s">
        <v>22</v>
      </c>
      <c r="C63" s="7" t="s">
        <v>22</v>
      </c>
      <c r="D63" s="7" t="s">
        <v>22</v>
      </c>
      <c r="E63" s="7" t="s">
        <v>22</v>
      </c>
      <c r="F63" s="7" t="s">
        <v>22</v>
      </c>
      <c r="G63" s="7" t="s">
        <v>22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22</v>
      </c>
    </row>
    <row r="64" spans="1:14" ht="15">
      <c r="A64" s="7" t="s">
        <v>22</v>
      </c>
      <c r="B64" s="7" t="s">
        <v>26</v>
      </c>
      <c r="C64" s="7" t="s">
        <v>22</v>
      </c>
      <c r="D64" s="7" t="s">
        <v>22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22</v>
      </c>
    </row>
    <row r="66" spans="1:10" ht="15">
      <c r="A66" s="147" t="s">
        <v>33</v>
      </c>
      <c r="B66" s="147"/>
      <c r="C66" s="147"/>
      <c r="D66" s="147"/>
      <c r="E66" s="147"/>
      <c r="F66" s="147"/>
      <c r="G66" s="147"/>
      <c r="H66" s="147"/>
      <c r="I66" s="147"/>
      <c r="J66" s="147"/>
    </row>
    <row r="67" ht="15">
      <c r="A67" s="4" t="s">
        <v>13</v>
      </c>
    </row>
    <row r="69" spans="1:10" ht="21.75" customHeight="1">
      <c r="A69" s="148" t="s">
        <v>30</v>
      </c>
      <c r="B69" s="148" t="s">
        <v>15</v>
      </c>
      <c r="C69" s="148" t="s">
        <v>27</v>
      </c>
      <c r="D69" s="148"/>
      <c r="E69" s="148"/>
      <c r="F69" s="148"/>
      <c r="G69" s="148" t="s">
        <v>27</v>
      </c>
      <c r="H69" s="148"/>
      <c r="I69" s="148"/>
      <c r="J69" s="148"/>
    </row>
    <row r="70" spans="1:10" ht="61.5" customHeight="1">
      <c r="A70" s="148"/>
      <c r="B70" s="148"/>
      <c r="C70" s="7" t="s">
        <v>19</v>
      </c>
      <c r="D70" s="7" t="s">
        <v>20</v>
      </c>
      <c r="E70" s="7" t="s">
        <v>21</v>
      </c>
      <c r="F70" s="7" t="s">
        <v>91</v>
      </c>
      <c r="G70" s="7" t="s">
        <v>19</v>
      </c>
      <c r="H70" s="7" t="s">
        <v>20</v>
      </c>
      <c r="I70" s="7" t="s">
        <v>21</v>
      </c>
      <c r="J70" s="7" t="s">
        <v>89</v>
      </c>
    </row>
    <row r="71" spans="1:10" ht="15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  <c r="J71" s="7">
        <v>10</v>
      </c>
    </row>
    <row r="72" spans="1:10" ht="15">
      <c r="A72" s="7" t="s">
        <v>22</v>
      </c>
      <c r="B72" s="8" t="s">
        <v>22</v>
      </c>
      <c r="C72" s="7" t="s">
        <v>22</v>
      </c>
      <c r="D72" s="7" t="s">
        <v>22</v>
      </c>
      <c r="E72" s="7" t="s">
        <v>22</v>
      </c>
      <c r="F72" s="7" t="s">
        <v>22</v>
      </c>
      <c r="G72" s="7" t="s">
        <v>22</v>
      </c>
      <c r="H72" s="7" t="s">
        <v>22</v>
      </c>
      <c r="I72" s="7" t="s">
        <v>22</v>
      </c>
      <c r="J72" s="7" t="s">
        <v>22</v>
      </c>
    </row>
    <row r="73" spans="1:10" ht="15">
      <c r="A73" s="7" t="s">
        <v>22</v>
      </c>
      <c r="B73" s="7" t="s">
        <v>26</v>
      </c>
      <c r="C73" s="7" t="s">
        <v>22</v>
      </c>
      <c r="D73" s="7" t="s">
        <v>22</v>
      </c>
      <c r="E73" s="7" t="s">
        <v>22</v>
      </c>
      <c r="F73" s="7" t="s">
        <v>22</v>
      </c>
      <c r="G73" s="7" t="s">
        <v>22</v>
      </c>
      <c r="H73" s="7" t="s">
        <v>22</v>
      </c>
      <c r="I73" s="7" t="s">
        <v>22</v>
      </c>
      <c r="J73" s="7" t="s">
        <v>22</v>
      </c>
    </row>
    <row r="76" spans="1:10" ht="15">
      <c r="A76" s="147" t="s">
        <v>34</v>
      </c>
      <c r="B76" s="147"/>
      <c r="C76" s="147"/>
      <c r="D76" s="147"/>
      <c r="E76" s="147"/>
      <c r="F76" s="147"/>
      <c r="G76" s="147"/>
      <c r="H76" s="147"/>
      <c r="I76" s="147"/>
      <c r="J76" s="147"/>
    </row>
    <row r="77" ht="15">
      <c r="A77" s="4" t="s">
        <v>13</v>
      </c>
    </row>
    <row r="79" spans="1:10" ht="15">
      <c r="A79" s="148" t="s">
        <v>32</v>
      </c>
      <c r="B79" s="148" t="s">
        <v>15</v>
      </c>
      <c r="C79" s="148" t="s">
        <v>27</v>
      </c>
      <c r="D79" s="148"/>
      <c r="E79" s="148"/>
      <c r="F79" s="148"/>
      <c r="G79" s="148" t="s">
        <v>27</v>
      </c>
      <c r="H79" s="148"/>
      <c r="I79" s="148"/>
      <c r="J79" s="148"/>
    </row>
    <row r="80" spans="1:10" ht="72.75" customHeight="1">
      <c r="A80" s="148"/>
      <c r="B80" s="148"/>
      <c r="C80" s="7" t="s">
        <v>19</v>
      </c>
      <c r="D80" s="7" t="s">
        <v>20</v>
      </c>
      <c r="E80" s="7" t="s">
        <v>21</v>
      </c>
      <c r="F80" s="7" t="s">
        <v>91</v>
      </c>
      <c r="G80" s="7" t="s">
        <v>19</v>
      </c>
      <c r="H80" s="7" t="s">
        <v>20</v>
      </c>
      <c r="I80" s="7" t="s">
        <v>21</v>
      </c>
      <c r="J80" s="7" t="s">
        <v>89</v>
      </c>
    </row>
    <row r="81" spans="1:10" ht="15">
      <c r="A81" s="7">
        <v>1</v>
      </c>
      <c r="B81" s="7">
        <v>2</v>
      </c>
      <c r="C81" s="7">
        <v>3</v>
      </c>
      <c r="D81" s="7">
        <v>4</v>
      </c>
      <c r="E81" s="7">
        <v>5</v>
      </c>
      <c r="F81" s="7">
        <v>6</v>
      </c>
      <c r="G81" s="7">
        <v>7</v>
      </c>
      <c r="H81" s="7">
        <v>8</v>
      </c>
      <c r="I81" s="7">
        <v>9</v>
      </c>
      <c r="J81" s="7">
        <v>10</v>
      </c>
    </row>
    <row r="82" spans="1:10" ht="15">
      <c r="A82" s="7" t="s">
        <v>22</v>
      </c>
      <c r="B82" s="7" t="s">
        <v>22</v>
      </c>
      <c r="C82" s="7" t="s">
        <v>22</v>
      </c>
      <c r="D82" s="7" t="s">
        <v>22</v>
      </c>
      <c r="E82" s="7" t="s">
        <v>22</v>
      </c>
      <c r="F82" s="7" t="s">
        <v>22</v>
      </c>
      <c r="G82" s="7" t="s">
        <v>22</v>
      </c>
      <c r="H82" s="7" t="s">
        <v>22</v>
      </c>
      <c r="I82" s="7" t="s">
        <v>22</v>
      </c>
      <c r="J82" s="7" t="s">
        <v>22</v>
      </c>
    </row>
    <row r="83" spans="1:10" ht="15">
      <c r="A83" s="7" t="s">
        <v>22</v>
      </c>
      <c r="B83" s="7" t="s">
        <v>22</v>
      </c>
      <c r="C83" s="7" t="s">
        <v>22</v>
      </c>
      <c r="D83" s="7" t="s">
        <v>22</v>
      </c>
      <c r="E83" s="7" t="s">
        <v>22</v>
      </c>
      <c r="F83" s="7" t="s">
        <v>22</v>
      </c>
      <c r="G83" s="7" t="s">
        <v>22</v>
      </c>
      <c r="H83" s="7" t="s">
        <v>22</v>
      </c>
      <c r="I83" s="7" t="s">
        <v>22</v>
      </c>
      <c r="J83" s="7" t="s">
        <v>22</v>
      </c>
    </row>
    <row r="84" spans="1:10" ht="15">
      <c r="A84" s="7" t="s">
        <v>22</v>
      </c>
      <c r="B84" s="7" t="s">
        <v>22</v>
      </c>
      <c r="C84" s="7" t="s">
        <v>22</v>
      </c>
      <c r="D84" s="7" t="s">
        <v>22</v>
      </c>
      <c r="E84" s="7" t="s">
        <v>22</v>
      </c>
      <c r="F84" s="7" t="s">
        <v>22</v>
      </c>
      <c r="G84" s="7" t="s">
        <v>22</v>
      </c>
      <c r="H84" s="7" t="s">
        <v>22</v>
      </c>
      <c r="I84" s="7" t="s">
        <v>22</v>
      </c>
      <c r="J84" s="7" t="s">
        <v>22</v>
      </c>
    </row>
    <row r="85" spans="1:10" ht="15">
      <c r="A85" s="7" t="s">
        <v>22</v>
      </c>
      <c r="B85" s="7" t="s">
        <v>26</v>
      </c>
      <c r="C85" s="7" t="s">
        <v>22</v>
      </c>
      <c r="D85" s="7" t="s">
        <v>22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</row>
    <row r="87" spans="1:14" ht="15">
      <c r="A87" s="146" t="s">
        <v>35</v>
      </c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</row>
    <row r="88" spans="1:14" ht="15">
      <c r="A88" s="146" t="s">
        <v>36</v>
      </c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</row>
    <row r="89" ht="15">
      <c r="A89" s="4" t="s">
        <v>13</v>
      </c>
    </row>
    <row r="91" spans="1:14" ht="30.75" customHeight="1">
      <c r="A91" s="148" t="s">
        <v>37</v>
      </c>
      <c r="B91" s="148" t="s">
        <v>39</v>
      </c>
      <c r="C91" s="148" t="s">
        <v>16</v>
      </c>
      <c r="D91" s="148"/>
      <c r="E91" s="148"/>
      <c r="F91" s="148"/>
      <c r="G91" s="148" t="s">
        <v>17</v>
      </c>
      <c r="H91" s="148"/>
      <c r="I91" s="148"/>
      <c r="J91" s="148"/>
      <c r="K91" s="148" t="s">
        <v>18</v>
      </c>
      <c r="L91" s="148"/>
      <c r="M91" s="148"/>
      <c r="N91" s="148"/>
    </row>
    <row r="92" spans="1:14" ht="66.75" customHeight="1">
      <c r="A92" s="148"/>
      <c r="B92" s="148"/>
      <c r="C92" s="7" t="s">
        <v>19</v>
      </c>
      <c r="D92" s="7" t="s">
        <v>20</v>
      </c>
      <c r="E92" s="7" t="s">
        <v>21</v>
      </c>
      <c r="F92" s="7" t="s">
        <v>91</v>
      </c>
      <c r="G92" s="7" t="s">
        <v>19</v>
      </c>
      <c r="H92" s="7" t="s">
        <v>20</v>
      </c>
      <c r="I92" s="7" t="s">
        <v>21</v>
      </c>
      <c r="J92" s="7" t="s">
        <v>89</v>
      </c>
      <c r="K92" s="7" t="s">
        <v>19</v>
      </c>
      <c r="L92" s="7" t="s">
        <v>20</v>
      </c>
      <c r="M92" s="7" t="s">
        <v>21</v>
      </c>
      <c r="N92" s="7" t="s">
        <v>90</v>
      </c>
    </row>
    <row r="93" spans="1:14" ht="15">
      <c r="A93" s="7">
        <v>1</v>
      </c>
      <c r="B93" s="7">
        <v>2</v>
      </c>
      <c r="C93" s="7">
        <v>3</v>
      </c>
      <c r="D93" s="7">
        <v>4</v>
      </c>
      <c r="E93" s="7">
        <v>5</v>
      </c>
      <c r="F93" s="7">
        <v>6</v>
      </c>
      <c r="G93" s="7">
        <v>7</v>
      </c>
      <c r="H93" s="7">
        <v>8</v>
      </c>
      <c r="I93" s="7">
        <v>9</v>
      </c>
      <c r="J93" s="7">
        <v>10</v>
      </c>
      <c r="K93" s="7">
        <v>11</v>
      </c>
      <c r="L93" s="7">
        <v>12</v>
      </c>
      <c r="M93" s="7">
        <v>13</v>
      </c>
      <c r="N93" s="7">
        <v>14</v>
      </c>
    </row>
    <row r="94" spans="1:14" ht="15">
      <c r="A94" s="7" t="s">
        <v>22</v>
      </c>
      <c r="B94" s="8" t="s">
        <v>22</v>
      </c>
      <c r="C94" s="8" t="s">
        <v>22</v>
      </c>
      <c r="D94" s="8" t="s">
        <v>22</v>
      </c>
      <c r="E94" s="8" t="s">
        <v>22</v>
      </c>
      <c r="F94" s="8" t="s">
        <v>22</v>
      </c>
      <c r="G94" s="7" t="s">
        <v>22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 t="s">
        <v>22</v>
      </c>
    </row>
    <row r="95" spans="1:14" ht="15">
      <c r="A95" s="7" t="s">
        <v>22</v>
      </c>
      <c r="B95" s="8" t="s">
        <v>22</v>
      </c>
      <c r="C95" s="8" t="s">
        <v>22</v>
      </c>
      <c r="D95" s="8" t="s">
        <v>22</v>
      </c>
      <c r="E95" s="8" t="s">
        <v>22</v>
      </c>
      <c r="F95" s="8" t="s">
        <v>22</v>
      </c>
      <c r="G95" s="7" t="s">
        <v>22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7" t="s">
        <v>22</v>
      </c>
    </row>
    <row r="96" spans="1:14" ht="15">
      <c r="A96" s="8" t="s">
        <v>22</v>
      </c>
      <c r="B96" s="7" t="s">
        <v>26</v>
      </c>
      <c r="C96" s="8" t="s">
        <v>22</v>
      </c>
      <c r="D96" s="8" t="s">
        <v>22</v>
      </c>
      <c r="E96" s="8" t="s">
        <v>22</v>
      </c>
      <c r="F96" s="8" t="s">
        <v>22</v>
      </c>
      <c r="G96" s="7" t="s">
        <v>22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 t="s">
        <v>22</v>
      </c>
    </row>
    <row r="99" spans="1:10" ht="15">
      <c r="A99" s="147" t="s">
        <v>38</v>
      </c>
      <c r="B99" s="147"/>
      <c r="C99" s="147"/>
      <c r="D99" s="147"/>
      <c r="E99" s="147"/>
      <c r="F99" s="147"/>
      <c r="G99" s="147"/>
      <c r="H99" s="147"/>
      <c r="I99" s="147"/>
      <c r="J99" s="147"/>
    </row>
    <row r="100" ht="15">
      <c r="A100" s="4" t="s">
        <v>13</v>
      </c>
    </row>
    <row r="102" spans="1:10" ht="15">
      <c r="A102" s="148" t="s">
        <v>96</v>
      </c>
      <c r="B102" s="148" t="s">
        <v>39</v>
      </c>
      <c r="C102" s="148" t="s">
        <v>27</v>
      </c>
      <c r="D102" s="148"/>
      <c r="E102" s="148"/>
      <c r="F102" s="148"/>
      <c r="G102" s="148" t="s">
        <v>27</v>
      </c>
      <c r="H102" s="148"/>
      <c r="I102" s="148"/>
      <c r="J102" s="148"/>
    </row>
    <row r="103" spans="1:10" ht="63" customHeight="1">
      <c r="A103" s="148"/>
      <c r="B103" s="148"/>
      <c r="C103" s="7" t="s">
        <v>19</v>
      </c>
      <c r="D103" s="7" t="s">
        <v>20</v>
      </c>
      <c r="E103" s="7" t="s">
        <v>21</v>
      </c>
      <c r="F103" s="7" t="s">
        <v>91</v>
      </c>
      <c r="G103" s="7" t="s">
        <v>19</v>
      </c>
      <c r="H103" s="7" t="s">
        <v>20</v>
      </c>
      <c r="I103" s="7" t="s">
        <v>21</v>
      </c>
      <c r="J103" s="7" t="s">
        <v>89</v>
      </c>
    </row>
    <row r="104" spans="1:10" ht="15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  <c r="H104" s="7">
        <v>8</v>
      </c>
      <c r="I104" s="7">
        <v>9</v>
      </c>
      <c r="J104" s="7">
        <v>10</v>
      </c>
    </row>
    <row r="105" spans="1:10" ht="15">
      <c r="A105" s="7" t="s">
        <v>22</v>
      </c>
      <c r="B105" s="8" t="s">
        <v>22</v>
      </c>
      <c r="C105" s="8" t="s">
        <v>22</v>
      </c>
      <c r="D105" s="8" t="s">
        <v>22</v>
      </c>
      <c r="E105" s="8" t="s">
        <v>22</v>
      </c>
      <c r="F105" s="8" t="s">
        <v>22</v>
      </c>
      <c r="G105" s="7" t="s">
        <v>22</v>
      </c>
      <c r="H105" s="7" t="s">
        <v>22</v>
      </c>
      <c r="I105" s="7" t="s">
        <v>22</v>
      </c>
      <c r="J105" s="7" t="s">
        <v>22</v>
      </c>
    </row>
    <row r="106" spans="1:10" ht="15">
      <c r="A106" s="7" t="s">
        <v>22</v>
      </c>
      <c r="B106" s="8" t="s">
        <v>22</v>
      </c>
      <c r="C106" s="8" t="s">
        <v>22</v>
      </c>
      <c r="D106" s="8" t="s">
        <v>22</v>
      </c>
      <c r="E106" s="8" t="s">
        <v>22</v>
      </c>
      <c r="F106" s="8" t="s">
        <v>22</v>
      </c>
      <c r="G106" s="7" t="s">
        <v>22</v>
      </c>
      <c r="H106" s="7" t="s">
        <v>22</v>
      </c>
      <c r="I106" s="7" t="s">
        <v>22</v>
      </c>
      <c r="J106" s="7" t="s">
        <v>22</v>
      </c>
    </row>
    <row r="107" spans="1:10" ht="15">
      <c r="A107" s="8" t="s">
        <v>22</v>
      </c>
      <c r="B107" s="7" t="s">
        <v>26</v>
      </c>
      <c r="C107" s="8" t="s">
        <v>22</v>
      </c>
      <c r="D107" s="8" t="s">
        <v>22</v>
      </c>
      <c r="E107" s="8" t="s">
        <v>22</v>
      </c>
      <c r="F107" s="8" t="s">
        <v>22</v>
      </c>
      <c r="G107" s="7" t="s">
        <v>22</v>
      </c>
      <c r="H107" s="7" t="s">
        <v>22</v>
      </c>
      <c r="I107" s="7" t="s">
        <v>22</v>
      </c>
      <c r="J107" s="7" t="s">
        <v>22</v>
      </c>
    </row>
    <row r="109" spans="1:13" ht="15">
      <c r="A109" s="146" t="s">
        <v>119</v>
      </c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</row>
    <row r="110" spans="1:13" ht="15">
      <c r="A110" s="146" t="s">
        <v>120</v>
      </c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</row>
    <row r="111" ht="15">
      <c r="A111" s="4" t="s">
        <v>13</v>
      </c>
    </row>
    <row r="113" spans="1:13" ht="15">
      <c r="A113" s="148" t="s">
        <v>37</v>
      </c>
      <c r="B113" s="148" t="s">
        <v>40</v>
      </c>
      <c r="C113" s="148" t="s">
        <v>41</v>
      </c>
      <c r="D113" s="148" t="s">
        <v>42</v>
      </c>
      <c r="E113" s="148" t="s">
        <v>16</v>
      </c>
      <c r="F113" s="148"/>
      <c r="G113" s="148"/>
      <c r="H113" s="148" t="s">
        <v>17</v>
      </c>
      <c r="I113" s="148"/>
      <c r="J113" s="148"/>
      <c r="K113" s="148" t="s">
        <v>18</v>
      </c>
      <c r="L113" s="148"/>
      <c r="M113" s="148"/>
    </row>
    <row r="114" spans="1:13" ht="30">
      <c r="A114" s="148"/>
      <c r="B114" s="148"/>
      <c r="C114" s="148"/>
      <c r="D114" s="148"/>
      <c r="E114" s="7" t="s">
        <v>19</v>
      </c>
      <c r="F114" s="7" t="s">
        <v>20</v>
      </c>
      <c r="G114" s="7" t="s">
        <v>97</v>
      </c>
      <c r="H114" s="7" t="s">
        <v>19</v>
      </c>
      <c r="I114" s="7" t="s">
        <v>20</v>
      </c>
      <c r="J114" s="7" t="s">
        <v>98</v>
      </c>
      <c r="K114" s="7" t="s">
        <v>19</v>
      </c>
      <c r="L114" s="7" t="s">
        <v>20</v>
      </c>
      <c r="M114" s="7" t="s">
        <v>90</v>
      </c>
    </row>
    <row r="115" spans="1:13" ht="15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9</v>
      </c>
      <c r="J115" s="7">
        <v>10</v>
      </c>
      <c r="K115" s="7">
        <v>11</v>
      </c>
      <c r="L115" s="7">
        <v>12</v>
      </c>
      <c r="M115" s="7">
        <v>13</v>
      </c>
    </row>
    <row r="116" spans="1:13" ht="15">
      <c r="A116" s="7" t="s">
        <v>22</v>
      </c>
      <c r="B116" s="8" t="s">
        <v>43</v>
      </c>
      <c r="C116" s="7" t="s">
        <v>22</v>
      </c>
      <c r="D116" s="7" t="s">
        <v>22</v>
      </c>
      <c r="E116" s="7" t="s">
        <v>22</v>
      </c>
      <c r="F116" s="7" t="s">
        <v>22</v>
      </c>
      <c r="G116" s="7" t="s">
        <v>22</v>
      </c>
      <c r="H116" s="7" t="s">
        <v>22</v>
      </c>
      <c r="I116" s="7" t="s">
        <v>22</v>
      </c>
      <c r="J116" s="7" t="s">
        <v>22</v>
      </c>
      <c r="K116" s="7" t="s">
        <v>22</v>
      </c>
      <c r="L116" s="7" t="s">
        <v>22</v>
      </c>
      <c r="M116" s="7" t="s">
        <v>22</v>
      </c>
    </row>
    <row r="117" spans="1:13" ht="15">
      <c r="A117" s="7" t="s">
        <v>22</v>
      </c>
      <c r="B117" s="7" t="s">
        <v>22</v>
      </c>
      <c r="C117" s="7" t="s">
        <v>22</v>
      </c>
      <c r="D117" s="7" t="s">
        <v>22</v>
      </c>
      <c r="E117" s="7" t="s">
        <v>22</v>
      </c>
      <c r="F117" s="7" t="s">
        <v>22</v>
      </c>
      <c r="G117" s="7" t="s">
        <v>22</v>
      </c>
      <c r="H117" s="7" t="s">
        <v>22</v>
      </c>
      <c r="I117" s="7" t="s">
        <v>22</v>
      </c>
      <c r="J117" s="7" t="s">
        <v>22</v>
      </c>
      <c r="K117" s="7" t="s">
        <v>22</v>
      </c>
      <c r="L117" s="7" t="s">
        <v>22</v>
      </c>
      <c r="M117" s="7" t="s">
        <v>22</v>
      </c>
    </row>
    <row r="118" spans="1:13" ht="15">
      <c r="A118" s="7" t="s">
        <v>22</v>
      </c>
      <c r="B118" s="8" t="s">
        <v>44</v>
      </c>
      <c r="C118" s="7" t="s">
        <v>22</v>
      </c>
      <c r="D118" s="7" t="s">
        <v>22</v>
      </c>
      <c r="E118" s="7" t="s">
        <v>22</v>
      </c>
      <c r="F118" s="7" t="s">
        <v>22</v>
      </c>
      <c r="G118" s="7" t="s">
        <v>22</v>
      </c>
      <c r="H118" s="7" t="s">
        <v>22</v>
      </c>
      <c r="I118" s="7" t="s">
        <v>22</v>
      </c>
      <c r="J118" s="7" t="s">
        <v>22</v>
      </c>
      <c r="K118" s="7" t="s">
        <v>22</v>
      </c>
      <c r="L118" s="7" t="s">
        <v>22</v>
      </c>
      <c r="M118" s="7" t="s">
        <v>22</v>
      </c>
    </row>
    <row r="119" spans="1:13" ht="15">
      <c r="A119" s="7" t="s">
        <v>22</v>
      </c>
      <c r="B119" s="7" t="s">
        <v>22</v>
      </c>
      <c r="C119" s="7" t="s">
        <v>22</v>
      </c>
      <c r="D119" s="7" t="s">
        <v>22</v>
      </c>
      <c r="E119" s="7" t="s">
        <v>22</v>
      </c>
      <c r="F119" s="7" t="s">
        <v>22</v>
      </c>
      <c r="G119" s="7" t="s">
        <v>22</v>
      </c>
      <c r="H119" s="7" t="s">
        <v>22</v>
      </c>
      <c r="I119" s="7" t="s">
        <v>22</v>
      </c>
      <c r="J119" s="7" t="s">
        <v>22</v>
      </c>
      <c r="K119" s="7" t="s">
        <v>22</v>
      </c>
      <c r="L119" s="7" t="s">
        <v>22</v>
      </c>
      <c r="M119" s="7" t="s">
        <v>22</v>
      </c>
    </row>
    <row r="120" spans="1:13" ht="15">
      <c r="A120" s="7" t="s">
        <v>22</v>
      </c>
      <c r="B120" s="8" t="s">
        <v>45</v>
      </c>
      <c r="C120" s="7" t="s">
        <v>22</v>
      </c>
      <c r="D120" s="7" t="s">
        <v>22</v>
      </c>
      <c r="E120" s="7" t="s">
        <v>22</v>
      </c>
      <c r="F120" s="7" t="s">
        <v>22</v>
      </c>
      <c r="G120" s="7" t="s">
        <v>22</v>
      </c>
      <c r="H120" s="7" t="s">
        <v>22</v>
      </c>
      <c r="I120" s="7" t="s">
        <v>22</v>
      </c>
      <c r="J120" s="7" t="s">
        <v>22</v>
      </c>
      <c r="K120" s="7" t="s">
        <v>22</v>
      </c>
      <c r="L120" s="7" t="s">
        <v>22</v>
      </c>
      <c r="M120" s="7" t="s">
        <v>22</v>
      </c>
    </row>
    <row r="121" spans="1:13" ht="15">
      <c r="A121" s="7" t="s">
        <v>22</v>
      </c>
      <c r="B121" s="7" t="s">
        <v>22</v>
      </c>
      <c r="C121" s="7" t="s">
        <v>22</v>
      </c>
      <c r="D121" s="7" t="s">
        <v>22</v>
      </c>
      <c r="E121" s="7" t="s">
        <v>22</v>
      </c>
      <c r="F121" s="7" t="s">
        <v>22</v>
      </c>
      <c r="G121" s="7" t="s">
        <v>22</v>
      </c>
      <c r="H121" s="7" t="s">
        <v>22</v>
      </c>
      <c r="I121" s="7" t="s">
        <v>22</v>
      </c>
      <c r="J121" s="7" t="s">
        <v>22</v>
      </c>
      <c r="K121" s="7" t="s">
        <v>22</v>
      </c>
      <c r="L121" s="7" t="s">
        <v>22</v>
      </c>
      <c r="M121" s="7" t="s">
        <v>22</v>
      </c>
    </row>
    <row r="122" spans="1:13" ht="15">
      <c r="A122" s="7" t="s">
        <v>22</v>
      </c>
      <c r="B122" s="8" t="s">
        <v>46</v>
      </c>
      <c r="C122" s="7" t="s">
        <v>22</v>
      </c>
      <c r="D122" s="7" t="s">
        <v>22</v>
      </c>
      <c r="E122" s="7" t="s">
        <v>22</v>
      </c>
      <c r="F122" s="7" t="s">
        <v>22</v>
      </c>
      <c r="G122" s="7" t="s">
        <v>22</v>
      </c>
      <c r="H122" s="7" t="s">
        <v>22</v>
      </c>
      <c r="I122" s="7" t="s">
        <v>22</v>
      </c>
      <c r="J122" s="7" t="s">
        <v>22</v>
      </c>
      <c r="K122" s="7" t="s">
        <v>22</v>
      </c>
      <c r="L122" s="7" t="s">
        <v>22</v>
      </c>
      <c r="M122" s="7" t="s">
        <v>22</v>
      </c>
    </row>
    <row r="123" spans="1:13" ht="15">
      <c r="A123" s="7" t="s">
        <v>22</v>
      </c>
      <c r="B123" s="7" t="s">
        <v>22</v>
      </c>
      <c r="C123" s="7" t="s">
        <v>22</v>
      </c>
      <c r="D123" s="7" t="s">
        <v>22</v>
      </c>
      <c r="E123" s="7" t="s">
        <v>22</v>
      </c>
      <c r="F123" s="7" t="s">
        <v>22</v>
      </c>
      <c r="G123" s="7" t="s">
        <v>22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 t="s">
        <v>22</v>
      </c>
    </row>
    <row r="126" spans="1:10" ht="15">
      <c r="A126" s="147" t="s">
        <v>121</v>
      </c>
      <c r="B126" s="147"/>
      <c r="C126" s="147"/>
      <c r="D126" s="147"/>
      <c r="E126" s="147"/>
      <c r="F126" s="147"/>
      <c r="G126" s="147"/>
      <c r="H126" s="147"/>
      <c r="I126" s="147"/>
      <c r="J126" s="147"/>
    </row>
    <row r="127" ht="15">
      <c r="A127" s="4" t="s">
        <v>13</v>
      </c>
    </row>
    <row r="130" spans="1:10" ht="15">
      <c r="A130" s="148" t="s">
        <v>37</v>
      </c>
      <c r="B130" s="148" t="s">
        <v>40</v>
      </c>
      <c r="C130" s="148" t="s">
        <v>41</v>
      </c>
      <c r="D130" s="148" t="s">
        <v>42</v>
      </c>
      <c r="E130" s="148" t="s">
        <v>27</v>
      </c>
      <c r="F130" s="148"/>
      <c r="G130" s="148"/>
      <c r="H130" s="148" t="s">
        <v>27</v>
      </c>
      <c r="I130" s="148"/>
      <c r="J130" s="148"/>
    </row>
    <row r="131" spans="1:10" ht="41.25" customHeight="1">
      <c r="A131" s="148"/>
      <c r="B131" s="148"/>
      <c r="C131" s="148"/>
      <c r="D131" s="148"/>
      <c r="E131" s="7" t="s">
        <v>19</v>
      </c>
      <c r="F131" s="7" t="s">
        <v>20</v>
      </c>
      <c r="G131" s="7" t="s">
        <v>97</v>
      </c>
      <c r="H131" s="7" t="s">
        <v>19</v>
      </c>
      <c r="I131" s="7" t="s">
        <v>20</v>
      </c>
      <c r="J131" s="7" t="s">
        <v>98</v>
      </c>
    </row>
    <row r="132" spans="1:10" ht="15">
      <c r="A132" s="7">
        <v>1</v>
      </c>
      <c r="B132" s="7">
        <v>2</v>
      </c>
      <c r="C132" s="7">
        <v>3</v>
      </c>
      <c r="D132" s="7">
        <v>4</v>
      </c>
      <c r="E132" s="7">
        <v>5</v>
      </c>
      <c r="F132" s="7">
        <v>6</v>
      </c>
      <c r="G132" s="7">
        <v>7</v>
      </c>
      <c r="H132" s="7">
        <v>8</v>
      </c>
      <c r="I132" s="7">
        <v>9</v>
      </c>
      <c r="J132" s="7">
        <v>10</v>
      </c>
    </row>
    <row r="133" spans="1:10" ht="15">
      <c r="A133" s="8" t="s">
        <v>22</v>
      </c>
      <c r="B133" s="8" t="s">
        <v>43</v>
      </c>
      <c r="C133" s="8" t="s">
        <v>22</v>
      </c>
      <c r="D133" s="8" t="s">
        <v>22</v>
      </c>
      <c r="E133" s="8" t="s">
        <v>22</v>
      </c>
      <c r="F133" s="8" t="s">
        <v>22</v>
      </c>
      <c r="G133" s="8" t="s">
        <v>22</v>
      </c>
      <c r="H133" s="8" t="s">
        <v>22</v>
      </c>
      <c r="I133" s="8" t="s">
        <v>22</v>
      </c>
      <c r="J133" s="8" t="s">
        <v>22</v>
      </c>
    </row>
    <row r="134" spans="1:10" ht="15">
      <c r="A134" s="8" t="s">
        <v>22</v>
      </c>
      <c r="B134" s="8" t="s">
        <v>22</v>
      </c>
      <c r="C134" s="8" t="s">
        <v>22</v>
      </c>
      <c r="D134" s="8" t="s">
        <v>22</v>
      </c>
      <c r="E134" s="8" t="s">
        <v>22</v>
      </c>
      <c r="F134" s="8" t="s">
        <v>22</v>
      </c>
      <c r="G134" s="8" t="s">
        <v>22</v>
      </c>
      <c r="H134" s="8" t="s">
        <v>22</v>
      </c>
      <c r="I134" s="8" t="s">
        <v>22</v>
      </c>
      <c r="J134" s="8" t="s">
        <v>22</v>
      </c>
    </row>
    <row r="135" spans="1:10" ht="15">
      <c r="A135" s="8" t="s">
        <v>22</v>
      </c>
      <c r="B135" s="8" t="s">
        <v>44</v>
      </c>
      <c r="C135" s="8" t="s">
        <v>22</v>
      </c>
      <c r="D135" s="8" t="s">
        <v>22</v>
      </c>
      <c r="E135" s="8" t="s">
        <v>22</v>
      </c>
      <c r="F135" s="8" t="s">
        <v>22</v>
      </c>
      <c r="G135" s="8" t="s">
        <v>22</v>
      </c>
      <c r="H135" s="8" t="s">
        <v>22</v>
      </c>
      <c r="I135" s="8" t="s">
        <v>22</v>
      </c>
      <c r="J135" s="8" t="s">
        <v>22</v>
      </c>
    </row>
    <row r="136" spans="1:10" ht="15">
      <c r="A136" s="8" t="s">
        <v>22</v>
      </c>
      <c r="B136" s="8" t="s">
        <v>22</v>
      </c>
      <c r="C136" s="8" t="s">
        <v>22</v>
      </c>
      <c r="D136" s="8" t="s">
        <v>22</v>
      </c>
      <c r="E136" s="8" t="s">
        <v>22</v>
      </c>
      <c r="F136" s="8" t="s">
        <v>22</v>
      </c>
      <c r="G136" s="8" t="s">
        <v>22</v>
      </c>
      <c r="H136" s="8" t="s">
        <v>22</v>
      </c>
      <c r="I136" s="8" t="s">
        <v>22</v>
      </c>
      <c r="J136" s="8" t="s">
        <v>22</v>
      </c>
    </row>
    <row r="137" spans="1:10" ht="15">
      <c r="A137" s="8" t="s">
        <v>22</v>
      </c>
      <c r="B137" s="8" t="s">
        <v>45</v>
      </c>
      <c r="C137" s="8" t="s">
        <v>22</v>
      </c>
      <c r="D137" s="8" t="s">
        <v>22</v>
      </c>
      <c r="E137" s="8" t="s">
        <v>22</v>
      </c>
      <c r="F137" s="8" t="s">
        <v>22</v>
      </c>
      <c r="G137" s="8" t="s">
        <v>22</v>
      </c>
      <c r="H137" s="8" t="s">
        <v>22</v>
      </c>
      <c r="I137" s="8" t="s">
        <v>22</v>
      </c>
      <c r="J137" s="8" t="s">
        <v>22</v>
      </c>
    </row>
    <row r="138" spans="1:10" ht="15">
      <c r="A138" s="8" t="s">
        <v>22</v>
      </c>
      <c r="B138" s="8" t="s">
        <v>22</v>
      </c>
      <c r="C138" s="8" t="s">
        <v>22</v>
      </c>
      <c r="D138" s="8" t="s">
        <v>22</v>
      </c>
      <c r="E138" s="8" t="s">
        <v>22</v>
      </c>
      <c r="F138" s="8" t="s">
        <v>22</v>
      </c>
      <c r="G138" s="8" t="s">
        <v>22</v>
      </c>
      <c r="H138" s="8" t="s">
        <v>22</v>
      </c>
      <c r="I138" s="8" t="s">
        <v>22</v>
      </c>
      <c r="J138" s="8" t="s">
        <v>22</v>
      </c>
    </row>
    <row r="139" spans="1:10" ht="15">
      <c r="A139" s="8" t="s">
        <v>22</v>
      </c>
      <c r="B139" s="8" t="s">
        <v>46</v>
      </c>
      <c r="C139" s="8" t="s">
        <v>22</v>
      </c>
      <c r="D139" s="8" t="s">
        <v>22</v>
      </c>
      <c r="E139" s="8" t="s">
        <v>22</v>
      </c>
      <c r="F139" s="8" t="s">
        <v>22</v>
      </c>
      <c r="G139" s="8" t="s">
        <v>22</v>
      </c>
      <c r="H139" s="8" t="s">
        <v>22</v>
      </c>
      <c r="I139" s="8" t="s">
        <v>22</v>
      </c>
      <c r="J139" s="8" t="s">
        <v>22</v>
      </c>
    </row>
    <row r="140" spans="1:10" ht="15">
      <c r="A140" s="8" t="s">
        <v>22</v>
      </c>
      <c r="B140" s="8" t="s">
        <v>22</v>
      </c>
      <c r="C140" s="8" t="s">
        <v>22</v>
      </c>
      <c r="D140" s="8" t="s">
        <v>22</v>
      </c>
      <c r="E140" s="8" t="s">
        <v>22</v>
      </c>
      <c r="F140" s="8" t="s">
        <v>22</v>
      </c>
      <c r="G140" s="8" t="s">
        <v>22</v>
      </c>
      <c r="H140" s="8" t="s">
        <v>22</v>
      </c>
      <c r="I140" s="8" t="s">
        <v>22</v>
      </c>
      <c r="J140" s="8" t="s">
        <v>22</v>
      </c>
    </row>
    <row r="142" spans="1:11" ht="15">
      <c r="A142" s="147" t="s">
        <v>47</v>
      </c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</row>
    <row r="143" ht="15">
      <c r="A143" s="4" t="s">
        <v>13</v>
      </c>
    </row>
    <row r="145" spans="1:11" ht="15">
      <c r="A145" s="148" t="s">
        <v>15</v>
      </c>
      <c r="B145" s="148" t="s">
        <v>16</v>
      </c>
      <c r="C145" s="148"/>
      <c r="D145" s="148" t="s">
        <v>17</v>
      </c>
      <c r="E145" s="148"/>
      <c r="F145" s="148" t="s">
        <v>18</v>
      </c>
      <c r="G145" s="148"/>
      <c r="H145" s="148" t="s">
        <v>27</v>
      </c>
      <c r="I145" s="148"/>
      <c r="J145" s="148" t="s">
        <v>27</v>
      </c>
      <c r="K145" s="148"/>
    </row>
    <row r="146" spans="1:11" ht="30">
      <c r="A146" s="148"/>
      <c r="B146" s="7" t="s">
        <v>19</v>
      </c>
      <c r="C146" s="7" t="s">
        <v>20</v>
      </c>
      <c r="D146" s="7" t="s">
        <v>19</v>
      </c>
      <c r="E146" s="7" t="s">
        <v>20</v>
      </c>
      <c r="F146" s="7" t="s">
        <v>19</v>
      </c>
      <c r="G146" s="7" t="s">
        <v>20</v>
      </c>
      <c r="H146" s="7" t="s">
        <v>19</v>
      </c>
      <c r="I146" s="7" t="s">
        <v>20</v>
      </c>
      <c r="J146" s="7" t="s">
        <v>19</v>
      </c>
      <c r="K146" s="7" t="s">
        <v>20</v>
      </c>
    </row>
    <row r="147" spans="1:11" ht="15">
      <c r="A147" s="7">
        <v>1</v>
      </c>
      <c r="B147" s="7">
        <v>2</v>
      </c>
      <c r="C147" s="7">
        <v>3</v>
      </c>
      <c r="D147" s="7">
        <v>4</v>
      </c>
      <c r="E147" s="7">
        <v>5</v>
      </c>
      <c r="F147" s="7">
        <v>6</v>
      </c>
      <c r="G147" s="7">
        <v>7</v>
      </c>
      <c r="H147" s="7">
        <v>8</v>
      </c>
      <c r="I147" s="7">
        <v>9</v>
      </c>
      <c r="J147" s="7">
        <v>10</v>
      </c>
      <c r="K147" s="7">
        <v>11</v>
      </c>
    </row>
    <row r="148" spans="1:11" ht="15">
      <c r="A148" s="7" t="s">
        <v>22</v>
      </c>
      <c r="B148" s="7" t="s">
        <v>22</v>
      </c>
      <c r="C148" s="7" t="s">
        <v>22</v>
      </c>
      <c r="D148" s="7" t="s">
        <v>22</v>
      </c>
      <c r="E148" s="7" t="s">
        <v>22</v>
      </c>
      <c r="F148" s="7" t="s">
        <v>22</v>
      </c>
      <c r="G148" s="7" t="s">
        <v>22</v>
      </c>
      <c r="H148" s="7" t="s">
        <v>22</v>
      </c>
      <c r="I148" s="7" t="s">
        <v>22</v>
      </c>
      <c r="J148" s="7" t="s">
        <v>22</v>
      </c>
      <c r="K148" s="7" t="s">
        <v>22</v>
      </c>
    </row>
    <row r="149" spans="1:11" ht="15">
      <c r="A149" s="7" t="s">
        <v>22</v>
      </c>
      <c r="B149" s="7" t="s">
        <v>22</v>
      </c>
      <c r="C149" s="7" t="s">
        <v>22</v>
      </c>
      <c r="D149" s="7" t="s">
        <v>22</v>
      </c>
      <c r="E149" s="7" t="s">
        <v>22</v>
      </c>
      <c r="F149" s="7" t="s">
        <v>22</v>
      </c>
      <c r="G149" s="7" t="s">
        <v>22</v>
      </c>
      <c r="H149" s="7" t="s">
        <v>22</v>
      </c>
      <c r="I149" s="7" t="s">
        <v>22</v>
      </c>
      <c r="J149" s="7" t="s">
        <v>22</v>
      </c>
      <c r="K149" s="7" t="s">
        <v>22</v>
      </c>
    </row>
    <row r="150" spans="1:11" ht="15">
      <c r="A150" s="7" t="s">
        <v>26</v>
      </c>
      <c r="B150" s="7" t="s">
        <v>22</v>
      </c>
      <c r="C150" s="7" t="s">
        <v>22</v>
      </c>
      <c r="D150" s="7" t="s">
        <v>22</v>
      </c>
      <c r="E150" s="7" t="s">
        <v>22</v>
      </c>
      <c r="F150" s="7" t="s">
        <v>22</v>
      </c>
      <c r="G150" s="7" t="s">
        <v>22</v>
      </c>
      <c r="H150" s="7" t="s">
        <v>22</v>
      </c>
      <c r="I150" s="7" t="s">
        <v>22</v>
      </c>
      <c r="J150" s="7" t="s">
        <v>22</v>
      </c>
      <c r="K150" s="7" t="s">
        <v>22</v>
      </c>
    </row>
    <row r="151" spans="1:11" ht="120">
      <c r="A151" s="9" t="s">
        <v>48</v>
      </c>
      <c r="B151" s="7" t="s">
        <v>24</v>
      </c>
      <c r="C151" s="7" t="s">
        <v>22</v>
      </c>
      <c r="D151" s="7" t="s">
        <v>24</v>
      </c>
      <c r="E151" s="7" t="s">
        <v>22</v>
      </c>
      <c r="F151" s="7" t="s">
        <v>22</v>
      </c>
      <c r="G151" s="7" t="s">
        <v>22</v>
      </c>
      <c r="H151" s="7" t="s">
        <v>22</v>
      </c>
      <c r="I151" s="7" t="s">
        <v>22</v>
      </c>
      <c r="J151" s="7" t="s">
        <v>24</v>
      </c>
      <c r="K151" s="7" t="s">
        <v>22</v>
      </c>
    </row>
    <row r="154" spans="1:16" ht="15">
      <c r="A154" s="147" t="s">
        <v>49</v>
      </c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</row>
    <row r="156" spans="1:16" ht="15">
      <c r="A156" s="148" t="s">
        <v>96</v>
      </c>
      <c r="B156" s="148" t="s">
        <v>50</v>
      </c>
      <c r="C156" s="148" t="s">
        <v>16</v>
      </c>
      <c r="D156" s="148"/>
      <c r="E156" s="148"/>
      <c r="F156" s="148"/>
      <c r="G156" s="148" t="s">
        <v>51</v>
      </c>
      <c r="H156" s="148"/>
      <c r="I156" s="148"/>
      <c r="J156" s="148"/>
      <c r="K156" s="148" t="s">
        <v>52</v>
      </c>
      <c r="L156" s="148"/>
      <c r="M156" s="148" t="s">
        <v>52</v>
      </c>
      <c r="N156" s="148"/>
      <c r="O156" s="148" t="s">
        <v>52</v>
      </c>
      <c r="P156" s="148"/>
    </row>
    <row r="157" spans="1:16" ht="30.75" customHeight="1">
      <c r="A157" s="148"/>
      <c r="B157" s="148"/>
      <c r="C157" s="148" t="s">
        <v>19</v>
      </c>
      <c r="D157" s="148"/>
      <c r="E157" s="148" t="s">
        <v>20</v>
      </c>
      <c r="F157" s="148"/>
      <c r="G157" s="148" t="s">
        <v>19</v>
      </c>
      <c r="H157" s="148"/>
      <c r="I157" s="148" t="s">
        <v>20</v>
      </c>
      <c r="J157" s="148"/>
      <c r="K157" s="148" t="s">
        <v>19</v>
      </c>
      <c r="L157" s="148" t="s">
        <v>20</v>
      </c>
      <c r="M157" s="148" t="s">
        <v>19</v>
      </c>
      <c r="N157" s="148" t="s">
        <v>20</v>
      </c>
      <c r="O157" s="148" t="s">
        <v>19</v>
      </c>
      <c r="P157" s="148" t="s">
        <v>20</v>
      </c>
    </row>
    <row r="158" spans="1:16" ht="30">
      <c r="A158" s="148"/>
      <c r="B158" s="148"/>
      <c r="C158" s="7" t="s">
        <v>99</v>
      </c>
      <c r="D158" s="7" t="s">
        <v>100</v>
      </c>
      <c r="E158" s="7" t="s">
        <v>99</v>
      </c>
      <c r="F158" s="7" t="s">
        <v>100</v>
      </c>
      <c r="G158" s="7" t="s">
        <v>99</v>
      </c>
      <c r="H158" s="7" t="s">
        <v>100</v>
      </c>
      <c r="I158" s="7" t="s">
        <v>99</v>
      </c>
      <c r="J158" s="7" t="s">
        <v>100</v>
      </c>
      <c r="K158" s="148"/>
      <c r="L158" s="148"/>
      <c r="M158" s="148"/>
      <c r="N158" s="148"/>
      <c r="O158" s="148"/>
      <c r="P158" s="148"/>
    </row>
    <row r="159" spans="1:16" ht="15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  <c r="H159" s="7">
        <v>8</v>
      </c>
      <c r="I159" s="7">
        <v>9</v>
      </c>
      <c r="J159" s="7">
        <v>10</v>
      </c>
      <c r="K159" s="7">
        <v>11</v>
      </c>
      <c r="L159" s="7">
        <v>12</v>
      </c>
      <c r="M159" s="7">
        <v>13</v>
      </c>
      <c r="N159" s="7">
        <v>14</v>
      </c>
      <c r="O159" s="7">
        <v>15</v>
      </c>
      <c r="P159" s="7">
        <v>16</v>
      </c>
    </row>
    <row r="160" spans="1:16" ht="15">
      <c r="A160" s="7" t="s">
        <v>22</v>
      </c>
      <c r="B160" s="8" t="s">
        <v>22</v>
      </c>
      <c r="C160" s="8" t="s">
        <v>22</v>
      </c>
      <c r="D160" s="8" t="s">
        <v>22</v>
      </c>
      <c r="E160" s="8" t="s">
        <v>22</v>
      </c>
      <c r="F160" s="8" t="s">
        <v>22</v>
      </c>
      <c r="G160" s="8" t="s">
        <v>22</v>
      </c>
      <c r="H160" s="8" t="s">
        <v>22</v>
      </c>
      <c r="I160" s="8" t="s">
        <v>22</v>
      </c>
      <c r="J160" s="8" t="s">
        <v>22</v>
      </c>
      <c r="K160" s="8" t="s">
        <v>22</v>
      </c>
      <c r="L160" s="8" t="s">
        <v>22</v>
      </c>
      <c r="M160" s="8" t="s">
        <v>22</v>
      </c>
      <c r="N160" s="8" t="s">
        <v>22</v>
      </c>
      <c r="O160" s="8" t="s">
        <v>22</v>
      </c>
      <c r="P160" s="8" t="s">
        <v>22</v>
      </c>
    </row>
    <row r="161" spans="1:16" ht="15">
      <c r="A161" s="7" t="s">
        <v>22</v>
      </c>
      <c r="B161" s="7" t="s">
        <v>26</v>
      </c>
      <c r="C161" s="7" t="s">
        <v>22</v>
      </c>
      <c r="D161" s="7" t="s">
        <v>22</v>
      </c>
      <c r="E161" s="7" t="s">
        <v>22</v>
      </c>
      <c r="F161" s="7" t="s">
        <v>22</v>
      </c>
      <c r="G161" s="7" t="s">
        <v>22</v>
      </c>
      <c r="H161" s="7" t="s">
        <v>22</v>
      </c>
      <c r="I161" s="7" t="s">
        <v>22</v>
      </c>
      <c r="J161" s="7" t="s">
        <v>22</v>
      </c>
      <c r="K161" s="7" t="s">
        <v>22</v>
      </c>
      <c r="L161" s="7" t="s">
        <v>22</v>
      </c>
      <c r="M161" s="7" t="s">
        <v>22</v>
      </c>
      <c r="N161" s="7" t="s">
        <v>22</v>
      </c>
      <c r="O161" s="7" t="s">
        <v>22</v>
      </c>
      <c r="P161" s="7" t="s">
        <v>22</v>
      </c>
    </row>
    <row r="162" spans="1:16" ht="45">
      <c r="A162" s="7" t="s">
        <v>22</v>
      </c>
      <c r="B162" s="7" t="s">
        <v>53</v>
      </c>
      <c r="C162" s="7" t="s">
        <v>24</v>
      </c>
      <c r="D162" s="7" t="s">
        <v>24</v>
      </c>
      <c r="E162" s="7" t="s">
        <v>22</v>
      </c>
      <c r="F162" s="7" t="s">
        <v>22</v>
      </c>
      <c r="G162" s="7" t="s">
        <v>24</v>
      </c>
      <c r="H162" s="7" t="s">
        <v>24</v>
      </c>
      <c r="I162" s="7" t="s">
        <v>22</v>
      </c>
      <c r="J162" s="7" t="s">
        <v>22</v>
      </c>
      <c r="K162" s="7" t="s">
        <v>24</v>
      </c>
      <c r="L162" s="7" t="s">
        <v>22</v>
      </c>
      <c r="M162" s="7" t="s">
        <v>24</v>
      </c>
      <c r="N162" s="7" t="s">
        <v>22</v>
      </c>
      <c r="O162" s="7" t="s">
        <v>24</v>
      </c>
      <c r="P162" s="7" t="s">
        <v>22</v>
      </c>
    </row>
    <row r="165" spans="1:12" ht="15">
      <c r="A165" s="146" t="s">
        <v>122</v>
      </c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</row>
    <row r="166" spans="1:12" ht="15">
      <c r="A166" s="146" t="s">
        <v>123</v>
      </c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</row>
    <row r="167" spans="1:12" ht="15">
      <c r="A167" s="158" t="s">
        <v>13</v>
      </c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</row>
    <row r="168" spans="1:12" ht="15">
      <c r="A168" s="159"/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</row>
    <row r="170" spans="1:12" ht="21.75" customHeight="1">
      <c r="A170" s="148" t="s">
        <v>37</v>
      </c>
      <c r="B170" s="148" t="s">
        <v>54</v>
      </c>
      <c r="C170" s="148" t="s">
        <v>55</v>
      </c>
      <c r="D170" s="148" t="s">
        <v>16</v>
      </c>
      <c r="E170" s="148"/>
      <c r="F170" s="148"/>
      <c r="G170" s="148" t="s">
        <v>17</v>
      </c>
      <c r="H170" s="148"/>
      <c r="I170" s="148"/>
      <c r="J170" s="148" t="s">
        <v>18</v>
      </c>
      <c r="K170" s="148"/>
      <c r="L170" s="148"/>
    </row>
    <row r="171" spans="1:12" ht="30">
      <c r="A171" s="148"/>
      <c r="B171" s="148"/>
      <c r="C171" s="148"/>
      <c r="D171" s="7" t="s">
        <v>19</v>
      </c>
      <c r="E171" s="7" t="s">
        <v>20</v>
      </c>
      <c r="F171" s="7" t="s">
        <v>101</v>
      </c>
      <c r="G171" s="7" t="s">
        <v>19</v>
      </c>
      <c r="H171" s="7" t="s">
        <v>20</v>
      </c>
      <c r="I171" s="7" t="s">
        <v>89</v>
      </c>
      <c r="J171" s="7" t="s">
        <v>19</v>
      </c>
      <c r="K171" s="7" t="s">
        <v>20</v>
      </c>
      <c r="L171" s="7" t="s">
        <v>102</v>
      </c>
    </row>
    <row r="172" spans="1:12" ht="15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  <c r="H172" s="7">
        <v>8</v>
      </c>
      <c r="I172" s="7">
        <v>9</v>
      </c>
      <c r="J172" s="7">
        <v>10</v>
      </c>
      <c r="K172" s="7">
        <v>11</v>
      </c>
      <c r="L172" s="7">
        <v>12</v>
      </c>
    </row>
    <row r="173" spans="1:12" ht="15">
      <c r="A173" s="7" t="s">
        <v>22</v>
      </c>
      <c r="B173" s="8" t="s">
        <v>22</v>
      </c>
      <c r="C173" s="8" t="s">
        <v>22</v>
      </c>
      <c r="D173" s="8" t="s">
        <v>22</v>
      </c>
      <c r="E173" s="8" t="s">
        <v>22</v>
      </c>
      <c r="F173" s="8" t="s">
        <v>22</v>
      </c>
      <c r="G173" s="8" t="s">
        <v>22</v>
      </c>
      <c r="H173" s="8" t="s">
        <v>22</v>
      </c>
      <c r="I173" s="8" t="s">
        <v>22</v>
      </c>
      <c r="J173" s="8" t="s">
        <v>22</v>
      </c>
      <c r="K173" s="8" t="s">
        <v>22</v>
      </c>
      <c r="L173" s="8" t="s">
        <v>22</v>
      </c>
    </row>
    <row r="174" spans="1:12" ht="15">
      <c r="A174" s="7" t="s">
        <v>22</v>
      </c>
      <c r="B174" s="7" t="s">
        <v>26</v>
      </c>
      <c r="C174" s="8" t="s">
        <v>22</v>
      </c>
      <c r="D174" s="8" t="s">
        <v>22</v>
      </c>
      <c r="E174" s="8" t="s">
        <v>22</v>
      </c>
      <c r="F174" s="8" t="s">
        <v>22</v>
      </c>
      <c r="G174" s="8" t="s">
        <v>22</v>
      </c>
      <c r="H174" s="8" t="s">
        <v>22</v>
      </c>
      <c r="I174" s="8" t="s">
        <v>22</v>
      </c>
      <c r="J174" s="8" t="s">
        <v>22</v>
      </c>
      <c r="K174" s="8" t="s">
        <v>22</v>
      </c>
      <c r="L174" s="8" t="s">
        <v>22</v>
      </c>
    </row>
    <row r="176" spans="1:9" ht="15">
      <c r="A176" s="147" t="s">
        <v>124</v>
      </c>
      <c r="B176" s="147"/>
      <c r="C176" s="147"/>
      <c r="D176" s="147"/>
      <c r="E176" s="147"/>
      <c r="F176" s="147"/>
      <c r="G176" s="147"/>
      <c r="H176" s="147"/>
      <c r="I176" s="147"/>
    </row>
    <row r="177" ht="15">
      <c r="A177" s="4" t="s">
        <v>13</v>
      </c>
    </row>
    <row r="179" spans="1:9" ht="21.75" customHeight="1">
      <c r="A179" s="148" t="s">
        <v>96</v>
      </c>
      <c r="B179" s="148" t="s">
        <v>54</v>
      </c>
      <c r="C179" s="148" t="s">
        <v>55</v>
      </c>
      <c r="D179" s="148" t="s">
        <v>27</v>
      </c>
      <c r="E179" s="148"/>
      <c r="F179" s="148"/>
      <c r="G179" s="148" t="s">
        <v>27</v>
      </c>
      <c r="H179" s="148"/>
      <c r="I179" s="148"/>
    </row>
    <row r="180" spans="1:9" ht="33" customHeight="1">
      <c r="A180" s="148"/>
      <c r="B180" s="148"/>
      <c r="C180" s="148"/>
      <c r="D180" s="7" t="s">
        <v>19</v>
      </c>
      <c r="E180" s="7" t="s">
        <v>20</v>
      </c>
      <c r="F180" s="7" t="s">
        <v>101</v>
      </c>
      <c r="G180" s="7" t="s">
        <v>19</v>
      </c>
      <c r="H180" s="7" t="s">
        <v>20</v>
      </c>
      <c r="I180" s="7" t="s">
        <v>89</v>
      </c>
    </row>
    <row r="181" spans="1:9" ht="15">
      <c r="A181" s="7">
        <v>1</v>
      </c>
      <c r="B181" s="7">
        <v>2</v>
      </c>
      <c r="C181" s="7">
        <v>3</v>
      </c>
      <c r="D181" s="7">
        <v>4</v>
      </c>
      <c r="E181" s="7">
        <v>5</v>
      </c>
      <c r="F181" s="7">
        <v>6</v>
      </c>
      <c r="G181" s="7">
        <v>7</v>
      </c>
      <c r="H181" s="7">
        <v>8</v>
      </c>
      <c r="I181" s="7">
        <v>9</v>
      </c>
    </row>
    <row r="182" spans="1:9" ht="15">
      <c r="A182" s="7" t="s">
        <v>22</v>
      </c>
      <c r="B182" s="8" t="s">
        <v>22</v>
      </c>
      <c r="C182" s="8" t="s">
        <v>22</v>
      </c>
      <c r="D182" s="8" t="s">
        <v>22</v>
      </c>
      <c r="E182" s="8" t="s">
        <v>22</v>
      </c>
      <c r="F182" s="8" t="s">
        <v>22</v>
      </c>
      <c r="G182" s="8" t="s">
        <v>22</v>
      </c>
      <c r="H182" s="8" t="s">
        <v>22</v>
      </c>
      <c r="I182" s="8" t="s">
        <v>22</v>
      </c>
    </row>
    <row r="183" spans="1:9" ht="15">
      <c r="A183" s="7" t="s">
        <v>22</v>
      </c>
      <c r="B183" s="7" t="s">
        <v>26</v>
      </c>
      <c r="C183" s="8" t="s">
        <v>22</v>
      </c>
      <c r="D183" s="8" t="s">
        <v>22</v>
      </c>
      <c r="E183" s="8" t="s">
        <v>22</v>
      </c>
      <c r="F183" s="8" t="s">
        <v>22</v>
      </c>
      <c r="G183" s="8" t="s">
        <v>22</v>
      </c>
      <c r="H183" s="8" t="s">
        <v>22</v>
      </c>
      <c r="I183" s="8" t="s">
        <v>22</v>
      </c>
    </row>
    <row r="186" spans="1:13" ht="15">
      <c r="A186" s="147" t="s">
        <v>125</v>
      </c>
      <c r="B186" s="147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</row>
    <row r="187" ht="15">
      <c r="A187" s="4" t="s">
        <v>13</v>
      </c>
    </row>
    <row r="190" spans="1:13" ht="120" customHeight="1">
      <c r="A190" s="162" t="s">
        <v>104</v>
      </c>
      <c r="B190" s="162" t="s">
        <v>103</v>
      </c>
      <c r="C190" s="148" t="s">
        <v>56</v>
      </c>
      <c r="D190" s="148" t="s">
        <v>16</v>
      </c>
      <c r="E190" s="148"/>
      <c r="F190" s="148" t="s">
        <v>17</v>
      </c>
      <c r="G190" s="148"/>
      <c r="H190" s="148" t="s">
        <v>18</v>
      </c>
      <c r="I190" s="148"/>
      <c r="J190" s="148" t="s">
        <v>27</v>
      </c>
      <c r="K190" s="148"/>
      <c r="L190" s="148" t="s">
        <v>27</v>
      </c>
      <c r="M190" s="148"/>
    </row>
    <row r="191" spans="1:13" ht="124.5" customHeight="1">
      <c r="A191" s="163"/>
      <c r="B191" s="163"/>
      <c r="C191" s="148"/>
      <c r="D191" s="7" t="s">
        <v>58</v>
      </c>
      <c r="E191" s="7" t="s">
        <v>57</v>
      </c>
      <c r="F191" s="7" t="s">
        <v>58</v>
      </c>
      <c r="G191" s="7" t="s">
        <v>57</v>
      </c>
      <c r="H191" s="7" t="s">
        <v>58</v>
      </c>
      <c r="I191" s="7" t="s">
        <v>57</v>
      </c>
      <c r="J191" s="7" t="s">
        <v>58</v>
      </c>
      <c r="K191" s="7" t="s">
        <v>57</v>
      </c>
      <c r="L191" s="7" t="s">
        <v>58</v>
      </c>
      <c r="M191" s="7" t="s">
        <v>57</v>
      </c>
    </row>
    <row r="192" spans="1:13" ht="15">
      <c r="A192" s="7">
        <v>1</v>
      </c>
      <c r="B192" s="7">
        <v>2</v>
      </c>
      <c r="C192" s="7">
        <v>3</v>
      </c>
      <c r="D192" s="7">
        <v>4</v>
      </c>
      <c r="E192" s="7">
        <v>5</v>
      </c>
      <c r="F192" s="7">
        <v>6</v>
      </c>
      <c r="G192" s="7">
        <v>7</v>
      </c>
      <c r="H192" s="7">
        <v>8</v>
      </c>
      <c r="I192" s="7">
        <v>9</v>
      </c>
      <c r="J192" s="7">
        <v>10</v>
      </c>
      <c r="K192" s="7">
        <v>11</v>
      </c>
      <c r="L192" s="7">
        <v>12</v>
      </c>
      <c r="M192" s="7">
        <v>13</v>
      </c>
    </row>
    <row r="193" spans="1:13" ht="15">
      <c r="A193" s="7" t="s">
        <v>22</v>
      </c>
      <c r="B193" s="7" t="s">
        <v>22</v>
      </c>
      <c r="C193" s="7" t="s">
        <v>22</v>
      </c>
      <c r="D193" s="7" t="s">
        <v>22</v>
      </c>
      <c r="E193" s="7" t="s">
        <v>22</v>
      </c>
      <c r="F193" s="7" t="s">
        <v>22</v>
      </c>
      <c r="G193" s="7" t="s">
        <v>22</v>
      </c>
      <c r="H193" s="7" t="s">
        <v>22</v>
      </c>
      <c r="I193" s="7" t="s">
        <v>22</v>
      </c>
      <c r="J193" s="7" t="s">
        <v>22</v>
      </c>
      <c r="K193" s="7" t="s">
        <v>22</v>
      </c>
      <c r="L193" s="7" t="s">
        <v>22</v>
      </c>
      <c r="M193" s="7" t="s">
        <v>22</v>
      </c>
    </row>
    <row r="194" spans="1:13" ht="15">
      <c r="A194" s="7" t="s">
        <v>22</v>
      </c>
      <c r="B194" s="7" t="s">
        <v>22</v>
      </c>
      <c r="C194" s="7" t="s">
        <v>22</v>
      </c>
      <c r="D194" s="7" t="s">
        <v>22</v>
      </c>
      <c r="E194" s="7" t="s">
        <v>22</v>
      </c>
      <c r="F194" s="7" t="s">
        <v>22</v>
      </c>
      <c r="G194" s="7" t="s">
        <v>22</v>
      </c>
      <c r="H194" s="7" t="s">
        <v>22</v>
      </c>
      <c r="I194" s="7" t="s">
        <v>22</v>
      </c>
      <c r="J194" s="7" t="s">
        <v>22</v>
      </c>
      <c r="K194" s="7" t="s">
        <v>22</v>
      </c>
      <c r="L194" s="7" t="s">
        <v>22</v>
      </c>
      <c r="M194" s="7" t="s">
        <v>22</v>
      </c>
    </row>
    <row r="197" spans="1:10" ht="48" customHeight="1">
      <c r="A197" s="146" t="s">
        <v>59</v>
      </c>
      <c r="B197" s="146"/>
      <c r="C197" s="146"/>
      <c r="D197" s="146"/>
      <c r="E197" s="146"/>
      <c r="F197" s="146"/>
      <c r="G197" s="146"/>
      <c r="H197" s="146"/>
      <c r="I197" s="146"/>
      <c r="J197" s="146"/>
    </row>
    <row r="198" spans="1:10" ht="15">
      <c r="A198" s="146" t="s">
        <v>60</v>
      </c>
      <c r="B198" s="146"/>
      <c r="C198" s="146"/>
      <c r="D198" s="146"/>
      <c r="E198" s="146"/>
      <c r="F198" s="146"/>
      <c r="G198" s="146"/>
      <c r="H198" s="146"/>
      <c r="I198" s="146"/>
      <c r="J198" s="146"/>
    </row>
    <row r="199" spans="1:10" ht="15">
      <c r="A199" s="146" t="s">
        <v>61</v>
      </c>
      <c r="B199" s="146"/>
      <c r="C199" s="146"/>
      <c r="D199" s="146"/>
      <c r="E199" s="146"/>
      <c r="F199" s="146"/>
      <c r="G199" s="146"/>
      <c r="H199" s="146"/>
      <c r="I199" s="146"/>
      <c r="J199" s="146"/>
    </row>
    <row r="200" ht="15">
      <c r="A200" s="4" t="s">
        <v>13</v>
      </c>
    </row>
    <row r="203" spans="1:10" ht="72.75" customHeight="1">
      <c r="A203" s="148" t="s">
        <v>62</v>
      </c>
      <c r="B203" s="148" t="s">
        <v>15</v>
      </c>
      <c r="C203" s="148" t="s">
        <v>63</v>
      </c>
      <c r="D203" s="148" t="s">
        <v>105</v>
      </c>
      <c r="E203" s="148" t="s">
        <v>64</v>
      </c>
      <c r="F203" s="148" t="s">
        <v>65</v>
      </c>
      <c r="G203" s="148" t="s">
        <v>106</v>
      </c>
      <c r="H203" s="148" t="s">
        <v>66</v>
      </c>
      <c r="I203" s="148"/>
      <c r="J203" s="148" t="s">
        <v>107</v>
      </c>
    </row>
    <row r="204" spans="1:10" ht="30">
      <c r="A204" s="148"/>
      <c r="B204" s="148"/>
      <c r="C204" s="148"/>
      <c r="D204" s="148"/>
      <c r="E204" s="148"/>
      <c r="F204" s="148"/>
      <c r="G204" s="148"/>
      <c r="H204" s="7" t="s">
        <v>67</v>
      </c>
      <c r="I204" s="7" t="s">
        <v>68</v>
      </c>
      <c r="J204" s="148"/>
    </row>
    <row r="205" spans="1:10" ht="15">
      <c r="A205" s="7">
        <v>1</v>
      </c>
      <c r="B205" s="7">
        <v>2</v>
      </c>
      <c r="C205" s="7">
        <v>3</v>
      </c>
      <c r="D205" s="7">
        <v>4</v>
      </c>
      <c r="E205" s="7">
        <v>5</v>
      </c>
      <c r="F205" s="7">
        <v>6</v>
      </c>
      <c r="G205" s="7">
        <v>7</v>
      </c>
      <c r="H205" s="7">
        <v>8</v>
      </c>
      <c r="I205" s="7">
        <v>9</v>
      </c>
      <c r="J205" s="7">
        <v>10</v>
      </c>
    </row>
    <row r="206" spans="1:10" ht="15">
      <c r="A206" s="7" t="s">
        <v>22</v>
      </c>
      <c r="B206" s="7" t="s">
        <v>22</v>
      </c>
      <c r="C206" s="7" t="s">
        <v>22</v>
      </c>
      <c r="D206" s="7" t="s">
        <v>22</v>
      </c>
      <c r="E206" s="7" t="s">
        <v>22</v>
      </c>
      <c r="F206" s="7" t="s">
        <v>22</v>
      </c>
      <c r="G206" s="7" t="s">
        <v>22</v>
      </c>
      <c r="H206" s="7" t="s">
        <v>22</v>
      </c>
      <c r="I206" s="7" t="s">
        <v>22</v>
      </c>
      <c r="J206" s="7" t="s">
        <v>22</v>
      </c>
    </row>
    <row r="207" spans="1:10" ht="15">
      <c r="A207" s="7" t="s">
        <v>22</v>
      </c>
      <c r="B207" s="7" t="s">
        <v>22</v>
      </c>
      <c r="C207" s="7" t="s">
        <v>22</v>
      </c>
      <c r="D207" s="7" t="s">
        <v>22</v>
      </c>
      <c r="E207" s="7" t="s">
        <v>22</v>
      </c>
      <c r="F207" s="7" t="s">
        <v>22</v>
      </c>
      <c r="G207" s="7" t="s">
        <v>22</v>
      </c>
      <c r="H207" s="7" t="s">
        <v>22</v>
      </c>
      <c r="I207" s="7" t="s">
        <v>22</v>
      </c>
      <c r="J207" s="7" t="s">
        <v>22</v>
      </c>
    </row>
    <row r="208" spans="1:10" ht="15">
      <c r="A208" s="7" t="s">
        <v>22</v>
      </c>
      <c r="B208" s="7" t="s">
        <v>26</v>
      </c>
      <c r="C208" s="7" t="s">
        <v>22</v>
      </c>
      <c r="D208" s="7" t="s">
        <v>22</v>
      </c>
      <c r="E208" s="7" t="s">
        <v>22</v>
      </c>
      <c r="F208" s="7" t="s">
        <v>22</v>
      </c>
      <c r="G208" s="7" t="s">
        <v>22</v>
      </c>
      <c r="H208" s="7" t="s">
        <v>22</v>
      </c>
      <c r="I208" s="7" t="s">
        <v>22</v>
      </c>
      <c r="J208" s="7" t="s">
        <v>22</v>
      </c>
    </row>
    <row r="211" spans="1:12" ht="15">
      <c r="A211" s="147" t="s">
        <v>69</v>
      </c>
      <c r="B211" s="147"/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</row>
    <row r="212" ht="15">
      <c r="A212" s="4" t="s">
        <v>13</v>
      </c>
    </row>
    <row r="215" spans="1:12" ht="15">
      <c r="A215" s="148" t="s">
        <v>62</v>
      </c>
      <c r="B215" s="148" t="s">
        <v>15</v>
      </c>
      <c r="C215" s="148" t="s">
        <v>52</v>
      </c>
      <c r="D215" s="148"/>
      <c r="E215" s="148"/>
      <c r="F215" s="148"/>
      <c r="G215" s="148"/>
      <c r="H215" s="148" t="s">
        <v>52</v>
      </c>
      <c r="I215" s="148"/>
      <c r="J215" s="148"/>
      <c r="K215" s="148"/>
      <c r="L215" s="148"/>
    </row>
    <row r="216" spans="1:12" ht="150.75" customHeight="1">
      <c r="A216" s="148"/>
      <c r="B216" s="148"/>
      <c r="C216" s="148" t="s">
        <v>70</v>
      </c>
      <c r="D216" s="148" t="s">
        <v>71</v>
      </c>
      <c r="E216" s="148" t="s">
        <v>72</v>
      </c>
      <c r="F216" s="148"/>
      <c r="G216" s="148" t="s">
        <v>108</v>
      </c>
      <c r="H216" s="148" t="s">
        <v>73</v>
      </c>
      <c r="I216" s="148" t="s">
        <v>109</v>
      </c>
      <c r="J216" s="148" t="s">
        <v>72</v>
      </c>
      <c r="K216" s="148"/>
      <c r="L216" s="148" t="s">
        <v>110</v>
      </c>
    </row>
    <row r="217" spans="1:12" ht="30">
      <c r="A217" s="148"/>
      <c r="B217" s="148"/>
      <c r="C217" s="148"/>
      <c r="D217" s="148"/>
      <c r="E217" s="7" t="s">
        <v>67</v>
      </c>
      <c r="F217" s="7" t="s">
        <v>68</v>
      </c>
      <c r="G217" s="148"/>
      <c r="H217" s="148"/>
      <c r="I217" s="148"/>
      <c r="J217" s="7" t="s">
        <v>67</v>
      </c>
      <c r="K217" s="7" t="s">
        <v>68</v>
      </c>
      <c r="L217" s="148"/>
    </row>
    <row r="218" spans="1:12" ht="15">
      <c r="A218" s="7">
        <v>1</v>
      </c>
      <c r="B218" s="7">
        <v>2</v>
      </c>
      <c r="C218" s="7">
        <v>3</v>
      </c>
      <c r="D218" s="7">
        <v>4</v>
      </c>
      <c r="E218" s="7">
        <v>5</v>
      </c>
      <c r="F218" s="7">
        <v>6</v>
      </c>
      <c r="G218" s="7">
        <v>7</v>
      </c>
      <c r="H218" s="7">
        <v>8</v>
      </c>
      <c r="I218" s="7">
        <v>9</v>
      </c>
      <c r="J218" s="7">
        <v>10</v>
      </c>
      <c r="K218" s="7">
        <v>11</v>
      </c>
      <c r="L218" s="7">
        <v>12</v>
      </c>
    </row>
    <row r="219" spans="1:12" ht="15">
      <c r="A219" s="7" t="s">
        <v>22</v>
      </c>
      <c r="B219" s="7" t="s">
        <v>22</v>
      </c>
      <c r="C219" s="7" t="s">
        <v>22</v>
      </c>
      <c r="D219" s="7" t="s">
        <v>22</v>
      </c>
      <c r="E219" s="7" t="s">
        <v>22</v>
      </c>
      <c r="F219" s="7" t="s">
        <v>22</v>
      </c>
      <c r="G219" s="7" t="s">
        <v>22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</row>
    <row r="220" spans="1:12" ht="15">
      <c r="A220" s="7" t="s">
        <v>22</v>
      </c>
      <c r="B220" s="7" t="s">
        <v>22</v>
      </c>
      <c r="C220" s="7" t="s">
        <v>22</v>
      </c>
      <c r="D220" s="7" t="s">
        <v>22</v>
      </c>
      <c r="E220" s="7" t="s">
        <v>22</v>
      </c>
      <c r="F220" s="7" t="s">
        <v>22</v>
      </c>
      <c r="G220" s="7" t="s">
        <v>22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</row>
    <row r="221" spans="1:12" ht="15">
      <c r="A221" s="7" t="s">
        <v>22</v>
      </c>
      <c r="B221" s="7" t="s">
        <v>26</v>
      </c>
      <c r="C221" s="7" t="s">
        <v>22</v>
      </c>
      <c r="D221" s="7" t="s">
        <v>22</v>
      </c>
      <c r="E221" s="7" t="s">
        <v>22</v>
      </c>
      <c r="F221" s="7" t="s">
        <v>22</v>
      </c>
      <c r="G221" s="7" t="s">
        <v>22</v>
      </c>
      <c r="H221" s="7" t="s">
        <v>22</v>
      </c>
      <c r="I221" s="7" t="s">
        <v>22</v>
      </c>
      <c r="J221" s="7" t="s">
        <v>22</v>
      </c>
      <c r="K221" s="7" t="s">
        <v>22</v>
      </c>
      <c r="L221" s="7" t="s">
        <v>22</v>
      </c>
    </row>
    <row r="224" spans="1:9" ht="15">
      <c r="A224" s="147" t="s">
        <v>74</v>
      </c>
      <c r="B224" s="147"/>
      <c r="C224" s="147"/>
      <c r="D224" s="147"/>
      <c r="E224" s="147"/>
      <c r="F224" s="147"/>
      <c r="G224" s="147"/>
      <c r="H224" s="147"/>
      <c r="I224" s="147"/>
    </row>
    <row r="225" ht="15">
      <c r="A225" s="4" t="s">
        <v>13</v>
      </c>
    </row>
    <row r="228" spans="1:9" ht="165">
      <c r="A228" s="7" t="s">
        <v>62</v>
      </c>
      <c r="B228" s="7" t="s">
        <v>15</v>
      </c>
      <c r="C228" s="7" t="s">
        <v>63</v>
      </c>
      <c r="D228" s="7" t="s">
        <v>75</v>
      </c>
      <c r="E228" s="7" t="s">
        <v>76</v>
      </c>
      <c r="F228" s="7" t="s">
        <v>76</v>
      </c>
      <c r="G228" s="7" t="s">
        <v>77</v>
      </c>
      <c r="H228" s="7" t="s">
        <v>78</v>
      </c>
      <c r="I228" s="7" t="s">
        <v>79</v>
      </c>
    </row>
    <row r="229" spans="1:9" ht="15">
      <c r="A229" s="7">
        <v>1</v>
      </c>
      <c r="B229" s="7">
        <v>2</v>
      </c>
      <c r="C229" s="7">
        <v>3</v>
      </c>
      <c r="D229" s="7">
        <v>4</v>
      </c>
      <c r="E229" s="7">
        <v>5</v>
      </c>
      <c r="F229" s="7">
        <v>6</v>
      </c>
      <c r="G229" s="7">
        <v>7</v>
      </c>
      <c r="H229" s="7">
        <v>8</v>
      </c>
      <c r="I229" s="7">
        <v>9</v>
      </c>
    </row>
    <row r="230" spans="1:9" ht="15">
      <c r="A230" s="7" t="s">
        <v>22</v>
      </c>
      <c r="B230" s="7" t="s">
        <v>22</v>
      </c>
      <c r="C230" s="7" t="s">
        <v>22</v>
      </c>
      <c r="D230" s="7" t="s">
        <v>22</v>
      </c>
      <c r="E230" s="7" t="s">
        <v>22</v>
      </c>
      <c r="F230" s="7" t="s">
        <v>22</v>
      </c>
      <c r="G230" s="7" t="s">
        <v>22</v>
      </c>
      <c r="H230" s="7" t="s">
        <v>22</v>
      </c>
      <c r="I230" s="7" t="s">
        <v>22</v>
      </c>
    </row>
    <row r="231" spans="1:9" ht="15">
      <c r="A231" s="7" t="s">
        <v>22</v>
      </c>
      <c r="B231" s="7" t="s">
        <v>22</v>
      </c>
      <c r="C231" s="7" t="s">
        <v>22</v>
      </c>
      <c r="D231" s="7" t="s">
        <v>22</v>
      </c>
      <c r="E231" s="7" t="s">
        <v>22</v>
      </c>
      <c r="F231" s="7" t="s">
        <v>22</v>
      </c>
      <c r="G231" s="7" t="s">
        <v>22</v>
      </c>
      <c r="H231" s="7" t="s">
        <v>22</v>
      </c>
      <c r="I231" s="7" t="s">
        <v>22</v>
      </c>
    </row>
    <row r="232" spans="1:9" ht="15">
      <c r="A232" s="7" t="s">
        <v>22</v>
      </c>
      <c r="B232" s="7" t="s">
        <v>26</v>
      </c>
      <c r="C232" s="7" t="s">
        <v>22</v>
      </c>
      <c r="D232" s="7" t="s">
        <v>22</v>
      </c>
      <c r="E232" s="7" t="s">
        <v>22</v>
      </c>
      <c r="F232" s="7" t="s">
        <v>22</v>
      </c>
      <c r="G232" s="7" t="s">
        <v>22</v>
      </c>
      <c r="H232" s="7" t="s">
        <v>22</v>
      </c>
      <c r="I232" s="7" t="s">
        <v>22</v>
      </c>
    </row>
    <row r="235" spans="1:9" ht="15">
      <c r="A235" s="161" t="s">
        <v>80</v>
      </c>
      <c r="B235" s="161"/>
      <c r="C235" s="161"/>
      <c r="D235" s="161"/>
      <c r="E235" s="161"/>
      <c r="F235" s="161"/>
      <c r="G235" s="161"/>
      <c r="H235" s="161"/>
      <c r="I235" s="161"/>
    </row>
    <row r="236" spans="1:9" ht="45.75" customHeight="1">
      <c r="A236" s="146" t="s">
        <v>81</v>
      </c>
      <c r="B236" s="146"/>
      <c r="C236" s="146"/>
      <c r="D236" s="146"/>
      <c r="E236" s="146"/>
      <c r="F236" s="146"/>
      <c r="G236" s="146"/>
      <c r="H236" s="146"/>
      <c r="I236" s="146"/>
    </row>
    <row r="238" spans="1:9" ht="15" customHeight="1">
      <c r="A238" s="147" t="s">
        <v>82</v>
      </c>
      <c r="B238" s="147"/>
      <c r="C238" s="6"/>
      <c r="D238" s="10"/>
      <c r="G238" s="10"/>
      <c r="H238" s="10"/>
      <c r="I238" s="10"/>
    </row>
    <row r="239" spans="1:9" ht="15">
      <c r="A239" s="11"/>
      <c r="B239" s="12"/>
      <c r="D239" s="6" t="s">
        <v>83</v>
      </c>
      <c r="G239" s="160" t="s">
        <v>84</v>
      </c>
      <c r="H239" s="160"/>
      <c r="I239" s="160"/>
    </row>
    <row r="240" spans="1:9" ht="15" customHeight="1">
      <c r="A240" s="147" t="s">
        <v>85</v>
      </c>
      <c r="B240" s="147"/>
      <c r="C240" s="6"/>
      <c r="D240" s="10"/>
      <c r="G240" s="10"/>
      <c r="H240" s="10"/>
      <c r="I240" s="10"/>
    </row>
    <row r="241" spans="1:9" ht="15">
      <c r="A241" s="5"/>
      <c r="B241" s="6"/>
      <c r="C241" s="6"/>
      <c r="D241" s="6" t="s">
        <v>83</v>
      </c>
      <c r="G241" s="160" t="s">
        <v>84</v>
      </c>
      <c r="H241" s="160"/>
      <c r="I241" s="160"/>
    </row>
  </sheetData>
  <sheetProtection/>
  <mergeCells count="163">
    <mergeCell ref="B130:B131"/>
    <mergeCell ref="A79:A80"/>
    <mergeCell ref="B79:B80"/>
    <mergeCell ref="B102:B103"/>
    <mergeCell ref="C102:F102"/>
    <mergeCell ref="G102:J102"/>
    <mergeCell ref="A102:A103"/>
    <mergeCell ref="C79:F79"/>
    <mergeCell ref="A110:M110"/>
    <mergeCell ref="G91:J91"/>
    <mergeCell ref="A197:J197"/>
    <mergeCell ref="A203:A204"/>
    <mergeCell ref="K156:L156"/>
    <mergeCell ref="A165:L165"/>
    <mergeCell ref="A166:L166"/>
    <mergeCell ref="A190:A191"/>
    <mergeCell ref="B190:B191"/>
    <mergeCell ref="F203:F204"/>
    <mergeCell ref="A238:B238"/>
    <mergeCell ref="A240:B240"/>
    <mergeCell ref="G239:I239"/>
    <mergeCell ref="A235:I235"/>
    <mergeCell ref="A236:I236"/>
    <mergeCell ref="A224:I224"/>
    <mergeCell ref="A215:A217"/>
    <mergeCell ref="C215:G215"/>
    <mergeCell ref="B215:B217"/>
    <mergeCell ref="A88:N88"/>
    <mergeCell ref="G241:I241"/>
    <mergeCell ref="A20:B20"/>
    <mergeCell ref="A23:A24"/>
    <mergeCell ref="B23:B24"/>
    <mergeCell ref="C23:F23"/>
    <mergeCell ref="G23:J23"/>
    <mergeCell ref="A211:L211"/>
    <mergeCell ref="G48:J48"/>
    <mergeCell ref="G59:J59"/>
    <mergeCell ref="A76:J76"/>
    <mergeCell ref="A66:J66"/>
    <mergeCell ref="A186:M186"/>
    <mergeCell ref="A168:L168"/>
    <mergeCell ref="A176:I176"/>
    <mergeCell ref="A156:A158"/>
    <mergeCell ref="K157:K158"/>
    <mergeCell ref="A69:A70"/>
    <mergeCell ref="B69:B70"/>
    <mergeCell ref="A126:J126"/>
    <mergeCell ref="C69:F69"/>
    <mergeCell ref="G69:J69"/>
    <mergeCell ref="A99:J99"/>
    <mergeCell ref="G79:J79"/>
    <mergeCell ref="A87:N87"/>
    <mergeCell ref="A91:A92"/>
    <mergeCell ref="C91:F91"/>
    <mergeCell ref="B91:B92"/>
    <mergeCell ref="K113:M113"/>
    <mergeCell ref="A113:A114"/>
    <mergeCell ref="B113:B114"/>
    <mergeCell ref="C113:C114"/>
    <mergeCell ref="D113:D114"/>
    <mergeCell ref="E113:G113"/>
    <mergeCell ref="H113:J113"/>
    <mergeCell ref="K91:N91"/>
    <mergeCell ref="A109:M109"/>
    <mergeCell ref="C130:C131"/>
    <mergeCell ref="D130:D131"/>
    <mergeCell ref="E130:G130"/>
    <mergeCell ref="H130:J130"/>
    <mergeCell ref="A142:K142"/>
    <mergeCell ref="A145:A146"/>
    <mergeCell ref="B145:C145"/>
    <mergeCell ref="D145:E145"/>
    <mergeCell ref="F145:G145"/>
    <mergeCell ref="A130:A131"/>
    <mergeCell ref="H145:I145"/>
    <mergeCell ref="J145:K145"/>
    <mergeCell ref="A154:P154"/>
    <mergeCell ref="B156:B158"/>
    <mergeCell ref="C156:F156"/>
    <mergeCell ref="G156:J156"/>
    <mergeCell ref="G157:H157"/>
    <mergeCell ref="I157:J157"/>
    <mergeCell ref="P157:P158"/>
    <mergeCell ref="M157:M158"/>
    <mergeCell ref="A167:L167"/>
    <mergeCell ref="C157:D157"/>
    <mergeCell ref="E157:F157"/>
    <mergeCell ref="M156:N156"/>
    <mergeCell ref="O156:P156"/>
    <mergeCell ref="C170:C171"/>
    <mergeCell ref="D170:F170"/>
    <mergeCell ref="G170:I170"/>
    <mergeCell ref="J170:L170"/>
    <mergeCell ref="N157:N158"/>
    <mergeCell ref="O157:O158"/>
    <mergeCell ref="L157:L158"/>
    <mergeCell ref="C203:C204"/>
    <mergeCell ref="E203:E204"/>
    <mergeCell ref="D203:D204"/>
    <mergeCell ref="B179:B180"/>
    <mergeCell ref="C179:C180"/>
    <mergeCell ref="D179:F179"/>
    <mergeCell ref="C190:C191"/>
    <mergeCell ref="D190:E190"/>
    <mergeCell ref="F190:G190"/>
    <mergeCell ref="G179:I179"/>
    <mergeCell ref="L216:L217"/>
    <mergeCell ref="H203:I203"/>
    <mergeCell ref="A198:J198"/>
    <mergeCell ref="A199:J199"/>
    <mergeCell ref="J203:J204"/>
    <mergeCell ref="G203:G204"/>
    <mergeCell ref="B203:B204"/>
    <mergeCell ref="C216:C217"/>
    <mergeCell ref="D216:D217"/>
    <mergeCell ref="E216:F216"/>
    <mergeCell ref="H216:H217"/>
    <mergeCell ref="J216:K216"/>
    <mergeCell ref="I216:I217"/>
    <mergeCell ref="G216:G217"/>
    <mergeCell ref="A6:P6"/>
    <mergeCell ref="A7:N7"/>
    <mergeCell ref="O7:P7"/>
    <mergeCell ref="O8:P8"/>
    <mergeCell ref="A8:N8"/>
    <mergeCell ref="H215:L215"/>
    <mergeCell ref="J190:K190"/>
    <mergeCell ref="L190:M190"/>
    <mergeCell ref="H190:I190"/>
    <mergeCell ref="A59:A60"/>
    <mergeCell ref="B59:B60"/>
    <mergeCell ref="C59:F59"/>
    <mergeCell ref="K59:N59"/>
    <mergeCell ref="A179:A180"/>
    <mergeCell ref="A170:A171"/>
    <mergeCell ref="B170:B171"/>
    <mergeCell ref="O9:P9"/>
    <mergeCell ref="A9:N9"/>
    <mergeCell ref="A15:P15"/>
    <mergeCell ref="O10:P10"/>
    <mergeCell ref="A10:N10"/>
    <mergeCell ref="M11:P11"/>
    <mergeCell ref="A11:L11"/>
    <mergeCell ref="M12:P12"/>
    <mergeCell ref="A12:L12"/>
    <mergeCell ref="A14:P14"/>
    <mergeCell ref="A16:P16"/>
    <mergeCell ref="A17:P17"/>
    <mergeCell ref="A32:J32"/>
    <mergeCell ref="A45:N45"/>
    <mergeCell ref="B35:B36"/>
    <mergeCell ref="C35:F35"/>
    <mergeCell ref="A18:P18"/>
    <mergeCell ref="A19:P19"/>
    <mergeCell ref="A46:N46"/>
    <mergeCell ref="A56:N56"/>
    <mergeCell ref="K23:N23"/>
    <mergeCell ref="G35:J35"/>
    <mergeCell ref="K48:N48"/>
    <mergeCell ref="A48:A49"/>
    <mergeCell ref="B48:B49"/>
    <mergeCell ref="C48:F48"/>
    <mergeCell ref="A35:A36"/>
  </mergeCells>
  <printOptions/>
  <pageMargins left="0.16" right="0.16" top="0.33" bottom="0.29" header="0.31496062992125984" footer="0.31496062992125984"/>
  <pageSetup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8"/>
  <sheetViews>
    <sheetView tabSelected="1" view="pageBreakPreview" zoomScaleSheetLayoutView="100" zoomScalePageLayoutView="0" workbookViewId="0" topLeftCell="A496">
      <selection activeCell="B507" sqref="B507"/>
    </sheetView>
  </sheetViews>
  <sheetFormatPr defaultColWidth="9.140625" defaultRowHeight="15"/>
  <cols>
    <col min="1" max="1" width="9.28125" style="1" customWidth="1"/>
    <col min="2" max="2" width="35.7109375" style="1" customWidth="1"/>
    <col min="3" max="3" width="18.28125" style="1" customWidth="1"/>
    <col min="4" max="4" width="14.57421875" style="1" customWidth="1"/>
    <col min="5" max="5" width="14.421875" style="1" customWidth="1"/>
    <col min="6" max="6" width="13.8515625" style="1" customWidth="1"/>
    <col min="7" max="7" width="14.421875" style="1" customWidth="1"/>
    <col min="8" max="8" width="13.57421875" style="1" customWidth="1"/>
    <col min="9" max="9" width="13.421875" style="1" customWidth="1"/>
    <col min="10" max="10" width="14.57421875" style="1" customWidth="1"/>
    <col min="11" max="11" width="13.7109375" style="1" customWidth="1"/>
    <col min="12" max="12" width="13.57421875" style="1" customWidth="1"/>
    <col min="13" max="13" width="12.8515625" style="1" customWidth="1"/>
    <col min="14" max="14" width="12.57421875" style="1" customWidth="1"/>
    <col min="15" max="15" width="9.140625" style="1" customWidth="1"/>
    <col min="16" max="16" width="7.00390625" style="1" customWidth="1"/>
    <col min="17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.75">
      <c r="A6" s="194" t="s">
        <v>138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</row>
    <row r="7" spans="1:16" ht="15.75">
      <c r="A7" s="196" t="s">
        <v>135</v>
      </c>
      <c r="B7" s="196"/>
      <c r="C7" s="196"/>
      <c r="D7" s="196"/>
      <c r="E7" s="196"/>
      <c r="F7" s="196"/>
      <c r="G7" s="196"/>
      <c r="H7" s="196"/>
      <c r="I7" s="196"/>
      <c r="J7" s="196"/>
      <c r="K7" s="14"/>
      <c r="L7" s="195" t="s">
        <v>136</v>
      </c>
      <c r="M7" s="195"/>
      <c r="N7" s="14"/>
      <c r="O7" s="195" t="s">
        <v>137</v>
      </c>
      <c r="P7" s="195"/>
    </row>
    <row r="8" spans="1:16" ht="48" customHeight="1">
      <c r="A8" s="186" t="s">
        <v>6</v>
      </c>
      <c r="B8" s="186"/>
      <c r="C8" s="186"/>
      <c r="D8" s="186"/>
      <c r="E8" s="186"/>
      <c r="F8" s="186"/>
      <c r="G8" s="186"/>
      <c r="H8" s="186"/>
      <c r="I8" s="186"/>
      <c r="J8" s="186"/>
      <c r="K8" s="51"/>
      <c r="L8" s="192" t="s">
        <v>127</v>
      </c>
      <c r="M8" s="192"/>
      <c r="N8" s="51"/>
      <c r="O8" s="185" t="s">
        <v>128</v>
      </c>
      <c r="P8" s="185"/>
    </row>
    <row r="9" spans="1:16" ht="15.75">
      <c r="A9" s="198" t="s">
        <v>139</v>
      </c>
      <c r="B9" s="198"/>
      <c r="C9" s="198"/>
      <c r="D9" s="198"/>
      <c r="E9" s="198"/>
      <c r="F9" s="198"/>
      <c r="G9" s="198"/>
      <c r="H9" s="198"/>
      <c r="I9" s="198"/>
      <c r="J9" s="198"/>
      <c r="K9" s="15"/>
      <c r="L9" s="197" t="s">
        <v>140</v>
      </c>
      <c r="M9" s="197"/>
      <c r="N9" s="15"/>
      <c r="O9" s="195" t="s">
        <v>137</v>
      </c>
      <c r="P9" s="195"/>
    </row>
    <row r="10" spans="1:16" ht="45.75" customHeight="1">
      <c r="A10" s="186" t="s">
        <v>9</v>
      </c>
      <c r="B10" s="186"/>
      <c r="C10" s="186"/>
      <c r="D10" s="186"/>
      <c r="E10" s="186"/>
      <c r="F10" s="186"/>
      <c r="G10" s="186"/>
      <c r="H10" s="186"/>
      <c r="I10" s="186"/>
      <c r="J10" s="186"/>
      <c r="K10" s="51"/>
      <c r="L10" s="192" t="s">
        <v>129</v>
      </c>
      <c r="M10" s="192"/>
      <c r="N10" s="51"/>
      <c r="O10" s="185" t="s">
        <v>128</v>
      </c>
      <c r="P10" s="185"/>
    </row>
    <row r="11" spans="1:16" ht="96.75" customHeight="1">
      <c r="A11" s="16" t="s">
        <v>88</v>
      </c>
      <c r="B11" s="17" t="s">
        <v>206</v>
      </c>
      <c r="C11" s="191" t="s">
        <v>140</v>
      </c>
      <c r="D11" s="191"/>
      <c r="E11" s="191"/>
      <c r="F11" s="191" t="s">
        <v>208</v>
      </c>
      <c r="G11" s="191"/>
      <c r="H11" s="190" t="s">
        <v>207</v>
      </c>
      <c r="I11" s="190"/>
      <c r="J11" s="190"/>
      <c r="K11" s="190"/>
      <c r="L11" s="190"/>
      <c r="M11" s="190"/>
      <c r="N11" s="18"/>
      <c r="O11" s="188" t="s">
        <v>141</v>
      </c>
      <c r="P11" s="188"/>
    </row>
    <row r="12" spans="1:16" ht="50.25" customHeight="1">
      <c r="A12" s="19"/>
      <c r="B12" s="50" t="s">
        <v>130</v>
      </c>
      <c r="C12" s="189" t="s">
        <v>131</v>
      </c>
      <c r="D12" s="189"/>
      <c r="E12" s="189"/>
      <c r="F12" s="189" t="s">
        <v>132</v>
      </c>
      <c r="G12" s="189"/>
      <c r="H12" s="189" t="s">
        <v>133</v>
      </c>
      <c r="I12" s="189"/>
      <c r="J12" s="189"/>
      <c r="K12" s="189"/>
      <c r="L12" s="189"/>
      <c r="M12" s="189"/>
      <c r="N12" s="20"/>
      <c r="O12" s="187" t="s">
        <v>134</v>
      </c>
      <c r="P12" s="187"/>
    </row>
    <row r="13" spans="1:16" ht="15.75">
      <c r="A13" s="21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5.75">
      <c r="A14" s="183" t="s">
        <v>178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</row>
    <row r="15" spans="1:16" ht="15.75">
      <c r="A15" s="183" t="s">
        <v>113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</row>
    <row r="16" spans="1:16" ht="44.25" customHeight="1">
      <c r="A16" s="176" t="s">
        <v>221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</row>
    <row r="17" spans="1:16" ht="15.75">
      <c r="A17" s="183" t="s">
        <v>114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6" ht="15.75">
      <c r="A18" s="204" t="s">
        <v>174</v>
      </c>
      <c r="B18" s="201" t="s">
        <v>211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3"/>
      <c r="N18" s="22"/>
      <c r="O18" s="22"/>
      <c r="P18" s="22"/>
    </row>
    <row r="19" spans="1:16" ht="15.75">
      <c r="A19" s="34"/>
      <c r="B19" s="205" t="s">
        <v>210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7"/>
      <c r="N19" s="22"/>
      <c r="O19" s="22"/>
      <c r="P19" s="22"/>
    </row>
    <row r="20" spans="1:16" ht="15.75">
      <c r="A20" s="34" t="s">
        <v>212</v>
      </c>
      <c r="B20" s="201" t="s">
        <v>213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3"/>
      <c r="N20" s="22"/>
      <c r="O20" s="22"/>
      <c r="P20" s="22"/>
    </row>
    <row r="21" spans="1:16" ht="15.75">
      <c r="A21" s="145"/>
      <c r="B21" s="208" t="s">
        <v>214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10"/>
      <c r="N21" s="22"/>
      <c r="O21" s="22"/>
      <c r="P21" s="22"/>
    </row>
    <row r="22" spans="1:16" ht="15.75">
      <c r="A22" s="34" t="s">
        <v>215</v>
      </c>
      <c r="B22" s="201" t="s">
        <v>220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3"/>
      <c r="N22" s="22"/>
      <c r="O22" s="22"/>
      <c r="P22" s="22"/>
    </row>
    <row r="23" spans="1:16" ht="15.75">
      <c r="A23" s="34"/>
      <c r="B23" s="211" t="s">
        <v>216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2"/>
      <c r="O23" s="22"/>
      <c r="P23" s="22"/>
    </row>
    <row r="24" spans="1:16" ht="15.75">
      <c r="A24" s="34"/>
      <c r="B24" s="211" t="s">
        <v>217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2"/>
      <c r="O24" s="22"/>
      <c r="P24" s="22"/>
    </row>
    <row r="25" spans="1:16" ht="15.75">
      <c r="A25" s="34"/>
      <c r="B25" s="211" t="s">
        <v>218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2"/>
      <c r="O25" s="22"/>
      <c r="P25" s="22"/>
    </row>
    <row r="26" spans="1:16" ht="15.75">
      <c r="A26" s="34"/>
      <c r="B26" s="217" t="s">
        <v>219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9"/>
      <c r="N26" s="22"/>
      <c r="O26" s="22"/>
      <c r="P26" s="22"/>
    </row>
    <row r="27" spans="1:16" ht="33" customHeight="1">
      <c r="A27" s="34" t="s">
        <v>223</v>
      </c>
      <c r="B27" s="220" t="s">
        <v>224</v>
      </c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9"/>
      <c r="N27" s="22"/>
      <c r="O27" s="22"/>
      <c r="P27" s="22"/>
    </row>
    <row r="28" spans="1:16" ht="15.75">
      <c r="A28" s="34"/>
      <c r="B28" s="217" t="s">
        <v>225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9"/>
      <c r="N28" s="22"/>
      <c r="O28" s="22"/>
      <c r="P28" s="22"/>
    </row>
    <row r="29" spans="1:16" ht="15.75">
      <c r="A29" s="34"/>
      <c r="B29" s="217" t="s">
        <v>226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9"/>
      <c r="N29" s="22"/>
      <c r="O29" s="22"/>
      <c r="P29" s="22"/>
    </row>
    <row r="30" spans="1:16" ht="15.75">
      <c r="A30" s="34"/>
      <c r="B30" s="217" t="s">
        <v>227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9"/>
      <c r="N30" s="22"/>
      <c r="O30" s="22"/>
      <c r="P30" s="22"/>
    </row>
    <row r="31" spans="1:16" ht="15.75">
      <c r="A31" s="34"/>
      <c r="B31" s="217" t="s">
        <v>228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9"/>
      <c r="N31" s="22"/>
      <c r="O31" s="22"/>
      <c r="P31" s="22"/>
    </row>
    <row r="32" spans="1:16" ht="24.75" customHeight="1">
      <c r="A32" s="34"/>
      <c r="B32" s="217" t="s">
        <v>229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9"/>
      <c r="N32" s="22"/>
      <c r="O32" s="22"/>
      <c r="P32" s="22"/>
    </row>
    <row r="33" spans="1:16" ht="54.75" customHeight="1">
      <c r="A33" s="52"/>
      <c r="B33" s="211" t="s">
        <v>230</v>
      </c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2"/>
      <c r="O33" s="22"/>
      <c r="P33" s="22"/>
    </row>
    <row r="34" spans="1:16" ht="15.75">
      <c r="A34" s="183" t="s">
        <v>115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</row>
    <row r="35" spans="1:16" ht="147" customHeight="1">
      <c r="A35" s="193" t="s">
        <v>209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22"/>
      <c r="O35" s="22"/>
      <c r="P35" s="22"/>
    </row>
    <row r="36" spans="1:16" ht="15.75">
      <c r="A36" s="183" t="s">
        <v>116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</row>
    <row r="37" spans="1:16" ht="15.75">
      <c r="A37" s="183" t="s">
        <v>142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</row>
    <row r="38" spans="1:16" ht="15.75">
      <c r="A38" s="184" t="s">
        <v>13</v>
      </c>
      <c r="B38" s="184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15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ht="15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ht="15.75">
      <c r="A41" s="172" t="s">
        <v>14</v>
      </c>
      <c r="B41" s="172" t="s">
        <v>15</v>
      </c>
      <c r="C41" s="172" t="s">
        <v>143</v>
      </c>
      <c r="D41" s="172"/>
      <c r="E41" s="172"/>
      <c r="F41" s="172"/>
      <c r="G41" s="172" t="s">
        <v>144</v>
      </c>
      <c r="H41" s="172"/>
      <c r="I41" s="172"/>
      <c r="J41" s="172"/>
      <c r="K41" s="172" t="s">
        <v>145</v>
      </c>
      <c r="L41" s="172"/>
      <c r="M41" s="172"/>
      <c r="N41" s="172"/>
      <c r="O41" s="19"/>
      <c r="P41" s="19"/>
    </row>
    <row r="42" spans="1:16" ht="68.25" customHeight="1">
      <c r="A42" s="172"/>
      <c r="B42" s="172"/>
      <c r="C42" s="23" t="s">
        <v>19</v>
      </c>
      <c r="D42" s="23" t="s">
        <v>20</v>
      </c>
      <c r="E42" s="23" t="s">
        <v>21</v>
      </c>
      <c r="F42" s="23" t="s">
        <v>91</v>
      </c>
      <c r="G42" s="23" t="s">
        <v>19</v>
      </c>
      <c r="H42" s="23" t="s">
        <v>20</v>
      </c>
      <c r="I42" s="23" t="s">
        <v>21</v>
      </c>
      <c r="J42" s="23" t="s">
        <v>89</v>
      </c>
      <c r="K42" s="23" t="s">
        <v>19</v>
      </c>
      <c r="L42" s="23" t="s">
        <v>20</v>
      </c>
      <c r="M42" s="23" t="s">
        <v>21</v>
      </c>
      <c r="N42" s="23" t="s">
        <v>90</v>
      </c>
      <c r="O42" s="19"/>
      <c r="P42" s="19"/>
    </row>
    <row r="43" spans="1:16" ht="15.75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23">
        <v>14</v>
      </c>
      <c r="O43" s="19"/>
      <c r="P43" s="19"/>
    </row>
    <row r="44" spans="1:16" ht="15.75">
      <c r="A44" s="23" t="s">
        <v>22</v>
      </c>
      <c r="C44" s="23" t="s">
        <v>22</v>
      </c>
      <c r="D44" s="23" t="s">
        <v>24</v>
      </c>
      <c r="E44" s="23" t="s">
        <v>24</v>
      </c>
      <c r="F44" s="23" t="s">
        <v>22</v>
      </c>
      <c r="G44" s="23" t="s">
        <v>22</v>
      </c>
      <c r="H44" s="23" t="s">
        <v>24</v>
      </c>
      <c r="I44" s="23" t="s">
        <v>24</v>
      </c>
      <c r="J44" s="23" t="s">
        <v>22</v>
      </c>
      <c r="K44" s="23" t="s">
        <v>22</v>
      </c>
      <c r="L44" s="23" t="s">
        <v>24</v>
      </c>
      <c r="M44" s="23" t="s">
        <v>24</v>
      </c>
      <c r="N44" s="23" t="s">
        <v>22</v>
      </c>
      <c r="O44" s="19"/>
      <c r="P44" s="19"/>
    </row>
    <row r="45" spans="1:16" ht="53.25" customHeight="1">
      <c r="A45" s="212" t="s">
        <v>206</v>
      </c>
      <c r="B45" s="213" t="s">
        <v>211</v>
      </c>
      <c r="C45" s="33">
        <v>0</v>
      </c>
      <c r="D45" s="26">
        <v>0</v>
      </c>
      <c r="E45" s="26">
        <v>0</v>
      </c>
      <c r="F45" s="33">
        <v>0</v>
      </c>
      <c r="G45" s="214">
        <v>0</v>
      </c>
      <c r="H45" s="26">
        <v>0</v>
      </c>
      <c r="I45" s="26">
        <v>0</v>
      </c>
      <c r="J45" s="214">
        <v>0</v>
      </c>
      <c r="K45" s="214">
        <v>0</v>
      </c>
      <c r="L45" s="29">
        <v>50000</v>
      </c>
      <c r="M45" s="32">
        <v>0</v>
      </c>
      <c r="N45" s="29">
        <v>50000</v>
      </c>
      <c r="O45" s="19"/>
      <c r="P45" s="19"/>
    </row>
    <row r="46" spans="1:16" ht="63">
      <c r="A46" s="212" t="s">
        <v>206</v>
      </c>
      <c r="B46" s="213" t="s">
        <v>213</v>
      </c>
      <c r="C46" s="26">
        <v>0</v>
      </c>
      <c r="D46" s="26">
        <v>0</v>
      </c>
      <c r="E46" s="26">
        <v>0</v>
      </c>
      <c r="F46" s="26">
        <f>C46+D46</f>
        <v>0</v>
      </c>
      <c r="G46" s="28">
        <v>0</v>
      </c>
      <c r="H46" s="26">
        <v>0</v>
      </c>
      <c r="I46" s="26">
        <v>0</v>
      </c>
      <c r="J46" s="28">
        <v>0</v>
      </c>
      <c r="K46" s="214">
        <v>0</v>
      </c>
      <c r="L46" s="29">
        <v>100000</v>
      </c>
      <c r="M46" s="32">
        <v>0</v>
      </c>
      <c r="N46" s="29">
        <v>100000</v>
      </c>
      <c r="O46" s="19"/>
      <c r="P46" s="19"/>
    </row>
    <row r="47" spans="1:16" ht="47.25">
      <c r="A47" s="212" t="s">
        <v>206</v>
      </c>
      <c r="B47" s="213" t="s">
        <v>222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14">
        <v>0</v>
      </c>
      <c r="L47" s="32">
        <v>100000</v>
      </c>
      <c r="M47" s="32">
        <v>0</v>
      </c>
      <c r="N47" s="32">
        <v>100000</v>
      </c>
      <c r="O47" s="19"/>
      <c r="P47" s="19"/>
    </row>
    <row r="48" spans="1:16" ht="126">
      <c r="A48" s="212" t="s">
        <v>206</v>
      </c>
      <c r="B48" s="213" t="s">
        <v>224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200000</v>
      </c>
      <c r="I48" s="26">
        <v>0</v>
      </c>
      <c r="J48" s="26">
        <v>200000</v>
      </c>
      <c r="K48" s="32">
        <v>0</v>
      </c>
      <c r="L48" s="32">
        <v>0</v>
      </c>
      <c r="M48" s="32">
        <v>0</v>
      </c>
      <c r="N48" s="32">
        <v>0</v>
      </c>
      <c r="O48" s="19"/>
      <c r="P48" s="19"/>
    </row>
    <row r="49" spans="1:16" ht="46.5" customHeight="1">
      <c r="A49" s="98"/>
      <c r="B49" s="24" t="s">
        <v>23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19"/>
      <c r="P49" s="19"/>
    </row>
    <row r="50" spans="1:16" ht="47.25">
      <c r="A50" s="23"/>
      <c r="B50" s="24" t="s">
        <v>92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19"/>
      <c r="P50" s="19"/>
    </row>
    <row r="51" spans="1:16" ht="47.25">
      <c r="A51" s="66"/>
      <c r="B51" s="24" t="s">
        <v>93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19"/>
      <c r="P51" s="19"/>
    </row>
    <row r="52" spans="1:16" ht="22.5" customHeight="1">
      <c r="A52" s="66"/>
      <c r="B52" s="24" t="s">
        <v>25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19"/>
      <c r="P52" s="19"/>
    </row>
    <row r="53" spans="1:16" ht="15.75">
      <c r="A53" s="23" t="s">
        <v>22</v>
      </c>
      <c r="B53" s="23" t="s">
        <v>26</v>
      </c>
      <c r="C53" s="31">
        <f>C45+C46+C47</f>
        <v>0</v>
      </c>
      <c r="D53" s="31">
        <f aca="true" t="shared" si="0" ref="D53:N53">D45+D46+D47</f>
        <v>0</v>
      </c>
      <c r="E53" s="31">
        <f t="shared" si="0"/>
        <v>0</v>
      </c>
      <c r="F53" s="31">
        <f t="shared" si="0"/>
        <v>0</v>
      </c>
      <c r="G53" s="31">
        <f t="shared" si="0"/>
        <v>0</v>
      </c>
      <c r="H53" s="31">
        <v>200000</v>
      </c>
      <c r="I53" s="31">
        <f t="shared" si="0"/>
        <v>0</v>
      </c>
      <c r="J53" s="31">
        <v>200000</v>
      </c>
      <c r="K53" s="31">
        <v>0</v>
      </c>
      <c r="L53" s="31">
        <f>L45+L46+L47</f>
        <v>250000</v>
      </c>
      <c r="M53" s="31">
        <f t="shared" si="0"/>
        <v>0</v>
      </c>
      <c r="N53" s="31">
        <f t="shared" si="0"/>
        <v>250000</v>
      </c>
      <c r="O53" s="19"/>
      <c r="P53" s="19"/>
    </row>
    <row r="54" spans="1:16" ht="15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15.75" customHeight="1">
      <c r="A55" s="176" t="s">
        <v>149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9"/>
      <c r="L55" s="19"/>
      <c r="M55" s="19"/>
      <c r="N55" s="19"/>
      <c r="O55" s="19"/>
      <c r="P55" s="19"/>
    </row>
    <row r="56" spans="1:16" ht="15.75">
      <c r="A56" s="21" t="s">
        <v>13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5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ht="15.75" customHeight="1">
      <c r="A58" s="172" t="s">
        <v>14</v>
      </c>
      <c r="B58" s="172" t="s">
        <v>15</v>
      </c>
      <c r="C58" s="164" t="s">
        <v>146</v>
      </c>
      <c r="D58" s="165"/>
      <c r="E58" s="165"/>
      <c r="F58" s="166"/>
      <c r="G58" s="172" t="s">
        <v>147</v>
      </c>
      <c r="H58" s="172"/>
      <c r="I58" s="172"/>
      <c r="J58" s="172"/>
      <c r="K58" s="19"/>
      <c r="L58" s="19"/>
      <c r="M58" s="19"/>
      <c r="N58" s="19"/>
      <c r="O58" s="19"/>
      <c r="P58" s="19"/>
    </row>
    <row r="59" spans="1:16" ht="60.75" customHeight="1">
      <c r="A59" s="172"/>
      <c r="B59" s="172"/>
      <c r="C59" s="23" t="s">
        <v>19</v>
      </c>
      <c r="D59" s="23" t="s">
        <v>20</v>
      </c>
      <c r="E59" s="23" t="s">
        <v>21</v>
      </c>
      <c r="F59" s="23" t="s">
        <v>91</v>
      </c>
      <c r="G59" s="23" t="s">
        <v>19</v>
      </c>
      <c r="H59" s="23" t="s">
        <v>20</v>
      </c>
      <c r="I59" s="23" t="s">
        <v>21</v>
      </c>
      <c r="J59" s="23" t="s">
        <v>89</v>
      </c>
      <c r="K59" s="19"/>
      <c r="L59" s="19"/>
      <c r="M59" s="19"/>
      <c r="N59" s="19"/>
      <c r="O59" s="19"/>
      <c r="P59" s="19"/>
    </row>
    <row r="60" spans="1:16" ht="15.75">
      <c r="A60" s="23">
        <v>1</v>
      </c>
      <c r="B60" s="23">
        <v>2</v>
      </c>
      <c r="C60" s="23">
        <v>3</v>
      </c>
      <c r="D60" s="23">
        <v>4</v>
      </c>
      <c r="E60" s="23">
        <v>5</v>
      </c>
      <c r="F60" s="23">
        <v>6</v>
      </c>
      <c r="G60" s="23">
        <v>7</v>
      </c>
      <c r="H60" s="23">
        <v>8</v>
      </c>
      <c r="I60" s="23">
        <v>9</v>
      </c>
      <c r="J60" s="23">
        <v>10</v>
      </c>
      <c r="K60" s="19"/>
      <c r="L60" s="19"/>
      <c r="M60" s="19"/>
      <c r="N60" s="19"/>
      <c r="O60" s="19"/>
      <c r="P60" s="19"/>
    </row>
    <row r="61" spans="1:16" ht="15.75">
      <c r="A61" s="24"/>
      <c r="B61" s="24"/>
      <c r="C61" s="23" t="s">
        <v>22</v>
      </c>
      <c r="D61" s="23" t="s">
        <v>24</v>
      </c>
      <c r="E61" s="23" t="s">
        <v>22</v>
      </c>
      <c r="F61" s="23" t="s">
        <v>22</v>
      </c>
      <c r="G61" s="23" t="s">
        <v>22</v>
      </c>
      <c r="H61" s="23" t="s">
        <v>24</v>
      </c>
      <c r="I61" s="23" t="s">
        <v>22</v>
      </c>
      <c r="J61" s="24" t="s">
        <v>22</v>
      </c>
      <c r="K61" s="19"/>
      <c r="L61" s="19"/>
      <c r="M61" s="19"/>
      <c r="N61" s="19"/>
      <c r="O61" s="19"/>
      <c r="P61" s="19"/>
    </row>
    <row r="62" spans="1:16" ht="47.25">
      <c r="A62" s="212" t="s">
        <v>206</v>
      </c>
      <c r="B62" s="213" t="s">
        <v>211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19"/>
      <c r="L62" s="19"/>
      <c r="M62" s="19"/>
      <c r="N62" s="19"/>
      <c r="O62" s="19"/>
      <c r="P62" s="19"/>
    </row>
    <row r="63" spans="1:16" ht="63">
      <c r="A63" s="212" t="s">
        <v>206</v>
      </c>
      <c r="B63" s="213" t="s">
        <v>213</v>
      </c>
      <c r="C63" s="32">
        <v>0</v>
      </c>
      <c r="D63" s="32">
        <v>103800</v>
      </c>
      <c r="E63" s="32">
        <v>0</v>
      </c>
      <c r="F63" s="32">
        <v>103800</v>
      </c>
      <c r="G63" s="32">
        <v>0</v>
      </c>
      <c r="H63" s="32">
        <v>108055.8</v>
      </c>
      <c r="I63" s="32">
        <v>0</v>
      </c>
      <c r="J63" s="32">
        <v>108055.8</v>
      </c>
      <c r="K63" s="19"/>
      <c r="L63" s="19"/>
      <c r="M63" s="19"/>
      <c r="N63" s="19"/>
      <c r="O63" s="19"/>
      <c r="P63" s="19"/>
    </row>
    <row r="64" spans="1:16" ht="47.25">
      <c r="A64" s="212" t="s">
        <v>206</v>
      </c>
      <c r="B64" s="213" t="s">
        <v>222</v>
      </c>
      <c r="C64" s="32">
        <v>0</v>
      </c>
      <c r="D64" s="32">
        <v>100000</v>
      </c>
      <c r="E64" s="32">
        <v>0</v>
      </c>
      <c r="F64" s="32">
        <v>100000</v>
      </c>
      <c r="G64" s="32">
        <v>0</v>
      </c>
      <c r="H64" s="32">
        <v>100000</v>
      </c>
      <c r="I64" s="32">
        <v>0</v>
      </c>
      <c r="J64" s="32">
        <v>100000</v>
      </c>
      <c r="K64" s="221"/>
      <c r="L64" s="19"/>
      <c r="M64" s="19"/>
      <c r="N64" s="19"/>
      <c r="O64" s="19"/>
      <c r="P64" s="19"/>
    </row>
    <row r="65" spans="1:16" ht="126">
      <c r="A65" s="212" t="s">
        <v>206</v>
      </c>
      <c r="B65" s="213" t="s">
        <v>224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19"/>
      <c r="L65" s="19"/>
      <c r="M65" s="19"/>
      <c r="N65" s="19"/>
      <c r="O65" s="19"/>
      <c r="P65" s="19"/>
    </row>
    <row r="66" spans="1:16" ht="31.5">
      <c r="A66" s="25"/>
      <c r="B66" s="216" t="str">
        <f>B49</f>
        <v>Надходження із загального фонду бюджету</v>
      </c>
      <c r="C66" s="32">
        <v>0</v>
      </c>
      <c r="D66" s="32">
        <v>0</v>
      </c>
      <c r="E66" s="32">
        <f>E67+E68+E69</f>
        <v>0</v>
      </c>
      <c r="F66" s="32">
        <v>0</v>
      </c>
      <c r="G66" s="32">
        <v>0</v>
      </c>
      <c r="H66" s="32">
        <f>H67+H68+H69</f>
        <v>0</v>
      </c>
      <c r="I66" s="32">
        <f>I67+I68+I69</f>
        <v>0</v>
      </c>
      <c r="J66" s="32">
        <v>0</v>
      </c>
      <c r="K66" s="19"/>
      <c r="L66" s="19"/>
      <c r="M66" s="19"/>
      <c r="N66" s="19"/>
      <c r="O66" s="19"/>
      <c r="P66" s="19"/>
    </row>
    <row r="67" spans="1:16" ht="47.25">
      <c r="A67" s="23"/>
      <c r="B67" s="53" t="str">
        <f>B50</f>
        <v>Власні надходження бюджетних установ
(розписати за видами надходжень)</v>
      </c>
      <c r="C67" s="29">
        <v>0</v>
      </c>
      <c r="D67" s="33">
        <v>0</v>
      </c>
      <c r="E67" s="32">
        <v>0</v>
      </c>
      <c r="F67" s="29">
        <f>C67+D67</f>
        <v>0</v>
      </c>
      <c r="G67" s="29">
        <v>0</v>
      </c>
      <c r="H67" s="33">
        <v>0</v>
      </c>
      <c r="I67" s="32">
        <v>0</v>
      </c>
      <c r="J67" s="29">
        <f>G67+H67</f>
        <v>0</v>
      </c>
      <c r="K67" s="19"/>
      <c r="L67" s="19"/>
      <c r="M67" s="19"/>
      <c r="N67" s="19"/>
      <c r="O67" s="19"/>
      <c r="P67" s="19"/>
    </row>
    <row r="68" spans="1:16" ht="47.25">
      <c r="A68" s="30"/>
      <c r="B68" s="53" t="str">
        <f>B51</f>
        <v>Інші надходження спеціального фонду
(розписати за видами надходжень)</v>
      </c>
      <c r="C68" s="28">
        <v>0</v>
      </c>
      <c r="D68" s="33">
        <v>0</v>
      </c>
      <c r="E68" s="32">
        <v>0</v>
      </c>
      <c r="F68" s="29">
        <f>C68+D68</f>
        <v>0</v>
      </c>
      <c r="G68" s="28">
        <v>0</v>
      </c>
      <c r="H68" s="33">
        <v>0</v>
      </c>
      <c r="I68" s="32">
        <v>0</v>
      </c>
      <c r="J68" s="29">
        <v>0</v>
      </c>
      <c r="K68" s="19"/>
      <c r="L68" s="19"/>
      <c r="M68" s="19"/>
      <c r="N68" s="19"/>
      <c r="O68" s="19"/>
      <c r="P68" s="19"/>
    </row>
    <row r="69" spans="1:16" ht="15.75">
      <c r="A69" s="66"/>
      <c r="B69" s="75" t="str">
        <f>B52</f>
        <v>Повернення кредитів до бюджету</v>
      </c>
      <c r="C69" s="78">
        <v>0</v>
      </c>
      <c r="D69" s="79">
        <v>0</v>
      </c>
      <c r="E69" s="78">
        <v>0</v>
      </c>
      <c r="F69" s="78">
        <v>0</v>
      </c>
      <c r="G69" s="76">
        <v>0</v>
      </c>
      <c r="H69" s="79">
        <v>0</v>
      </c>
      <c r="I69" s="78">
        <v>0</v>
      </c>
      <c r="J69" s="78">
        <f>G69+H69</f>
        <v>0</v>
      </c>
      <c r="K69" s="19"/>
      <c r="L69" s="19"/>
      <c r="M69" s="19"/>
      <c r="N69" s="19"/>
      <c r="O69" s="19"/>
      <c r="P69" s="19"/>
    </row>
    <row r="70" spans="1:16" ht="15.75">
      <c r="A70" s="34" t="s">
        <v>22</v>
      </c>
      <c r="B70" s="35" t="s">
        <v>26</v>
      </c>
      <c r="C70" s="31">
        <f>C66</f>
        <v>0</v>
      </c>
      <c r="D70" s="31">
        <f>D62+D63+D64+D65</f>
        <v>203800</v>
      </c>
      <c r="E70" s="31">
        <f aca="true" t="shared" si="1" ref="E70:J70">E62+E63+E64+E65</f>
        <v>0</v>
      </c>
      <c r="F70" s="31">
        <f t="shared" si="1"/>
        <v>203800</v>
      </c>
      <c r="G70" s="31">
        <f t="shared" si="1"/>
        <v>0</v>
      </c>
      <c r="H70" s="31">
        <f t="shared" si="1"/>
        <v>208055.8</v>
      </c>
      <c r="I70" s="31">
        <f t="shared" si="1"/>
        <v>0</v>
      </c>
      <c r="J70" s="31">
        <f t="shared" si="1"/>
        <v>208055.8</v>
      </c>
      <c r="K70" s="19"/>
      <c r="L70" s="19"/>
      <c r="M70" s="19"/>
      <c r="N70" s="19"/>
      <c r="O70" s="19"/>
      <c r="P70" s="19"/>
    </row>
    <row r="71" spans="1:16" ht="15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ht="15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1:16" ht="15.75" customHeight="1">
      <c r="A73" s="183" t="s">
        <v>28</v>
      </c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9"/>
      <c r="P73" s="19"/>
    </row>
    <row r="74" spans="1:16" ht="15.75" customHeight="1">
      <c r="A74" s="183" t="s">
        <v>148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9"/>
      <c r="P74" s="19"/>
    </row>
    <row r="75" spans="1:16" ht="15.75">
      <c r="A75" s="21" t="s">
        <v>13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1:16" ht="21.75" customHeight="1">
      <c r="A76" s="172" t="s">
        <v>30</v>
      </c>
      <c r="B76" s="172" t="s">
        <v>15</v>
      </c>
      <c r="C76" s="164" t="s">
        <v>143</v>
      </c>
      <c r="D76" s="165"/>
      <c r="E76" s="165"/>
      <c r="F76" s="166"/>
      <c r="G76" s="172" t="s">
        <v>144</v>
      </c>
      <c r="H76" s="172"/>
      <c r="I76" s="172"/>
      <c r="J76" s="172"/>
      <c r="K76" s="172" t="s">
        <v>145</v>
      </c>
      <c r="L76" s="172"/>
      <c r="M76" s="172"/>
      <c r="N76" s="172"/>
      <c r="O76" s="19"/>
      <c r="P76" s="19"/>
    </row>
    <row r="77" spans="1:16" ht="63" customHeight="1">
      <c r="A77" s="172"/>
      <c r="B77" s="172"/>
      <c r="C77" s="23" t="s">
        <v>19</v>
      </c>
      <c r="D77" s="23" t="s">
        <v>20</v>
      </c>
      <c r="E77" s="23" t="s">
        <v>21</v>
      </c>
      <c r="F77" s="23" t="s">
        <v>91</v>
      </c>
      <c r="G77" s="23" t="s">
        <v>19</v>
      </c>
      <c r="H77" s="23" t="s">
        <v>20</v>
      </c>
      <c r="I77" s="23" t="s">
        <v>21</v>
      </c>
      <c r="J77" s="23" t="s">
        <v>89</v>
      </c>
      <c r="K77" s="23" t="s">
        <v>19</v>
      </c>
      <c r="L77" s="23" t="s">
        <v>20</v>
      </c>
      <c r="M77" s="23" t="s">
        <v>21</v>
      </c>
      <c r="N77" s="23" t="s">
        <v>90</v>
      </c>
      <c r="O77" s="19"/>
      <c r="P77" s="19"/>
    </row>
    <row r="78" spans="1:16" ht="15.75">
      <c r="A78" s="23">
        <v>1</v>
      </c>
      <c r="B78" s="23">
        <v>2</v>
      </c>
      <c r="C78" s="23">
        <v>3</v>
      </c>
      <c r="D78" s="23">
        <v>4</v>
      </c>
      <c r="E78" s="23">
        <v>5</v>
      </c>
      <c r="F78" s="23">
        <v>6</v>
      </c>
      <c r="G78" s="23">
        <v>7</v>
      </c>
      <c r="H78" s="23">
        <v>8</v>
      </c>
      <c r="I78" s="23">
        <v>9</v>
      </c>
      <c r="J78" s="23">
        <v>10</v>
      </c>
      <c r="K78" s="23">
        <v>11</v>
      </c>
      <c r="L78" s="23">
        <v>12</v>
      </c>
      <c r="M78" s="23">
        <v>13</v>
      </c>
      <c r="N78" s="23">
        <v>14</v>
      </c>
      <c r="O78" s="19"/>
      <c r="P78" s="19"/>
    </row>
    <row r="79" spans="1:16" ht="56.25" customHeight="1">
      <c r="A79" s="56"/>
      <c r="B79" s="140" t="s">
        <v>211</v>
      </c>
      <c r="C79" s="57" t="s">
        <v>156</v>
      </c>
      <c r="D79" s="57" t="s">
        <v>156</v>
      </c>
      <c r="E79" s="57" t="s">
        <v>156</v>
      </c>
      <c r="F79" s="57" t="s">
        <v>156</v>
      </c>
      <c r="G79" s="57" t="s">
        <v>156</v>
      </c>
      <c r="H79" s="57" t="s">
        <v>156</v>
      </c>
      <c r="I79" s="57" t="s">
        <v>156</v>
      </c>
      <c r="J79" s="57" t="s">
        <v>156</v>
      </c>
      <c r="K79" s="57" t="s">
        <v>156</v>
      </c>
      <c r="L79" s="57">
        <v>50000</v>
      </c>
      <c r="M79" s="57" t="s">
        <v>156</v>
      </c>
      <c r="N79" s="57">
        <v>50000</v>
      </c>
      <c r="O79" s="19"/>
      <c r="P79" s="19"/>
    </row>
    <row r="80" spans="1:16" ht="297">
      <c r="A80" s="56"/>
      <c r="B80" s="222" t="s">
        <v>236</v>
      </c>
      <c r="C80" s="31" t="s">
        <v>156</v>
      </c>
      <c r="D80" s="32" t="s">
        <v>156</v>
      </c>
      <c r="E80" s="32" t="s">
        <v>156</v>
      </c>
      <c r="F80" s="31" t="s">
        <v>156</v>
      </c>
      <c r="G80" s="31" t="s">
        <v>156</v>
      </c>
      <c r="H80" s="32" t="s">
        <v>156</v>
      </c>
      <c r="I80" s="32" t="s">
        <v>156</v>
      </c>
      <c r="J80" s="31" t="s">
        <v>156</v>
      </c>
      <c r="K80" s="31" t="s">
        <v>156</v>
      </c>
      <c r="L80" s="32" t="s">
        <v>156</v>
      </c>
      <c r="M80" s="32" t="s">
        <v>156</v>
      </c>
      <c r="N80" s="31"/>
      <c r="O80" s="19"/>
      <c r="P80" s="19"/>
    </row>
    <row r="81" spans="1:16" ht="15.75">
      <c r="A81" s="56" t="s">
        <v>175</v>
      </c>
      <c r="B81" s="223" t="s">
        <v>179</v>
      </c>
      <c r="C81" s="31">
        <v>0</v>
      </c>
      <c r="D81" s="32">
        <v>0</v>
      </c>
      <c r="E81" s="32">
        <v>0</v>
      </c>
      <c r="F81" s="31">
        <f>C81+D81</f>
        <v>0</v>
      </c>
      <c r="G81" s="31">
        <v>0</v>
      </c>
      <c r="H81" s="32">
        <v>0</v>
      </c>
      <c r="I81" s="32">
        <v>0</v>
      </c>
      <c r="J81" s="31">
        <v>0</v>
      </c>
      <c r="K81" s="227">
        <v>0</v>
      </c>
      <c r="L81" s="31">
        <v>50000</v>
      </c>
      <c r="M81" s="32">
        <v>0</v>
      </c>
      <c r="N81" s="31">
        <f>L81</f>
        <v>50000</v>
      </c>
      <c r="O81" s="19"/>
      <c r="P81" s="19"/>
    </row>
    <row r="82" spans="1:16" ht="63">
      <c r="A82" s="36"/>
      <c r="B82" s="140" t="s">
        <v>213</v>
      </c>
      <c r="C82" s="31">
        <v>0</v>
      </c>
      <c r="D82" s="32">
        <v>0</v>
      </c>
      <c r="E82" s="32">
        <v>0</v>
      </c>
      <c r="F82" s="31">
        <f>C82+D82</f>
        <v>0</v>
      </c>
      <c r="G82" s="31">
        <v>0</v>
      </c>
      <c r="H82" s="32">
        <v>0</v>
      </c>
      <c r="I82" s="32">
        <v>0</v>
      </c>
      <c r="J82" s="31">
        <v>0</v>
      </c>
      <c r="K82" s="227">
        <v>0</v>
      </c>
      <c r="L82" s="31">
        <v>100000</v>
      </c>
      <c r="M82" s="32">
        <v>0</v>
      </c>
      <c r="N82" s="31">
        <v>100000</v>
      </c>
      <c r="O82" s="19"/>
      <c r="P82" s="19"/>
    </row>
    <row r="83" spans="1:16" ht="63" customHeight="1">
      <c r="A83" s="54"/>
      <c r="B83" s="55" t="s">
        <v>232</v>
      </c>
      <c r="C83" s="32"/>
      <c r="D83" s="32"/>
      <c r="E83" s="32"/>
      <c r="F83" s="31"/>
      <c r="G83" s="32"/>
      <c r="H83" s="32"/>
      <c r="I83" s="32"/>
      <c r="J83" s="31"/>
      <c r="K83" s="32"/>
      <c r="L83" s="32"/>
      <c r="M83" s="32"/>
      <c r="N83" s="31"/>
      <c r="O83" s="19"/>
      <c r="P83" s="19"/>
    </row>
    <row r="84" spans="1:16" ht="15.75">
      <c r="A84" s="56" t="s">
        <v>175</v>
      </c>
      <c r="B84" s="55" t="s">
        <v>179</v>
      </c>
      <c r="C84" s="31">
        <v>0</v>
      </c>
      <c r="D84" s="32">
        <v>0</v>
      </c>
      <c r="E84" s="32">
        <v>0</v>
      </c>
      <c r="F84" s="31">
        <f>C84+D84</f>
        <v>0</v>
      </c>
      <c r="G84" s="58">
        <v>0</v>
      </c>
      <c r="H84" s="33">
        <v>0</v>
      </c>
      <c r="I84" s="33">
        <v>0</v>
      </c>
      <c r="J84" s="31">
        <f>G84+H84</f>
        <v>0</v>
      </c>
      <c r="K84" s="31">
        <v>0</v>
      </c>
      <c r="L84" s="32">
        <v>0</v>
      </c>
      <c r="M84" s="32">
        <v>0</v>
      </c>
      <c r="N84" s="31">
        <f>K84+L84</f>
        <v>0</v>
      </c>
      <c r="O84" s="19"/>
      <c r="P84" s="19"/>
    </row>
    <row r="85" spans="1:16" ht="78.75">
      <c r="A85" s="56"/>
      <c r="B85" s="86" t="s">
        <v>235</v>
      </c>
      <c r="C85" s="31"/>
      <c r="D85" s="32"/>
      <c r="E85" s="32"/>
      <c r="F85" s="31"/>
      <c r="G85" s="31"/>
      <c r="H85" s="32"/>
      <c r="I85" s="32"/>
      <c r="J85" s="31"/>
      <c r="K85" s="31"/>
      <c r="L85" s="32"/>
      <c r="M85" s="32"/>
      <c r="N85" s="31"/>
      <c r="O85" s="19"/>
      <c r="P85" s="19"/>
    </row>
    <row r="86" spans="1:16" ht="15.75">
      <c r="A86" s="56" t="s">
        <v>175</v>
      </c>
      <c r="B86" s="55" t="str">
        <f>$B$84</f>
        <v>Оплата послуг, крім комунальних</v>
      </c>
      <c r="C86" s="58">
        <v>0</v>
      </c>
      <c r="D86" s="33">
        <v>0</v>
      </c>
      <c r="E86" s="33">
        <v>0</v>
      </c>
      <c r="F86" s="31">
        <f>C86+D86</f>
        <v>0</v>
      </c>
      <c r="G86" s="58">
        <v>0</v>
      </c>
      <c r="H86" s="33">
        <v>0</v>
      </c>
      <c r="I86" s="33">
        <v>0</v>
      </c>
      <c r="J86" s="31">
        <f>G86+H86</f>
        <v>0</v>
      </c>
      <c r="K86" s="31">
        <f>H86+I86</f>
        <v>0</v>
      </c>
      <c r="L86" s="58">
        <v>100000</v>
      </c>
      <c r="M86" s="33">
        <v>0</v>
      </c>
      <c r="N86" s="31">
        <f>L86</f>
        <v>100000</v>
      </c>
      <c r="O86" s="19"/>
      <c r="P86" s="19"/>
    </row>
    <row r="87" spans="1:16" ht="79.5" customHeight="1">
      <c r="A87" s="56"/>
      <c r="B87" s="55" t="s">
        <v>233</v>
      </c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19"/>
      <c r="P87" s="19"/>
    </row>
    <row r="88" spans="1:16" ht="15.75">
      <c r="A88" s="56" t="s">
        <v>175</v>
      </c>
      <c r="B88" s="55" t="s">
        <v>179</v>
      </c>
      <c r="C88" s="58">
        <v>0</v>
      </c>
      <c r="D88" s="33">
        <v>0</v>
      </c>
      <c r="E88" s="33">
        <v>0</v>
      </c>
      <c r="F88" s="31">
        <f>C88+D88</f>
        <v>0</v>
      </c>
      <c r="G88" s="58">
        <v>0</v>
      </c>
      <c r="H88" s="33">
        <v>0</v>
      </c>
      <c r="I88" s="33">
        <v>0</v>
      </c>
      <c r="J88" s="31">
        <f>G88+H88</f>
        <v>0</v>
      </c>
      <c r="K88" s="58">
        <v>0</v>
      </c>
      <c r="L88" s="33">
        <v>0</v>
      </c>
      <c r="M88" s="33">
        <v>0</v>
      </c>
      <c r="N88" s="31">
        <v>0</v>
      </c>
      <c r="O88" s="19"/>
      <c r="P88" s="19"/>
    </row>
    <row r="89" spans="1:16" ht="47.25">
      <c r="A89" s="56"/>
      <c r="B89" s="55" t="s">
        <v>234</v>
      </c>
      <c r="C89" s="58"/>
      <c r="D89" s="33"/>
      <c r="E89" s="33"/>
      <c r="F89" s="31"/>
      <c r="G89" s="58"/>
      <c r="H89" s="33"/>
      <c r="I89" s="33"/>
      <c r="J89" s="31"/>
      <c r="K89" s="58"/>
      <c r="L89" s="33"/>
      <c r="M89" s="33"/>
      <c r="N89" s="31"/>
      <c r="O89" s="19"/>
      <c r="P89" s="19"/>
    </row>
    <row r="90" spans="1:16" ht="15.75">
      <c r="A90" s="56" t="s">
        <v>175</v>
      </c>
      <c r="B90" s="55" t="str">
        <f>$B$84</f>
        <v>Оплата послуг, крім комунальних</v>
      </c>
      <c r="C90" s="58">
        <v>0</v>
      </c>
      <c r="D90" s="33">
        <v>0</v>
      </c>
      <c r="E90" s="33">
        <v>0</v>
      </c>
      <c r="F90" s="31">
        <f>C90+D90</f>
        <v>0</v>
      </c>
      <c r="G90" s="31">
        <v>0</v>
      </c>
      <c r="H90" s="32">
        <v>0</v>
      </c>
      <c r="I90" s="32">
        <v>0</v>
      </c>
      <c r="J90" s="31">
        <f>G90+H90</f>
        <v>0</v>
      </c>
      <c r="K90" s="58">
        <v>0</v>
      </c>
      <c r="L90" s="33">
        <v>0</v>
      </c>
      <c r="M90" s="33">
        <v>0</v>
      </c>
      <c r="N90" s="31">
        <f>K90+L90</f>
        <v>0</v>
      </c>
      <c r="O90" s="19"/>
      <c r="P90" s="19"/>
    </row>
    <row r="91" spans="1:16" ht="47.25">
      <c r="A91" s="231"/>
      <c r="B91" s="232" t="s">
        <v>237</v>
      </c>
      <c r="C91" s="224">
        <f>C92</f>
        <v>0</v>
      </c>
      <c r="D91" s="224">
        <f aca="true" t="shared" si="2" ref="D91:M91">D92</f>
        <v>0</v>
      </c>
      <c r="E91" s="224">
        <f t="shared" si="2"/>
        <v>0</v>
      </c>
      <c r="F91" s="224">
        <f t="shared" si="2"/>
        <v>0</v>
      </c>
      <c r="G91" s="224">
        <f t="shared" si="2"/>
        <v>0</v>
      </c>
      <c r="H91" s="224">
        <f t="shared" si="2"/>
        <v>0</v>
      </c>
      <c r="I91" s="224">
        <f t="shared" si="2"/>
        <v>0</v>
      </c>
      <c r="J91" s="224">
        <f t="shared" si="2"/>
        <v>0</v>
      </c>
      <c r="K91" s="58">
        <v>0</v>
      </c>
      <c r="L91" s="224">
        <v>100000</v>
      </c>
      <c r="M91" s="224">
        <f t="shared" si="2"/>
        <v>0</v>
      </c>
      <c r="N91" s="224">
        <v>100000</v>
      </c>
      <c r="O91" s="19"/>
      <c r="P91" s="19"/>
    </row>
    <row r="92" spans="1:16" ht="15.75">
      <c r="A92" s="229">
        <v>2240</v>
      </c>
      <c r="B92" s="230" t="s">
        <v>231</v>
      </c>
      <c r="C92" s="235">
        <v>0</v>
      </c>
      <c r="D92" s="235">
        <v>0</v>
      </c>
      <c r="E92" s="235">
        <v>0</v>
      </c>
      <c r="F92" s="235">
        <v>0</v>
      </c>
      <c r="G92" s="235">
        <v>0</v>
      </c>
      <c r="H92" s="235">
        <v>0</v>
      </c>
      <c r="I92" s="235">
        <v>0</v>
      </c>
      <c r="J92" s="235">
        <v>0</v>
      </c>
      <c r="K92" s="58">
        <v>0</v>
      </c>
      <c r="L92" s="224">
        <v>100000</v>
      </c>
      <c r="M92" s="136">
        <v>0</v>
      </c>
      <c r="N92" s="226">
        <f>K92+L92</f>
        <v>100000</v>
      </c>
      <c r="O92" s="19"/>
      <c r="P92" s="19"/>
    </row>
    <row r="93" spans="1:16" ht="126">
      <c r="A93" s="56"/>
      <c r="B93" s="55" t="s">
        <v>224</v>
      </c>
      <c r="C93" s="235">
        <v>0</v>
      </c>
      <c r="D93" s="235">
        <v>0</v>
      </c>
      <c r="E93" s="235">
        <v>0</v>
      </c>
      <c r="F93" s="235">
        <v>0</v>
      </c>
      <c r="G93" s="235">
        <v>0</v>
      </c>
      <c r="H93" s="31">
        <v>200000</v>
      </c>
      <c r="I93" s="235">
        <v>0</v>
      </c>
      <c r="J93" s="31">
        <v>200000</v>
      </c>
      <c r="K93" s="58">
        <v>0</v>
      </c>
      <c r="L93" s="58">
        <v>0</v>
      </c>
      <c r="M93" s="58">
        <v>0</v>
      </c>
      <c r="N93" s="58">
        <v>0</v>
      </c>
      <c r="O93" s="19"/>
      <c r="P93" s="19"/>
    </row>
    <row r="94" spans="1:16" ht="23.25" customHeight="1">
      <c r="A94" s="233">
        <v>2210</v>
      </c>
      <c r="B94" s="225" t="s">
        <v>238</v>
      </c>
      <c r="C94" s="235">
        <v>0</v>
      </c>
      <c r="D94" s="235">
        <v>0</v>
      </c>
      <c r="E94" s="235">
        <v>0</v>
      </c>
      <c r="F94" s="235">
        <v>0</v>
      </c>
      <c r="G94" s="235">
        <v>0</v>
      </c>
      <c r="H94" s="32">
        <v>60000</v>
      </c>
      <c r="I94" s="235">
        <v>0</v>
      </c>
      <c r="J94" s="32">
        <v>60000</v>
      </c>
      <c r="K94" s="28">
        <v>0</v>
      </c>
      <c r="L94" s="28">
        <v>0</v>
      </c>
      <c r="M94" s="28">
        <v>0</v>
      </c>
      <c r="N94" s="28">
        <v>0</v>
      </c>
      <c r="O94" s="19"/>
      <c r="P94" s="19"/>
    </row>
    <row r="95" spans="1:16" ht="22.5" customHeight="1">
      <c r="A95" s="234">
        <v>2240</v>
      </c>
      <c r="B95" s="230" t="s">
        <v>231</v>
      </c>
      <c r="C95" s="235">
        <v>0</v>
      </c>
      <c r="D95" s="235">
        <v>0</v>
      </c>
      <c r="E95" s="235">
        <v>0</v>
      </c>
      <c r="F95" s="235">
        <v>0</v>
      </c>
      <c r="G95" s="235">
        <v>0</v>
      </c>
      <c r="H95" s="32">
        <v>110000</v>
      </c>
      <c r="I95" s="235">
        <v>0</v>
      </c>
      <c r="J95" s="32">
        <v>110000</v>
      </c>
      <c r="K95" s="28">
        <v>0</v>
      </c>
      <c r="L95" s="28">
        <v>0</v>
      </c>
      <c r="M95" s="28">
        <v>0</v>
      </c>
      <c r="N95" s="28">
        <v>0</v>
      </c>
      <c r="O95" s="19"/>
      <c r="P95" s="19"/>
    </row>
    <row r="96" spans="1:16" ht="15.75">
      <c r="A96" s="56" t="s">
        <v>239</v>
      </c>
      <c r="B96" s="55" t="s">
        <v>240</v>
      </c>
      <c r="C96" s="235">
        <v>0</v>
      </c>
      <c r="D96" s="235">
        <v>0</v>
      </c>
      <c r="E96" s="235">
        <v>0</v>
      </c>
      <c r="F96" s="235">
        <v>0</v>
      </c>
      <c r="G96" s="235">
        <v>0</v>
      </c>
      <c r="H96" s="32">
        <v>30000</v>
      </c>
      <c r="I96" s="235">
        <v>0</v>
      </c>
      <c r="J96" s="32">
        <v>30000</v>
      </c>
      <c r="K96" s="28">
        <v>0</v>
      </c>
      <c r="L96" s="28">
        <v>0</v>
      </c>
      <c r="M96" s="28">
        <v>0</v>
      </c>
      <c r="N96" s="28">
        <v>0</v>
      </c>
      <c r="O96" s="19"/>
      <c r="P96" s="19"/>
    </row>
    <row r="97" spans="1:16" ht="15.75">
      <c r="A97" s="81" t="s">
        <v>22</v>
      </c>
      <c r="B97" s="81" t="s">
        <v>26</v>
      </c>
      <c r="C97" s="97">
        <v>0</v>
      </c>
      <c r="D97" s="97">
        <v>0</v>
      </c>
      <c r="E97" s="97">
        <v>0</v>
      </c>
      <c r="F97" s="31">
        <v>0</v>
      </c>
      <c r="G97" s="97">
        <v>0</v>
      </c>
      <c r="H97" s="97">
        <v>200000</v>
      </c>
      <c r="I97" s="97">
        <v>0</v>
      </c>
      <c r="J97" s="31">
        <f>G97+H97</f>
        <v>200000</v>
      </c>
      <c r="K97" s="97">
        <v>0</v>
      </c>
      <c r="L97" s="97">
        <v>250000</v>
      </c>
      <c r="M97" s="97">
        <v>0</v>
      </c>
      <c r="N97" s="31">
        <f>K97+L97</f>
        <v>250000</v>
      </c>
      <c r="O97" s="19"/>
      <c r="P97" s="19"/>
    </row>
    <row r="98" spans="1:16" ht="15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 ht="15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 ht="15.75" customHeight="1">
      <c r="A100" s="176" t="s">
        <v>31</v>
      </c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9"/>
      <c r="P100" s="19"/>
    </row>
    <row r="101" spans="1:16" ht="15.75">
      <c r="A101" s="21" t="s">
        <v>13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1:16" ht="15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 ht="15.75" customHeight="1">
      <c r="A103" s="172" t="s">
        <v>32</v>
      </c>
      <c r="B103" s="172" t="s">
        <v>15</v>
      </c>
      <c r="C103" s="172" t="s">
        <v>16</v>
      </c>
      <c r="D103" s="172"/>
      <c r="E103" s="172"/>
      <c r="F103" s="172"/>
      <c r="G103" s="172" t="s">
        <v>17</v>
      </c>
      <c r="H103" s="172"/>
      <c r="I103" s="172"/>
      <c r="J103" s="172"/>
      <c r="K103" s="172" t="s">
        <v>18</v>
      </c>
      <c r="L103" s="172"/>
      <c r="M103" s="172"/>
      <c r="N103" s="172"/>
      <c r="O103" s="19"/>
      <c r="P103" s="19"/>
    </row>
    <row r="104" spans="1:16" ht="58.5" customHeight="1">
      <c r="A104" s="172"/>
      <c r="B104" s="172"/>
      <c r="C104" s="23" t="s">
        <v>19</v>
      </c>
      <c r="D104" s="23" t="s">
        <v>20</v>
      </c>
      <c r="E104" s="23" t="s">
        <v>21</v>
      </c>
      <c r="F104" s="23" t="s">
        <v>91</v>
      </c>
      <c r="G104" s="23" t="s">
        <v>19</v>
      </c>
      <c r="H104" s="23" t="s">
        <v>20</v>
      </c>
      <c r="I104" s="23" t="s">
        <v>21</v>
      </c>
      <c r="J104" s="23" t="s">
        <v>89</v>
      </c>
      <c r="K104" s="23" t="s">
        <v>19</v>
      </c>
      <c r="L104" s="23" t="s">
        <v>20</v>
      </c>
      <c r="M104" s="23" t="s">
        <v>21</v>
      </c>
      <c r="N104" s="23" t="s">
        <v>90</v>
      </c>
      <c r="O104" s="19"/>
      <c r="P104" s="19"/>
    </row>
    <row r="105" spans="1:16" ht="15.75">
      <c r="A105" s="23">
        <v>1</v>
      </c>
      <c r="B105" s="23">
        <v>2</v>
      </c>
      <c r="C105" s="23">
        <v>3</v>
      </c>
      <c r="D105" s="23">
        <v>4</v>
      </c>
      <c r="E105" s="23">
        <v>5</v>
      </c>
      <c r="F105" s="23">
        <v>6</v>
      </c>
      <c r="G105" s="23">
        <v>7</v>
      </c>
      <c r="H105" s="23">
        <v>8</v>
      </c>
      <c r="I105" s="23">
        <v>9</v>
      </c>
      <c r="J105" s="23">
        <v>10</v>
      </c>
      <c r="K105" s="23">
        <v>11</v>
      </c>
      <c r="L105" s="23">
        <v>12</v>
      </c>
      <c r="M105" s="23">
        <v>13</v>
      </c>
      <c r="N105" s="23">
        <v>14</v>
      </c>
      <c r="O105" s="19"/>
      <c r="P105" s="19"/>
    </row>
    <row r="106" spans="1:16" ht="15.75">
      <c r="A106" s="24" t="s">
        <v>22</v>
      </c>
      <c r="B106" s="24" t="s">
        <v>22</v>
      </c>
      <c r="C106" s="24" t="s">
        <v>22</v>
      </c>
      <c r="D106" s="24" t="s">
        <v>22</v>
      </c>
      <c r="E106" s="24" t="s">
        <v>22</v>
      </c>
      <c r="F106" s="24" t="s">
        <v>22</v>
      </c>
      <c r="G106" s="24" t="s">
        <v>22</v>
      </c>
      <c r="H106" s="24" t="s">
        <v>22</v>
      </c>
      <c r="I106" s="24" t="s">
        <v>22</v>
      </c>
      <c r="J106" s="24" t="s">
        <v>22</v>
      </c>
      <c r="K106" s="23" t="s">
        <v>22</v>
      </c>
      <c r="L106" s="24" t="s">
        <v>22</v>
      </c>
      <c r="M106" s="24" t="s">
        <v>22</v>
      </c>
      <c r="N106" s="24" t="s">
        <v>22</v>
      </c>
      <c r="O106" s="19"/>
      <c r="P106" s="19"/>
    </row>
    <row r="107" spans="1:16" ht="15.75">
      <c r="A107" s="23" t="s">
        <v>22</v>
      </c>
      <c r="B107" s="24" t="s">
        <v>22</v>
      </c>
      <c r="C107" s="23" t="s">
        <v>22</v>
      </c>
      <c r="D107" s="23" t="s">
        <v>22</v>
      </c>
      <c r="E107" s="23" t="s">
        <v>22</v>
      </c>
      <c r="F107" s="23" t="s">
        <v>22</v>
      </c>
      <c r="G107" s="23" t="s">
        <v>22</v>
      </c>
      <c r="H107" s="23" t="s">
        <v>22</v>
      </c>
      <c r="I107" s="23" t="s">
        <v>22</v>
      </c>
      <c r="J107" s="23" t="s">
        <v>22</v>
      </c>
      <c r="K107" s="23" t="s">
        <v>22</v>
      </c>
      <c r="L107" s="23" t="s">
        <v>22</v>
      </c>
      <c r="M107" s="23" t="s">
        <v>22</v>
      </c>
      <c r="N107" s="23" t="s">
        <v>22</v>
      </c>
      <c r="O107" s="19"/>
      <c r="P107" s="19"/>
    </row>
    <row r="108" spans="1:16" ht="15.75">
      <c r="A108" s="23" t="s">
        <v>22</v>
      </c>
      <c r="B108" s="23" t="s">
        <v>26</v>
      </c>
      <c r="C108" s="23" t="s">
        <v>22</v>
      </c>
      <c r="D108" s="23" t="s">
        <v>22</v>
      </c>
      <c r="E108" s="23" t="s">
        <v>22</v>
      </c>
      <c r="F108" s="23" t="s">
        <v>22</v>
      </c>
      <c r="G108" s="23" t="s">
        <v>22</v>
      </c>
      <c r="H108" s="23" t="s">
        <v>22</v>
      </c>
      <c r="I108" s="23" t="s">
        <v>22</v>
      </c>
      <c r="J108" s="23" t="s">
        <v>22</v>
      </c>
      <c r="K108" s="23" t="s">
        <v>22</v>
      </c>
      <c r="L108" s="23" t="s">
        <v>22</v>
      </c>
      <c r="M108" s="23" t="s">
        <v>22</v>
      </c>
      <c r="N108" s="23" t="s">
        <v>22</v>
      </c>
      <c r="O108" s="19"/>
      <c r="P108" s="19"/>
    </row>
    <row r="109" spans="1:16" ht="15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6" ht="15.75" customHeight="1">
      <c r="A110" s="176" t="s">
        <v>150</v>
      </c>
      <c r="B110" s="176"/>
      <c r="C110" s="176"/>
      <c r="D110" s="176"/>
      <c r="E110" s="176"/>
      <c r="F110" s="176"/>
      <c r="G110" s="176"/>
      <c r="H110" s="176"/>
      <c r="I110" s="176"/>
      <c r="J110" s="176"/>
      <c r="K110" s="19"/>
      <c r="L110" s="19"/>
      <c r="M110" s="19"/>
      <c r="N110" s="19"/>
      <c r="O110" s="19"/>
      <c r="P110" s="19"/>
    </row>
    <row r="111" spans="1:16" ht="15.75">
      <c r="A111" s="21" t="s">
        <v>13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6" ht="15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1:16" ht="21.75" customHeight="1">
      <c r="A113" s="172" t="s">
        <v>30</v>
      </c>
      <c r="B113" s="172" t="s">
        <v>15</v>
      </c>
      <c r="C113" s="164" t="s">
        <v>146</v>
      </c>
      <c r="D113" s="165"/>
      <c r="E113" s="165"/>
      <c r="F113" s="166"/>
      <c r="G113" s="172" t="s">
        <v>147</v>
      </c>
      <c r="H113" s="172"/>
      <c r="I113" s="172"/>
      <c r="J113" s="172"/>
      <c r="K113" s="19"/>
      <c r="L113" s="19"/>
      <c r="M113" s="19"/>
      <c r="N113" s="19"/>
      <c r="O113" s="19"/>
      <c r="P113" s="19"/>
    </row>
    <row r="114" spans="1:16" ht="61.5" customHeight="1">
      <c r="A114" s="172"/>
      <c r="B114" s="172"/>
      <c r="C114" s="23" t="s">
        <v>19</v>
      </c>
      <c r="D114" s="23" t="s">
        <v>20</v>
      </c>
      <c r="E114" s="23" t="s">
        <v>21</v>
      </c>
      <c r="F114" s="23" t="s">
        <v>91</v>
      </c>
      <c r="G114" s="23" t="s">
        <v>19</v>
      </c>
      <c r="H114" s="23" t="s">
        <v>20</v>
      </c>
      <c r="I114" s="23" t="s">
        <v>21</v>
      </c>
      <c r="J114" s="23" t="s">
        <v>89</v>
      </c>
      <c r="K114" s="19"/>
      <c r="L114" s="19"/>
      <c r="M114" s="19"/>
      <c r="N114" s="19"/>
      <c r="O114" s="19"/>
      <c r="P114" s="19"/>
    </row>
    <row r="115" spans="1:16" ht="15.75">
      <c r="A115" s="23">
        <v>1</v>
      </c>
      <c r="B115" s="23">
        <v>2</v>
      </c>
      <c r="C115" s="23">
        <v>3</v>
      </c>
      <c r="D115" s="23">
        <v>4</v>
      </c>
      <c r="E115" s="23">
        <v>5</v>
      </c>
      <c r="F115" s="23">
        <v>6</v>
      </c>
      <c r="G115" s="23">
        <v>7</v>
      </c>
      <c r="H115" s="23">
        <v>8</v>
      </c>
      <c r="I115" s="23">
        <v>9</v>
      </c>
      <c r="J115" s="23">
        <v>10</v>
      </c>
      <c r="K115" s="19"/>
      <c r="L115" s="19"/>
      <c r="M115" s="19"/>
      <c r="N115" s="19"/>
      <c r="O115" s="19"/>
      <c r="P115" s="19"/>
    </row>
    <row r="116" spans="1:16" ht="47.25">
      <c r="A116" s="23"/>
      <c r="B116" s="140" t="s">
        <v>211</v>
      </c>
      <c r="C116" s="32">
        <v>0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19"/>
      <c r="L116" s="19"/>
      <c r="M116" s="19"/>
      <c r="N116" s="19"/>
      <c r="O116" s="19"/>
      <c r="P116" s="19"/>
    </row>
    <row r="117" spans="1:16" ht="297">
      <c r="A117" s="23"/>
      <c r="B117" s="222" t="s">
        <v>236</v>
      </c>
      <c r="C117" s="32">
        <v>0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19"/>
      <c r="L117" s="19"/>
      <c r="M117" s="19"/>
      <c r="N117" s="19"/>
      <c r="O117" s="19"/>
      <c r="P117" s="19"/>
    </row>
    <row r="118" spans="1:16" ht="15.75">
      <c r="A118" s="23">
        <v>2240</v>
      </c>
      <c r="B118" s="223" t="s">
        <v>179</v>
      </c>
      <c r="C118" s="32">
        <v>0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19"/>
      <c r="L118" s="19"/>
      <c r="M118" s="19"/>
      <c r="N118" s="19"/>
      <c r="O118" s="19"/>
      <c r="P118" s="19"/>
    </row>
    <row r="119" spans="1:16" ht="63">
      <c r="A119" s="54"/>
      <c r="B119" s="99" t="s">
        <v>241</v>
      </c>
      <c r="C119" s="32">
        <v>0</v>
      </c>
      <c r="D119" s="237">
        <v>103800</v>
      </c>
      <c r="E119" s="32">
        <v>0</v>
      </c>
      <c r="F119" s="237">
        <v>103800</v>
      </c>
      <c r="G119" s="32">
        <v>0</v>
      </c>
      <c r="H119" s="237">
        <v>108055.8</v>
      </c>
      <c r="I119" s="237">
        <v>0</v>
      </c>
      <c r="J119" s="237">
        <v>108055.8</v>
      </c>
      <c r="K119" s="19"/>
      <c r="L119" s="19"/>
      <c r="M119" s="19"/>
      <c r="N119" s="19"/>
      <c r="O119" s="19"/>
      <c r="P119" s="19"/>
    </row>
    <row r="120" spans="1:16" ht="63">
      <c r="A120" s="54"/>
      <c r="B120" s="55" t="s">
        <v>232</v>
      </c>
      <c r="C120" s="32"/>
      <c r="D120" s="32"/>
      <c r="E120" s="32"/>
      <c r="F120" s="31"/>
      <c r="G120" s="98"/>
      <c r="H120" s="98"/>
      <c r="I120" s="98"/>
      <c r="J120" s="98"/>
      <c r="K120" s="19"/>
      <c r="L120" s="19"/>
      <c r="M120" s="19"/>
      <c r="N120" s="19"/>
      <c r="O120" s="19"/>
      <c r="P120" s="19"/>
    </row>
    <row r="121" spans="1:16" ht="15.75">
      <c r="A121" s="56" t="s">
        <v>175</v>
      </c>
      <c r="B121" s="55" t="s">
        <v>179</v>
      </c>
      <c r="C121" s="31">
        <v>0</v>
      </c>
      <c r="D121" s="31">
        <v>3800</v>
      </c>
      <c r="E121" s="31">
        <v>0</v>
      </c>
      <c r="F121" s="31">
        <v>3800</v>
      </c>
      <c r="G121" s="236">
        <v>0</v>
      </c>
      <c r="H121" s="31">
        <v>8055.8</v>
      </c>
      <c r="I121" s="31">
        <v>0</v>
      </c>
      <c r="J121" s="31">
        <v>8055.8</v>
      </c>
      <c r="K121" s="19"/>
      <c r="L121" s="19"/>
      <c r="M121" s="19"/>
      <c r="N121" s="19"/>
      <c r="O121" s="19"/>
      <c r="P121" s="19"/>
    </row>
    <row r="122" spans="1:16" ht="78.75">
      <c r="A122" s="56"/>
      <c r="B122" s="86" t="s">
        <v>242</v>
      </c>
      <c r="C122" s="31"/>
      <c r="D122" s="32"/>
      <c r="E122" s="32"/>
      <c r="F122" s="31"/>
      <c r="G122" s="98"/>
      <c r="H122" s="98"/>
      <c r="I122" s="98"/>
      <c r="J122" s="98"/>
      <c r="K122" s="19"/>
      <c r="L122" s="19"/>
      <c r="M122" s="19"/>
      <c r="N122" s="19"/>
      <c r="O122" s="19"/>
      <c r="P122" s="19"/>
    </row>
    <row r="123" spans="1:16" ht="15.75">
      <c r="A123" s="56" t="s">
        <v>175</v>
      </c>
      <c r="B123" s="55" t="str">
        <f>$B$84</f>
        <v>Оплата послуг, крім комунальних</v>
      </c>
      <c r="C123" s="31">
        <v>0</v>
      </c>
      <c r="D123" s="32">
        <v>100000</v>
      </c>
      <c r="E123" s="32">
        <v>0</v>
      </c>
      <c r="F123" s="31">
        <f>C123+D123</f>
        <v>100000</v>
      </c>
      <c r="G123" s="1">
        <v>0</v>
      </c>
      <c r="H123" s="31">
        <v>100000</v>
      </c>
      <c r="I123" s="32">
        <v>0</v>
      </c>
      <c r="J123" s="31">
        <v>100000</v>
      </c>
      <c r="K123" s="19"/>
      <c r="L123" s="19"/>
      <c r="M123" s="19"/>
      <c r="N123" s="19"/>
      <c r="O123" s="19"/>
      <c r="P123" s="19"/>
    </row>
    <row r="124" spans="1:16" ht="78.75">
      <c r="A124" s="56"/>
      <c r="B124" s="55" t="s">
        <v>233</v>
      </c>
      <c r="C124" s="98"/>
      <c r="D124" s="98"/>
      <c r="E124" s="98"/>
      <c r="F124" s="98"/>
      <c r="G124" s="98"/>
      <c r="H124" s="98"/>
      <c r="I124" s="98"/>
      <c r="J124" s="98"/>
      <c r="K124" s="19"/>
      <c r="L124" s="19"/>
      <c r="M124" s="19"/>
      <c r="N124" s="19"/>
      <c r="O124" s="19"/>
      <c r="P124" s="19"/>
    </row>
    <row r="125" spans="1:16" ht="15.75">
      <c r="A125" s="56" t="s">
        <v>175</v>
      </c>
      <c r="B125" s="55" t="s">
        <v>179</v>
      </c>
      <c r="C125" s="58">
        <v>0</v>
      </c>
      <c r="D125" s="33">
        <v>0</v>
      </c>
      <c r="E125" s="33">
        <v>0</v>
      </c>
      <c r="F125" s="31">
        <f>C125+D125</f>
        <v>0</v>
      </c>
      <c r="G125" s="58">
        <v>0</v>
      </c>
      <c r="H125" s="33">
        <v>0</v>
      </c>
      <c r="I125" s="33">
        <v>0</v>
      </c>
      <c r="J125" s="31">
        <f>G125+H125</f>
        <v>0</v>
      </c>
      <c r="K125" s="19"/>
      <c r="L125" s="19"/>
      <c r="M125" s="19"/>
      <c r="N125" s="19"/>
      <c r="O125" s="19"/>
      <c r="P125" s="19"/>
    </row>
    <row r="126" spans="1:16" ht="47.25">
      <c r="A126" s="56"/>
      <c r="B126" s="55" t="s">
        <v>234</v>
      </c>
      <c r="C126" s="58"/>
      <c r="D126" s="33"/>
      <c r="E126" s="33"/>
      <c r="F126" s="31"/>
      <c r="G126" s="98"/>
      <c r="H126" s="98"/>
      <c r="I126" s="98"/>
      <c r="J126" s="98"/>
      <c r="K126" s="19"/>
      <c r="L126" s="19"/>
      <c r="M126" s="19"/>
      <c r="N126" s="19"/>
      <c r="O126" s="19"/>
      <c r="P126" s="19"/>
    </row>
    <row r="127" spans="1:16" ht="15.75">
      <c r="A127" s="56" t="s">
        <v>175</v>
      </c>
      <c r="B127" s="55" t="str">
        <f>$B$84</f>
        <v>Оплата послуг, крім комунальних</v>
      </c>
      <c r="C127" s="31"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19"/>
      <c r="L127" s="19"/>
      <c r="M127" s="19"/>
      <c r="N127" s="19"/>
      <c r="O127" s="19"/>
      <c r="P127" s="19"/>
    </row>
    <row r="128" spans="1:16" ht="47.25">
      <c r="A128" s="56"/>
      <c r="B128" s="232" t="s">
        <v>237</v>
      </c>
      <c r="C128" s="31"/>
      <c r="D128" s="31"/>
      <c r="E128" s="31"/>
      <c r="F128" s="31"/>
      <c r="G128" s="31"/>
      <c r="H128" s="31"/>
      <c r="I128" s="31"/>
      <c r="J128" s="31"/>
      <c r="K128" s="19"/>
      <c r="L128" s="19"/>
      <c r="M128" s="19"/>
      <c r="N128" s="19"/>
      <c r="O128" s="19"/>
      <c r="P128" s="19"/>
    </row>
    <row r="129" spans="1:16" ht="15.75">
      <c r="A129" s="56" t="s">
        <v>175</v>
      </c>
      <c r="B129" s="230" t="s">
        <v>231</v>
      </c>
      <c r="C129" s="31">
        <v>0</v>
      </c>
      <c r="D129" s="31">
        <v>100000</v>
      </c>
      <c r="E129" s="31">
        <v>0</v>
      </c>
      <c r="F129" s="31">
        <v>100000</v>
      </c>
      <c r="G129" s="31">
        <v>0</v>
      </c>
      <c r="H129" s="31">
        <v>100000</v>
      </c>
      <c r="I129" s="31">
        <v>0</v>
      </c>
      <c r="J129" s="31">
        <v>100000</v>
      </c>
      <c r="K129" s="19"/>
      <c r="L129" s="19"/>
      <c r="M129" s="19"/>
      <c r="N129" s="19"/>
      <c r="O129" s="19"/>
      <c r="P129" s="19"/>
    </row>
    <row r="130" spans="1:16" ht="126">
      <c r="A130" s="56"/>
      <c r="B130" s="55" t="s">
        <v>224</v>
      </c>
      <c r="C130" s="31">
        <v>0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19"/>
      <c r="L130" s="19"/>
      <c r="M130" s="19"/>
      <c r="N130" s="19"/>
      <c r="O130" s="19"/>
      <c r="P130" s="19"/>
    </row>
    <row r="131" spans="1:16" ht="15.75">
      <c r="A131" s="233">
        <v>2210</v>
      </c>
      <c r="B131" s="225" t="s">
        <v>238</v>
      </c>
      <c r="C131" s="32">
        <v>0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19"/>
      <c r="L131" s="19"/>
      <c r="M131" s="19"/>
      <c r="N131" s="19"/>
      <c r="O131" s="19"/>
      <c r="P131" s="19"/>
    </row>
    <row r="132" spans="1:16" ht="15.75">
      <c r="A132" s="234">
        <v>2240</v>
      </c>
      <c r="B132" s="230" t="s">
        <v>231</v>
      </c>
      <c r="C132" s="32">
        <v>0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19"/>
      <c r="L132" s="19"/>
      <c r="M132" s="19"/>
      <c r="N132" s="19"/>
      <c r="O132" s="19"/>
      <c r="P132" s="19"/>
    </row>
    <row r="133" spans="1:16" ht="15.75">
      <c r="A133" s="56" t="s">
        <v>239</v>
      </c>
      <c r="B133" s="55" t="s">
        <v>240</v>
      </c>
      <c r="C133" s="32">
        <v>0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19"/>
      <c r="L133" s="19"/>
      <c r="M133" s="19"/>
      <c r="N133" s="19"/>
      <c r="O133" s="19"/>
      <c r="P133" s="19"/>
    </row>
    <row r="134" spans="1:16" ht="15.75">
      <c r="A134" s="23" t="s">
        <v>22</v>
      </c>
      <c r="B134" s="35" t="s">
        <v>26</v>
      </c>
      <c r="C134" s="31">
        <v>0</v>
      </c>
      <c r="D134" s="31">
        <v>203800</v>
      </c>
      <c r="E134" s="31">
        <v>0</v>
      </c>
      <c r="F134" s="31">
        <v>203800</v>
      </c>
      <c r="G134" s="31">
        <v>0</v>
      </c>
      <c r="H134" s="31">
        <v>208055.8</v>
      </c>
      <c r="I134" s="31">
        <v>0</v>
      </c>
      <c r="J134" s="31">
        <v>208055.8</v>
      </c>
      <c r="K134" s="19"/>
      <c r="L134" s="19"/>
      <c r="M134" s="19"/>
      <c r="N134" s="19"/>
      <c r="O134" s="19"/>
      <c r="P134" s="19"/>
    </row>
    <row r="135" spans="1:16" ht="15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ht="15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ht="15.75" customHeight="1">
      <c r="A137" s="176" t="s">
        <v>34</v>
      </c>
      <c r="B137" s="176"/>
      <c r="C137" s="176"/>
      <c r="D137" s="176"/>
      <c r="E137" s="176"/>
      <c r="F137" s="176"/>
      <c r="G137" s="176"/>
      <c r="H137" s="176"/>
      <c r="I137" s="176"/>
      <c r="J137" s="176"/>
      <c r="K137" s="19"/>
      <c r="L137" s="19"/>
      <c r="M137" s="19"/>
      <c r="N137" s="19"/>
      <c r="O137" s="19"/>
      <c r="P137" s="19"/>
    </row>
    <row r="138" spans="1:16" ht="15.75">
      <c r="A138" s="21" t="s">
        <v>13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1:16" ht="15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1:16" ht="15.75" customHeight="1">
      <c r="A140" s="172" t="s">
        <v>32</v>
      </c>
      <c r="B140" s="172" t="s">
        <v>15</v>
      </c>
      <c r="C140" s="164" t="s">
        <v>27</v>
      </c>
      <c r="D140" s="165"/>
      <c r="E140" s="165"/>
      <c r="F140" s="166"/>
      <c r="G140" s="172" t="s">
        <v>27</v>
      </c>
      <c r="H140" s="172"/>
      <c r="I140" s="172"/>
      <c r="J140" s="172"/>
      <c r="K140" s="19"/>
      <c r="L140" s="19"/>
      <c r="M140" s="19"/>
      <c r="N140" s="19"/>
      <c r="O140" s="19"/>
      <c r="P140" s="19"/>
    </row>
    <row r="141" spans="1:16" ht="72.75" customHeight="1">
      <c r="A141" s="172"/>
      <c r="B141" s="172"/>
      <c r="C141" s="23" t="s">
        <v>19</v>
      </c>
      <c r="D141" s="23" t="s">
        <v>20</v>
      </c>
      <c r="E141" s="23" t="s">
        <v>21</v>
      </c>
      <c r="F141" s="23" t="s">
        <v>91</v>
      </c>
      <c r="G141" s="23" t="s">
        <v>19</v>
      </c>
      <c r="H141" s="23" t="s">
        <v>20</v>
      </c>
      <c r="I141" s="23" t="s">
        <v>21</v>
      </c>
      <c r="J141" s="23" t="s">
        <v>89</v>
      </c>
      <c r="K141" s="39"/>
      <c r="L141" s="39"/>
      <c r="M141" s="39"/>
      <c r="N141" s="39"/>
      <c r="O141" s="19"/>
      <c r="P141" s="19"/>
    </row>
    <row r="142" spans="1:16" ht="15.75">
      <c r="A142" s="23">
        <v>1</v>
      </c>
      <c r="B142" s="23">
        <v>2</v>
      </c>
      <c r="C142" s="23">
        <v>3</v>
      </c>
      <c r="D142" s="23">
        <v>4</v>
      </c>
      <c r="E142" s="23">
        <v>5</v>
      </c>
      <c r="F142" s="23">
        <v>6</v>
      </c>
      <c r="G142" s="23">
        <v>7</v>
      </c>
      <c r="H142" s="23">
        <v>8</v>
      </c>
      <c r="I142" s="23">
        <v>9</v>
      </c>
      <c r="J142" s="23">
        <v>10</v>
      </c>
      <c r="K142" s="39"/>
      <c r="L142" s="39"/>
      <c r="M142" s="39"/>
      <c r="N142" s="39"/>
      <c r="O142" s="19"/>
      <c r="P142" s="19"/>
    </row>
    <row r="143" spans="1:16" ht="15.75">
      <c r="A143" s="23" t="s">
        <v>22</v>
      </c>
      <c r="B143" s="23" t="s">
        <v>22</v>
      </c>
      <c r="C143" s="23" t="s">
        <v>22</v>
      </c>
      <c r="D143" s="23" t="s">
        <v>22</v>
      </c>
      <c r="E143" s="23" t="s">
        <v>22</v>
      </c>
      <c r="F143" s="23" t="s">
        <v>22</v>
      </c>
      <c r="G143" s="23" t="s">
        <v>22</v>
      </c>
      <c r="H143" s="23" t="s">
        <v>22</v>
      </c>
      <c r="I143" s="23" t="s">
        <v>22</v>
      </c>
      <c r="J143" s="23" t="s">
        <v>22</v>
      </c>
      <c r="K143" s="19"/>
      <c r="L143" s="19"/>
      <c r="M143" s="19"/>
      <c r="N143" s="19"/>
      <c r="O143" s="19"/>
      <c r="P143" s="19"/>
    </row>
    <row r="144" spans="1:16" ht="15.75">
      <c r="A144" s="23" t="s">
        <v>22</v>
      </c>
      <c r="B144" s="23" t="s">
        <v>26</v>
      </c>
      <c r="C144" s="23">
        <v>0</v>
      </c>
      <c r="D144" s="23">
        <v>0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19"/>
      <c r="L144" s="19"/>
      <c r="M144" s="19"/>
      <c r="N144" s="19"/>
      <c r="O144" s="19"/>
      <c r="P144" s="19"/>
    </row>
    <row r="145" spans="1:16" ht="15.7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1:16" ht="15.75" customHeight="1">
      <c r="A146" s="183" t="s">
        <v>35</v>
      </c>
      <c r="B146" s="183"/>
      <c r="C146" s="183"/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9"/>
      <c r="P146" s="19"/>
    </row>
    <row r="147" spans="1:16" ht="15.75" customHeight="1">
      <c r="A147" s="183" t="s">
        <v>151</v>
      </c>
      <c r="B147" s="183"/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9"/>
      <c r="P147" s="19"/>
    </row>
    <row r="148" spans="1:16" ht="15.75">
      <c r="A148" s="21" t="s">
        <v>13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16" ht="15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1:16" ht="30.75" customHeight="1">
      <c r="A150" s="172" t="s">
        <v>37</v>
      </c>
      <c r="B150" s="172" t="s">
        <v>39</v>
      </c>
      <c r="C150" s="164" t="s">
        <v>143</v>
      </c>
      <c r="D150" s="165"/>
      <c r="E150" s="165"/>
      <c r="F150" s="166"/>
      <c r="G150" s="172" t="s">
        <v>144</v>
      </c>
      <c r="H150" s="172"/>
      <c r="I150" s="172"/>
      <c r="J150" s="172"/>
      <c r="K150" s="172" t="s">
        <v>145</v>
      </c>
      <c r="L150" s="172"/>
      <c r="M150" s="172"/>
      <c r="N150" s="172"/>
      <c r="O150" s="19"/>
      <c r="P150" s="19"/>
    </row>
    <row r="151" spans="1:16" ht="66.75" customHeight="1">
      <c r="A151" s="172"/>
      <c r="B151" s="172"/>
      <c r="C151" s="23" t="s">
        <v>19</v>
      </c>
      <c r="D151" s="23" t="s">
        <v>20</v>
      </c>
      <c r="E151" s="23" t="s">
        <v>21</v>
      </c>
      <c r="F151" s="23" t="s">
        <v>91</v>
      </c>
      <c r="G151" s="23" t="s">
        <v>19</v>
      </c>
      <c r="H151" s="23" t="s">
        <v>20</v>
      </c>
      <c r="I151" s="23" t="s">
        <v>21</v>
      </c>
      <c r="J151" s="23" t="s">
        <v>89</v>
      </c>
      <c r="K151" s="23" t="s">
        <v>19</v>
      </c>
      <c r="L151" s="23" t="s">
        <v>20</v>
      </c>
      <c r="M151" s="23" t="s">
        <v>21</v>
      </c>
      <c r="N151" s="23" t="s">
        <v>90</v>
      </c>
      <c r="O151" s="19"/>
      <c r="P151" s="19"/>
    </row>
    <row r="152" spans="1:16" ht="15.75">
      <c r="A152" s="23">
        <v>1</v>
      </c>
      <c r="B152" s="23">
        <v>2</v>
      </c>
      <c r="C152" s="23">
        <v>3</v>
      </c>
      <c r="D152" s="23">
        <v>4</v>
      </c>
      <c r="E152" s="23">
        <v>5</v>
      </c>
      <c r="F152" s="23">
        <v>6</v>
      </c>
      <c r="G152" s="23">
        <v>7</v>
      </c>
      <c r="H152" s="23">
        <v>8</v>
      </c>
      <c r="I152" s="23">
        <v>9</v>
      </c>
      <c r="J152" s="23">
        <v>10</v>
      </c>
      <c r="K152" s="23">
        <v>11</v>
      </c>
      <c r="L152" s="23">
        <v>12</v>
      </c>
      <c r="M152" s="23">
        <v>13</v>
      </c>
      <c r="N152" s="23">
        <v>14</v>
      </c>
      <c r="O152" s="19"/>
      <c r="P152" s="19"/>
    </row>
    <row r="153" spans="1:16" ht="47.25">
      <c r="A153" s="23"/>
      <c r="B153" s="140" t="s">
        <v>211</v>
      </c>
      <c r="C153" s="31">
        <v>0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50000</v>
      </c>
      <c r="M153" s="31">
        <v>0</v>
      </c>
      <c r="N153" s="31">
        <v>50000</v>
      </c>
      <c r="O153" s="19"/>
      <c r="P153" s="19"/>
    </row>
    <row r="154" spans="1:16" ht="297">
      <c r="A154" s="23"/>
      <c r="B154" s="222" t="s">
        <v>236</v>
      </c>
      <c r="C154" s="32">
        <v>0</v>
      </c>
      <c r="D154" s="32">
        <v>0</v>
      </c>
      <c r="E154" s="32"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50000</v>
      </c>
      <c r="M154" s="32">
        <v>0</v>
      </c>
      <c r="N154" s="32">
        <v>50000</v>
      </c>
      <c r="O154" s="19"/>
      <c r="P154" s="19"/>
    </row>
    <row r="155" spans="1:16" ht="63">
      <c r="A155" s="23"/>
      <c r="B155" s="99" t="s">
        <v>241</v>
      </c>
      <c r="C155" s="31">
        <v>0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100000</v>
      </c>
      <c r="M155" s="31">
        <v>0</v>
      </c>
      <c r="N155" s="31">
        <v>100000</v>
      </c>
      <c r="O155" s="19"/>
      <c r="P155" s="19"/>
    </row>
    <row r="156" spans="1:16" ht="63">
      <c r="A156" s="36"/>
      <c r="B156" s="223" t="s">
        <v>243</v>
      </c>
      <c r="C156" s="32">
        <v>0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19"/>
      <c r="P156" s="19"/>
    </row>
    <row r="157" spans="1:16" ht="78.75">
      <c r="A157" s="56"/>
      <c r="B157" s="55" t="s">
        <v>242</v>
      </c>
      <c r="C157" s="31">
        <v>0</v>
      </c>
      <c r="D157" s="32">
        <v>0</v>
      </c>
      <c r="E157" s="32">
        <v>0</v>
      </c>
      <c r="F157" s="31">
        <f>C157+D157</f>
        <v>0</v>
      </c>
      <c r="G157" s="31">
        <v>0</v>
      </c>
      <c r="H157" s="32">
        <v>0</v>
      </c>
      <c r="I157" s="32">
        <v>0</v>
      </c>
      <c r="J157" s="31">
        <f>G157+H157</f>
        <v>0</v>
      </c>
      <c r="K157" s="31">
        <v>0</v>
      </c>
      <c r="L157" s="31">
        <v>100000</v>
      </c>
      <c r="M157" s="32">
        <v>0</v>
      </c>
      <c r="N157" s="31">
        <f>L157</f>
        <v>100000</v>
      </c>
      <c r="O157" s="19"/>
      <c r="P157" s="19"/>
    </row>
    <row r="158" spans="1:16" ht="78.75">
      <c r="A158" s="56"/>
      <c r="B158" s="100" t="s">
        <v>244</v>
      </c>
      <c r="C158" s="31">
        <v>0</v>
      </c>
      <c r="D158" s="32">
        <v>0</v>
      </c>
      <c r="E158" s="32">
        <v>0</v>
      </c>
      <c r="F158" s="31">
        <v>0</v>
      </c>
      <c r="G158" s="31">
        <v>0</v>
      </c>
      <c r="H158" s="32">
        <v>0</v>
      </c>
      <c r="I158" s="32">
        <v>0</v>
      </c>
      <c r="J158" s="31">
        <v>0</v>
      </c>
      <c r="K158" s="31">
        <v>0</v>
      </c>
      <c r="L158" s="32">
        <v>0</v>
      </c>
      <c r="M158" s="32">
        <v>0</v>
      </c>
      <c r="N158" s="31">
        <v>0</v>
      </c>
      <c r="O158" s="19"/>
      <c r="P158" s="19"/>
    </row>
    <row r="159" spans="1:16" ht="47.25">
      <c r="A159" s="56"/>
      <c r="B159" s="55" t="s">
        <v>234</v>
      </c>
      <c r="C159" s="31">
        <v>0</v>
      </c>
      <c r="D159" s="32">
        <v>0</v>
      </c>
      <c r="E159" s="32">
        <v>0</v>
      </c>
      <c r="F159" s="31">
        <v>0</v>
      </c>
      <c r="G159" s="31">
        <v>0</v>
      </c>
      <c r="H159" s="32">
        <v>0</v>
      </c>
      <c r="I159" s="32">
        <v>0</v>
      </c>
      <c r="J159" s="31">
        <v>0</v>
      </c>
      <c r="K159" s="31">
        <v>0</v>
      </c>
      <c r="L159" s="32">
        <v>0</v>
      </c>
      <c r="M159" s="32">
        <v>0</v>
      </c>
      <c r="N159" s="31">
        <v>0</v>
      </c>
      <c r="O159" s="19"/>
      <c r="P159" s="19"/>
    </row>
    <row r="160" spans="1:16" ht="47.25">
      <c r="A160" s="56"/>
      <c r="B160" s="238" t="s">
        <v>250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57">
        <f>SUM(L161:L165)</f>
        <v>100000</v>
      </c>
      <c r="M160" s="32">
        <v>0</v>
      </c>
      <c r="N160" s="57">
        <f>SUM(N161:N165)</f>
        <v>100000</v>
      </c>
      <c r="O160" s="19"/>
      <c r="P160" s="19"/>
    </row>
    <row r="161" spans="1:16" ht="47.25">
      <c r="A161" s="56"/>
      <c r="B161" s="239" t="s">
        <v>245</v>
      </c>
      <c r="C161" s="32">
        <v>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40000</v>
      </c>
      <c r="M161" s="32">
        <v>0</v>
      </c>
      <c r="N161" s="32">
        <v>40000</v>
      </c>
      <c r="O161" s="19"/>
      <c r="P161" s="19"/>
    </row>
    <row r="162" spans="1:16" ht="47.25">
      <c r="A162" s="56"/>
      <c r="B162" s="239" t="s">
        <v>246</v>
      </c>
      <c r="C162" s="32">
        <v>0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20000</v>
      </c>
      <c r="M162" s="32">
        <v>0</v>
      </c>
      <c r="N162" s="32">
        <v>20000</v>
      </c>
      <c r="O162" s="19"/>
      <c r="P162" s="19"/>
    </row>
    <row r="163" spans="1:16" ht="31.5">
      <c r="A163" s="56"/>
      <c r="B163" s="239" t="s">
        <v>247</v>
      </c>
      <c r="C163" s="32">
        <v>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15000</v>
      </c>
      <c r="M163" s="32">
        <v>0</v>
      </c>
      <c r="N163" s="32">
        <v>15000</v>
      </c>
      <c r="O163" s="19"/>
      <c r="P163" s="19"/>
    </row>
    <row r="164" spans="1:16" ht="47.25">
      <c r="A164" s="56"/>
      <c r="B164" s="239" t="s">
        <v>248</v>
      </c>
      <c r="C164" s="32">
        <v>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10000</v>
      </c>
      <c r="M164" s="32">
        <v>0</v>
      </c>
      <c r="N164" s="32">
        <v>10000</v>
      </c>
      <c r="O164" s="19"/>
      <c r="P164" s="19"/>
    </row>
    <row r="165" spans="1:16" ht="31.5">
      <c r="A165" s="56"/>
      <c r="B165" s="239" t="s">
        <v>249</v>
      </c>
      <c r="C165" s="32">
        <v>0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15000</v>
      </c>
      <c r="M165" s="32">
        <v>0</v>
      </c>
      <c r="N165" s="32">
        <v>15000</v>
      </c>
      <c r="O165" s="19"/>
      <c r="P165" s="19"/>
    </row>
    <row r="166" spans="1:16" ht="126">
      <c r="A166" s="56"/>
      <c r="B166" s="100" t="s">
        <v>224</v>
      </c>
      <c r="C166" s="31">
        <v>0</v>
      </c>
      <c r="D166" s="31">
        <v>0</v>
      </c>
      <c r="E166" s="31">
        <v>0</v>
      </c>
      <c r="F166" s="31">
        <v>0</v>
      </c>
      <c r="G166" s="31">
        <v>0</v>
      </c>
      <c r="H166" s="241">
        <v>200000</v>
      </c>
      <c r="I166" s="32">
        <v>0</v>
      </c>
      <c r="J166" s="31">
        <v>200000</v>
      </c>
      <c r="K166" s="32">
        <v>0</v>
      </c>
      <c r="L166" s="32">
        <v>0</v>
      </c>
      <c r="M166" s="32">
        <v>0</v>
      </c>
      <c r="N166" s="32">
        <v>0</v>
      </c>
      <c r="O166" s="19"/>
      <c r="P166" s="19"/>
    </row>
    <row r="167" spans="1:16" ht="82.5" customHeight="1">
      <c r="A167" s="56"/>
      <c r="B167" s="55" t="s">
        <v>225</v>
      </c>
      <c r="C167" s="32">
        <v>0</v>
      </c>
      <c r="D167" s="32">
        <v>0</v>
      </c>
      <c r="E167" s="32">
        <v>0</v>
      </c>
      <c r="F167" s="32">
        <v>0</v>
      </c>
      <c r="G167" s="240">
        <v>0</v>
      </c>
      <c r="H167" s="243">
        <v>10000</v>
      </c>
      <c r="I167" s="32">
        <v>0</v>
      </c>
      <c r="J167" s="243">
        <v>10000</v>
      </c>
      <c r="K167" s="32">
        <v>0</v>
      </c>
      <c r="L167" s="32">
        <v>0</v>
      </c>
      <c r="M167" s="32">
        <v>0</v>
      </c>
      <c r="N167" s="32">
        <v>0</v>
      </c>
      <c r="O167" s="19"/>
      <c r="P167" s="19"/>
    </row>
    <row r="168" spans="1:16" ht="77.25" customHeight="1">
      <c r="A168" s="56"/>
      <c r="B168" s="55" t="s">
        <v>226</v>
      </c>
      <c r="C168" s="32">
        <v>0</v>
      </c>
      <c r="D168" s="32">
        <v>0</v>
      </c>
      <c r="E168" s="32">
        <v>0</v>
      </c>
      <c r="F168" s="32">
        <v>0</v>
      </c>
      <c r="G168" s="240">
        <v>0</v>
      </c>
      <c r="H168" s="243">
        <v>50000</v>
      </c>
      <c r="I168" s="32">
        <v>0</v>
      </c>
      <c r="J168" s="243">
        <v>50000</v>
      </c>
      <c r="K168" s="32">
        <v>0</v>
      </c>
      <c r="L168" s="32">
        <v>0</v>
      </c>
      <c r="M168" s="32">
        <v>0</v>
      </c>
      <c r="N168" s="32">
        <v>0</v>
      </c>
      <c r="O168" s="19"/>
      <c r="P168" s="19"/>
    </row>
    <row r="169" spans="1:16" ht="96.75" customHeight="1">
      <c r="A169" s="56"/>
      <c r="B169" s="55" t="s">
        <v>227</v>
      </c>
      <c r="C169" s="32">
        <v>0</v>
      </c>
      <c r="D169" s="32">
        <v>0</v>
      </c>
      <c r="E169" s="32">
        <v>0</v>
      </c>
      <c r="F169" s="32">
        <v>0</v>
      </c>
      <c r="G169" s="240">
        <v>0</v>
      </c>
      <c r="H169" s="243">
        <v>69000</v>
      </c>
      <c r="I169" s="32">
        <v>0</v>
      </c>
      <c r="J169" s="243">
        <v>69000</v>
      </c>
      <c r="K169" s="32">
        <v>0</v>
      </c>
      <c r="L169" s="32">
        <v>0</v>
      </c>
      <c r="M169" s="32">
        <v>0</v>
      </c>
      <c r="N169" s="32">
        <v>0</v>
      </c>
      <c r="O169" s="19"/>
      <c r="P169" s="19"/>
    </row>
    <row r="170" spans="1:16" ht="61.5" customHeight="1">
      <c r="A170" s="56"/>
      <c r="B170" s="55" t="s">
        <v>228</v>
      </c>
      <c r="C170" s="32">
        <v>0</v>
      </c>
      <c r="D170" s="32">
        <v>0</v>
      </c>
      <c r="E170" s="32">
        <v>0</v>
      </c>
      <c r="F170" s="32">
        <v>0</v>
      </c>
      <c r="G170" s="240">
        <v>0</v>
      </c>
      <c r="H170" s="243">
        <v>10000</v>
      </c>
      <c r="I170" s="32">
        <v>0</v>
      </c>
      <c r="J170" s="243">
        <v>10000</v>
      </c>
      <c r="K170" s="32">
        <v>0</v>
      </c>
      <c r="L170" s="32">
        <v>0</v>
      </c>
      <c r="M170" s="32">
        <v>0</v>
      </c>
      <c r="N170" s="32">
        <v>0</v>
      </c>
      <c r="O170" s="19"/>
      <c r="P170" s="19"/>
    </row>
    <row r="171" spans="1:16" ht="111.75" customHeight="1">
      <c r="A171" s="56"/>
      <c r="B171" s="55" t="s">
        <v>229</v>
      </c>
      <c r="C171" s="32">
        <v>0</v>
      </c>
      <c r="D171" s="32">
        <v>0</v>
      </c>
      <c r="E171" s="32">
        <v>0</v>
      </c>
      <c r="F171" s="32">
        <v>0</v>
      </c>
      <c r="G171" s="240">
        <v>0</v>
      </c>
      <c r="H171" s="243">
        <v>31000</v>
      </c>
      <c r="I171" s="32">
        <v>0</v>
      </c>
      <c r="J171" s="243">
        <v>31000</v>
      </c>
      <c r="K171" s="32">
        <v>0</v>
      </c>
      <c r="L171" s="32">
        <v>0</v>
      </c>
      <c r="M171" s="32">
        <v>0</v>
      </c>
      <c r="N171" s="32">
        <v>0</v>
      </c>
      <c r="O171" s="19"/>
      <c r="P171" s="19"/>
    </row>
    <row r="172" spans="1:16" ht="284.25" customHeight="1">
      <c r="A172" s="56"/>
      <c r="B172" s="55" t="s">
        <v>230</v>
      </c>
      <c r="C172" s="32">
        <v>0</v>
      </c>
      <c r="D172" s="32">
        <v>0</v>
      </c>
      <c r="E172" s="32">
        <v>0</v>
      </c>
      <c r="F172" s="32">
        <v>0</v>
      </c>
      <c r="G172" s="240">
        <v>0</v>
      </c>
      <c r="H172" s="243">
        <v>30000</v>
      </c>
      <c r="I172" s="32">
        <v>0</v>
      </c>
      <c r="J172" s="243">
        <v>30000</v>
      </c>
      <c r="K172" s="32">
        <v>0</v>
      </c>
      <c r="L172" s="32">
        <v>0</v>
      </c>
      <c r="M172" s="32">
        <v>0</v>
      </c>
      <c r="N172" s="32">
        <v>0</v>
      </c>
      <c r="O172" s="19"/>
      <c r="P172" s="19"/>
    </row>
    <row r="173" spans="1:16" ht="15.75">
      <c r="A173" s="23"/>
      <c r="B173" s="38" t="s">
        <v>26</v>
      </c>
      <c r="C173" s="80">
        <v>0</v>
      </c>
      <c r="D173" s="37">
        <v>0</v>
      </c>
      <c r="E173" s="37">
        <v>0</v>
      </c>
      <c r="F173" s="80">
        <v>0</v>
      </c>
      <c r="G173" s="37">
        <v>0</v>
      </c>
      <c r="H173" s="242">
        <v>200000</v>
      </c>
      <c r="I173" s="37">
        <v>0</v>
      </c>
      <c r="J173" s="80">
        <v>200000</v>
      </c>
      <c r="K173" s="37">
        <v>0</v>
      </c>
      <c r="L173" s="37">
        <v>250000</v>
      </c>
      <c r="M173" s="37">
        <v>0</v>
      </c>
      <c r="N173" s="37">
        <v>250000</v>
      </c>
      <c r="O173" s="19"/>
      <c r="P173" s="19"/>
    </row>
    <row r="174" spans="1:16" ht="15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1:16" ht="15.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1:16" ht="15.75" customHeight="1">
      <c r="A176" s="176" t="s">
        <v>152</v>
      </c>
      <c r="B176" s="176"/>
      <c r="C176" s="176"/>
      <c r="D176" s="176"/>
      <c r="E176" s="176"/>
      <c r="F176" s="176"/>
      <c r="G176" s="176"/>
      <c r="H176" s="176"/>
      <c r="I176" s="176"/>
      <c r="J176" s="176"/>
      <c r="K176" s="19"/>
      <c r="L176" s="19"/>
      <c r="M176" s="19"/>
      <c r="N176" s="19"/>
      <c r="O176" s="19"/>
      <c r="P176" s="19"/>
    </row>
    <row r="177" spans="1:16" ht="15.75">
      <c r="A177" s="21" t="s">
        <v>13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1:16" ht="15.7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</row>
    <row r="179" spans="1:16" ht="15.75" customHeight="1">
      <c r="A179" s="172" t="s">
        <v>96</v>
      </c>
      <c r="B179" s="172" t="s">
        <v>39</v>
      </c>
      <c r="C179" s="164" t="s">
        <v>146</v>
      </c>
      <c r="D179" s="165"/>
      <c r="E179" s="165"/>
      <c r="F179" s="166"/>
      <c r="G179" s="172" t="s">
        <v>147</v>
      </c>
      <c r="H179" s="172"/>
      <c r="I179" s="172"/>
      <c r="J179" s="172"/>
      <c r="K179" s="19"/>
      <c r="L179" s="19"/>
      <c r="M179" s="19"/>
      <c r="N179" s="19"/>
      <c r="O179" s="19"/>
      <c r="P179" s="19"/>
    </row>
    <row r="180" spans="1:16" ht="63" customHeight="1">
      <c r="A180" s="172"/>
      <c r="B180" s="172"/>
      <c r="C180" s="23" t="s">
        <v>19</v>
      </c>
      <c r="D180" s="23" t="s">
        <v>20</v>
      </c>
      <c r="E180" s="23" t="s">
        <v>21</v>
      </c>
      <c r="F180" s="23" t="s">
        <v>91</v>
      </c>
      <c r="G180" s="23" t="s">
        <v>19</v>
      </c>
      <c r="H180" s="23" t="s">
        <v>20</v>
      </c>
      <c r="I180" s="23" t="s">
        <v>21</v>
      </c>
      <c r="J180" s="23" t="s">
        <v>89</v>
      </c>
      <c r="K180" s="19"/>
      <c r="L180" s="19"/>
      <c r="M180" s="19"/>
      <c r="N180" s="19"/>
      <c r="O180" s="19"/>
      <c r="P180" s="19"/>
    </row>
    <row r="181" spans="1:16" ht="15.75">
      <c r="A181" s="23">
        <v>1</v>
      </c>
      <c r="B181" s="23">
        <v>2</v>
      </c>
      <c r="C181" s="23">
        <v>3</v>
      </c>
      <c r="D181" s="23">
        <v>4</v>
      </c>
      <c r="E181" s="23">
        <v>5</v>
      </c>
      <c r="F181" s="23">
        <v>6</v>
      </c>
      <c r="G181" s="23">
        <v>7</v>
      </c>
      <c r="H181" s="23">
        <v>8</v>
      </c>
      <c r="I181" s="23">
        <v>9</v>
      </c>
      <c r="J181" s="23">
        <v>10</v>
      </c>
      <c r="K181" s="19"/>
      <c r="L181" s="19"/>
      <c r="M181" s="19"/>
      <c r="N181" s="19"/>
      <c r="O181" s="19"/>
      <c r="P181" s="19"/>
    </row>
    <row r="182" spans="1:16" ht="47.25">
      <c r="A182" s="23"/>
      <c r="B182" s="140" t="s">
        <v>211</v>
      </c>
      <c r="C182" s="32">
        <v>0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19"/>
      <c r="L182" s="19"/>
      <c r="M182" s="19"/>
      <c r="N182" s="19"/>
      <c r="O182" s="19"/>
      <c r="P182" s="19"/>
    </row>
    <row r="183" spans="1:16" ht="297">
      <c r="A183" s="23"/>
      <c r="B183" s="222" t="s">
        <v>236</v>
      </c>
      <c r="C183" s="32">
        <v>0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19"/>
      <c r="L183" s="19"/>
      <c r="M183" s="19"/>
      <c r="N183" s="19"/>
      <c r="O183" s="19"/>
      <c r="P183" s="19"/>
    </row>
    <row r="184" spans="1:16" ht="63">
      <c r="A184" s="23"/>
      <c r="B184" s="99" t="s">
        <v>241</v>
      </c>
      <c r="C184" s="31">
        <v>0</v>
      </c>
      <c r="D184" s="31">
        <v>103800</v>
      </c>
      <c r="E184" s="31">
        <v>0</v>
      </c>
      <c r="F184" s="31">
        <v>103800</v>
      </c>
      <c r="G184" s="31">
        <v>0</v>
      </c>
      <c r="H184" s="31">
        <v>108055.8</v>
      </c>
      <c r="I184" s="31">
        <v>0</v>
      </c>
      <c r="J184" s="31">
        <v>108055.8</v>
      </c>
      <c r="K184" s="19"/>
      <c r="L184" s="19"/>
      <c r="M184" s="19"/>
      <c r="N184" s="19"/>
      <c r="O184" s="19"/>
      <c r="P184" s="19"/>
    </row>
    <row r="185" spans="1:16" ht="63">
      <c r="A185" s="23"/>
      <c r="B185" s="53" t="str">
        <f>B156</f>
        <v>Проведення навчання/тренінгів по підготовці фінансової грамотності суб'єктів МСП, підготовки проектних заявок</v>
      </c>
      <c r="C185" s="32">
        <v>0</v>
      </c>
      <c r="D185" s="32">
        <v>3800</v>
      </c>
      <c r="E185" s="32">
        <v>0</v>
      </c>
      <c r="F185" s="32">
        <v>3800</v>
      </c>
      <c r="G185" s="32">
        <v>0</v>
      </c>
      <c r="H185" s="32">
        <v>8055.8</v>
      </c>
      <c r="I185" s="32">
        <v>0</v>
      </c>
      <c r="J185" s="32">
        <v>8055.8</v>
      </c>
      <c r="K185" s="19"/>
      <c r="L185" s="19"/>
      <c r="M185" s="19"/>
      <c r="N185" s="19"/>
      <c r="O185" s="19"/>
      <c r="P185" s="19"/>
    </row>
    <row r="186" spans="1:16" ht="63">
      <c r="A186" s="23"/>
      <c r="B186" s="53" t="s">
        <v>184</v>
      </c>
      <c r="C186" s="32">
        <v>0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19"/>
      <c r="L186" s="19"/>
      <c r="M186" s="19"/>
      <c r="N186" s="19"/>
      <c r="O186" s="19"/>
      <c r="P186" s="19"/>
    </row>
    <row r="187" spans="1:16" ht="94.5">
      <c r="A187" s="23"/>
      <c r="B187" s="55" t="s">
        <v>205</v>
      </c>
      <c r="C187" s="32">
        <v>0</v>
      </c>
      <c r="D187" s="32">
        <v>100000</v>
      </c>
      <c r="E187" s="32">
        <v>0</v>
      </c>
      <c r="F187" s="32">
        <f>C187+D187</f>
        <v>100000</v>
      </c>
      <c r="G187" s="32">
        <v>0</v>
      </c>
      <c r="H187" s="32">
        <v>100000</v>
      </c>
      <c r="I187" s="32">
        <v>0</v>
      </c>
      <c r="J187" s="32">
        <v>100000</v>
      </c>
      <c r="K187" s="19"/>
      <c r="L187" s="19"/>
      <c r="M187" s="19"/>
      <c r="N187" s="19"/>
      <c r="O187" s="19"/>
      <c r="P187" s="19"/>
    </row>
    <row r="188" spans="1:16" ht="47.25">
      <c r="A188" s="23"/>
      <c r="B188" s="238" t="s">
        <v>250</v>
      </c>
      <c r="C188" s="31">
        <v>0</v>
      </c>
      <c r="D188" s="31">
        <v>100000</v>
      </c>
      <c r="E188" s="31">
        <v>0</v>
      </c>
      <c r="F188" s="31">
        <v>100000</v>
      </c>
      <c r="G188" s="31">
        <v>0</v>
      </c>
      <c r="H188" s="31">
        <v>100000</v>
      </c>
      <c r="I188" s="32">
        <v>0</v>
      </c>
      <c r="J188" s="31">
        <v>100000</v>
      </c>
      <c r="K188" s="19"/>
      <c r="L188" s="19"/>
      <c r="M188" s="19"/>
      <c r="N188" s="19"/>
      <c r="O188" s="19"/>
      <c r="P188" s="19"/>
    </row>
    <row r="189" spans="1:16" ht="47.25">
      <c r="A189" s="23"/>
      <c r="B189" s="239" t="s">
        <v>245</v>
      </c>
      <c r="C189" s="32">
        <v>0</v>
      </c>
      <c r="D189" s="32">
        <v>40000</v>
      </c>
      <c r="E189" s="32">
        <v>0</v>
      </c>
      <c r="F189" s="32">
        <v>40000</v>
      </c>
      <c r="G189" s="32">
        <v>0</v>
      </c>
      <c r="H189" s="32">
        <v>40000</v>
      </c>
      <c r="I189" s="32">
        <v>0</v>
      </c>
      <c r="J189" s="32">
        <v>40000</v>
      </c>
      <c r="K189" s="19"/>
      <c r="L189" s="19"/>
      <c r="M189" s="19"/>
      <c r="N189" s="19"/>
      <c r="O189" s="19"/>
      <c r="P189" s="19"/>
    </row>
    <row r="190" spans="1:16" ht="47.25">
      <c r="A190" s="23"/>
      <c r="B190" s="239" t="s">
        <v>246</v>
      </c>
      <c r="C190" s="32">
        <v>0</v>
      </c>
      <c r="D190" s="32">
        <v>20000</v>
      </c>
      <c r="E190" s="32">
        <v>0</v>
      </c>
      <c r="F190" s="32">
        <v>20000</v>
      </c>
      <c r="G190" s="32">
        <v>0</v>
      </c>
      <c r="H190" s="32">
        <v>20000</v>
      </c>
      <c r="I190" s="32">
        <v>0</v>
      </c>
      <c r="J190" s="32">
        <v>20000</v>
      </c>
      <c r="K190" s="19"/>
      <c r="L190" s="19"/>
      <c r="M190" s="19"/>
      <c r="N190" s="19"/>
      <c r="O190" s="19"/>
      <c r="P190" s="19"/>
    </row>
    <row r="191" spans="1:16" ht="31.5">
      <c r="A191" s="23"/>
      <c r="B191" s="239" t="s">
        <v>247</v>
      </c>
      <c r="C191" s="32">
        <v>0</v>
      </c>
      <c r="D191" s="32">
        <v>15000</v>
      </c>
      <c r="E191" s="32">
        <v>0</v>
      </c>
      <c r="F191" s="32">
        <v>15000</v>
      </c>
      <c r="G191" s="32">
        <v>0</v>
      </c>
      <c r="H191" s="32">
        <v>15000</v>
      </c>
      <c r="I191" s="32">
        <v>0</v>
      </c>
      <c r="J191" s="32">
        <v>15000</v>
      </c>
      <c r="K191" s="19"/>
      <c r="L191" s="19"/>
      <c r="M191" s="19"/>
      <c r="N191" s="19"/>
      <c r="O191" s="19"/>
      <c r="P191" s="19"/>
    </row>
    <row r="192" spans="1:16" ht="47.25">
      <c r="A192" s="23"/>
      <c r="B192" s="239" t="s">
        <v>248</v>
      </c>
      <c r="C192" s="32">
        <v>0</v>
      </c>
      <c r="D192" s="32">
        <v>10000</v>
      </c>
      <c r="E192" s="32">
        <v>0</v>
      </c>
      <c r="F192" s="32">
        <v>10000</v>
      </c>
      <c r="G192" s="32">
        <v>0</v>
      </c>
      <c r="H192" s="32">
        <v>10000</v>
      </c>
      <c r="I192" s="32">
        <v>0</v>
      </c>
      <c r="J192" s="32">
        <v>10000</v>
      </c>
      <c r="K192" s="19"/>
      <c r="L192" s="19"/>
      <c r="M192" s="19"/>
      <c r="N192" s="19"/>
      <c r="O192" s="19"/>
      <c r="P192" s="19"/>
    </row>
    <row r="193" spans="1:16" ht="31.5">
      <c r="A193" s="23"/>
      <c r="B193" s="239" t="s">
        <v>249</v>
      </c>
      <c r="C193" s="32">
        <v>0</v>
      </c>
      <c r="D193" s="32">
        <v>15000</v>
      </c>
      <c r="E193" s="32">
        <v>0</v>
      </c>
      <c r="F193" s="32">
        <v>15000</v>
      </c>
      <c r="G193" s="32">
        <v>0</v>
      </c>
      <c r="H193" s="32">
        <v>15000</v>
      </c>
      <c r="I193" s="32">
        <v>0</v>
      </c>
      <c r="J193" s="32">
        <v>15000</v>
      </c>
      <c r="K193" s="19"/>
      <c r="L193" s="19"/>
      <c r="M193" s="19"/>
      <c r="N193" s="19"/>
      <c r="O193" s="19"/>
      <c r="P193" s="19"/>
    </row>
    <row r="194" spans="1:16" ht="126">
      <c r="A194" s="23"/>
      <c r="B194" s="100" t="s">
        <v>224</v>
      </c>
      <c r="C194" s="31">
        <v>0</v>
      </c>
      <c r="D194" s="31">
        <v>0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19"/>
      <c r="L194" s="19"/>
      <c r="M194" s="19"/>
      <c r="N194" s="19"/>
      <c r="O194" s="19"/>
      <c r="P194" s="19"/>
    </row>
    <row r="195" spans="1:16" ht="78.75">
      <c r="A195" s="23"/>
      <c r="B195" s="55" t="s">
        <v>225</v>
      </c>
      <c r="C195" s="32">
        <v>0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19"/>
      <c r="L195" s="19"/>
      <c r="M195" s="19"/>
      <c r="N195" s="19"/>
      <c r="O195" s="19"/>
      <c r="P195" s="19"/>
    </row>
    <row r="196" spans="1:16" ht="78.75">
      <c r="A196" s="23"/>
      <c r="B196" s="55" t="s">
        <v>226</v>
      </c>
      <c r="C196" s="32">
        <v>0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19"/>
      <c r="L196" s="19"/>
      <c r="M196" s="19"/>
      <c r="N196" s="19"/>
      <c r="O196" s="19"/>
      <c r="P196" s="19"/>
    </row>
    <row r="197" spans="1:16" ht="94.5">
      <c r="A197" s="23"/>
      <c r="B197" s="55" t="s">
        <v>227</v>
      </c>
      <c r="C197" s="32">
        <v>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19"/>
      <c r="L197" s="19"/>
      <c r="M197" s="19"/>
      <c r="N197" s="19"/>
      <c r="O197" s="19"/>
      <c r="P197" s="19"/>
    </row>
    <row r="198" spans="1:16" ht="31.5">
      <c r="A198" s="23"/>
      <c r="B198" s="55" t="s">
        <v>228</v>
      </c>
      <c r="C198" s="32">
        <v>0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19"/>
      <c r="L198" s="19"/>
      <c r="M198" s="19"/>
      <c r="N198" s="19"/>
      <c r="O198" s="19"/>
      <c r="P198" s="19"/>
    </row>
    <row r="199" spans="1:16" ht="110.25">
      <c r="A199" s="23"/>
      <c r="B199" s="55" t="s">
        <v>229</v>
      </c>
      <c r="C199" s="32">
        <v>0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19"/>
      <c r="L199" s="19"/>
      <c r="M199" s="19"/>
      <c r="N199" s="19"/>
      <c r="O199" s="19"/>
      <c r="P199" s="19"/>
    </row>
    <row r="200" spans="1:16" ht="252">
      <c r="A200" s="23"/>
      <c r="B200" s="55" t="s">
        <v>230</v>
      </c>
      <c r="C200" s="32">
        <v>0</v>
      </c>
      <c r="D200" s="32">
        <v>0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19"/>
      <c r="L200" s="19"/>
      <c r="M200" s="19"/>
      <c r="N200" s="19"/>
      <c r="O200" s="19"/>
      <c r="P200" s="19"/>
    </row>
    <row r="201" spans="1:16" ht="15.75">
      <c r="A201" s="23"/>
      <c r="B201" s="35" t="s">
        <v>26</v>
      </c>
      <c r="C201" s="31">
        <v>0</v>
      </c>
      <c r="D201" s="31">
        <v>203800</v>
      </c>
      <c r="E201" s="31">
        <v>0</v>
      </c>
      <c r="F201" s="31">
        <v>203800</v>
      </c>
      <c r="G201" s="31">
        <v>0</v>
      </c>
      <c r="H201" s="31">
        <v>208055.8</v>
      </c>
      <c r="I201" s="31">
        <v>0</v>
      </c>
      <c r="J201" s="31">
        <v>208055.8</v>
      </c>
      <c r="K201" s="19"/>
      <c r="L201" s="19"/>
      <c r="M201" s="19"/>
      <c r="N201" s="19"/>
      <c r="O201" s="19"/>
      <c r="P201" s="19"/>
    </row>
    <row r="202" spans="1:16" ht="15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1:16" ht="15.75" customHeight="1">
      <c r="A203" s="183" t="s">
        <v>119</v>
      </c>
      <c r="B203" s="183"/>
      <c r="C203" s="183"/>
      <c r="D203" s="183"/>
      <c r="E203" s="183"/>
      <c r="F203" s="183"/>
      <c r="G203" s="183"/>
      <c r="H203" s="183"/>
      <c r="I203" s="183"/>
      <c r="J203" s="183"/>
      <c r="K203" s="183"/>
      <c r="L203" s="183"/>
      <c r="M203" s="183"/>
      <c r="N203" s="19"/>
      <c r="O203" s="19"/>
      <c r="P203" s="19"/>
    </row>
    <row r="204" spans="1:16" ht="15.75" customHeight="1">
      <c r="A204" s="183" t="s">
        <v>153</v>
      </c>
      <c r="B204" s="183"/>
      <c r="C204" s="183"/>
      <c r="D204" s="183"/>
      <c r="E204" s="183"/>
      <c r="F204" s="183"/>
      <c r="G204" s="183"/>
      <c r="H204" s="183"/>
      <c r="I204" s="183"/>
      <c r="J204" s="183"/>
      <c r="K204" s="183"/>
      <c r="L204" s="183"/>
      <c r="M204" s="183"/>
      <c r="N204" s="19"/>
      <c r="O204" s="19"/>
      <c r="P204" s="19"/>
    </row>
    <row r="205" spans="1:16" ht="15.75">
      <c r="A205" s="21" t="s">
        <v>13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</row>
    <row r="206" spans="1:16" ht="15.7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1:16" ht="15.75">
      <c r="A207" s="172" t="s">
        <v>37</v>
      </c>
      <c r="B207" s="172" t="s">
        <v>40</v>
      </c>
      <c r="C207" s="172" t="s">
        <v>41</v>
      </c>
      <c r="D207" s="172" t="s">
        <v>42</v>
      </c>
      <c r="E207" s="172" t="s">
        <v>143</v>
      </c>
      <c r="F207" s="172"/>
      <c r="G207" s="172"/>
      <c r="H207" s="172" t="s">
        <v>144</v>
      </c>
      <c r="I207" s="172"/>
      <c r="J207" s="172"/>
      <c r="K207" s="172" t="s">
        <v>145</v>
      </c>
      <c r="L207" s="172"/>
      <c r="M207" s="172"/>
      <c r="N207" s="19"/>
      <c r="O207" s="19"/>
      <c r="P207" s="19"/>
    </row>
    <row r="208" spans="1:16" ht="31.5">
      <c r="A208" s="172"/>
      <c r="B208" s="172"/>
      <c r="C208" s="172"/>
      <c r="D208" s="172"/>
      <c r="E208" s="23" t="s">
        <v>19</v>
      </c>
      <c r="F208" s="23" t="s">
        <v>20</v>
      </c>
      <c r="G208" s="23" t="s">
        <v>97</v>
      </c>
      <c r="H208" s="23" t="s">
        <v>19</v>
      </c>
      <c r="I208" s="23" t="s">
        <v>20</v>
      </c>
      <c r="J208" s="23" t="s">
        <v>98</v>
      </c>
      <c r="K208" s="23" t="s">
        <v>19</v>
      </c>
      <c r="L208" s="23" t="s">
        <v>20</v>
      </c>
      <c r="M208" s="23" t="s">
        <v>90</v>
      </c>
      <c r="N208" s="19"/>
      <c r="O208" s="19"/>
      <c r="P208" s="19"/>
    </row>
    <row r="209" spans="1:16" ht="15.75">
      <c r="A209" s="23">
        <v>1</v>
      </c>
      <c r="B209" s="23">
        <v>2</v>
      </c>
      <c r="C209" s="23">
        <v>3</v>
      </c>
      <c r="D209" s="23">
        <v>4</v>
      </c>
      <c r="E209" s="23">
        <v>5</v>
      </c>
      <c r="F209" s="23">
        <v>6</v>
      </c>
      <c r="G209" s="23">
        <v>7</v>
      </c>
      <c r="H209" s="23">
        <v>8</v>
      </c>
      <c r="I209" s="23">
        <v>9</v>
      </c>
      <c r="J209" s="23">
        <v>10</v>
      </c>
      <c r="K209" s="23">
        <v>11</v>
      </c>
      <c r="L209" s="23">
        <v>12</v>
      </c>
      <c r="M209" s="23">
        <v>13</v>
      </c>
      <c r="N209" s="19"/>
      <c r="O209" s="19"/>
      <c r="P209" s="19"/>
    </row>
    <row r="210" spans="1:16" ht="78.75">
      <c r="A210" s="23"/>
      <c r="B210" s="140" t="s">
        <v>211</v>
      </c>
      <c r="C210" s="41"/>
      <c r="D210" s="24" t="s">
        <v>251</v>
      </c>
      <c r="E210" s="40"/>
      <c r="F210" s="40"/>
      <c r="G210" s="41"/>
      <c r="H210" s="23"/>
      <c r="I210" s="23"/>
      <c r="J210" s="23"/>
      <c r="K210" s="23"/>
      <c r="L210" s="23"/>
      <c r="M210" s="23"/>
      <c r="N210" s="19"/>
      <c r="O210" s="19"/>
      <c r="P210" s="19"/>
    </row>
    <row r="211" spans="1:16" ht="297">
      <c r="A211" s="23"/>
      <c r="B211" s="222" t="s">
        <v>236</v>
      </c>
      <c r="C211" s="246"/>
      <c r="D211" s="246"/>
      <c r="E211" s="64">
        <v>0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31">
        <v>50000</v>
      </c>
      <c r="M211" s="31">
        <v>50000</v>
      </c>
      <c r="N211" s="19"/>
      <c r="O211" s="19"/>
      <c r="P211" s="19"/>
    </row>
    <row r="212" spans="1:16" ht="15.75">
      <c r="A212" s="23"/>
      <c r="B212" s="244" t="s">
        <v>43</v>
      </c>
      <c r="C212" s="41"/>
      <c r="D212" s="41"/>
      <c r="E212" s="40"/>
      <c r="F212" s="40"/>
      <c r="G212" s="41"/>
      <c r="H212" s="23"/>
      <c r="I212" s="23"/>
      <c r="J212" s="23"/>
      <c r="K212" s="23"/>
      <c r="L212" s="23"/>
      <c r="M212" s="23"/>
      <c r="N212" s="19"/>
      <c r="O212" s="19"/>
      <c r="P212" s="19"/>
    </row>
    <row r="213" spans="1:16" ht="94.5">
      <c r="A213" s="23"/>
      <c r="B213" s="245" t="s">
        <v>252</v>
      </c>
      <c r="C213" s="228" t="s">
        <v>256</v>
      </c>
      <c r="D213" s="23" t="s">
        <v>255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50000</v>
      </c>
      <c r="M213" s="32">
        <v>50000</v>
      </c>
      <c r="N213" s="19"/>
      <c r="O213" s="19"/>
      <c r="P213" s="19"/>
    </row>
    <row r="214" spans="1:16" ht="15.75">
      <c r="A214" s="23"/>
      <c r="B214" s="244" t="s">
        <v>44</v>
      </c>
      <c r="C214" s="228"/>
      <c r="D214" s="41"/>
      <c r="E214" s="40"/>
      <c r="F214" s="40"/>
      <c r="G214" s="41"/>
      <c r="H214" s="23"/>
      <c r="I214" s="23"/>
      <c r="J214" s="23"/>
      <c r="K214" s="23"/>
      <c r="L214" s="23"/>
      <c r="M214" s="23"/>
      <c r="N214" s="19"/>
      <c r="O214" s="19"/>
      <c r="P214" s="19"/>
    </row>
    <row r="215" spans="1:16" ht="94.5">
      <c r="A215" s="23"/>
      <c r="B215" s="245" t="s">
        <v>254</v>
      </c>
      <c r="C215" s="228" t="s">
        <v>257</v>
      </c>
      <c r="D215" s="23" t="s">
        <v>158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23">
        <v>2</v>
      </c>
      <c r="M215" s="23">
        <v>2</v>
      </c>
      <c r="N215" s="19"/>
      <c r="O215" s="19"/>
      <c r="P215" s="19"/>
    </row>
    <row r="216" spans="1:16" ht="15.75">
      <c r="A216" s="23"/>
      <c r="B216" s="244" t="s">
        <v>45</v>
      </c>
      <c r="C216" s="41"/>
      <c r="D216" s="41"/>
      <c r="E216" s="40"/>
      <c r="F216" s="40"/>
      <c r="G216" s="41"/>
      <c r="H216" s="23"/>
      <c r="I216" s="23"/>
      <c r="J216" s="23"/>
      <c r="K216" s="23"/>
      <c r="L216" s="23"/>
      <c r="M216" s="23"/>
      <c r="N216" s="19"/>
      <c r="O216" s="19"/>
      <c r="P216" s="19"/>
    </row>
    <row r="217" spans="1:16" ht="94.5">
      <c r="A217" s="23"/>
      <c r="B217" s="245" t="s">
        <v>253</v>
      </c>
      <c r="C217" s="23" t="s">
        <v>256</v>
      </c>
      <c r="D217" s="23" t="s">
        <v>158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25000</v>
      </c>
      <c r="M217" s="32">
        <v>25000</v>
      </c>
      <c r="N217" s="19"/>
      <c r="O217" s="19"/>
      <c r="P217" s="19"/>
    </row>
    <row r="218" spans="1:16" ht="15.75">
      <c r="A218" s="23"/>
      <c r="B218" s="244" t="s">
        <v>46</v>
      </c>
      <c r="C218" s="41"/>
      <c r="D218" s="41"/>
      <c r="E218" s="40"/>
      <c r="F218" s="40"/>
      <c r="G218" s="41"/>
      <c r="H218" s="23"/>
      <c r="I218" s="23"/>
      <c r="J218" s="23"/>
      <c r="K218" s="23"/>
      <c r="L218" s="23"/>
      <c r="M218" s="23"/>
      <c r="N218" s="19"/>
      <c r="O218" s="19"/>
      <c r="P218" s="19"/>
    </row>
    <row r="219" spans="1:16" ht="15.75">
      <c r="A219" s="23"/>
      <c r="B219" s="245" t="s">
        <v>176</v>
      </c>
      <c r="C219" s="23" t="s">
        <v>159</v>
      </c>
      <c r="D219" s="23" t="s">
        <v>158</v>
      </c>
      <c r="E219" s="32">
        <v>0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23">
        <v>100</v>
      </c>
      <c r="M219" s="23">
        <v>100</v>
      </c>
      <c r="N219" s="19"/>
      <c r="O219" s="19"/>
      <c r="P219" s="19"/>
    </row>
    <row r="220" spans="1:16" ht="109.5" customHeight="1">
      <c r="A220" s="35"/>
      <c r="B220" s="34" t="s">
        <v>213</v>
      </c>
      <c r="C220" s="60"/>
      <c r="D220" s="24" t="s">
        <v>196</v>
      </c>
      <c r="E220" s="31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247">
        <v>100000</v>
      </c>
      <c r="M220" s="247">
        <v>100000</v>
      </c>
      <c r="N220" s="101"/>
      <c r="O220" s="19"/>
      <c r="P220" s="19"/>
    </row>
    <row r="221" spans="1:16" ht="63">
      <c r="A221" s="23"/>
      <c r="B221" s="142" t="s">
        <v>232</v>
      </c>
      <c r="C221" s="60" t="s">
        <v>160</v>
      </c>
      <c r="D221" s="41"/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3">
        <v>0</v>
      </c>
      <c r="M221" s="32">
        <v>0</v>
      </c>
      <c r="N221" s="39"/>
      <c r="O221" s="19"/>
      <c r="P221" s="19"/>
    </row>
    <row r="222" spans="1:16" ht="15.75">
      <c r="A222" s="23"/>
      <c r="B222" s="34" t="s">
        <v>43</v>
      </c>
      <c r="C222" s="41"/>
      <c r="D222" s="41"/>
      <c r="E222" s="42"/>
      <c r="F222" s="27"/>
      <c r="G222" s="42"/>
      <c r="H222" s="40"/>
      <c r="I222" s="27"/>
      <c r="J222" s="70"/>
      <c r="K222" s="40"/>
      <c r="L222" s="27"/>
      <c r="M222" s="61"/>
      <c r="N222" s="39"/>
      <c r="O222" s="19"/>
      <c r="P222" s="19"/>
    </row>
    <row r="223" spans="1:16" ht="29.25" customHeight="1">
      <c r="A223" s="23"/>
      <c r="B223" s="19" t="s">
        <v>185</v>
      </c>
      <c r="C223" s="41" t="s">
        <v>160</v>
      </c>
      <c r="D223" s="41" t="s">
        <v>162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9"/>
      <c r="O223" s="19"/>
      <c r="P223" s="19"/>
    </row>
    <row r="224" spans="1:16" ht="15.75">
      <c r="A224" s="23"/>
      <c r="B224" s="34" t="s">
        <v>44</v>
      </c>
      <c r="C224" s="41" t="s">
        <v>156</v>
      </c>
      <c r="D224" s="41" t="s">
        <v>156</v>
      </c>
      <c r="E224" s="42"/>
      <c r="F224" s="27"/>
      <c r="G224" s="42"/>
      <c r="H224" s="40" t="s">
        <v>156</v>
      </c>
      <c r="I224" s="27"/>
      <c r="J224" s="43"/>
      <c r="K224" s="40" t="s">
        <v>156</v>
      </c>
      <c r="L224" s="27"/>
      <c r="M224" s="61"/>
      <c r="N224" s="44"/>
      <c r="O224" s="19"/>
      <c r="P224" s="19"/>
    </row>
    <row r="225" spans="1:16" ht="47.25">
      <c r="A225" s="23"/>
      <c r="B225" s="143" t="s">
        <v>186</v>
      </c>
      <c r="C225" s="60" t="s">
        <v>161</v>
      </c>
      <c r="D225" s="60" t="s">
        <v>162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44"/>
      <c r="O225" s="19"/>
      <c r="P225" s="19"/>
    </row>
    <row r="226" spans="1:16" ht="15.75">
      <c r="A226" s="23"/>
      <c r="B226" s="34" t="s">
        <v>45</v>
      </c>
      <c r="C226" s="41" t="s">
        <v>156</v>
      </c>
      <c r="D226" s="41" t="s">
        <v>156</v>
      </c>
      <c r="E226" s="42"/>
      <c r="F226" s="27"/>
      <c r="G226" s="42"/>
      <c r="H226" s="40" t="s">
        <v>156</v>
      </c>
      <c r="I226" s="27"/>
      <c r="J226" s="43"/>
      <c r="K226" s="40" t="s">
        <v>156</v>
      </c>
      <c r="L226" s="27"/>
      <c r="M226" s="61"/>
      <c r="N226" s="44"/>
      <c r="O226" s="19"/>
      <c r="P226" s="19"/>
    </row>
    <row r="227" spans="1:16" ht="78.75">
      <c r="A227" s="23"/>
      <c r="B227" s="24" t="s">
        <v>187</v>
      </c>
      <c r="C227" s="41" t="s">
        <v>180</v>
      </c>
      <c r="D227" s="41" t="s">
        <v>158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44"/>
      <c r="O227" s="19"/>
      <c r="P227" s="19"/>
    </row>
    <row r="228" spans="1:16" ht="15.75">
      <c r="A228" s="23"/>
      <c r="B228" s="62" t="s">
        <v>46</v>
      </c>
      <c r="C228" s="41" t="s">
        <v>156</v>
      </c>
      <c r="D228" s="41" t="s">
        <v>156</v>
      </c>
      <c r="E228" s="42"/>
      <c r="F228" s="27"/>
      <c r="G228" s="42"/>
      <c r="H228" s="40"/>
      <c r="I228" s="27"/>
      <c r="J228" s="43"/>
      <c r="K228" s="40"/>
      <c r="L228" s="27"/>
      <c r="M228" s="61"/>
      <c r="N228" s="44"/>
      <c r="O228" s="19"/>
      <c r="P228" s="19"/>
    </row>
    <row r="229" spans="1:16" ht="15.75">
      <c r="A229" s="23"/>
      <c r="B229" s="59" t="s">
        <v>176</v>
      </c>
      <c r="C229" s="60" t="s">
        <v>159</v>
      </c>
      <c r="D229" s="60" t="s">
        <v>158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44"/>
      <c r="O229" s="19"/>
      <c r="P229" s="19"/>
    </row>
    <row r="230" spans="1:16" ht="47.25">
      <c r="A230" s="23"/>
      <c r="B230" s="24" t="s">
        <v>234</v>
      </c>
      <c r="C230" s="63"/>
      <c r="D230" s="63"/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45"/>
      <c r="O230" s="19"/>
      <c r="P230" s="19"/>
    </row>
    <row r="231" spans="1:16" ht="15.75">
      <c r="A231" s="23"/>
      <c r="B231" s="62" t="s">
        <v>43</v>
      </c>
      <c r="C231" s="41" t="s">
        <v>156</v>
      </c>
      <c r="D231" s="41" t="s">
        <v>156</v>
      </c>
      <c r="E231" s="42"/>
      <c r="F231" s="27"/>
      <c r="G231" s="42"/>
      <c r="H231" s="40" t="s">
        <v>156</v>
      </c>
      <c r="I231" s="27"/>
      <c r="J231" s="64"/>
      <c r="K231" s="64"/>
      <c r="L231" s="27"/>
      <c r="M231" s="61"/>
      <c r="N231" s="44"/>
      <c r="O231" s="19"/>
      <c r="P231" s="19"/>
    </row>
    <row r="232" spans="1:16" ht="31.5">
      <c r="A232" s="23"/>
      <c r="B232" s="82" t="s">
        <v>188</v>
      </c>
      <c r="C232" s="41" t="s">
        <v>160</v>
      </c>
      <c r="D232" s="41" t="s">
        <v>157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44"/>
      <c r="O232" s="19"/>
      <c r="P232" s="19"/>
    </row>
    <row r="233" spans="1:16" ht="31.5">
      <c r="A233" s="23"/>
      <c r="B233" s="59" t="s">
        <v>197</v>
      </c>
      <c r="C233" s="41" t="s">
        <v>160</v>
      </c>
      <c r="D233" s="41" t="s">
        <v>157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44"/>
      <c r="O233" s="19"/>
      <c r="P233" s="19"/>
    </row>
    <row r="234" spans="1:16" ht="31.5">
      <c r="A234" s="23"/>
      <c r="B234" s="59" t="s">
        <v>198</v>
      </c>
      <c r="C234" s="41" t="s">
        <v>160</v>
      </c>
      <c r="D234" s="41" t="s">
        <v>157</v>
      </c>
      <c r="E234" s="32">
        <v>0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44"/>
      <c r="O234" s="19"/>
      <c r="P234" s="19"/>
    </row>
    <row r="235" spans="1:16" ht="47.25">
      <c r="A235" s="23"/>
      <c r="B235" s="141" t="s">
        <v>199</v>
      </c>
      <c r="C235" s="41" t="s">
        <v>160</v>
      </c>
      <c r="D235" s="41" t="s">
        <v>157</v>
      </c>
      <c r="E235" s="32">
        <v>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44"/>
      <c r="O235" s="19"/>
      <c r="P235" s="19"/>
    </row>
    <row r="236" spans="1:16" ht="15.75">
      <c r="A236" s="23"/>
      <c r="B236" s="62" t="s">
        <v>44</v>
      </c>
      <c r="C236" s="41" t="s">
        <v>156</v>
      </c>
      <c r="D236" s="41" t="s">
        <v>156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9"/>
      <c r="O236" s="19"/>
      <c r="P236" s="19"/>
    </row>
    <row r="237" spans="1:16" ht="31.5">
      <c r="A237" s="23"/>
      <c r="B237" s="59" t="s">
        <v>189</v>
      </c>
      <c r="C237" s="41" t="s">
        <v>181</v>
      </c>
      <c r="D237" s="83" t="s">
        <v>157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9"/>
      <c r="O237" s="19"/>
      <c r="P237" s="19"/>
    </row>
    <row r="238" spans="1:16" ht="15.75">
      <c r="A238" s="23"/>
      <c r="B238" s="62" t="s">
        <v>45</v>
      </c>
      <c r="C238" s="41"/>
      <c r="D238" s="41"/>
      <c r="E238" s="42"/>
      <c r="F238" s="27"/>
      <c r="G238" s="42"/>
      <c r="H238" s="40"/>
      <c r="I238" s="27"/>
      <c r="J238" s="40"/>
      <c r="K238" s="40"/>
      <c r="L238" s="27"/>
      <c r="M238" s="61"/>
      <c r="N238" s="39"/>
      <c r="O238" s="19"/>
      <c r="P238" s="19"/>
    </row>
    <row r="239" spans="1:16" ht="47.25">
      <c r="A239" s="23"/>
      <c r="B239" s="59" t="s">
        <v>183</v>
      </c>
      <c r="C239" s="60" t="s">
        <v>155</v>
      </c>
      <c r="D239" s="60" t="s">
        <v>157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9"/>
      <c r="O239" s="19"/>
      <c r="P239" s="19"/>
    </row>
    <row r="240" spans="1:16" ht="15.75">
      <c r="A240" s="23"/>
      <c r="B240" s="62" t="s">
        <v>46</v>
      </c>
      <c r="C240" s="41" t="s">
        <v>156</v>
      </c>
      <c r="D240" s="41" t="s">
        <v>156</v>
      </c>
      <c r="E240" s="42"/>
      <c r="F240" s="27"/>
      <c r="G240" s="42"/>
      <c r="H240" s="40" t="s">
        <v>156</v>
      </c>
      <c r="I240" s="27"/>
      <c r="J240" s="40"/>
      <c r="K240" s="40"/>
      <c r="L240" s="27"/>
      <c r="M240" s="61"/>
      <c r="N240" s="39"/>
      <c r="O240" s="19"/>
      <c r="P240" s="19"/>
    </row>
    <row r="241" spans="1:16" ht="15.75">
      <c r="A241" s="23"/>
      <c r="B241" s="62" t="s">
        <v>182</v>
      </c>
      <c r="C241" s="41" t="s">
        <v>159</v>
      </c>
      <c r="D241" s="41" t="s">
        <v>158</v>
      </c>
      <c r="E241" s="96">
        <v>0</v>
      </c>
      <c r="F241" s="96">
        <v>0</v>
      </c>
      <c r="G241" s="96">
        <v>0</v>
      </c>
      <c r="H241" s="96">
        <v>0</v>
      </c>
      <c r="I241" s="96">
        <v>0</v>
      </c>
      <c r="J241" s="96">
        <v>0</v>
      </c>
      <c r="K241" s="96">
        <v>0</v>
      </c>
      <c r="L241" s="96">
        <v>0</v>
      </c>
      <c r="M241" s="96">
        <v>0</v>
      </c>
      <c r="N241" s="39"/>
      <c r="O241" s="19"/>
      <c r="P241" s="19"/>
    </row>
    <row r="242" spans="1:16" ht="69" customHeight="1">
      <c r="A242" s="23"/>
      <c r="B242" s="24" t="s">
        <v>258</v>
      </c>
      <c r="C242" s="41"/>
      <c r="D242" s="41"/>
      <c r="E242" s="32">
        <v>0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64">
        <v>100000</v>
      </c>
      <c r="M242" s="247">
        <f>L242</f>
        <v>100000</v>
      </c>
      <c r="N242" s="39"/>
      <c r="O242" s="19"/>
      <c r="P242" s="19"/>
    </row>
    <row r="243" spans="1:16" ht="15.75">
      <c r="A243" s="23"/>
      <c r="B243" s="62" t="s">
        <v>43</v>
      </c>
      <c r="C243" s="41" t="s">
        <v>156</v>
      </c>
      <c r="D243" s="41" t="s">
        <v>156</v>
      </c>
      <c r="E243" s="42"/>
      <c r="F243" s="27"/>
      <c r="G243" s="42"/>
      <c r="H243" s="40" t="s">
        <v>156</v>
      </c>
      <c r="I243" s="27"/>
      <c r="J243" s="40"/>
      <c r="K243" s="98"/>
      <c r="L243" s="40"/>
      <c r="M243" s="61"/>
      <c r="N243" s="39"/>
      <c r="O243" s="19"/>
      <c r="P243" s="19"/>
    </row>
    <row r="244" spans="1:16" ht="31.5">
      <c r="A244" s="23"/>
      <c r="B244" s="59" t="s">
        <v>190</v>
      </c>
      <c r="C244" s="41" t="s">
        <v>160</v>
      </c>
      <c r="D244" s="41" t="s">
        <v>157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32">
        <v>0</v>
      </c>
      <c r="L244" s="64">
        <v>100000</v>
      </c>
      <c r="M244" s="64">
        <v>100000</v>
      </c>
      <c r="N244" s="39"/>
      <c r="O244" s="19"/>
      <c r="P244" s="19"/>
    </row>
    <row r="245" spans="1:16" ht="15.75">
      <c r="A245" s="23"/>
      <c r="B245" s="59" t="s">
        <v>44</v>
      </c>
      <c r="C245" s="41" t="s">
        <v>156</v>
      </c>
      <c r="D245" s="41" t="s">
        <v>156</v>
      </c>
      <c r="E245" s="42"/>
      <c r="F245" s="27"/>
      <c r="G245" s="42"/>
      <c r="H245" s="40" t="s">
        <v>156</v>
      </c>
      <c r="I245" s="27"/>
      <c r="J245" s="40"/>
      <c r="K245" s="40"/>
      <c r="L245" s="27"/>
      <c r="M245" s="61"/>
      <c r="N245" s="39"/>
      <c r="O245" s="19"/>
      <c r="P245" s="19"/>
    </row>
    <row r="246" spans="1:16" ht="47.25">
      <c r="A246" s="23"/>
      <c r="B246" s="59" t="s">
        <v>191</v>
      </c>
      <c r="C246" s="41" t="s">
        <v>181</v>
      </c>
      <c r="D246" s="41" t="s">
        <v>157</v>
      </c>
      <c r="E246" s="32">
        <v>0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0</v>
      </c>
      <c r="L246" s="40">
        <v>4</v>
      </c>
      <c r="M246" s="61">
        <f>L246</f>
        <v>4</v>
      </c>
      <c r="N246" s="39"/>
      <c r="O246" s="19"/>
      <c r="P246" s="19"/>
    </row>
    <row r="247" spans="1:16" ht="15.75">
      <c r="A247" s="23"/>
      <c r="B247" s="59" t="s">
        <v>45</v>
      </c>
      <c r="C247" s="41"/>
      <c r="D247" s="41"/>
      <c r="E247" s="42"/>
      <c r="F247" s="27"/>
      <c r="G247" s="42"/>
      <c r="H247" s="40"/>
      <c r="I247" s="27"/>
      <c r="J247" s="40"/>
      <c r="K247" s="40"/>
      <c r="L247" s="27"/>
      <c r="M247" s="61"/>
      <c r="N247" s="39"/>
      <c r="O247" s="19"/>
      <c r="P247" s="19"/>
    </row>
    <row r="248" spans="1:16" ht="47.25">
      <c r="A248" s="23"/>
      <c r="B248" s="59" t="s">
        <v>192</v>
      </c>
      <c r="C248" s="41" t="s">
        <v>155</v>
      </c>
      <c r="D248" s="41" t="s">
        <v>157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64">
        <v>25000</v>
      </c>
      <c r="M248" s="64">
        <v>25000</v>
      </c>
      <c r="N248" s="39"/>
      <c r="O248" s="19"/>
      <c r="P248" s="19"/>
    </row>
    <row r="249" spans="1:16" ht="15.75">
      <c r="A249" s="23"/>
      <c r="B249" s="59" t="s">
        <v>46</v>
      </c>
      <c r="C249" s="41" t="s">
        <v>156</v>
      </c>
      <c r="D249" s="41" t="s">
        <v>156</v>
      </c>
      <c r="E249" s="42"/>
      <c r="F249" s="27"/>
      <c r="G249" s="42"/>
      <c r="H249" s="40" t="s">
        <v>156</v>
      </c>
      <c r="I249" s="27"/>
      <c r="J249" s="40"/>
      <c r="K249" s="40"/>
      <c r="L249" s="27"/>
      <c r="M249" s="61"/>
      <c r="N249" s="39"/>
      <c r="O249" s="19"/>
      <c r="P249" s="19"/>
    </row>
    <row r="250" spans="1:16" ht="15.75">
      <c r="A250" s="23"/>
      <c r="B250" s="59" t="s">
        <v>182</v>
      </c>
      <c r="C250" s="41" t="s">
        <v>159</v>
      </c>
      <c r="D250" s="41" t="s">
        <v>158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40">
        <v>100</v>
      </c>
      <c r="M250" s="61">
        <f>L250</f>
        <v>100</v>
      </c>
      <c r="N250" s="39"/>
      <c r="O250" s="19"/>
      <c r="P250" s="19"/>
    </row>
    <row r="251" spans="1:16" ht="78.75">
      <c r="A251" s="23"/>
      <c r="B251" s="24" t="s">
        <v>233</v>
      </c>
      <c r="C251" s="41"/>
      <c r="D251" s="41"/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9"/>
      <c r="O251" s="19"/>
      <c r="P251" s="19"/>
    </row>
    <row r="252" spans="1:16" ht="15.75">
      <c r="A252" s="23"/>
      <c r="B252" s="34" t="s">
        <v>43</v>
      </c>
      <c r="C252" s="41" t="s">
        <v>156</v>
      </c>
      <c r="D252" s="41" t="s">
        <v>156</v>
      </c>
      <c r="E252" s="42"/>
      <c r="F252" s="27"/>
      <c r="G252" s="42"/>
      <c r="H252" s="40" t="s">
        <v>156</v>
      </c>
      <c r="I252" s="27"/>
      <c r="J252" s="40"/>
      <c r="K252" s="40"/>
      <c r="L252" s="27"/>
      <c r="M252" s="61"/>
      <c r="N252" s="39"/>
      <c r="O252" s="19"/>
      <c r="P252" s="19"/>
    </row>
    <row r="253" spans="1:16" ht="31.5">
      <c r="A253" s="23"/>
      <c r="B253" s="59" t="s">
        <v>193</v>
      </c>
      <c r="C253" s="41" t="s">
        <v>160</v>
      </c>
      <c r="D253" s="41" t="s">
        <v>157</v>
      </c>
      <c r="E253" s="32">
        <v>0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9"/>
      <c r="O253" s="19"/>
      <c r="P253" s="19"/>
    </row>
    <row r="254" spans="1:16" ht="15.75">
      <c r="A254" s="23"/>
      <c r="B254" s="34" t="s">
        <v>44</v>
      </c>
      <c r="C254" s="41" t="s">
        <v>156</v>
      </c>
      <c r="D254" s="41" t="s">
        <v>156</v>
      </c>
      <c r="E254" s="42"/>
      <c r="F254" s="27"/>
      <c r="G254" s="42"/>
      <c r="H254" s="40" t="s">
        <v>156</v>
      </c>
      <c r="I254" s="27"/>
      <c r="J254" s="40"/>
      <c r="K254" s="40"/>
      <c r="L254" s="27"/>
      <c r="M254" s="61"/>
      <c r="N254" s="39"/>
      <c r="O254" s="19"/>
      <c r="P254" s="19"/>
    </row>
    <row r="255" spans="1:16" ht="31.5">
      <c r="A255" s="23"/>
      <c r="B255" s="59" t="s">
        <v>194</v>
      </c>
      <c r="C255" s="41" t="s">
        <v>181</v>
      </c>
      <c r="D255" s="41" t="s">
        <v>157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9"/>
      <c r="O255" s="19"/>
      <c r="P255" s="19"/>
    </row>
    <row r="256" spans="1:16" ht="15.75">
      <c r="A256" s="23"/>
      <c r="B256" s="34" t="s">
        <v>45</v>
      </c>
      <c r="C256" s="41"/>
      <c r="D256" s="41"/>
      <c r="E256" s="42"/>
      <c r="F256" s="27"/>
      <c r="G256" s="42"/>
      <c r="H256" s="40"/>
      <c r="I256" s="27"/>
      <c r="J256" s="40"/>
      <c r="K256" s="40"/>
      <c r="L256" s="27"/>
      <c r="M256" s="61"/>
      <c r="N256" s="39"/>
      <c r="O256" s="19"/>
      <c r="P256" s="19"/>
    </row>
    <row r="257" spans="1:16" ht="31.5">
      <c r="A257" s="23"/>
      <c r="B257" s="59" t="s">
        <v>195</v>
      </c>
      <c r="C257" s="41" t="s">
        <v>155</v>
      </c>
      <c r="D257" s="41" t="s">
        <v>157</v>
      </c>
      <c r="E257" s="32">
        <v>0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9"/>
      <c r="O257" s="19"/>
      <c r="P257" s="19"/>
    </row>
    <row r="258" spans="1:16" ht="15.75">
      <c r="A258" s="23"/>
      <c r="B258" s="59" t="s">
        <v>46</v>
      </c>
      <c r="C258" s="41" t="s">
        <v>156</v>
      </c>
      <c r="D258" s="41" t="s">
        <v>156</v>
      </c>
      <c r="E258" s="42"/>
      <c r="F258" s="27"/>
      <c r="G258" s="42"/>
      <c r="H258" s="40" t="s">
        <v>156</v>
      </c>
      <c r="I258" s="27"/>
      <c r="J258" s="40"/>
      <c r="K258" s="40"/>
      <c r="L258" s="27"/>
      <c r="M258" s="61"/>
      <c r="N258" s="39"/>
      <c r="O258" s="19"/>
      <c r="P258" s="19"/>
    </row>
    <row r="259" spans="1:16" ht="15.75">
      <c r="A259" s="23"/>
      <c r="B259" s="59" t="s">
        <v>182</v>
      </c>
      <c r="C259" s="41" t="s">
        <v>159</v>
      </c>
      <c r="D259" s="41" t="s">
        <v>158</v>
      </c>
      <c r="E259" s="32">
        <v>0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9"/>
      <c r="O259" s="19"/>
      <c r="P259" s="19"/>
    </row>
    <row r="260" spans="1:16" ht="189">
      <c r="A260" s="23"/>
      <c r="B260" s="266" t="s">
        <v>250</v>
      </c>
      <c r="C260" s="248"/>
      <c r="D260" s="248" t="s">
        <v>302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257">
        <v>100000</v>
      </c>
      <c r="M260" s="257">
        <v>100000</v>
      </c>
      <c r="N260" s="39"/>
      <c r="O260" s="19"/>
      <c r="P260" s="19"/>
    </row>
    <row r="261" spans="1:16" ht="15.75">
      <c r="A261" s="23"/>
      <c r="B261" s="249" t="s">
        <v>259</v>
      </c>
      <c r="C261" s="248"/>
      <c r="D261" s="248"/>
      <c r="E261" s="32"/>
      <c r="F261" s="32"/>
      <c r="G261" s="32"/>
      <c r="H261" s="32"/>
      <c r="I261" s="32"/>
      <c r="J261" s="32"/>
      <c r="K261" s="32"/>
      <c r="L261" s="32"/>
      <c r="M261" s="32"/>
      <c r="N261" s="39"/>
      <c r="O261" s="19"/>
      <c r="P261" s="19"/>
    </row>
    <row r="262" spans="1:16" ht="63">
      <c r="A262" s="23"/>
      <c r="B262" s="250" t="s">
        <v>260</v>
      </c>
      <c r="C262" s="248" t="s">
        <v>256</v>
      </c>
      <c r="D262" s="248" t="s">
        <v>162</v>
      </c>
      <c r="E262" s="32">
        <v>0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255">
        <v>100000</v>
      </c>
      <c r="M262" s="255">
        <v>100000</v>
      </c>
      <c r="N262" s="39"/>
      <c r="O262" s="19"/>
      <c r="P262" s="19"/>
    </row>
    <row r="263" spans="1:16" ht="15.75">
      <c r="A263" s="23"/>
      <c r="B263" s="249" t="s">
        <v>261</v>
      </c>
      <c r="C263" s="123"/>
      <c r="D263" s="248"/>
      <c r="E263" s="32"/>
      <c r="F263" s="32"/>
      <c r="G263" s="32"/>
      <c r="H263" s="32"/>
      <c r="I263" s="32"/>
      <c r="J263" s="32"/>
      <c r="K263" s="32"/>
      <c r="L263" s="253"/>
      <c r="M263" s="253"/>
      <c r="N263" s="39"/>
      <c r="O263" s="19"/>
      <c r="P263" s="19"/>
    </row>
    <row r="264" spans="1:16" ht="63">
      <c r="A264" s="23"/>
      <c r="B264" s="251" t="s">
        <v>262</v>
      </c>
      <c r="C264" s="248" t="s">
        <v>263</v>
      </c>
      <c r="D264" s="248" t="s">
        <v>264</v>
      </c>
      <c r="E264" s="32">
        <v>0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253">
        <v>15</v>
      </c>
      <c r="M264" s="253">
        <v>15</v>
      </c>
      <c r="N264" s="39"/>
      <c r="O264" s="19"/>
      <c r="P264" s="19"/>
    </row>
    <row r="265" spans="1:16" ht="47.25">
      <c r="A265" s="23"/>
      <c r="B265" s="251" t="s">
        <v>265</v>
      </c>
      <c r="C265" s="248" t="s">
        <v>263</v>
      </c>
      <c r="D265" s="248" t="s">
        <v>264</v>
      </c>
      <c r="E265" s="32">
        <v>0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253">
        <v>3</v>
      </c>
      <c r="M265" s="253">
        <v>3</v>
      </c>
      <c r="N265" s="39"/>
      <c r="O265" s="19"/>
      <c r="P265" s="19"/>
    </row>
    <row r="266" spans="1:16" ht="47.25">
      <c r="A266" s="23"/>
      <c r="B266" s="251" t="s">
        <v>266</v>
      </c>
      <c r="C266" s="248" t="s">
        <v>263</v>
      </c>
      <c r="D266" s="248" t="s">
        <v>264</v>
      </c>
      <c r="E266" s="32">
        <v>0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253">
        <v>8</v>
      </c>
      <c r="M266" s="253">
        <v>8</v>
      </c>
      <c r="N266" s="39"/>
      <c r="O266" s="19"/>
      <c r="P266" s="19"/>
    </row>
    <row r="267" spans="1:16" ht="47.25">
      <c r="A267" s="23"/>
      <c r="B267" s="251" t="s">
        <v>267</v>
      </c>
      <c r="C267" s="248" t="s">
        <v>263</v>
      </c>
      <c r="D267" s="248" t="s">
        <v>264</v>
      </c>
      <c r="E267" s="32">
        <v>0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253">
        <v>23</v>
      </c>
      <c r="M267" s="253">
        <v>23</v>
      </c>
      <c r="N267" s="39"/>
      <c r="O267" s="19"/>
      <c r="P267" s="19"/>
    </row>
    <row r="268" spans="1:16" ht="47.25">
      <c r="A268" s="23"/>
      <c r="B268" s="250" t="s">
        <v>268</v>
      </c>
      <c r="C268" s="248" t="s">
        <v>263</v>
      </c>
      <c r="D268" s="248" t="s">
        <v>264</v>
      </c>
      <c r="E268" s="32">
        <v>0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253">
        <v>10</v>
      </c>
      <c r="M268" s="253">
        <v>10</v>
      </c>
      <c r="N268" s="39"/>
      <c r="O268" s="19"/>
      <c r="P268" s="19"/>
    </row>
    <row r="269" spans="1:16" ht="15.75">
      <c r="A269" s="23"/>
      <c r="B269" s="249" t="s">
        <v>269</v>
      </c>
      <c r="C269" s="248"/>
      <c r="D269" s="248"/>
      <c r="E269" s="32"/>
      <c r="F269" s="32"/>
      <c r="G269" s="32"/>
      <c r="H269" s="32"/>
      <c r="I269" s="32"/>
      <c r="J269" s="32"/>
      <c r="K269" s="32"/>
      <c r="L269" s="253"/>
      <c r="M269" s="253"/>
      <c r="N269" s="39"/>
      <c r="O269" s="19"/>
      <c r="P269" s="19"/>
    </row>
    <row r="270" spans="1:16" ht="31.5">
      <c r="A270" s="23"/>
      <c r="B270" s="251" t="s">
        <v>270</v>
      </c>
      <c r="C270" s="248" t="s">
        <v>256</v>
      </c>
      <c r="D270" s="252" t="s">
        <v>271</v>
      </c>
      <c r="E270" s="32">
        <v>0</v>
      </c>
      <c r="F270" s="32">
        <v>0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255">
        <f>40000/L264</f>
        <v>2666.6666666666665</v>
      </c>
      <c r="M270" s="254">
        <f>40000/M264</f>
        <v>2666.6666666666665</v>
      </c>
      <c r="N270" s="39"/>
      <c r="O270" s="19"/>
      <c r="P270" s="19"/>
    </row>
    <row r="271" spans="1:16" ht="47.25">
      <c r="A271" s="23"/>
      <c r="B271" s="251" t="s">
        <v>272</v>
      </c>
      <c r="C271" s="248" t="s">
        <v>256</v>
      </c>
      <c r="D271" s="252" t="s">
        <v>271</v>
      </c>
      <c r="E271" s="32">
        <v>0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255">
        <f>20000/L265</f>
        <v>6666.666666666667</v>
      </c>
      <c r="M271" s="255">
        <f>20000/M265</f>
        <v>6666.666666666667</v>
      </c>
      <c r="N271" s="39"/>
      <c r="O271" s="19"/>
      <c r="P271" s="19"/>
    </row>
    <row r="272" spans="1:16" ht="47.25">
      <c r="A272" s="23"/>
      <c r="B272" s="251" t="s">
        <v>273</v>
      </c>
      <c r="C272" s="248" t="s">
        <v>256</v>
      </c>
      <c r="D272" s="252" t="s">
        <v>271</v>
      </c>
      <c r="E272" s="32">
        <v>0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255">
        <f>15000/L266</f>
        <v>1875</v>
      </c>
      <c r="M272" s="255">
        <f>15000/M266</f>
        <v>1875</v>
      </c>
      <c r="N272" s="39"/>
      <c r="O272" s="19"/>
      <c r="P272" s="19"/>
    </row>
    <row r="273" spans="1:16" ht="47.25">
      <c r="A273" s="23"/>
      <c r="B273" s="251" t="s">
        <v>274</v>
      </c>
      <c r="C273" s="248" t="s">
        <v>256</v>
      </c>
      <c r="D273" s="252" t="s">
        <v>271</v>
      </c>
      <c r="E273" s="32">
        <v>0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255">
        <f>10000/L267</f>
        <v>434.7826086956522</v>
      </c>
      <c r="M273" s="255">
        <f>10000/M267</f>
        <v>434.7826086956522</v>
      </c>
      <c r="N273" s="39"/>
      <c r="O273" s="19"/>
      <c r="P273" s="19"/>
    </row>
    <row r="274" spans="1:16" ht="47.25">
      <c r="A274" s="23"/>
      <c r="B274" s="251" t="s">
        <v>275</v>
      </c>
      <c r="C274" s="248" t="s">
        <v>256</v>
      </c>
      <c r="D274" s="252" t="s">
        <v>271</v>
      </c>
      <c r="E274" s="32">
        <v>0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256">
        <f>15000/L268</f>
        <v>1500</v>
      </c>
      <c r="M274" s="256">
        <f>15000/M268</f>
        <v>1500</v>
      </c>
      <c r="N274" s="39"/>
      <c r="O274" s="19"/>
      <c r="P274" s="19"/>
    </row>
    <row r="275" spans="1:16" ht="15.75">
      <c r="A275" s="23"/>
      <c r="B275" s="249" t="s">
        <v>276</v>
      </c>
      <c r="C275" s="248"/>
      <c r="D275" s="248"/>
      <c r="E275" s="32"/>
      <c r="F275" s="32"/>
      <c r="G275" s="32"/>
      <c r="H275" s="32"/>
      <c r="I275" s="32"/>
      <c r="J275" s="32"/>
      <c r="K275" s="32"/>
      <c r="L275" s="253"/>
      <c r="M275" s="253"/>
      <c r="N275" s="39"/>
      <c r="O275" s="19"/>
      <c r="P275" s="19"/>
    </row>
    <row r="276" spans="1:16" ht="47.25">
      <c r="A276" s="23"/>
      <c r="B276" s="251" t="s">
        <v>277</v>
      </c>
      <c r="C276" s="248" t="s">
        <v>159</v>
      </c>
      <c r="D276" s="252" t="s">
        <v>271</v>
      </c>
      <c r="E276" s="32">
        <v>0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253">
        <v>100</v>
      </c>
      <c r="M276" s="253">
        <v>100</v>
      </c>
      <c r="N276" s="39"/>
      <c r="O276" s="19"/>
      <c r="P276" s="19"/>
    </row>
    <row r="277" spans="1:16" ht="126">
      <c r="A277" s="23"/>
      <c r="B277" s="34" t="s">
        <v>297</v>
      </c>
      <c r="C277" s="41"/>
      <c r="D277" s="41" t="s">
        <v>300</v>
      </c>
      <c r="E277" s="31">
        <v>0</v>
      </c>
      <c r="F277" s="31">
        <v>0</v>
      </c>
      <c r="G277" s="31">
        <v>0</v>
      </c>
      <c r="H277" s="31">
        <v>0</v>
      </c>
      <c r="I277" s="31">
        <v>200000</v>
      </c>
      <c r="J277" s="31">
        <v>200000</v>
      </c>
      <c r="K277" s="31">
        <v>0</v>
      </c>
      <c r="L277" s="31">
        <v>0</v>
      </c>
      <c r="M277" s="31">
        <v>0</v>
      </c>
      <c r="N277" s="39"/>
      <c r="O277" s="19"/>
      <c r="P277" s="19"/>
    </row>
    <row r="278" spans="1:16" ht="15.75">
      <c r="A278" s="23"/>
      <c r="B278" s="258" t="s">
        <v>43</v>
      </c>
      <c r="C278" s="41"/>
      <c r="D278" s="41"/>
      <c r="E278" s="32"/>
      <c r="F278" s="32"/>
      <c r="G278" s="32"/>
      <c r="H278" s="32"/>
      <c r="I278" s="32"/>
      <c r="J278" s="32"/>
      <c r="K278" s="32"/>
      <c r="L278" s="32"/>
      <c r="M278" s="32"/>
      <c r="N278" s="39"/>
      <c r="O278" s="19"/>
      <c r="P278" s="19"/>
    </row>
    <row r="279" spans="1:16" ht="78.75">
      <c r="A279" s="23"/>
      <c r="B279" s="259" t="s">
        <v>225</v>
      </c>
      <c r="C279" s="248" t="s">
        <v>256</v>
      </c>
      <c r="D279" s="248" t="s">
        <v>162</v>
      </c>
      <c r="E279" s="32">
        <v>0</v>
      </c>
      <c r="F279" s="32">
        <v>0</v>
      </c>
      <c r="G279" s="32">
        <v>0</v>
      </c>
      <c r="H279" s="32">
        <v>0</v>
      </c>
      <c r="I279" s="32">
        <v>10000</v>
      </c>
      <c r="J279" s="32">
        <v>10000</v>
      </c>
      <c r="K279" s="32">
        <v>0</v>
      </c>
      <c r="L279" s="32">
        <v>0</v>
      </c>
      <c r="M279" s="32">
        <v>0</v>
      </c>
      <c r="N279" s="39"/>
      <c r="O279" s="19"/>
      <c r="P279" s="19"/>
    </row>
    <row r="280" spans="1:16" ht="78.75">
      <c r="A280" s="23"/>
      <c r="B280" s="259" t="s">
        <v>226</v>
      </c>
      <c r="C280" s="248" t="s">
        <v>256</v>
      </c>
      <c r="D280" s="248" t="s">
        <v>162</v>
      </c>
      <c r="E280" s="32">
        <v>0</v>
      </c>
      <c r="F280" s="32">
        <v>0</v>
      </c>
      <c r="G280" s="32">
        <v>0</v>
      </c>
      <c r="H280" s="32">
        <v>0</v>
      </c>
      <c r="I280" s="32">
        <v>50000</v>
      </c>
      <c r="J280" s="32">
        <v>50000</v>
      </c>
      <c r="K280" s="32">
        <v>0</v>
      </c>
      <c r="L280" s="32">
        <v>0</v>
      </c>
      <c r="M280" s="32">
        <v>0</v>
      </c>
      <c r="N280" s="39"/>
      <c r="O280" s="19"/>
      <c r="P280" s="19"/>
    </row>
    <row r="281" spans="1:16" ht="95.25" thickBot="1">
      <c r="A281" s="23"/>
      <c r="B281" s="260" t="s">
        <v>227</v>
      </c>
      <c r="C281" s="248" t="s">
        <v>256</v>
      </c>
      <c r="D281" s="248" t="s">
        <v>162</v>
      </c>
      <c r="E281" s="32">
        <v>0</v>
      </c>
      <c r="F281" s="32">
        <v>0</v>
      </c>
      <c r="G281" s="32">
        <v>0</v>
      </c>
      <c r="H281" s="32">
        <v>0</v>
      </c>
      <c r="I281" s="32">
        <v>69000</v>
      </c>
      <c r="J281" s="32">
        <v>69000</v>
      </c>
      <c r="K281" s="32">
        <v>0</v>
      </c>
      <c r="L281" s="32">
        <v>0</v>
      </c>
      <c r="M281" s="32">
        <v>0</v>
      </c>
      <c r="N281" s="39"/>
      <c r="O281" s="19"/>
      <c r="P281" s="19"/>
    </row>
    <row r="282" spans="1:16" ht="32.25" thickBot="1">
      <c r="A282" s="23"/>
      <c r="B282" s="260" t="s">
        <v>228</v>
      </c>
      <c r="C282" s="248" t="s">
        <v>256</v>
      </c>
      <c r="D282" s="248" t="s">
        <v>162</v>
      </c>
      <c r="E282" s="32">
        <v>0</v>
      </c>
      <c r="F282" s="32">
        <v>0</v>
      </c>
      <c r="G282" s="32">
        <v>0</v>
      </c>
      <c r="H282" s="32">
        <v>0</v>
      </c>
      <c r="I282" s="32">
        <v>10000</v>
      </c>
      <c r="J282" s="32">
        <v>10000</v>
      </c>
      <c r="K282" s="32">
        <v>0</v>
      </c>
      <c r="L282" s="32">
        <v>0</v>
      </c>
      <c r="M282" s="32">
        <v>0</v>
      </c>
      <c r="N282" s="39"/>
      <c r="O282" s="19"/>
      <c r="P282" s="19"/>
    </row>
    <row r="283" spans="1:16" ht="110.25">
      <c r="A283" s="23"/>
      <c r="B283" s="259" t="s">
        <v>229</v>
      </c>
      <c r="C283" s="248" t="s">
        <v>256</v>
      </c>
      <c r="D283" s="248" t="s">
        <v>162</v>
      </c>
      <c r="E283" s="32">
        <v>0</v>
      </c>
      <c r="F283" s="32">
        <v>0</v>
      </c>
      <c r="G283" s="32">
        <v>0</v>
      </c>
      <c r="H283" s="32">
        <v>0</v>
      </c>
      <c r="I283" s="32">
        <v>31000</v>
      </c>
      <c r="J283" s="32">
        <v>31000</v>
      </c>
      <c r="K283" s="32">
        <v>0</v>
      </c>
      <c r="L283" s="32">
        <v>0</v>
      </c>
      <c r="M283" s="32">
        <v>0</v>
      </c>
      <c r="N283" s="39"/>
      <c r="O283" s="19"/>
      <c r="P283" s="19"/>
    </row>
    <row r="284" spans="1:16" ht="252">
      <c r="A284" s="23"/>
      <c r="B284" s="259" t="s">
        <v>278</v>
      </c>
      <c r="C284" s="248" t="s">
        <v>256</v>
      </c>
      <c r="D284" s="248" t="s">
        <v>162</v>
      </c>
      <c r="E284" s="32">
        <v>0</v>
      </c>
      <c r="F284" s="32">
        <v>0</v>
      </c>
      <c r="G284" s="32">
        <v>0</v>
      </c>
      <c r="H284" s="32">
        <v>0</v>
      </c>
      <c r="I284" s="32">
        <v>30000</v>
      </c>
      <c r="J284" s="32">
        <v>30000</v>
      </c>
      <c r="K284" s="32">
        <v>0</v>
      </c>
      <c r="L284" s="32">
        <v>0</v>
      </c>
      <c r="M284" s="32">
        <v>0</v>
      </c>
      <c r="N284" s="39"/>
      <c r="O284" s="19"/>
      <c r="P284" s="19"/>
    </row>
    <row r="285" spans="1:16" ht="15.75">
      <c r="A285" s="23"/>
      <c r="B285" s="258" t="s">
        <v>44</v>
      </c>
      <c r="C285" s="41"/>
      <c r="D285" s="41"/>
      <c r="E285" s="32"/>
      <c r="F285" s="32"/>
      <c r="G285" s="32"/>
      <c r="H285" s="32"/>
      <c r="I285" s="32"/>
      <c r="J285" s="32"/>
      <c r="K285" s="32"/>
      <c r="L285" s="32"/>
      <c r="M285" s="32"/>
      <c r="N285" s="39"/>
      <c r="O285" s="19"/>
      <c r="P285" s="19"/>
    </row>
    <row r="286" spans="1:16" ht="79.5" thickBot="1">
      <c r="A286" s="23"/>
      <c r="B286" s="260" t="s">
        <v>279</v>
      </c>
      <c r="C286" s="23" t="s">
        <v>181</v>
      </c>
      <c r="D286" s="23" t="s">
        <v>271</v>
      </c>
      <c r="E286" s="32">
        <v>0</v>
      </c>
      <c r="F286" s="32">
        <v>0</v>
      </c>
      <c r="G286" s="32">
        <v>0</v>
      </c>
      <c r="H286" s="32">
        <v>0</v>
      </c>
      <c r="I286" s="212">
        <v>10</v>
      </c>
      <c r="J286" s="212">
        <v>10</v>
      </c>
      <c r="K286" s="32">
        <v>0</v>
      </c>
      <c r="L286" s="32">
        <v>0</v>
      </c>
      <c r="M286" s="32">
        <v>0</v>
      </c>
      <c r="N286" s="39"/>
      <c r="O286" s="19"/>
      <c r="P286" s="19"/>
    </row>
    <row r="287" spans="1:16" ht="79.5" thickBot="1">
      <c r="A287" s="23"/>
      <c r="B287" s="260" t="s">
        <v>280</v>
      </c>
      <c r="C287" s="23" t="s">
        <v>181</v>
      </c>
      <c r="D287" s="23" t="s">
        <v>271</v>
      </c>
      <c r="E287" s="32">
        <v>0</v>
      </c>
      <c r="F287" s="32">
        <v>0</v>
      </c>
      <c r="G287" s="32">
        <v>0</v>
      </c>
      <c r="H287" s="32">
        <v>0</v>
      </c>
      <c r="I287" s="212">
        <v>10</v>
      </c>
      <c r="J287" s="212">
        <v>10</v>
      </c>
      <c r="K287" s="32">
        <v>0</v>
      </c>
      <c r="L287" s="32">
        <v>0</v>
      </c>
      <c r="M287" s="32">
        <v>0</v>
      </c>
      <c r="N287" s="39"/>
      <c r="O287" s="19"/>
      <c r="P287" s="19"/>
    </row>
    <row r="288" spans="1:16" ht="79.5" thickBot="1">
      <c r="A288" s="23"/>
      <c r="B288" s="260" t="s">
        <v>281</v>
      </c>
      <c r="C288" s="23" t="s">
        <v>181</v>
      </c>
      <c r="D288" s="23" t="s">
        <v>271</v>
      </c>
      <c r="E288" s="32">
        <v>0</v>
      </c>
      <c r="F288" s="32">
        <v>0</v>
      </c>
      <c r="G288" s="32">
        <v>0</v>
      </c>
      <c r="H288" s="32">
        <v>0</v>
      </c>
      <c r="I288" s="212" t="s">
        <v>298</v>
      </c>
      <c r="J288" s="212" t="s">
        <v>298</v>
      </c>
      <c r="K288" s="32">
        <v>0</v>
      </c>
      <c r="L288" s="32">
        <v>0</v>
      </c>
      <c r="M288" s="32">
        <v>0</v>
      </c>
      <c r="N288" s="39"/>
      <c r="O288" s="19"/>
      <c r="P288" s="19"/>
    </row>
    <row r="289" spans="1:16" ht="32.25" thickBot="1">
      <c r="A289" s="23"/>
      <c r="B289" s="260" t="s">
        <v>282</v>
      </c>
      <c r="C289" s="23" t="s">
        <v>181</v>
      </c>
      <c r="D289" s="23" t="s">
        <v>271</v>
      </c>
      <c r="E289" s="32">
        <v>0</v>
      </c>
      <c r="F289" s="32">
        <v>0</v>
      </c>
      <c r="G289" s="32">
        <v>0</v>
      </c>
      <c r="H289" s="32">
        <v>0</v>
      </c>
      <c r="I289" s="212">
        <v>10</v>
      </c>
      <c r="J289" s="212">
        <v>10</v>
      </c>
      <c r="K289" s="32">
        <v>0</v>
      </c>
      <c r="L289" s="32">
        <v>0</v>
      </c>
      <c r="M289" s="32">
        <v>0</v>
      </c>
      <c r="N289" s="39"/>
      <c r="O289" s="19"/>
      <c r="P289" s="19"/>
    </row>
    <row r="290" spans="1:16" ht="111" thickBot="1">
      <c r="A290" s="23"/>
      <c r="B290" s="260" t="s">
        <v>283</v>
      </c>
      <c r="C290" s="23" t="s">
        <v>181</v>
      </c>
      <c r="D290" s="23" t="s">
        <v>271</v>
      </c>
      <c r="E290" s="32">
        <v>0</v>
      </c>
      <c r="F290" s="32">
        <v>0</v>
      </c>
      <c r="G290" s="32">
        <v>0</v>
      </c>
      <c r="H290" s="32">
        <v>0</v>
      </c>
      <c r="I290" s="212" t="s">
        <v>299</v>
      </c>
      <c r="J290" s="212" t="s">
        <v>299</v>
      </c>
      <c r="K290" s="32">
        <v>0</v>
      </c>
      <c r="L290" s="32">
        <v>0</v>
      </c>
      <c r="M290" s="32">
        <v>0</v>
      </c>
      <c r="N290" s="39"/>
      <c r="O290" s="19"/>
      <c r="P290" s="19"/>
    </row>
    <row r="291" spans="1:16" ht="252.75" thickBot="1">
      <c r="A291" s="23"/>
      <c r="B291" s="260" t="s">
        <v>284</v>
      </c>
      <c r="C291" s="23" t="s">
        <v>181</v>
      </c>
      <c r="D291" s="23" t="s">
        <v>271</v>
      </c>
      <c r="E291" s="32">
        <v>0</v>
      </c>
      <c r="F291" s="32">
        <v>0</v>
      </c>
      <c r="G291" s="32">
        <v>0</v>
      </c>
      <c r="H291" s="32">
        <v>0</v>
      </c>
      <c r="I291" s="212" t="s">
        <v>299</v>
      </c>
      <c r="J291" s="212" t="s">
        <v>299</v>
      </c>
      <c r="K291" s="32">
        <v>0</v>
      </c>
      <c r="L291" s="32">
        <v>0</v>
      </c>
      <c r="M291" s="32">
        <v>0</v>
      </c>
      <c r="N291" s="39"/>
      <c r="O291" s="19"/>
      <c r="P291" s="19"/>
    </row>
    <row r="292" spans="1:16" ht="15.75">
      <c r="A292" s="23"/>
      <c r="B292" s="258" t="s">
        <v>45</v>
      </c>
      <c r="C292" s="41"/>
      <c r="D292" s="41"/>
      <c r="E292" s="32"/>
      <c r="F292" s="32"/>
      <c r="G292" s="32"/>
      <c r="H292" s="32"/>
      <c r="I292" s="32"/>
      <c r="J292" s="32"/>
      <c r="K292" s="32"/>
      <c r="L292" s="32"/>
      <c r="M292" s="32"/>
      <c r="N292" s="39"/>
      <c r="O292" s="19"/>
      <c r="P292" s="19"/>
    </row>
    <row r="293" spans="1:16" ht="78.75">
      <c r="A293" s="23"/>
      <c r="B293" s="259" t="s">
        <v>285</v>
      </c>
      <c r="C293" s="23" t="s">
        <v>160</v>
      </c>
      <c r="D293" s="23" t="s">
        <v>271</v>
      </c>
      <c r="E293" s="32">
        <v>0</v>
      </c>
      <c r="F293" s="32">
        <v>0</v>
      </c>
      <c r="G293" s="32">
        <v>0</v>
      </c>
      <c r="H293" s="32">
        <v>0</v>
      </c>
      <c r="I293" s="32">
        <v>1000</v>
      </c>
      <c r="J293" s="32">
        <v>1000</v>
      </c>
      <c r="K293" s="32">
        <v>0</v>
      </c>
      <c r="L293" s="32">
        <v>0</v>
      </c>
      <c r="M293" s="32">
        <v>0</v>
      </c>
      <c r="N293" s="39"/>
      <c r="O293" s="19"/>
      <c r="P293" s="19"/>
    </row>
    <row r="294" spans="1:16" ht="79.5" thickBot="1">
      <c r="A294" s="23"/>
      <c r="B294" s="260" t="s">
        <v>286</v>
      </c>
      <c r="C294" s="23" t="s">
        <v>160</v>
      </c>
      <c r="D294" s="23" t="s">
        <v>271</v>
      </c>
      <c r="E294" s="32">
        <v>0</v>
      </c>
      <c r="F294" s="32">
        <v>0</v>
      </c>
      <c r="G294" s="32">
        <v>0</v>
      </c>
      <c r="H294" s="32">
        <v>0</v>
      </c>
      <c r="I294" s="32">
        <v>5000</v>
      </c>
      <c r="J294" s="32">
        <v>5000</v>
      </c>
      <c r="K294" s="32">
        <v>0</v>
      </c>
      <c r="L294" s="32">
        <v>0</v>
      </c>
      <c r="M294" s="32">
        <v>0</v>
      </c>
      <c r="N294" s="39"/>
      <c r="O294" s="19"/>
      <c r="P294" s="19"/>
    </row>
    <row r="295" spans="1:16" ht="95.25" thickBot="1">
      <c r="A295" s="23"/>
      <c r="B295" s="260" t="s">
        <v>287</v>
      </c>
      <c r="C295" s="23" t="s">
        <v>160</v>
      </c>
      <c r="D295" s="23" t="s">
        <v>271</v>
      </c>
      <c r="E295" s="32">
        <v>0</v>
      </c>
      <c r="F295" s="32">
        <v>0</v>
      </c>
      <c r="G295" s="32">
        <v>0</v>
      </c>
      <c r="H295" s="32">
        <v>0</v>
      </c>
      <c r="I295" s="32">
        <v>34500</v>
      </c>
      <c r="J295" s="32">
        <v>34500</v>
      </c>
      <c r="K295" s="32">
        <v>0</v>
      </c>
      <c r="L295" s="32">
        <v>0</v>
      </c>
      <c r="M295" s="32">
        <v>0</v>
      </c>
      <c r="N295" s="39"/>
      <c r="O295" s="19"/>
      <c r="P295" s="19"/>
    </row>
    <row r="296" spans="1:16" ht="48" thickBot="1">
      <c r="A296" s="23"/>
      <c r="B296" s="260" t="s">
        <v>288</v>
      </c>
      <c r="C296" s="23" t="s">
        <v>160</v>
      </c>
      <c r="D296" s="23" t="s">
        <v>271</v>
      </c>
      <c r="E296" s="32">
        <v>0</v>
      </c>
      <c r="F296" s="32">
        <v>0</v>
      </c>
      <c r="G296" s="32">
        <v>0</v>
      </c>
      <c r="H296" s="32">
        <v>0</v>
      </c>
      <c r="I296" s="32">
        <v>1000</v>
      </c>
      <c r="J296" s="32">
        <v>1000</v>
      </c>
      <c r="K296" s="32">
        <v>0</v>
      </c>
      <c r="L296" s="32">
        <v>0</v>
      </c>
      <c r="M296" s="32">
        <v>0</v>
      </c>
      <c r="N296" s="39"/>
      <c r="O296" s="19"/>
      <c r="P296" s="19"/>
    </row>
    <row r="297" spans="1:16" ht="111" thickBot="1">
      <c r="A297" s="23"/>
      <c r="B297" s="260" t="s">
        <v>289</v>
      </c>
      <c r="C297" s="23" t="s">
        <v>160</v>
      </c>
      <c r="D297" s="23" t="s">
        <v>271</v>
      </c>
      <c r="E297" s="32">
        <v>0</v>
      </c>
      <c r="F297" s="32">
        <v>0</v>
      </c>
      <c r="G297" s="32">
        <v>0</v>
      </c>
      <c r="H297" s="32">
        <v>0</v>
      </c>
      <c r="I297" s="32">
        <v>31000</v>
      </c>
      <c r="J297" s="32">
        <v>31000</v>
      </c>
      <c r="K297" s="32">
        <v>0</v>
      </c>
      <c r="L297" s="32">
        <v>0</v>
      </c>
      <c r="M297" s="32">
        <v>0</v>
      </c>
      <c r="N297" s="39"/>
      <c r="O297" s="19"/>
      <c r="P297" s="19"/>
    </row>
    <row r="298" spans="1:16" ht="268.5" thickBot="1">
      <c r="A298" s="23"/>
      <c r="B298" s="260" t="s">
        <v>290</v>
      </c>
      <c r="C298" s="23" t="s">
        <v>160</v>
      </c>
      <c r="D298" s="23" t="s">
        <v>271</v>
      </c>
      <c r="E298" s="32">
        <v>0</v>
      </c>
      <c r="F298" s="32">
        <v>0</v>
      </c>
      <c r="G298" s="32">
        <v>0</v>
      </c>
      <c r="H298" s="32">
        <v>0</v>
      </c>
      <c r="I298" s="32">
        <v>30000</v>
      </c>
      <c r="J298" s="32">
        <v>30000</v>
      </c>
      <c r="K298" s="32">
        <v>0</v>
      </c>
      <c r="L298" s="32">
        <v>0</v>
      </c>
      <c r="M298" s="32">
        <v>0</v>
      </c>
      <c r="N298" s="39"/>
      <c r="O298" s="19"/>
      <c r="P298" s="19"/>
    </row>
    <row r="299" spans="1:16" ht="15.75">
      <c r="A299" s="23"/>
      <c r="B299" s="258" t="s">
        <v>46</v>
      </c>
      <c r="C299" s="41"/>
      <c r="D299" s="41"/>
      <c r="E299" s="32"/>
      <c r="F299" s="32"/>
      <c r="G299" s="32"/>
      <c r="H299" s="32"/>
      <c r="I299" s="32"/>
      <c r="J299" s="32"/>
      <c r="K299" s="32"/>
      <c r="L299" s="32"/>
      <c r="M299" s="32"/>
      <c r="N299" s="39"/>
      <c r="O299" s="19"/>
      <c r="P299" s="19"/>
    </row>
    <row r="300" spans="1:16" ht="78.75">
      <c r="A300" s="23"/>
      <c r="B300" s="259" t="s">
        <v>291</v>
      </c>
      <c r="C300" s="23" t="s">
        <v>159</v>
      </c>
      <c r="D300" s="23" t="s">
        <v>271</v>
      </c>
      <c r="E300" s="32">
        <v>0</v>
      </c>
      <c r="F300" s="32">
        <v>0</v>
      </c>
      <c r="G300" s="32">
        <v>0</v>
      </c>
      <c r="H300" s="32">
        <v>0</v>
      </c>
      <c r="I300" s="262">
        <v>100</v>
      </c>
      <c r="J300" s="262">
        <v>100</v>
      </c>
      <c r="K300" s="32">
        <v>0</v>
      </c>
      <c r="L300" s="32">
        <v>0</v>
      </c>
      <c r="M300" s="32">
        <v>0</v>
      </c>
      <c r="N300" s="39"/>
      <c r="O300" s="19"/>
      <c r="P300" s="19"/>
    </row>
    <row r="301" spans="1:16" ht="78.75">
      <c r="A301" s="23"/>
      <c r="B301" s="259" t="s">
        <v>292</v>
      </c>
      <c r="C301" s="23" t="s">
        <v>159</v>
      </c>
      <c r="D301" s="23" t="s">
        <v>271</v>
      </c>
      <c r="E301" s="32">
        <v>0</v>
      </c>
      <c r="F301" s="32">
        <v>0</v>
      </c>
      <c r="G301" s="32">
        <v>0</v>
      </c>
      <c r="H301" s="32">
        <v>0</v>
      </c>
      <c r="I301" s="262">
        <v>100</v>
      </c>
      <c r="J301" s="262">
        <v>100</v>
      </c>
      <c r="K301" s="32">
        <v>0</v>
      </c>
      <c r="L301" s="32">
        <v>0</v>
      </c>
      <c r="M301" s="32">
        <v>0</v>
      </c>
      <c r="N301" s="39"/>
      <c r="O301" s="19"/>
      <c r="P301" s="19"/>
    </row>
    <row r="302" spans="1:16" ht="111" thickBot="1">
      <c r="A302" s="23"/>
      <c r="B302" s="260" t="s">
        <v>293</v>
      </c>
      <c r="C302" s="23" t="s">
        <v>159</v>
      </c>
      <c r="D302" s="23" t="s">
        <v>271</v>
      </c>
      <c r="E302" s="32">
        <v>0</v>
      </c>
      <c r="F302" s="32">
        <v>0</v>
      </c>
      <c r="G302" s="32">
        <v>0</v>
      </c>
      <c r="H302" s="32">
        <v>0</v>
      </c>
      <c r="I302" s="262">
        <v>100</v>
      </c>
      <c r="J302" s="262">
        <v>100</v>
      </c>
      <c r="K302" s="32">
        <v>0</v>
      </c>
      <c r="L302" s="32">
        <v>0</v>
      </c>
      <c r="M302" s="32">
        <v>0</v>
      </c>
      <c r="N302" s="39"/>
      <c r="O302" s="19"/>
      <c r="P302" s="19"/>
    </row>
    <row r="303" spans="1:16" ht="48" thickBot="1">
      <c r="A303" s="23"/>
      <c r="B303" s="260" t="s">
        <v>294</v>
      </c>
      <c r="C303" s="23" t="s">
        <v>159</v>
      </c>
      <c r="D303" s="23" t="s">
        <v>271</v>
      </c>
      <c r="E303" s="32">
        <v>0</v>
      </c>
      <c r="F303" s="32">
        <v>0</v>
      </c>
      <c r="G303" s="32">
        <v>0</v>
      </c>
      <c r="H303" s="32">
        <v>0</v>
      </c>
      <c r="I303" s="262">
        <v>100</v>
      </c>
      <c r="J303" s="262">
        <v>100</v>
      </c>
      <c r="K303" s="32">
        <v>0</v>
      </c>
      <c r="L303" s="32">
        <v>0</v>
      </c>
      <c r="M303" s="32">
        <v>0</v>
      </c>
      <c r="N303" s="39"/>
      <c r="O303" s="19"/>
      <c r="P303" s="19"/>
    </row>
    <row r="304" spans="1:16" ht="111" thickBot="1">
      <c r="A304" s="23"/>
      <c r="B304" s="260" t="s">
        <v>295</v>
      </c>
      <c r="C304" s="23" t="s">
        <v>159</v>
      </c>
      <c r="D304" s="23" t="s">
        <v>271</v>
      </c>
      <c r="E304" s="32">
        <v>0</v>
      </c>
      <c r="F304" s="32">
        <v>0</v>
      </c>
      <c r="G304" s="32">
        <v>0</v>
      </c>
      <c r="H304" s="32">
        <v>0</v>
      </c>
      <c r="I304" s="262">
        <v>100</v>
      </c>
      <c r="J304" s="262">
        <v>100</v>
      </c>
      <c r="K304" s="32">
        <v>0</v>
      </c>
      <c r="L304" s="32">
        <v>0</v>
      </c>
      <c r="M304" s="32">
        <v>0</v>
      </c>
      <c r="N304" s="39"/>
      <c r="O304" s="19"/>
      <c r="P304" s="19"/>
    </row>
    <row r="305" spans="1:16" ht="267.75">
      <c r="A305" s="23"/>
      <c r="B305" s="261" t="s">
        <v>296</v>
      </c>
      <c r="C305" s="23" t="s">
        <v>159</v>
      </c>
      <c r="D305" s="23" t="s">
        <v>271</v>
      </c>
      <c r="E305" s="32">
        <v>0</v>
      </c>
      <c r="F305" s="32">
        <v>0</v>
      </c>
      <c r="G305" s="32">
        <v>0</v>
      </c>
      <c r="H305" s="32">
        <v>0</v>
      </c>
      <c r="I305" s="262">
        <v>100</v>
      </c>
      <c r="J305" s="262">
        <v>100</v>
      </c>
      <c r="K305" s="32">
        <v>0</v>
      </c>
      <c r="L305" s="32">
        <v>0</v>
      </c>
      <c r="M305" s="32">
        <v>0</v>
      </c>
      <c r="N305" s="39"/>
      <c r="O305" s="19"/>
      <c r="P305" s="19"/>
    </row>
    <row r="306" spans="1:16" ht="15.75">
      <c r="A306" s="87"/>
      <c r="C306" s="44"/>
      <c r="D306" s="44"/>
      <c r="E306" s="89"/>
      <c r="F306" s="90"/>
      <c r="G306" s="89"/>
      <c r="H306" s="91"/>
      <c r="I306" s="90"/>
      <c r="J306" s="92"/>
      <c r="K306" s="92"/>
      <c r="L306" s="90"/>
      <c r="M306" s="92"/>
      <c r="N306" s="39"/>
      <c r="O306" s="19"/>
      <c r="P306" s="19"/>
    </row>
    <row r="307" spans="1:16" ht="15.75">
      <c r="A307" s="47"/>
      <c r="B307" s="88"/>
      <c r="C307" s="45"/>
      <c r="D307" s="45"/>
      <c r="E307" s="47"/>
      <c r="F307" s="47"/>
      <c r="G307" s="47"/>
      <c r="H307" s="45"/>
      <c r="I307" s="45"/>
      <c r="J307" s="45"/>
      <c r="K307" s="47"/>
      <c r="L307" s="48"/>
      <c r="M307" s="47"/>
      <c r="N307" s="19"/>
      <c r="O307" s="19"/>
      <c r="P307" s="19"/>
    </row>
    <row r="308" spans="1:16" ht="15.75" customHeight="1">
      <c r="A308" s="176" t="s">
        <v>154</v>
      </c>
      <c r="B308" s="176"/>
      <c r="C308" s="176"/>
      <c r="D308" s="176"/>
      <c r="E308" s="176"/>
      <c r="F308" s="176"/>
      <c r="G308" s="176"/>
      <c r="H308" s="176"/>
      <c r="I308" s="176"/>
      <c r="J308" s="176"/>
      <c r="K308" s="19"/>
      <c r="L308" s="49"/>
      <c r="M308" s="19"/>
      <c r="N308" s="19"/>
      <c r="O308" s="19"/>
      <c r="P308" s="19"/>
    </row>
    <row r="309" spans="1:16" ht="15.75">
      <c r="A309" s="21" t="s">
        <v>13</v>
      </c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49"/>
      <c r="M309" s="19"/>
      <c r="N309" s="19"/>
      <c r="O309" s="19"/>
      <c r="P309" s="19"/>
    </row>
    <row r="310" spans="1:16" ht="15.7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49"/>
      <c r="M310" s="19"/>
      <c r="N310" s="19"/>
      <c r="O310" s="19"/>
      <c r="P310" s="19"/>
    </row>
    <row r="311" spans="1:16" ht="15.7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49"/>
      <c r="M311" s="19"/>
      <c r="N311" s="19"/>
      <c r="O311" s="19"/>
      <c r="P311" s="19"/>
    </row>
    <row r="312" spans="1:16" ht="15.75">
      <c r="A312" s="172" t="s">
        <v>37</v>
      </c>
      <c r="B312" s="123"/>
      <c r="C312" s="172" t="s">
        <v>41</v>
      </c>
      <c r="D312" s="172" t="s">
        <v>42</v>
      </c>
      <c r="E312" s="172" t="s">
        <v>146</v>
      </c>
      <c r="F312" s="172"/>
      <c r="G312" s="172"/>
      <c r="H312" s="172" t="s">
        <v>147</v>
      </c>
      <c r="I312" s="172"/>
      <c r="J312" s="172"/>
      <c r="K312" s="19"/>
      <c r="L312" s="49"/>
      <c r="M312" s="19"/>
      <c r="N312" s="19"/>
      <c r="O312" s="19"/>
      <c r="P312" s="19"/>
    </row>
    <row r="313" spans="1:16" ht="41.25" customHeight="1">
      <c r="A313" s="172"/>
      <c r="B313" s="172" t="s">
        <v>40</v>
      </c>
      <c r="C313" s="172"/>
      <c r="D313" s="172"/>
      <c r="E313" s="23" t="s">
        <v>19</v>
      </c>
      <c r="F313" s="23" t="s">
        <v>20</v>
      </c>
      <c r="G313" s="23" t="s">
        <v>97</v>
      </c>
      <c r="H313" s="23" t="s">
        <v>19</v>
      </c>
      <c r="I313" s="23" t="s">
        <v>20</v>
      </c>
      <c r="J313" s="23" t="s">
        <v>98</v>
      </c>
      <c r="K313" s="19"/>
      <c r="L313" s="49"/>
      <c r="M313" s="19"/>
      <c r="N313" s="19"/>
      <c r="O313" s="19"/>
      <c r="P313" s="19"/>
    </row>
    <row r="314" spans="1:16" ht="15.75">
      <c r="A314" s="23">
        <v>1</v>
      </c>
      <c r="B314" s="172"/>
      <c r="C314" s="23">
        <v>3</v>
      </c>
      <c r="D314" s="23">
        <v>4</v>
      </c>
      <c r="E314" s="23">
        <v>5</v>
      </c>
      <c r="F314" s="23">
        <v>6</v>
      </c>
      <c r="G314" s="23">
        <v>7</v>
      </c>
      <c r="H314" s="23">
        <v>8</v>
      </c>
      <c r="I314" s="23">
        <v>9</v>
      </c>
      <c r="J314" s="23">
        <v>10</v>
      </c>
      <c r="K314" s="19"/>
      <c r="L314" s="49"/>
      <c r="M314" s="19"/>
      <c r="N314" s="19"/>
      <c r="O314" s="19"/>
      <c r="P314" s="19"/>
    </row>
    <row r="315" spans="1:16" ht="15.75">
      <c r="A315" s="46"/>
      <c r="B315" s="23">
        <v>2</v>
      </c>
      <c r="C315" s="41"/>
      <c r="D315" s="67"/>
      <c r="E315" s="69"/>
      <c r="F315" s="69"/>
      <c r="G315" s="67"/>
      <c r="H315" s="66"/>
      <c r="I315" s="66"/>
      <c r="J315" s="66"/>
      <c r="K315" s="19"/>
      <c r="L315" s="49"/>
      <c r="M315" s="19"/>
      <c r="N315" s="19"/>
      <c r="O315" s="19"/>
      <c r="P315" s="19"/>
    </row>
    <row r="316" spans="1:16" ht="78.75">
      <c r="A316" s="46"/>
      <c r="B316" s="140" t="s">
        <v>211</v>
      </c>
      <c r="C316" s="41"/>
      <c r="D316" s="24" t="s">
        <v>251</v>
      </c>
      <c r="E316" s="65">
        <v>0</v>
      </c>
      <c r="F316" s="65">
        <v>0</v>
      </c>
      <c r="G316" s="65">
        <v>0</v>
      </c>
      <c r="H316" s="65">
        <v>0</v>
      </c>
      <c r="I316" s="65">
        <v>0</v>
      </c>
      <c r="J316" s="65">
        <v>0</v>
      </c>
      <c r="K316" s="19"/>
      <c r="L316" s="49"/>
      <c r="M316" s="19"/>
      <c r="N316" s="19"/>
      <c r="O316" s="19"/>
      <c r="P316" s="19"/>
    </row>
    <row r="317" spans="1:16" ht="297">
      <c r="A317" s="46"/>
      <c r="B317" s="222" t="s">
        <v>236</v>
      </c>
      <c r="C317" s="246"/>
      <c r="D317" s="246"/>
      <c r="E317" s="78">
        <v>0</v>
      </c>
      <c r="F317" s="78">
        <v>0</v>
      </c>
      <c r="G317" s="78">
        <v>0</v>
      </c>
      <c r="H317" s="78">
        <v>0</v>
      </c>
      <c r="I317" s="78">
        <v>0</v>
      </c>
      <c r="J317" s="78">
        <v>0</v>
      </c>
      <c r="K317" s="19"/>
      <c r="L317" s="49"/>
      <c r="M317" s="19"/>
      <c r="N317" s="19"/>
      <c r="O317" s="19"/>
      <c r="P317" s="19"/>
    </row>
    <row r="318" spans="1:16" ht="15.75">
      <c r="A318" s="46"/>
      <c r="B318" s="244" t="s">
        <v>43</v>
      </c>
      <c r="C318" s="41"/>
      <c r="D318" s="41"/>
      <c r="E318" s="69"/>
      <c r="F318" s="69"/>
      <c r="G318" s="67"/>
      <c r="H318" s="66"/>
      <c r="I318" s="66"/>
      <c r="J318" s="66"/>
      <c r="K318" s="19"/>
      <c r="L318" s="49"/>
      <c r="M318" s="19"/>
      <c r="N318" s="19"/>
      <c r="O318" s="19"/>
      <c r="P318" s="19"/>
    </row>
    <row r="319" spans="1:16" ht="94.5">
      <c r="A319" s="46"/>
      <c r="B319" s="245" t="s">
        <v>252</v>
      </c>
      <c r="C319" s="228" t="s">
        <v>256</v>
      </c>
      <c r="D319" s="23" t="s">
        <v>255</v>
      </c>
      <c r="E319" s="78">
        <v>0</v>
      </c>
      <c r="F319" s="78">
        <v>0</v>
      </c>
      <c r="G319" s="78">
        <v>0</v>
      </c>
      <c r="H319" s="78">
        <v>0</v>
      </c>
      <c r="I319" s="78">
        <v>0</v>
      </c>
      <c r="J319" s="78">
        <v>0</v>
      </c>
      <c r="K319" s="19"/>
      <c r="L319" s="49"/>
      <c r="M319" s="19"/>
      <c r="N319" s="19"/>
      <c r="O319" s="19"/>
      <c r="P319" s="19"/>
    </row>
    <row r="320" spans="1:16" ht="15.75">
      <c r="A320" s="46"/>
      <c r="B320" s="244" t="s">
        <v>44</v>
      </c>
      <c r="C320" s="228"/>
      <c r="D320" s="41"/>
      <c r="E320" s="69"/>
      <c r="F320" s="69"/>
      <c r="G320" s="67"/>
      <c r="H320" s="66"/>
      <c r="I320" s="66"/>
      <c r="J320" s="66"/>
      <c r="K320" s="19"/>
      <c r="L320" s="49"/>
      <c r="M320" s="19"/>
      <c r="N320" s="19"/>
      <c r="O320" s="19"/>
      <c r="P320" s="19"/>
    </row>
    <row r="321" spans="1:16" ht="94.5">
      <c r="A321" s="46"/>
      <c r="B321" s="245" t="s">
        <v>254</v>
      </c>
      <c r="C321" s="228" t="s">
        <v>257</v>
      </c>
      <c r="D321" s="23" t="s">
        <v>158</v>
      </c>
      <c r="E321" s="78">
        <v>0</v>
      </c>
      <c r="F321" s="78">
        <v>0</v>
      </c>
      <c r="G321" s="78">
        <v>0</v>
      </c>
      <c r="H321" s="78">
        <v>0</v>
      </c>
      <c r="I321" s="78">
        <v>0</v>
      </c>
      <c r="J321" s="78">
        <v>0</v>
      </c>
      <c r="K321" s="19"/>
      <c r="L321" s="49"/>
      <c r="M321" s="19"/>
      <c r="N321" s="19"/>
      <c r="O321" s="19"/>
      <c r="P321" s="19"/>
    </row>
    <row r="322" spans="1:16" ht="15.75">
      <c r="A322" s="46"/>
      <c r="B322" s="244" t="s">
        <v>45</v>
      </c>
      <c r="C322" s="41"/>
      <c r="D322" s="41"/>
      <c r="E322" s="69"/>
      <c r="F322" s="69"/>
      <c r="G322" s="67"/>
      <c r="H322" s="66"/>
      <c r="I322" s="66"/>
      <c r="J322" s="66"/>
      <c r="K322" s="19"/>
      <c r="L322" s="49"/>
      <c r="M322" s="19"/>
      <c r="N322" s="19"/>
      <c r="O322" s="19"/>
      <c r="P322" s="19"/>
    </row>
    <row r="323" spans="1:16" ht="94.5">
      <c r="A323" s="46"/>
      <c r="B323" s="245" t="s">
        <v>253</v>
      </c>
      <c r="C323" s="23" t="s">
        <v>256</v>
      </c>
      <c r="D323" s="23" t="s">
        <v>158</v>
      </c>
      <c r="E323" s="78">
        <v>0</v>
      </c>
      <c r="F323" s="78">
        <v>0</v>
      </c>
      <c r="G323" s="78">
        <v>0</v>
      </c>
      <c r="H323" s="78">
        <v>0</v>
      </c>
      <c r="I323" s="78">
        <v>0</v>
      </c>
      <c r="J323" s="78">
        <v>0</v>
      </c>
      <c r="K323" s="19"/>
      <c r="L323" s="49"/>
      <c r="M323" s="19"/>
      <c r="N323" s="19"/>
      <c r="O323" s="19"/>
      <c r="P323" s="19"/>
    </row>
    <row r="324" spans="1:16" ht="15.75">
      <c r="A324" s="46"/>
      <c r="B324" s="244" t="s">
        <v>46</v>
      </c>
      <c r="C324" s="41"/>
      <c r="D324" s="41"/>
      <c r="E324" s="69"/>
      <c r="F324" s="69"/>
      <c r="G324" s="67"/>
      <c r="H324" s="66"/>
      <c r="I324" s="66"/>
      <c r="J324" s="66"/>
      <c r="K324" s="19"/>
      <c r="L324" s="49"/>
      <c r="M324" s="19"/>
      <c r="N324" s="19"/>
      <c r="O324" s="19"/>
      <c r="P324" s="19"/>
    </row>
    <row r="325" spans="1:16" ht="15.75">
      <c r="A325" s="46"/>
      <c r="B325" s="245" t="s">
        <v>176</v>
      </c>
      <c r="C325" s="23" t="s">
        <v>159</v>
      </c>
      <c r="D325" s="23" t="s">
        <v>158</v>
      </c>
      <c r="E325" s="78">
        <v>0</v>
      </c>
      <c r="F325" s="78">
        <v>0</v>
      </c>
      <c r="G325" s="78">
        <v>0</v>
      </c>
      <c r="H325" s="78">
        <v>0</v>
      </c>
      <c r="I325" s="78">
        <v>0</v>
      </c>
      <c r="J325" s="78">
        <v>0</v>
      </c>
      <c r="K325" s="19"/>
      <c r="L325" s="49"/>
      <c r="M325" s="19"/>
      <c r="N325" s="19"/>
      <c r="O325" s="19"/>
      <c r="P325" s="19"/>
    </row>
    <row r="326" spans="1:16" ht="94.5">
      <c r="A326" s="46"/>
      <c r="B326" s="34" t="s">
        <v>241</v>
      </c>
      <c r="C326" s="60"/>
      <c r="D326" s="23" t="s">
        <v>196</v>
      </c>
      <c r="E326" s="31">
        <v>0</v>
      </c>
      <c r="F326" s="96">
        <v>103800</v>
      </c>
      <c r="G326" s="96">
        <v>103800</v>
      </c>
      <c r="H326" s="78">
        <v>0</v>
      </c>
      <c r="I326" s="96">
        <v>108055.8</v>
      </c>
      <c r="J326" s="96">
        <v>108055.8</v>
      </c>
      <c r="K326" s="19"/>
      <c r="L326" s="49"/>
      <c r="M326" s="19"/>
      <c r="N326" s="19"/>
      <c r="O326" s="19"/>
      <c r="P326" s="19"/>
    </row>
    <row r="327" spans="1:16" ht="63">
      <c r="A327" s="46"/>
      <c r="B327" s="133" t="s">
        <v>243</v>
      </c>
      <c r="C327" s="134"/>
      <c r="D327" s="135"/>
      <c r="E327" s="136">
        <v>0</v>
      </c>
      <c r="F327" s="263">
        <v>3800</v>
      </c>
      <c r="G327" s="263">
        <v>3800</v>
      </c>
      <c r="H327" s="78">
        <v>0</v>
      </c>
      <c r="I327" s="263">
        <v>8055.8</v>
      </c>
      <c r="J327" s="263">
        <v>8055.8</v>
      </c>
      <c r="K327" s="19"/>
      <c r="L327" s="49"/>
      <c r="M327" s="19"/>
      <c r="N327" s="19"/>
      <c r="O327" s="19"/>
      <c r="P327" s="19"/>
    </row>
    <row r="328" spans="1:16" ht="15.75">
      <c r="A328" s="46"/>
      <c r="B328" s="102" t="s">
        <v>43</v>
      </c>
      <c r="C328" s="103"/>
      <c r="D328" s="103"/>
      <c r="E328" s="104"/>
      <c r="F328" s="264"/>
      <c r="G328" s="264"/>
      <c r="H328" s="104"/>
      <c r="I328" s="105"/>
      <c r="J328" s="106"/>
      <c r="K328" s="19"/>
      <c r="L328" s="49"/>
      <c r="M328" s="19"/>
      <c r="N328" s="19"/>
      <c r="O328" s="19"/>
      <c r="P328" s="19"/>
    </row>
    <row r="329" spans="1:16" ht="15.75">
      <c r="A329" s="46"/>
      <c r="B329" s="84" t="s">
        <v>185</v>
      </c>
      <c r="C329" s="41" t="s">
        <v>160</v>
      </c>
      <c r="D329" s="41" t="s">
        <v>162</v>
      </c>
      <c r="E329" s="29">
        <v>0</v>
      </c>
      <c r="F329" s="264">
        <v>3800</v>
      </c>
      <c r="G329" s="264">
        <v>3800</v>
      </c>
      <c r="H329" s="29">
        <v>0</v>
      </c>
      <c r="I329" s="263">
        <v>8055.8</v>
      </c>
      <c r="J329" s="263">
        <v>8055.8</v>
      </c>
      <c r="K329" s="19"/>
      <c r="L329" s="49"/>
      <c r="M329" s="19"/>
      <c r="N329" s="19"/>
      <c r="O329" s="19"/>
      <c r="P329" s="19"/>
    </row>
    <row r="330" spans="1:16" ht="15.75">
      <c r="A330" s="46"/>
      <c r="B330" s="62" t="s">
        <v>44</v>
      </c>
      <c r="C330" s="41" t="s">
        <v>156</v>
      </c>
      <c r="D330" s="41" t="s">
        <v>156</v>
      </c>
      <c r="E330" s="46"/>
      <c r="F330" s="105"/>
      <c r="G330" s="95"/>
      <c r="H330" s="46"/>
      <c r="I330" s="105"/>
      <c r="J330" s="95"/>
      <c r="K330" s="19"/>
      <c r="L330" s="49"/>
      <c r="M330" s="19"/>
      <c r="N330" s="19"/>
      <c r="O330" s="19"/>
      <c r="P330" s="19"/>
    </row>
    <row r="331" spans="1:16" ht="30">
      <c r="A331" s="46"/>
      <c r="B331" s="85" t="s">
        <v>186</v>
      </c>
      <c r="C331" s="60" t="s">
        <v>161</v>
      </c>
      <c r="D331" s="60" t="s">
        <v>162</v>
      </c>
      <c r="E331" s="46">
        <v>0</v>
      </c>
      <c r="F331" s="105">
        <v>1</v>
      </c>
      <c r="G331" s="95">
        <v>1</v>
      </c>
      <c r="H331" s="46">
        <v>0</v>
      </c>
      <c r="I331" s="105">
        <v>2</v>
      </c>
      <c r="J331" s="95">
        <v>2</v>
      </c>
      <c r="K331" s="19"/>
      <c r="L331" s="49"/>
      <c r="M331" s="19"/>
      <c r="N331" s="19"/>
      <c r="O331" s="19"/>
      <c r="P331" s="19"/>
    </row>
    <row r="332" spans="1:16" ht="15.75">
      <c r="A332" s="46"/>
      <c r="B332" s="62" t="s">
        <v>45</v>
      </c>
      <c r="C332" s="41" t="s">
        <v>156</v>
      </c>
      <c r="D332" s="41" t="s">
        <v>156</v>
      </c>
      <c r="E332" s="46"/>
      <c r="F332" s="105"/>
      <c r="G332" s="95"/>
      <c r="H332" s="46"/>
      <c r="I332" s="105"/>
      <c r="J332" s="95"/>
      <c r="K332" s="19"/>
      <c r="L332" s="49"/>
      <c r="M332" s="19"/>
      <c r="N332" s="19"/>
      <c r="O332" s="19"/>
      <c r="P332" s="19"/>
    </row>
    <row r="333" spans="1:16" ht="78.75">
      <c r="A333" s="46"/>
      <c r="B333" s="59" t="s">
        <v>187</v>
      </c>
      <c r="C333" s="41" t="s">
        <v>180</v>
      </c>
      <c r="D333" s="41" t="s">
        <v>158</v>
      </c>
      <c r="E333" s="29">
        <v>0</v>
      </c>
      <c r="F333" s="29">
        <v>3800</v>
      </c>
      <c r="G333" s="29">
        <f>G329/G331</f>
        <v>3800</v>
      </c>
      <c r="H333" s="29">
        <v>0</v>
      </c>
      <c r="I333" s="29">
        <v>4027.9</v>
      </c>
      <c r="J333" s="29">
        <f>J329/J331</f>
        <v>4027.9</v>
      </c>
      <c r="K333" s="19"/>
      <c r="L333" s="49"/>
      <c r="M333" s="19"/>
      <c r="N333" s="19"/>
      <c r="O333" s="19"/>
      <c r="P333" s="19"/>
    </row>
    <row r="334" spans="1:16" ht="15.75">
      <c r="A334" s="46"/>
      <c r="B334" s="62" t="s">
        <v>46</v>
      </c>
      <c r="C334" s="41" t="s">
        <v>156</v>
      </c>
      <c r="D334" s="41" t="s">
        <v>156</v>
      </c>
      <c r="E334" s="46"/>
      <c r="F334" s="105"/>
      <c r="G334" s="95"/>
      <c r="H334" s="46"/>
      <c r="I334" s="105"/>
      <c r="J334" s="111"/>
      <c r="K334" s="19"/>
      <c r="L334" s="49"/>
      <c r="M334" s="19"/>
      <c r="N334" s="19"/>
      <c r="O334" s="19"/>
      <c r="P334" s="19"/>
    </row>
    <row r="335" spans="1:16" ht="15.75">
      <c r="A335" s="46"/>
      <c r="B335" s="59" t="s">
        <v>176</v>
      </c>
      <c r="C335" s="60" t="s">
        <v>159</v>
      </c>
      <c r="D335" s="60" t="s">
        <v>158</v>
      </c>
      <c r="E335" s="29">
        <v>0</v>
      </c>
      <c r="F335" s="105">
        <v>100</v>
      </c>
      <c r="G335" s="95">
        <v>100</v>
      </c>
      <c r="H335" s="46">
        <v>0</v>
      </c>
      <c r="I335" s="108">
        <v>100</v>
      </c>
      <c r="J335" s="95">
        <v>100</v>
      </c>
      <c r="K335" s="19"/>
      <c r="L335" s="49"/>
      <c r="M335" s="19"/>
      <c r="N335" s="19"/>
      <c r="O335" s="19"/>
      <c r="P335" s="19"/>
    </row>
    <row r="336" spans="1:16" ht="63">
      <c r="A336" s="46"/>
      <c r="B336" s="133" t="s">
        <v>234</v>
      </c>
      <c r="C336" s="136"/>
      <c r="D336" s="137"/>
      <c r="E336" s="29">
        <v>0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19"/>
      <c r="L336" s="49"/>
      <c r="M336" s="19"/>
      <c r="N336" s="19"/>
      <c r="O336" s="19"/>
      <c r="P336" s="19"/>
    </row>
    <row r="337" spans="1:16" ht="15.75">
      <c r="A337" s="46"/>
      <c r="B337" s="62" t="s">
        <v>43</v>
      </c>
      <c r="C337" s="41" t="s">
        <v>156</v>
      </c>
      <c r="D337" s="41" t="s">
        <v>156</v>
      </c>
      <c r="E337" s="71"/>
      <c r="F337" s="71"/>
      <c r="G337" s="71"/>
      <c r="H337" s="69"/>
      <c r="I337" s="109"/>
      <c r="J337" s="67"/>
      <c r="K337" s="19"/>
      <c r="L337" s="49"/>
      <c r="M337" s="19"/>
      <c r="N337" s="19"/>
      <c r="O337" s="19"/>
      <c r="P337" s="19"/>
    </row>
    <row r="338" spans="1:16" ht="31.5">
      <c r="A338" s="46"/>
      <c r="B338" s="82" t="s">
        <v>188</v>
      </c>
      <c r="C338" s="41" t="s">
        <v>160</v>
      </c>
      <c r="D338" s="41" t="s">
        <v>157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19"/>
      <c r="L338" s="49"/>
      <c r="M338" s="19"/>
      <c r="N338" s="19"/>
      <c r="O338" s="19"/>
      <c r="P338" s="19"/>
    </row>
    <row r="339" spans="1:16" ht="15.75">
      <c r="A339" s="46"/>
      <c r="B339" s="62" t="s">
        <v>44</v>
      </c>
      <c r="C339" s="41" t="s">
        <v>156</v>
      </c>
      <c r="D339" s="41" t="s">
        <v>156</v>
      </c>
      <c r="E339" s="23"/>
      <c r="F339" s="27"/>
      <c r="G339" s="107"/>
      <c r="H339" s="23"/>
      <c r="I339" s="110"/>
      <c r="J339" s="107"/>
      <c r="K339" s="19"/>
      <c r="L339" s="49"/>
      <c r="M339" s="19"/>
      <c r="N339" s="19"/>
      <c r="O339" s="19"/>
      <c r="P339" s="19"/>
    </row>
    <row r="340" spans="1:16" ht="31.5">
      <c r="A340" s="46"/>
      <c r="B340" s="59" t="s">
        <v>189</v>
      </c>
      <c r="C340" s="41" t="s">
        <v>181</v>
      </c>
      <c r="D340" s="41" t="s">
        <v>157</v>
      </c>
      <c r="E340" s="29">
        <v>0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19"/>
      <c r="L340" s="49"/>
      <c r="M340" s="19"/>
      <c r="N340" s="19"/>
      <c r="O340" s="19"/>
      <c r="P340" s="19"/>
    </row>
    <row r="341" spans="1:16" ht="15.75">
      <c r="A341" s="46"/>
      <c r="B341" s="62" t="s">
        <v>45</v>
      </c>
      <c r="C341" s="41"/>
      <c r="D341" s="41"/>
      <c r="E341" s="23"/>
      <c r="F341" s="27"/>
      <c r="G341" s="107"/>
      <c r="H341" s="23"/>
      <c r="I341" s="110"/>
      <c r="J341" s="107"/>
      <c r="K341" s="19"/>
      <c r="L341" s="49"/>
      <c r="M341" s="19"/>
      <c r="N341" s="19"/>
      <c r="O341" s="19"/>
      <c r="P341" s="19"/>
    </row>
    <row r="342" spans="1:16" ht="47.25">
      <c r="A342" s="46"/>
      <c r="B342" s="59" t="s">
        <v>183</v>
      </c>
      <c r="C342" s="41" t="s">
        <v>155</v>
      </c>
      <c r="D342" s="41" t="s">
        <v>157</v>
      </c>
      <c r="E342" s="29">
        <v>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19"/>
      <c r="L342" s="49"/>
      <c r="M342" s="19"/>
      <c r="N342" s="19"/>
      <c r="O342" s="19"/>
      <c r="P342" s="19"/>
    </row>
    <row r="343" spans="1:16" ht="15.75">
      <c r="A343" s="46"/>
      <c r="B343" s="62" t="s">
        <v>46</v>
      </c>
      <c r="C343" s="41" t="s">
        <v>156</v>
      </c>
      <c r="D343" s="41" t="s">
        <v>156</v>
      </c>
      <c r="E343" s="23"/>
      <c r="F343" s="27"/>
      <c r="G343" s="107"/>
      <c r="H343" s="23"/>
      <c r="I343" s="110"/>
      <c r="J343" s="107"/>
      <c r="K343" s="19"/>
      <c r="L343" s="49"/>
      <c r="M343" s="19"/>
      <c r="N343" s="19"/>
      <c r="O343" s="19"/>
      <c r="P343" s="19"/>
    </row>
    <row r="344" spans="1:16" ht="15.75">
      <c r="A344" s="46"/>
      <c r="B344" s="24" t="s">
        <v>182</v>
      </c>
      <c r="C344" s="41" t="s">
        <v>159</v>
      </c>
      <c r="D344" s="41" t="s">
        <v>158</v>
      </c>
      <c r="E344" s="29">
        <v>0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19"/>
      <c r="L344" s="49"/>
      <c r="M344" s="19"/>
      <c r="N344" s="19"/>
      <c r="O344" s="19"/>
      <c r="P344" s="19"/>
    </row>
    <row r="345" spans="1:16" ht="94.5">
      <c r="A345" s="46"/>
      <c r="B345" s="138" t="s">
        <v>200</v>
      </c>
      <c r="C345" s="136"/>
      <c r="D345" s="137"/>
      <c r="E345" s="29">
        <v>0</v>
      </c>
      <c r="F345" s="137">
        <v>100000</v>
      </c>
      <c r="G345" s="137">
        <v>100000</v>
      </c>
      <c r="H345" s="29">
        <v>0</v>
      </c>
      <c r="I345" s="139">
        <v>100000</v>
      </c>
      <c r="J345" s="137">
        <v>100000</v>
      </c>
      <c r="K345" s="19"/>
      <c r="L345" s="49"/>
      <c r="M345" s="19"/>
      <c r="N345" s="19"/>
      <c r="O345" s="19"/>
      <c r="P345" s="19"/>
    </row>
    <row r="346" spans="1:16" ht="15.75">
      <c r="A346" s="46"/>
      <c r="B346" s="62" t="s">
        <v>43</v>
      </c>
      <c r="C346" s="41" t="s">
        <v>156</v>
      </c>
      <c r="D346" s="41" t="s">
        <v>156</v>
      </c>
      <c r="E346" s="67"/>
      <c r="F346" s="67"/>
      <c r="G346" s="67"/>
      <c r="H346" s="67"/>
      <c r="I346" s="67"/>
      <c r="J346" s="112"/>
      <c r="K346" s="19"/>
      <c r="L346" s="49"/>
      <c r="M346" s="19"/>
      <c r="N346" s="19"/>
      <c r="O346" s="19"/>
      <c r="P346" s="19"/>
    </row>
    <row r="347" spans="1:16" ht="31.5">
      <c r="A347" s="46"/>
      <c r="B347" s="59" t="s">
        <v>190</v>
      </c>
      <c r="C347" s="41" t="s">
        <v>160</v>
      </c>
      <c r="D347" s="41" t="s">
        <v>157</v>
      </c>
      <c r="E347" s="29">
        <v>0</v>
      </c>
      <c r="F347" s="66">
        <v>100000</v>
      </c>
      <c r="G347" s="66">
        <v>100000</v>
      </c>
      <c r="H347" s="29">
        <v>0</v>
      </c>
      <c r="I347" s="66">
        <v>100000</v>
      </c>
      <c r="J347" s="66">
        <v>100000</v>
      </c>
      <c r="K347" s="19"/>
      <c r="L347" s="49"/>
      <c r="M347" s="19"/>
      <c r="N347" s="19"/>
      <c r="O347" s="19"/>
      <c r="P347" s="19"/>
    </row>
    <row r="348" spans="1:16" ht="15.75">
      <c r="A348" s="46"/>
      <c r="B348" s="34" t="s">
        <v>44</v>
      </c>
      <c r="C348" s="41" t="s">
        <v>156</v>
      </c>
      <c r="D348" s="41" t="s">
        <v>156</v>
      </c>
      <c r="E348" s="67"/>
      <c r="F348" s="67"/>
      <c r="G348" s="67"/>
      <c r="H348" s="98"/>
      <c r="I348" s="67"/>
      <c r="J348" s="67"/>
      <c r="K348" s="19"/>
      <c r="L348" s="49"/>
      <c r="M348" s="19"/>
      <c r="N348" s="19"/>
      <c r="O348" s="19"/>
      <c r="P348" s="19"/>
    </row>
    <row r="349" spans="1:16" ht="47.25">
      <c r="A349" s="46"/>
      <c r="B349" s="59" t="s">
        <v>191</v>
      </c>
      <c r="C349" s="41" t="s">
        <v>181</v>
      </c>
      <c r="D349" s="41" t="s">
        <v>157</v>
      </c>
      <c r="E349" s="29">
        <v>0</v>
      </c>
      <c r="F349" s="67">
        <v>4</v>
      </c>
      <c r="G349" s="67">
        <v>4</v>
      </c>
      <c r="H349" s="29">
        <v>0</v>
      </c>
      <c r="I349" s="67">
        <v>4</v>
      </c>
      <c r="J349" s="67">
        <v>4</v>
      </c>
      <c r="K349" s="19"/>
      <c r="L349" s="49"/>
      <c r="M349" s="19"/>
      <c r="N349" s="19"/>
      <c r="O349" s="19"/>
      <c r="P349" s="19"/>
    </row>
    <row r="350" spans="1:16" ht="15.75">
      <c r="A350" s="46"/>
      <c r="B350" s="34" t="s">
        <v>45</v>
      </c>
      <c r="C350" s="41"/>
      <c r="D350" s="41"/>
      <c r="E350" s="67"/>
      <c r="F350" s="67"/>
      <c r="G350" s="67"/>
      <c r="H350" s="98"/>
      <c r="I350" s="67"/>
      <c r="J350" s="67"/>
      <c r="K350" s="19"/>
      <c r="L350" s="49"/>
      <c r="M350" s="19"/>
      <c r="N350" s="19"/>
      <c r="O350" s="19"/>
      <c r="P350" s="19"/>
    </row>
    <row r="351" spans="1:16" ht="47.25">
      <c r="A351" s="46"/>
      <c r="B351" s="59" t="s">
        <v>192</v>
      </c>
      <c r="C351" s="41" t="s">
        <v>155</v>
      </c>
      <c r="D351" s="41" t="s">
        <v>157</v>
      </c>
      <c r="E351" s="29">
        <v>0</v>
      </c>
      <c r="F351" s="115">
        <v>25000</v>
      </c>
      <c r="G351" s="115">
        <f>G347/G349</f>
        <v>25000</v>
      </c>
      <c r="H351" s="29">
        <v>0</v>
      </c>
      <c r="I351" s="115">
        <f>I347/I349</f>
        <v>25000</v>
      </c>
      <c r="J351" s="115">
        <f>J347/J349</f>
        <v>25000</v>
      </c>
      <c r="K351" s="19"/>
      <c r="L351" s="49"/>
      <c r="M351" s="19"/>
      <c r="N351" s="19"/>
      <c r="O351" s="19"/>
      <c r="P351" s="19"/>
    </row>
    <row r="352" spans="1:16" ht="15.75">
      <c r="A352" s="46"/>
      <c r="B352" s="34" t="s">
        <v>46</v>
      </c>
      <c r="C352" s="41" t="s">
        <v>156</v>
      </c>
      <c r="D352" s="41" t="s">
        <v>156</v>
      </c>
      <c r="E352" s="67"/>
      <c r="F352" s="67"/>
      <c r="G352" s="67"/>
      <c r="H352" s="67"/>
      <c r="I352" s="67"/>
      <c r="J352" s="67"/>
      <c r="K352" s="19"/>
      <c r="L352" s="49"/>
      <c r="M352" s="19"/>
      <c r="N352" s="19"/>
      <c r="O352" s="19"/>
      <c r="P352" s="19"/>
    </row>
    <row r="353" spans="1:16" ht="15.75">
      <c r="A353" s="46"/>
      <c r="B353" s="118" t="s">
        <v>182</v>
      </c>
      <c r="C353" s="83" t="s">
        <v>159</v>
      </c>
      <c r="D353" s="83" t="s">
        <v>158</v>
      </c>
      <c r="E353" s="29">
        <v>0</v>
      </c>
      <c r="F353" s="120">
        <v>100</v>
      </c>
      <c r="G353" s="119">
        <f>E353+F353</f>
        <v>100</v>
      </c>
      <c r="H353" s="29">
        <v>0</v>
      </c>
      <c r="I353" s="120">
        <v>100</v>
      </c>
      <c r="J353" s="119">
        <f>H353+I353</f>
        <v>100</v>
      </c>
      <c r="K353" s="19"/>
      <c r="L353" s="49"/>
      <c r="M353" s="19"/>
      <c r="N353" s="19"/>
      <c r="O353" s="19"/>
      <c r="P353" s="19"/>
    </row>
    <row r="354" spans="1:16" ht="189">
      <c r="A354" s="46"/>
      <c r="B354" s="266" t="s">
        <v>250</v>
      </c>
      <c r="C354" s="248"/>
      <c r="D354" s="248" t="s">
        <v>302</v>
      </c>
      <c r="E354" s="69"/>
      <c r="F354" s="257">
        <v>100000</v>
      </c>
      <c r="G354" s="257">
        <v>100000</v>
      </c>
      <c r="H354" s="66"/>
      <c r="I354" s="257">
        <v>100000</v>
      </c>
      <c r="J354" s="257">
        <v>100000</v>
      </c>
      <c r="K354" s="19"/>
      <c r="L354" s="49"/>
      <c r="M354" s="19"/>
      <c r="N354" s="19"/>
      <c r="O354" s="19"/>
      <c r="P354" s="19"/>
    </row>
    <row r="355" spans="1:16" ht="15.75">
      <c r="A355" s="46"/>
      <c r="B355" s="249" t="s">
        <v>259</v>
      </c>
      <c r="C355" s="248"/>
      <c r="D355" s="248"/>
      <c r="E355" s="69"/>
      <c r="F355" s="32"/>
      <c r="G355" s="32"/>
      <c r="H355" s="66"/>
      <c r="I355" s="32"/>
      <c r="J355" s="32"/>
      <c r="K355" s="19"/>
      <c r="L355" s="49"/>
      <c r="M355" s="19"/>
      <c r="N355" s="19"/>
      <c r="O355" s="19"/>
      <c r="P355" s="19"/>
    </row>
    <row r="356" spans="1:16" ht="63">
      <c r="A356" s="46"/>
      <c r="B356" s="250" t="s">
        <v>260</v>
      </c>
      <c r="C356" s="248" t="s">
        <v>256</v>
      </c>
      <c r="D356" s="248" t="s">
        <v>162</v>
      </c>
      <c r="E356" s="29">
        <v>0</v>
      </c>
      <c r="F356" s="255">
        <v>100000</v>
      </c>
      <c r="G356" s="255">
        <v>100000</v>
      </c>
      <c r="H356" s="29">
        <v>0</v>
      </c>
      <c r="I356" s="255">
        <v>100000</v>
      </c>
      <c r="J356" s="255">
        <v>100000</v>
      </c>
      <c r="K356" s="19"/>
      <c r="L356" s="49"/>
      <c r="M356" s="19"/>
      <c r="N356" s="19"/>
      <c r="O356" s="19"/>
      <c r="P356" s="19"/>
    </row>
    <row r="357" spans="1:16" ht="15.75">
      <c r="A357" s="46"/>
      <c r="B357" s="249" t="s">
        <v>261</v>
      </c>
      <c r="C357" s="123"/>
      <c r="D357" s="248"/>
      <c r="E357" s="69"/>
      <c r="F357" s="253"/>
      <c r="G357" s="253"/>
      <c r="H357" s="66"/>
      <c r="I357" s="253"/>
      <c r="J357" s="253"/>
      <c r="K357" s="19"/>
      <c r="L357" s="49"/>
      <c r="M357" s="19"/>
      <c r="N357" s="19"/>
      <c r="O357" s="19"/>
      <c r="P357" s="19"/>
    </row>
    <row r="358" spans="1:16" ht="63">
      <c r="A358" s="46"/>
      <c r="B358" s="251" t="s">
        <v>262</v>
      </c>
      <c r="C358" s="248" t="s">
        <v>263</v>
      </c>
      <c r="D358" s="248" t="s">
        <v>264</v>
      </c>
      <c r="E358" s="29">
        <v>0</v>
      </c>
      <c r="F358" s="253">
        <v>15</v>
      </c>
      <c r="G358" s="253">
        <v>15</v>
      </c>
      <c r="H358" s="29">
        <v>0</v>
      </c>
      <c r="I358" s="253">
        <v>15</v>
      </c>
      <c r="J358" s="253">
        <v>15</v>
      </c>
      <c r="K358" s="19"/>
      <c r="L358" s="49"/>
      <c r="M358" s="19"/>
      <c r="N358" s="19"/>
      <c r="O358" s="19"/>
      <c r="P358" s="19"/>
    </row>
    <row r="359" spans="1:16" ht="47.25">
      <c r="A359" s="46"/>
      <c r="B359" s="251" t="s">
        <v>265</v>
      </c>
      <c r="C359" s="248" t="s">
        <v>263</v>
      </c>
      <c r="D359" s="248" t="s">
        <v>264</v>
      </c>
      <c r="E359" s="29">
        <v>0</v>
      </c>
      <c r="F359" s="253">
        <v>3</v>
      </c>
      <c r="G359" s="253">
        <v>3</v>
      </c>
      <c r="H359" s="29">
        <v>0</v>
      </c>
      <c r="I359" s="253">
        <v>3</v>
      </c>
      <c r="J359" s="253">
        <v>3</v>
      </c>
      <c r="K359" s="19"/>
      <c r="L359" s="49"/>
      <c r="M359" s="19"/>
      <c r="N359" s="19"/>
      <c r="O359" s="19"/>
      <c r="P359" s="19"/>
    </row>
    <row r="360" spans="1:16" ht="47.25">
      <c r="A360" s="46"/>
      <c r="B360" s="251" t="s">
        <v>266</v>
      </c>
      <c r="C360" s="248" t="s">
        <v>263</v>
      </c>
      <c r="D360" s="248" t="s">
        <v>264</v>
      </c>
      <c r="E360" s="29">
        <v>0</v>
      </c>
      <c r="F360" s="253">
        <v>8</v>
      </c>
      <c r="G360" s="253">
        <v>8</v>
      </c>
      <c r="H360" s="29">
        <v>0</v>
      </c>
      <c r="I360" s="253">
        <v>8</v>
      </c>
      <c r="J360" s="253">
        <v>8</v>
      </c>
      <c r="K360" s="19"/>
      <c r="L360" s="49"/>
      <c r="M360" s="19"/>
      <c r="N360" s="19"/>
      <c r="O360" s="19"/>
      <c r="P360" s="19"/>
    </row>
    <row r="361" spans="1:16" ht="47.25">
      <c r="A361" s="46"/>
      <c r="B361" s="251" t="s">
        <v>267</v>
      </c>
      <c r="C361" s="248" t="s">
        <v>263</v>
      </c>
      <c r="D361" s="248" t="s">
        <v>264</v>
      </c>
      <c r="E361" s="29">
        <v>0</v>
      </c>
      <c r="F361" s="253">
        <v>23</v>
      </c>
      <c r="G361" s="253">
        <v>23</v>
      </c>
      <c r="H361" s="29">
        <v>0</v>
      </c>
      <c r="I361" s="253">
        <v>23</v>
      </c>
      <c r="J361" s="253">
        <v>23</v>
      </c>
      <c r="K361" s="19"/>
      <c r="L361" s="49"/>
      <c r="M361" s="19"/>
      <c r="N361" s="19"/>
      <c r="O361" s="19"/>
      <c r="P361" s="19"/>
    </row>
    <row r="362" spans="1:16" ht="47.25">
      <c r="A362" s="46"/>
      <c r="B362" s="250" t="s">
        <v>268</v>
      </c>
      <c r="C362" s="248" t="s">
        <v>263</v>
      </c>
      <c r="D362" s="248" t="s">
        <v>264</v>
      </c>
      <c r="E362" s="29">
        <v>0</v>
      </c>
      <c r="F362" s="253">
        <v>10</v>
      </c>
      <c r="G362" s="253">
        <v>10</v>
      </c>
      <c r="H362" s="29">
        <v>0</v>
      </c>
      <c r="I362" s="253">
        <v>10</v>
      </c>
      <c r="J362" s="253">
        <v>10</v>
      </c>
      <c r="K362" s="19"/>
      <c r="L362" s="49"/>
      <c r="M362" s="19"/>
      <c r="N362" s="19"/>
      <c r="O362" s="19"/>
      <c r="P362" s="19"/>
    </row>
    <row r="363" spans="1:16" ht="15.75">
      <c r="A363" s="46"/>
      <c r="B363" s="249" t="s">
        <v>269</v>
      </c>
      <c r="C363" s="248"/>
      <c r="D363" s="248"/>
      <c r="E363" s="69"/>
      <c r="F363" s="253"/>
      <c r="G363" s="253"/>
      <c r="H363" s="66"/>
      <c r="I363" s="253"/>
      <c r="J363" s="253"/>
      <c r="K363" s="19"/>
      <c r="L363" s="49"/>
      <c r="M363" s="19"/>
      <c r="N363" s="19"/>
      <c r="O363" s="19"/>
      <c r="P363" s="19"/>
    </row>
    <row r="364" spans="1:16" ht="31.5">
      <c r="A364" s="46"/>
      <c r="B364" s="251" t="s">
        <v>270</v>
      </c>
      <c r="C364" s="248" t="s">
        <v>256</v>
      </c>
      <c r="D364" s="252" t="s">
        <v>271</v>
      </c>
      <c r="E364" s="29">
        <v>0</v>
      </c>
      <c r="F364" s="255">
        <f>40000/F358</f>
        <v>2666.6666666666665</v>
      </c>
      <c r="G364" s="255">
        <f>40000/G358</f>
        <v>2666.6666666666665</v>
      </c>
      <c r="H364" s="29">
        <v>0</v>
      </c>
      <c r="I364" s="255">
        <f>40000/I358</f>
        <v>2666.6666666666665</v>
      </c>
      <c r="J364" s="255">
        <f>40000/J358</f>
        <v>2666.6666666666665</v>
      </c>
      <c r="K364" s="19"/>
      <c r="L364" s="49"/>
      <c r="M364" s="19"/>
      <c r="N364" s="19"/>
      <c r="O364" s="19"/>
      <c r="P364" s="19"/>
    </row>
    <row r="365" spans="1:16" ht="47.25">
      <c r="A365" s="46"/>
      <c r="B365" s="251" t="s">
        <v>272</v>
      </c>
      <c r="C365" s="248" t="s">
        <v>256</v>
      </c>
      <c r="D365" s="252" t="s">
        <v>271</v>
      </c>
      <c r="E365" s="29">
        <v>0</v>
      </c>
      <c r="F365" s="255">
        <f>20000/F359</f>
        <v>6666.666666666667</v>
      </c>
      <c r="G365" s="255">
        <f>20000/G359</f>
        <v>6666.666666666667</v>
      </c>
      <c r="H365" s="29">
        <v>0</v>
      </c>
      <c r="I365" s="255">
        <f>20000/I359</f>
        <v>6666.666666666667</v>
      </c>
      <c r="J365" s="255">
        <f>20000/J359</f>
        <v>6666.666666666667</v>
      </c>
      <c r="K365" s="19"/>
      <c r="L365" s="49"/>
      <c r="M365" s="19"/>
      <c r="N365" s="19"/>
      <c r="O365" s="19"/>
      <c r="P365" s="19"/>
    </row>
    <row r="366" spans="1:16" ht="47.25">
      <c r="A366" s="46"/>
      <c r="B366" s="251" t="s">
        <v>273</v>
      </c>
      <c r="C366" s="248" t="s">
        <v>256</v>
      </c>
      <c r="D366" s="252" t="s">
        <v>271</v>
      </c>
      <c r="E366" s="29">
        <v>0</v>
      </c>
      <c r="F366" s="255">
        <f>15000/F360</f>
        <v>1875</v>
      </c>
      <c r="G366" s="255">
        <f>15000/G360</f>
        <v>1875</v>
      </c>
      <c r="H366" s="29">
        <v>0</v>
      </c>
      <c r="I366" s="255">
        <f>15000/I360</f>
        <v>1875</v>
      </c>
      <c r="J366" s="255">
        <f>15000/J360</f>
        <v>1875</v>
      </c>
      <c r="K366" s="19"/>
      <c r="L366" s="49"/>
      <c r="M366" s="19"/>
      <c r="N366" s="19"/>
      <c r="O366" s="19"/>
      <c r="P366" s="19"/>
    </row>
    <row r="367" spans="1:16" ht="47.25">
      <c r="A367" s="46"/>
      <c r="B367" s="251" t="s">
        <v>274</v>
      </c>
      <c r="C367" s="248" t="s">
        <v>256</v>
      </c>
      <c r="D367" s="252" t="s">
        <v>271</v>
      </c>
      <c r="E367" s="29">
        <v>0</v>
      </c>
      <c r="F367" s="255">
        <f>10000/F361</f>
        <v>434.7826086956522</v>
      </c>
      <c r="G367" s="255">
        <f>10000/G361</f>
        <v>434.7826086956522</v>
      </c>
      <c r="H367" s="29">
        <v>0</v>
      </c>
      <c r="I367" s="255">
        <f>10000/I361</f>
        <v>434.7826086956522</v>
      </c>
      <c r="J367" s="255">
        <f>10000/J361</f>
        <v>434.7826086956522</v>
      </c>
      <c r="K367" s="19"/>
      <c r="L367" s="49"/>
      <c r="M367" s="19"/>
      <c r="N367" s="19"/>
      <c r="O367" s="19"/>
      <c r="P367" s="19"/>
    </row>
    <row r="368" spans="1:16" ht="47.25">
      <c r="A368" s="46"/>
      <c r="B368" s="251" t="s">
        <v>275</v>
      </c>
      <c r="C368" s="248" t="s">
        <v>256</v>
      </c>
      <c r="D368" s="252" t="s">
        <v>271</v>
      </c>
      <c r="E368" s="29">
        <v>0</v>
      </c>
      <c r="F368" s="256">
        <f>15000/F362</f>
        <v>1500</v>
      </c>
      <c r="G368" s="256">
        <f>15000/G362</f>
        <v>1500</v>
      </c>
      <c r="H368" s="29">
        <v>0</v>
      </c>
      <c r="I368" s="256">
        <f>15000/I362</f>
        <v>1500</v>
      </c>
      <c r="J368" s="256">
        <f>15000/J362</f>
        <v>1500</v>
      </c>
      <c r="K368" s="19"/>
      <c r="L368" s="49"/>
      <c r="M368" s="19"/>
      <c r="N368" s="19"/>
      <c r="O368" s="19"/>
      <c r="P368" s="19"/>
    </row>
    <row r="369" spans="1:16" ht="15.75">
      <c r="A369" s="46"/>
      <c r="B369" s="249" t="s">
        <v>276</v>
      </c>
      <c r="C369" s="248"/>
      <c r="D369" s="248"/>
      <c r="E369" s="69"/>
      <c r="F369" s="253"/>
      <c r="G369" s="253"/>
      <c r="H369" s="66"/>
      <c r="I369" s="253"/>
      <c r="J369" s="253"/>
      <c r="K369" s="19"/>
      <c r="L369" s="49"/>
      <c r="M369" s="19"/>
      <c r="N369" s="19"/>
      <c r="O369" s="19"/>
      <c r="P369" s="19"/>
    </row>
    <row r="370" spans="1:16" ht="47.25">
      <c r="A370" s="46"/>
      <c r="B370" s="251" t="s">
        <v>277</v>
      </c>
      <c r="C370" s="248" t="s">
        <v>159</v>
      </c>
      <c r="D370" s="252" t="s">
        <v>271</v>
      </c>
      <c r="E370" s="29">
        <v>0</v>
      </c>
      <c r="F370" s="253">
        <v>100</v>
      </c>
      <c r="G370" s="253">
        <v>100</v>
      </c>
      <c r="H370" s="29">
        <v>0</v>
      </c>
      <c r="I370" s="253">
        <v>100</v>
      </c>
      <c r="J370" s="253">
        <v>100</v>
      </c>
      <c r="K370" s="19"/>
      <c r="L370" s="49"/>
      <c r="M370" s="19"/>
      <c r="N370" s="19"/>
      <c r="O370" s="19"/>
      <c r="P370" s="19"/>
    </row>
    <row r="371" spans="1:16" ht="126">
      <c r="A371" s="46"/>
      <c r="B371" s="34" t="s">
        <v>297</v>
      </c>
      <c r="C371" s="41"/>
      <c r="D371" s="23" t="s">
        <v>300</v>
      </c>
      <c r="E371" s="29">
        <v>0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19"/>
      <c r="L371" s="49"/>
      <c r="M371" s="19"/>
      <c r="N371" s="19"/>
      <c r="O371" s="19"/>
      <c r="P371" s="19"/>
    </row>
    <row r="372" spans="1:16" ht="15.75">
      <c r="A372" s="46"/>
      <c r="B372" s="258" t="s">
        <v>43</v>
      </c>
      <c r="C372" s="41"/>
      <c r="D372" s="41"/>
      <c r="E372" s="69"/>
      <c r="F372" s="69"/>
      <c r="G372" s="67"/>
      <c r="H372" s="66"/>
      <c r="I372" s="66"/>
      <c r="J372" s="66"/>
      <c r="K372" s="19"/>
      <c r="L372" s="49"/>
      <c r="M372" s="19"/>
      <c r="N372" s="19"/>
      <c r="O372" s="19"/>
      <c r="P372" s="19"/>
    </row>
    <row r="373" spans="1:16" ht="78.75">
      <c r="A373" s="46"/>
      <c r="B373" s="259" t="s">
        <v>225</v>
      </c>
      <c r="C373" s="248" t="s">
        <v>256</v>
      </c>
      <c r="D373" s="248" t="s">
        <v>162</v>
      </c>
      <c r="E373" s="29">
        <v>0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19"/>
      <c r="L373" s="49"/>
      <c r="M373" s="19"/>
      <c r="N373" s="19"/>
      <c r="O373" s="19"/>
      <c r="P373" s="19"/>
    </row>
    <row r="374" spans="1:16" ht="78.75">
      <c r="A374" s="46"/>
      <c r="B374" s="259" t="s">
        <v>226</v>
      </c>
      <c r="C374" s="248" t="s">
        <v>256</v>
      </c>
      <c r="D374" s="248" t="s">
        <v>162</v>
      </c>
      <c r="E374" s="29">
        <v>0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19"/>
      <c r="L374" s="49"/>
      <c r="M374" s="19"/>
      <c r="N374" s="19"/>
      <c r="O374" s="19"/>
      <c r="P374" s="19"/>
    </row>
    <row r="375" spans="1:16" ht="95.25" thickBot="1">
      <c r="A375" s="46"/>
      <c r="B375" s="260" t="s">
        <v>227</v>
      </c>
      <c r="C375" s="248" t="s">
        <v>256</v>
      </c>
      <c r="D375" s="248" t="s">
        <v>162</v>
      </c>
      <c r="E375" s="29">
        <v>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19"/>
      <c r="L375" s="49"/>
      <c r="M375" s="19"/>
      <c r="N375" s="19"/>
      <c r="O375" s="19"/>
      <c r="P375" s="19"/>
    </row>
    <row r="376" spans="1:16" ht="32.25" thickBot="1">
      <c r="A376" s="46"/>
      <c r="B376" s="260" t="s">
        <v>228</v>
      </c>
      <c r="C376" s="248" t="s">
        <v>256</v>
      </c>
      <c r="D376" s="248" t="s">
        <v>162</v>
      </c>
      <c r="E376" s="29">
        <v>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19"/>
      <c r="L376" s="49"/>
      <c r="M376" s="19"/>
      <c r="N376" s="19"/>
      <c r="O376" s="19"/>
      <c r="P376" s="19"/>
    </row>
    <row r="377" spans="1:16" ht="110.25">
      <c r="A377" s="46"/>
      <c r="B377" s="259" t="s">
        <v>229</v>
      </c>
      <c r="C377" s="248" t="s">
        <v>256</v>
      </c>
      <c r="D377" s="248" t="s">
        <v>162</v>
      </c>
      <c r="E377" s="29">
        <v>0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19"/>
      <c r="L377" s="49"/>
      <c r="M377" s="19"/>
      <c r="N377" s="19"/>
      <c r="O377" s="19"/>
      <c r="P377" s="19"/>
    </row>
    <row r="378" spans="1:16" ht="252">
      <c r="A378" s="46"/>
      <c r="B378" s="259" t="s">
        <v>278</v>
      </c>
      <c r="C378" s="248" t="s">
        <v>256</v>
      </c>
      <c r="D378" s="248" t="s">
        <v>162</v>
      </c>
      <c r="E378" s="29">
        <v>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19"/>
      <c r="L378" s="49"/>
      <c r="M378" s="19"/>
      <c r="N378" s="19"/>
      <c r="O378" s="19"/>
      <c r="P378" s="19"/>
    </row>
    <row r="379" spans="1:16" ht="15.75">
      <c r="A379" s="46"/>
      <c r="B379" s="258" t="s">
        <v>44</v>
      </c>
      <c r="C379" s="41"/>
      <c r="D379" s="41"/>
      <c r="E379" s="69"/>
      <c r="F379" s="69"/>
      <c r="G379" s="67"/>
      <c r="H379" s="66"/>
      <c r="I379" s="66"/>
      <c r="J379" s="66"/>
      <c r="K379" s="19"/>
      <c r="L379" s="49"/>
      <c r="M379" s="19"/>
      <c r="N379" s="19"/>
      <c r="O379" s="19"/>
      <c r="P379" s="19"/>
    </row>
    <row r="380" spans="1:16" ht="79.5" thickBot="1">
      <c r="A380" s="46"/>
      <c r="B380" s="260" t="s">
        <v>279</v>
      </c>
      <c r="C380" s="23" t="s">
        <v>181</v>
      </c>
      <c r="D380" s="23" t="s">
        <v>271</v>
      </c>
      <c r="E380" s="29">
        <v>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19"/>
      <c r="L380" s="49"/>
      <c r="M380" s="19"/>
      <c r="N380" s="19"/>
      <c r="O380" s="19"/>
      <c r="P380" s="19"/>
    </row>
    <row r="381" spans="1:16" ht="79.5" thickBot="1">
      <c r="A381" s="46"/>
      <c r="B381" s="260" t="s">
        <v>280</v>
      </c>
      <c r="C381" s="23" t="s">
        <v>181</v>
      </c>
      <c r="D381" s="23" t="s">
        <v>271</v>
      </c>
      <c r="E381" s="29">
        <v>0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19"/>
      <c r="L381" s="49"/>
      <c r="M381" s="19"/>
      <c r="N381" s="19"/>
      <c r="O381" s="19"/>
      <c r="P381" s="19"/>
    </row>
    <row r="382" spans="1:16" ht="79.5" thickBot="1">
      <c r="A382" s="46"/>
      <c r="B382" s="260" t="s">
        <v>281</v>
      </c>
      <c r="C382" s="23" t="s">
        <v>181</v>
      </c>
      <c r="D382" s="23" t="s">
        <v>271</v>
      </c>
      <c r="E382" s="29">
        <v>0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19"/>
      <c r="L382" s="49"/>
      <c r="M382" s="19"/>
      <c r="N382" s="19"/>
      <c r="O382" s="19"/>
      <c r="P382" s="19"/>
    </row>
    <row r="383" spans="1:16" ht="32.25" thickBot="1">
      <c r="A383" s="46"/>
      <c r="B383" s="260" t="s">
        <v>282</v>
      </c>
      <c r="C383" s="23" t="s">
        <v>181</v>
      </c>
      <c r="D383" s="23" t="s">
        <v>271</v>
      </c>
      <c r="E383" s="29">
        <v>0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19"/>
      <c r="L383" s="49"/>
      <c r="M383" s="19"/>
      <c r="N383" s="19"/>
      <c r="O383" s="19"/>
      <c r="P383" s="19"/>
    </row>
    <row r="384" spans="1:16" ht="111" thickBot="1">
      <c r="A384" s="46"/>
      <c r="B384" s="260" t="s">
        <v>283</v>
      </c>
      <c r="C384" s="23" t="s">
        <v>181</v>
      </c>
      <c r="D384" s="23" t="s">
        <v>271</v>
      </c>
      <c r="E384" s="29">
        <v>0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19"/>
      <c r="L384" s="49"/>
      <c r="M384" s="19"/>
      <c r="N384" s="19"/>
      <c r="O384" s="19"/>
      <c r="P384" s="19"/>
    </row>
    <row r="385" spans="1:16" ht="252.75" thickBot="1">
      <c r="A385" s="46"/>
      <c r="B385" s="260" t="s">
        <v>284</v>
      </c>
      <c r="C385" s="23" t="s">
        <v>181</v>
      </c>
      <c r="D385" s="23" t="s">
        <v>271</v>
      </c>
      <c r="E385" s="29">
        <v>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19"/>
      <c r="L385" s="49"/>
      <c r="M385" s="19"/>
      <c r="N385" s="19"/>
      <c r="O385" s="19"/>
      <c r="P385" s="19"/>
    </row>
    <row r="386" spans="1:16" ht="15.75">
      <c r="A386" s="46"/>
      <c r="B386" s="258" t="s">
        <v>45</v>
      </c>
      <c r="C386" s="41"/>
      <c r="D386" s="41"/>
      <c r="E386" s="98"/>
      <c r="F386" s="98"/>
      <c r="G386" s="98"/>
      <c r="H386" s="98"/>
      <c r="I386" s="98"/>
      <c r="J386" s="98"/>
      <c r="K386" s="19"/>
      <c r="L386" s="49"/>
      <c r="M386" s="19"/>
      <c r="N386" s="19"/>
      <c r="O386" s="19"/>
      <c r="P386" s="19"/>
    </row>
    <row r="387" spans="1:16" ht="78.75">
      <c r="A387" s="46"/>
      <c r="B387" s="259" t="s">
        <v>285</v>
      </c>
      <c r="C387" s="23" t="s">
        <v>160</v>
      </c>
      <c r="D387" s="23" t="s">
        <v>271</v>
      </c>
      <c r="E387" s="29">
        <v>0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19"/>
      <c r="L387" s="49"/>
      <c r="M387" s="19"/>
      <c r="N387" s="19"/>
      <c r="O387" s="19"/>
      <c r="P387" s="19"/>
    </row>
    <row r="388" spans="1:16" ht="79.5" thickBot="1">
      <c r="A388" s="46"/>
      <c r="B388" s="260" t="s">
        <v>286</v>
      </c>
      <c r="C388" s="23" t="s">
        <v>160</v>
      </c>
      <c r="D388" s="23" t="s">
        <v>271</v>
      </c>
      <c r="E388" s="29">
        <v>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19"/>
      <c r="L388" s="49"/>
      <c r="M388" s="19"/>
      <c r="N388" s="19"/>
      <c r="O388" s="19"/>
      <c r="P388" s="19"/>
    </row>
    <row r="389" spans="1:16" ht="95.25" thickBot="1">
      <c r="A389" s="46"/>
      <c r="B389" s="260" t="s">
        <v>287</v>
      </c>
      <c r="C389" s="23" t="s">
        <v>160</v>
      </c>
      <c r="D389" s="23" t="s">
        <v>271</v>
      </c>
      <c r="E389" s="29">
        <v>0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19"/>
      <c r="L389" s="49"/>
      <c r="M389" s="19"/>
      <c r="N389" s="19"/>
      <c r="O389" s="19"/>
      <c r="P389" s="19"/>
    </row>
    <row r="390" spans="1:16" ht="48" thickBot="1">
      <c r="A390" s="46"/>
      <c r="B390" s="260" t="s">
        <v>288</v>
      </c>
      <c r="C390" s="23" t="s">
        <v>160</v>
      </c>
      <c r="D390" s="23" t="s">
        <v>271</v>
      </c>
      <c r="E390" s="29">
        <v>0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19"/>
      <c r="L390" s="49"/>
      <c r="M390" s="19"/>
      <c r="N390" s="19"/>
      <c r="O390" s="19"/>
      <c r="P390" s="19"/>
    </row>
    <row r="391" spans="1:16" ht="111" thickBot="1">
      <c r="A391" s="46"/>
      <c r="B391" s="260" t="s">
        <v>289</v>
      </c>
      <c r="C391" s="23" t="s">
        <v>160</v>
      </c>
      <c r="D391" s="23" t="s">
        <v>271</v>
      </c>
      <c r="E391" s="29">
        <v>0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39"/>
      <c r="L391" s="49"/>
      <c r="M391" s="19"/>
      <c r="N391" s="19"/>
      <c r="O391" s="19"/>
      <c r="P391" s="19"/>
    </row>
    <row r="392" spans="1:16" ht="268.5" thickBot="1">
      <c r="A392" s="46" t="s">
        <v>22</v>
      </c>
      <c r="B392" s="260" t="s">
        <v>290</v>
      </c>
      <c r="C392" s="23" t="s">
        <v>160</v>
      </c>
      <c r="D392" s="23" t="s">
        <v>271</v>
      </c>
      <c r="E392" s="29">
        <v>0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113"/>
      <c r="L392" s="49"/>
      <c r="M392" s="19"/>
      <c r="N392" s="19"/>
      <c r="O392" s="19"/>
      <c r="P392" s="19"/>
    </row>
    <row r="393" spans="1:16" ht="15.75">
      <c r="A393" s="46"/>
      <c r="B393" s="258" t="s">
        <v>46</v>
      </c>
      <c r="C393" s="41"/>
      <c r="D393" s="41"/>
      <c r="E393" s="98"/>
      <c r="F393" s="98"/>
      <c r="G393" s="98"/>
      <c r="H393" s="98"/>
      <c r="I393" s="98"/>
      <c r="J393" s="98"/>
      <c r="K393" s="114"/>
      <c r="L393" s="49"/>
      <c r="M393" s="19"/>
      <c r="N393" s="19"/>
      <c r="O393" s="19"/>
      <c r="P393" s="19"/>
    </row>
    <row r="394" spans="1:16" ht="78.75">
      <c r="A394" s="46"/>
      <c r="B394" s="259" t="s">
        <v>291</v>
      </c>
      <c r="C394" s="23" t="s">
        <v>159</v>
      </c>
      <c r="D394" s="23" t="s">
        <v>271</v>
      </c>
      <c r="E394" s="29">
        <v>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88"/>
      <c r="L394" s="49"/>
      <c r="M394" s="19"/>
      <c r="N394" s="19"/>
      <c r="O394" s="19"/>
      <c r="P394" s="19"/>
    </row>
    <row r="395" spans="1:16" ht="78.75">
      <c r="A395" s="46"/>
      <c r="B395" s="259" t="s">
        <v>292</v>
      </c>
      <c r="C395" s="23" t="s">
        <v>159</v>
      </c>
      <c r="D395" s="23" t="s">
        <v>271</v>
      </c>
      <c r="E395" s="29">
        <v>0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88"/>
      <c r="L395" s="49"/>
      <c r="M395" s="19"/>
      <c r="N395" s="19"/>
      <c r="O395" s="19"/>
      <c r="P395" s="19"/>
    </row>
    <row r="396" spans="1:16" ht="111" thickBot="1">
      <c r="A396" s="46"/>
      <c r="B396" s="260" t="s">
        <v>293</v>
      </c>
      <c r="C396" s="23" t="s">
        <v>159</v>
      </c>
      <c r="D396" s="23" t="s">
        <v>271</v>
      </c>
      <c r="E396" s="29">
        <v>0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88"/>
      <c r="L396" s="49"/>
      <c r="M396" s="19"/>
      <c r="N396" s="19"/>
      <c r="O396" s="19"/>
      <c r="P396" s="19"/>
    </row>
    <row r="397" spans="1:16" ht="48" thickBot="1">
      <c r="A397" s="46"/>
      <c r="B397" s="260" t="s">
        <v>294</v>
      </c>
      <c r="C397" s="23" t="s">
        <v>159</v>
      </c>
      <c r="D397" s="23" t="s">
        <v>271</v>
      </c>
      <c r="E397" s="29">
        <v>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88"/>
      <c r="L397" s="49"/>
      <c r="M397" s="19"/>
      <c r="N397" s="19"/>
      <c r="O397" s="19"/>
      <c r="P397" s="19"/>
    </row>
    <row r="398" spans="1:16" ht="111" thickBot="1">
      <c r="A398" s="46"/>
      <c r="B398" s="260" t="s">
        <v>295</v>
      </c>
      <c r="C398" s="23" t="s">
        <v>159</v>
      </c>
      <c r="D398" s="23" t="s">
        <v>271</v>
      </c>
      <c r="E398" s="29">
        <v>0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88"/>
      <c r="L398" s="49"/>
      <c r="M398" s="19"/>
      <c r="N398" s="19"/>
      <c r="O398" s="19"/>
      <c r="P398" s="19"/>
    </row>
    <row r="399" spans="1:16" ht="267.75">
      <c r="A399" s="46"/>
      <c r="B399" s="261" t="s">
        <v>296</v>
      </c>
      <c r="C399" s="23" t="s">
        <v>159</v>
      </c>
      <c r="D399" s="23" t="s">
        <v>271</v>
      </c>
      <c r="E399" s="29">
        <v>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88"/>
      <c r="L399" s="49"/>
      <c r="M399" s="19"/>
      <c r="N399" s="19"/>
      <c r="O399" s="19"/>
      <c r="P399" s="19"/>
    </row>
    <row r="400" spans="1:16" ht="15.75" customHeight="1">
      <c r="A400" s="177" t="s">
        <v>47</v>
      </c>
      <c r="B400" s="177"/>
      <c r="C400" s="177"/>
      <c r="D400" s="177"/>
      <c r="E400" s="177"/>
      <c r="F400" s="177"/>
      <c r="G400" s="177"/>
      <c r="H400" s="177"/>
      <c r="I400" s="177"/>
      <c r="J400" s="177"/>
      <c r="K400" s="177"/>
      <c r="L400" s="19"/>
      <c r="M400" s="19"/>
      <c r="N400" s="19"/>
      <c r="O400" s="19"/>
      <c r="P400" s="19"/>
    </row>
    <row r="401" spans="1:16" ht="15.75">
      <c r="A401" s="121" t="s">
        <v>13</v>
      </c>
      <c r="B401" s="122"/>
      <c r="C401" s="122"/>
      <c r="D401" s="122"/>
      <c r="E401" s="122"/>
      <c r="F401" s="122"/>
      <c r="G401" s="122"/>
      <c r="H401" s="122"/>
      <c r="I401" s="122"/>
      <c r="J401" s="122"/>
      <c r="K401" s="122"/>
      <c r="L401" s="19"/>
      <c r="M401" s="19"/>
      <c r="N401" s="19"/>
      <c r="O401" s="19"/>
      <c r="P401" s="19"/>
    </row>
    <row r="402" spans="1:16" ht="15.75">
      <c r="A402" s="122"/>
      <c r="B402" s="122"/>
      <c r="C402" s="122"/>
      <c r="D402" s="122"/>
      <c r="E402" s="122"/>
      <c r="F402" s="122"/>
      <c r="G402" s="122"/>
      <c r="H402" s="122"/>
      <c r="I402" s="122"/>
      <c r="J402" s="122"/>
      <c r="K402" s="122"/>
      <c r="L402" s="19"/>
      <c r="M402" s="19"/>
      <c r="N402" s="19"/>
      <c r="O402" s="19"/>
      <c r="P402" s="19"/>
    </row>
    <row r="403" spans="1:16" ht="15.75">
      <c r="A403" s="172" t="s">
        <v>15</v>
      </c>
      <c r="B403" s="123"/>
      <c r="C403" s="23"/>
      <c r="D403" s="172" t="s">
        <v>144</v>
      </c>
      <c r="E403" s="172"/>
      <c r="F403" s="172" t="s">
        <v>145</v>
      </c>
      <c r="G403" s="172"/>
      <c r="H403" s="172" t="s">
        <v>146</v>
      </c>
      <c r="I403" s="172"/>
      <c r="J403" s="172" t="s">
        <v>147</v>
      </c>
      <c r="K403" s="172"/>
      <c r="L403" s="19"/>
      <c r="M403" s="19"/>
      <c r="N403" s="19"/>
      <c r="O403" s="19"/>
      <c r="P403" s="19"/>
    </row>
    <row r="404" spans="1:16" ht="31.5">
      <c r="A404" s="172"/>
      <c r="B404" s="23" t="s">
        <v>143</v>
      </c>
      <c r="C404" s="23" t="s">
        <v>20</v>
      </c>
      <c r="D404" s="23" t="s">
        <v>19</v>
      </c>
      <c r="E404" s="23" t="s">
        <v>20</v>
      </c>
      <c r="F404" s="23" t="s">
        <v>19</v>
      </c>
      <c r="G404" s="23" t="s">
        <v>20</v>
      </c>
      <c r="H404" s="23" t="s">
        <v>19</v>
      </c>
      <c r="I404" s="23" t="s">
        <v>20</v>
      </c>
      <c r="J404" s="23" t="s">
        <v>19</v>
      </c>
      <c r="K404" s="23" t="s">
        <v>20</v>
      </c>
      <c r="L404" s="19"/>
      <c r="M404" s="19"/>
      <c r="N404" s="19"/>
      <c r="O404" s="19"/>
      <c r="P404" s="19"/>
    </row>
    <row r="405" spans="1:16" ht="15.75">
      <c r="A405" s="23">
        <v>1</v>
      </c>
      <c r="B405" s="23" t="s">
        <v>19</v>
      </c>
      <c r="C405" s="23">
        <v>3</v>
      </c>
      <c r="D405" s="23">
        <v>4</v>
      </c>
      <c r="E405" s="23">
        <v>5</v>
      </c>
      <c r="F405" s="23">
        <v>6</v>
      </c>
      <c r="G405" s="23">
        <v>7</v>
      </c>
      <c r="H405" s="23">
        <v>8</v>
      </c>
      <c r="I405" s="23">
        <v>9</v>
      </c>
      <c r="J405" s="23">
        <v>10</v>
      </c>
      <c r="K405" s="23">
        <v>11</v>
      </c>
      <c r="L405" s="19"/>
      <c r="M405" s="19"/>
      <c r="N405" s="19"/>
      <c r="O405" s="19"/>
      <c r="P405" s="19"/>
    </row>
    <row r="406" spans="1:16" ht="15.75">
      <c r="A406" s="23" t="s">
        <v>22</v>
      </c>
      <c r="B406" s="23">
        <v>2</v>
      </c>
      <c r="C406" s="23" t="s">
        <v>22</v>
      </c>
      <c r="D406" s="23" t="s">
        <v>22</v>
      </c>
      <c r="E406" s="23" t="s">
        <v>22</v>
      </c>
      <c r="F406" s="23" t="s">
        <v>22</v>
      </c>
      <c r="G406" s="23" t="s">
        <v>22</v>
      </c>
      <c r="H406" s="23" t="s">
        <v>22</v>
      </c>
      <c r="I406" s="23" t="s">
        <v>22</v>
      </c>
      <c r="J406" s="23" t="s">
        <v>22</v>
      </c>
      <c r="K406" s="23" t="s">
        <v>22</v>
      </c>
      <c r="L406" s="19"/>
      <c r="M406" s="19"/>
      <c r="N406" s="19"/>
      <c r="O406" s="19"/>
      <c r="P406" s="19"/>
    </row>
    <row r="407" spans="1:16" ht="15.75">
      <c r="A407" s="23" t="s">
        <v>22</v>
      </c>
      <c r="B407" s="23" t="s">
        <v>22</v>
      </c>
      <c r="C407" s="23" t="s">
        <v>22</v>
      </c>
      <c r="D407" s="23" t="s">
        <v>22</v>
      </c>
      <c r="E407" s="23" t="s">
        <v>22</v>
      </c>
      <c r="F407" s="23" t="s">
        <v>22</v>
      </c>
      <c r="G407" s="23" t="s">
        <v>22</v>
      </c>
      <c r="H407" s="23" t="s">
        <v>22</v>
      </c>
      <c r="I407" s="23" t="s">
        <v>22</v>
      </c>
      <c r="J407" s="23" t="s">
        <v>22</v>
      </c>
      <c r="K407" s="23" t="s">
        <v>22</v>
      </c>
      <c r="L407" s="19"/>
      <c r="M407" s="19"/>
      <c r="N407" s="19"/>
      <c r="O407" s="19"/>
      <c r="P407" s="19"/>
    </row>
    <row r="408" spans="1:16" ht="31.5">
      <c r="A408" s="23" t="s">
        <v>26</v>
      </c>
      <c r="B408" s="23" t="s">
        <v>22</v>
      </c>
      <c r="C408" s="23" t="s">
        <v>22</v>
      </c>
      <c r="D408" s="23" t="s">
        <v>22</v>
      </c>
      <c r="E408" s="23" t="s">
        <v>22</v>
      </c>
      <c r="F408" s="23" t="s">
        <v>22</v>
      </c>
      <c r="G408" s="23" t="s">
        <v>22</v>
      </c>
      <c r="H408" s="23" t="s">
        <v>22</v>
      </c>
      <c r="I408" s="23" t="s">
        <v>22</v>
      </c>
      <c r="J408" s="23" t="s">
        <v>22</v>
      </c>
      <c r="K408" s="23" t="s">
        <v>22</v>
      </c>
      <c r="L408" s="19"/>
      <c r="M408" s="19"/>
      <c r="N408" s="19"/>
      <c r="O408" s="19"/>
      <c r="P408" s="19"/>
    </row>
    <row r="409" spans="1:16" ht="136.5" customHeight="1">
      <c r="A409" s="23" t="s">
        <v>48</v>
      </c>
      <c r="B409" s="23" t="s">
        <v>22</v>
      </c>
      <c r="C409" s="23" t="s">
        <v>22</v>
      </c>
      <c r="D409" s="23" t="s">
        <v>24</v>
      </c>
      <c r="E409" s="23" t="s">
        <v>22</v>
      </c>
      <c r="F409" s="23" t="s">
        <v>22</v>
      </c>
      <c r="G409" s="23" t="s">
        <v>22</v>
      </c>
      <c r="H409" s="23" t="s">
        <v>22</v>
      </c>
      <c r="I409" s="23" t="s">
        <v>22</v>
      </c>
      <c r="J409" s="23" t="s">
        <v>24</v>
      </c>
      <c r="K409" s="23" t="s">
        <v>22</v>
      </c>
      <c r="L409" s="19"/>
      <c r="M409" s="19"/>
      <c r="N409" s="19"/>
      <c r="O409" s="19"/>
      <c r="P409" s="19"/>
    </row>
    <row r="410" spans="1:16" ht="15.75">
      <c r="A410" s="19"/>
      <c r="B410" s="23" t="s">
        <v>24</v>
      </c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</row>
    <row r="411" spans="1:16" ht="15.7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</row>
    <row r="412" spans="1:16" ht="15.75" customHeight="1">
      <c r="A412" s="176" t="s">
        <v>49</v>
      </c>
      <c r="B412" s="176"/>
      <c r="C412" s="176"/>
      <c r="D412" s="176"/>
      <c r="E412" s="176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</row>
    <row r="413" spans="1:16" ht="15.75">
      <c r="A413" s="19"/>
      <c r="B413" s="13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</row>
    <row r="414" spans="1:16" ht="15.75" customHeight="1">
      <c r="A414" s="172" t="s">
        <v>96</v>
      </c>
      <c r="B414" s="123"/>
      <c r="C414" s="172" t="s">
        <v>143</v>
      </c>
      <c r="D414" s="172"/>
      <c r="E414" s="172" t="s">
        <v>144</v>
      </c>
      <c r="F414" s="172"/>
      <c r="G414" s="172" t="s">
        <v>145</v>
      </c>
      <c r="H414" s="172"/>
      <c r="I414" s="172" t="s">
        <v>146</v>
      </c>
      <c r="J414" s="172"/>
      <c r="K414" s="172" t="s">
        <v>147</v>
      </c>
      <c r="L414" s="172"/>
      <c r="M414" s="265"/>
      <c r="N414" s="265"/>
      <c r="O414" s="265"/>
      <c r="P414" s="265"/>
    </row>
    <row r="415" spans="1:16" ht="30.75" customHeight="1">
      <c r="A415" s="172"/>
      <c r="B415" s="172" t="s">
        <v>50</v>
      </c>
      <c r="C415" s="172" t="s">
        <v>19</v>
      </c>
      <c r="D415" s="172"/>
      <c r="E415" s="172" t="s">
        <v>20</v>
      </c>
      <c r="F415" s="172"/>
      <c r="G415" s="172" t="s">
        <v>19</v>
      </c>
      <c r="H415" s="172"/>
      <c r="I415" s="172" t="s">
        <v>20</v>
      </c>
      <c r="J415" s="172"/>
      <c r="K415" s="172" t="s">
        <v>19</v>
      </c>
      <c r="L415" s="172" t="s">
        <v>20</v>
      </c>
      <c r="M415" s="265"/>
      <c r="N415" s="265"/>
      <c r="O415" s="265"/>
      <c r="P415" s="265"/>
    </row>
    <row r="416" spans="1:16" ht="31.5">
      <c r="A416" s="172"/>
      <c r="B416" s="172"/>
      <c r="C416" s="23" t="s">
        <v>99</v>
      </c>
      <c r="D416" s="23" t="s">
        <v>100</v>
      </c>
      <c r="E416" s="23" t="s">
        <v>99</v>
      </c>
      <c r="F416" s="23" t="s">
        <v>100</v>
      </c>
      <c r="G416" s="23" t="s">
        <v>99</v>
      </c>
      <c r="H416" s="23" t="s">
        <v>100</v>
      </c>
      <c r="I416" s="23" t="s">
        <v>99</v>
      </c>
      <c r="J416" s="23" t="s">
        <v>100</v>
      </c>
      <c r="K416" s="172"/>
      <c r="L416" s="172"/>
      <c r="M416" s="265"/>
      <c r="N416" s="265"/>
      <c r="O416" s="265"/>
      <c r="P416" s="265"/>
    </row>
    <row r="417" spans="1:16" ht="15.75">
      <c r="A417" s="23">
        <v>1</v>
      </c>
      <c r="B417" s="172"/>
      <c r="C417" s="23">
        <v>3</v>
      </c>
      <c r="D417" s="23">
        <v>4</v>
      </c>
      <c r="E417" s="23">
        <v>5</v>
      </c>
      <c r="F417" s="23">
        <v>6</v>
      </c>
      <c r="G417" s="23">
        <v>7</v>
      </c>
      <c r="H417" s="23">
        <v>8</v>
      </c>
      <c r="I417" s="23">
        <v>9</v>
      </c>
      <c r="J417" s="23">
        <v>10</v>
      </c>
      <c r="K417" s="23">
        <v>11</v>
      </c>
      <c r="L417" s="23">
        <v>12</v>
      </c>
      <c r="M417" s="87"/>
      <c r="N417" s="87"/>
      <c r="O417" s="87"/>
      <c r="P417" s="87"/>
    </row>
    <row r="418" spans="1:16" ht="15.75">
      <c r="A418" s="23" t="s">
        <v>22</v>
      </c>
      <c r="B418" s="23">
        <v>2</v>
      </c>
      <c r="C418" s="24" t="s">
        <v>22</v>
      </c>
      <c r="D418" s="24" t="s">
        <v>22</v>
      </c>
      <c r="E418" s="24" t="s">
        <v>22</v>
      </c>
      <c r="F418" s="24" t="s">
        <v>22</v>
      </c>
      <c r="G418" s="24" t="s">
        <v>22</v>
      </c>
      <c r="H418" s="24" t="s">
        <v>22</v>
      </c>
      <c r="I418" s="24" t="s">
        <v>22</v>
      </c>
      <c r="J418" s="24" t="s">
        <v>22</v>
      </c>
      <c r="K418" s="24" t="s">
        <v>22</v>
      </c>
      <c r="L418" s="24" t="s">
        <v>22</v>
      </c>
      <c r="M418" s="215"/>
      <c r="N418" s="215"/>
      <c r="O418" s="215"/>
      <c r="P418" s="215"/>
    </row>
    <row r="419" spans="1:16" ht="15.75">
      <c r="A419" s="23" t="s">
        <v>22</v>
      </c>
      <c r="B419" s="24" t="s">
        <v>22</v>
      </c>
      <c r="C419" s="23" t="s">
        <v>22</v>
      </c>
      <c r="D419" s="23" t="s">
        <v>22</v>
      </c>
      <c r="E419" s="23" t="s">
        <v>22</v>
      </c>
      <c r="F419" s="23" t="s">
        <v>22</v>
      </c>
      <c r="G419" s="23" t="s">
        <v>22</v>
      </c>
      <c r="H419" s="23" t="s">
        <v>22</v>
      </c>
      <c r="I419" s="23" t="s">
        <v>22</v>
      </c>
      <c r="J419" s="23" t="s">
        <v>22</v>
      </c>
      <c r="K419" s="23" t="s">
        <v>22</v>
      </c>
      <c r="L419" s="23" t="s">
        <v>22</v>
      </c>
      <c r="M419" s="87"/>
      <c r="N419" s="87"/>
      <c r="O419" s="87"/>
      <c r="P419" s="87"/>
    </row>
    <row r="420" spans="1:16" ht="15.75">
      <c r="A420" s="23" t="s">
        <v>22</v>
      </c>
      <c r="B420" s="23" t="s">
        <v>26</v>
      </c>
      <c r="C420" s="23" t="s">
        <v>24</v>
      </c>
      <c r="D420" s="23" t="s">
        <v>24</v>
      </c>
      <c r="E420" s="23" t="s">
        <v>22</v>
      </c>
      <c r="F420" s="23" t="s">
        <v>22</v>
      </c>
      <c r="G420" s="23" t="s">
        <v>24</v>
      </c>
      <c r="H420" s="23" t="s">
        <v>24</v>
      </c>
      <c r="I420" s="23" t="s">
        <v>22</v>
      </c>
      <c r="J420" s="23" t="s">
        <v>22</v>
      </c>
      <c r="K420" s="23" t="s">
        <v>24</v>
      </c>
      <c r="L420" s="23" t="s">
        <v>22</v>
      </c>
      <c r="M420" s="87"/>
      <c r="N420" s="87"/>
      <c r="O420" s="87"/>
      <c r="P420" s="87"/>
    </row>
    <row r="421" spans="1:16" ht="47.25">
      <c r="A421" s="123"/>
      <c r="B421" s="23" t="s">
        <v>53</v>
      </c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39"/>
      <c r="N421" s="39"/>
      <c r="O421" s="39"/>
      <c r="P421" s="39"/>
    </row>
    <row r="422" spans="1:16" ht="15.7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</row>
    <row r="423" spans="1:16" ht="15.75" customHeight="1">
      <c r="A423" s="174" t="s">
        <v>122</v>
      </c>
      <c r="B423" s="174"/>
      <c r="C423" s="174"/>
      <c r="D423" s="174"/>
      <c r="E423" s="174"/>
      <c r="F423" s="22"/>
      <c r="G423" s="22"/>
      <c r="H423" s="22"/>
      <c r="I423" s="22"/>
      <c r="J423" s="22"/>
      <c r="K423" s="22"/>
      <c r="L423" s="22"/>
      <c r="M423" s="19"/>
      <c r="N423" s="19"/>
      <c r="O423" s="19"/>
      <c r="P423" s="19"/>
    </row>
    <row r="424" spans="1:16" ht="15.75" customHeight="1">
      <c r="A424" s="22" t="s">
        <v>163</v>
      </c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19"/>
      <c r="N424" s="19"/>
      <c r="O424" s="19"/>
      <c r="P424" s="19"/>
    </row>
    <row r="425" spans="1:16" ht="15.75">
      <c r="A425" s="21" t="s">
        <v>13</v>
      </c>
      <c r="B425" s="22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19"/>
      <c r="N425" s="19"/>
      <c r="O425" s="19"/>
      <c r="P425" s="19"/>
    </row>
    <row r="426" spans="1:16" ht="15.75">
      <c r="A426" s="19"/>
      <c r="B426" s="21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</row>
    <row r="427" spans="1:16" ht="15.7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</row>
    <row r="428" spans="1:16" ht="21.75" customHeight="1">
      <c r="A428" s="171" t="s">
        <v>37</v>
      </c>
      <c r="B428" s="199" t="s">
        <v>54</v>
      </c>
      <c r="C428" s="171" t="s">
        <v>55</v>
      </c>
      <c r="D428" s="171" t="s">
        <v>143</v>
      </c>
      <c r="E428" s="171"/>
      <c r="F428" s="171"/>
      <c r="G428" s="171" t="s">
        <v>144</v>
      </c>
      <c r="H428" s="171"/>
      <c r="I428" s="171"/>
      <c r="J428" s="171" t="s">
        <v>145</v>
      </c>
      <c r="K428" s="171"/>
      <c r="L428" s="171"/>
      <c r="M428" s="19"/>
      <c r="N428" s="19"/>
      <c r="O428" s="19"/>
      <c r="P428" s="19"/>
    </row>
    <row r="429" spans="1:16" ht="73.5" customHeight="1">
      <c r="A429" s="171"/>
      <c r="B429" s="200"/>
      <c r="C429" s="171"/>
      <c r="D429" s="66" t="s">
        <v>19</v>
      </c>
      <c r="E429" s="66" t="s">
        <v>20</v>
      </c>
      <c r="F429" s="66" t="s">
        <v>101</v>
      </c>
      <c r="G429" s="66" t="s">
        <v>19</v>
      </c>
      <c r="H429" s="66" t="s">
        <v>20</v>
      </c>
      <c r="I429" s="66" t="s">
        <v>89</v>
      </c>
      <c r="J429" s="66" t="s">
        <v>19</v>
      </c>
      <c r="K429" s="66" t="s">
        <v>20</v>
      </c>
      <c r="L429" s="66" t="s">
        <v>102</v>
      </c>
      <c r="M429" s="19"/>
      <c r="N429" s="19"/>
      <c r="O429" s="19"/>
      <c r="P429" s="19"/>
    </row>
    <row r="430" spans="1:16" ht="15.75">
      <c r="A430" s="66">
        <v>1</v>
      </c>
      <c r="B430" s="66">
        <v>2</v>
      </c>
      <c r="C430" s="66">
        <v>3</v>
      </c>
      <c r="D430" s="66">
        <v>4</v>
      </c>
      <c r="E430" s="66">
        <v>5</v>
      </c>
      <c r="F430" s="66">
        <v>6</v>
      </c>
      <c r="G430" s="66">
        <v>7</v>
      </c>
      <c r="H430" s="66">
        <v>8</v>
      </c>
      <c r="I430" s="66">
        <v>9</v>
      </c>
      <c r="J430" s="66">
        <v>10</v>
      </c>
      <c r="K430" s="66">
        <v>11</v>
      </c>
      <c r="L430" s="66">
        <v>12</v>
      </c>
      <c r="M430" s="19"/>
      <c r="N430" s="19"/>
      <c r="O430" s="19"/>
      <c r="P430" s="19"/>
    </row>
    <row r="431" spans="1:16" ht="15.75">
      <c r="A431" s="66"/>
      <c r="C431" s="66"/>
      <c r="D431" s="67"/>
      <c r="E431" s="67"/>
      <c r="F431" s="67"/>
      <c r="G431" s="67"/>
      <c r="H431" s="67"/>
      <c r="I431" s="67"/>
      <c r="J431" s="67"/>
      <c r="K431" s="67"/>
      <c r="L431" s="67"/>
      <c r="M431" s="19"/>
      <c r="N431" s="19"/>
      <c r="O431" s="19"/>
      <c r="P431" s="19"/>
    </row>
    <row r="432" spans="1:16" ht="63">
      <c r="A432" s="66"/>
      <c r="B432" s="144" t="s">
        <v>301</v>
      </c>
      <c r="C432" s="124" t="s">
        <v>201</v>
      </c>
      <c r="D432" s="66">
        <v>0</v>
      </c>
      <c r="E432" s="66">
        <v>0</v>
      </c>
      <c r="F432" s="66">
        <v>0</v>
      </c>
      <c r="G432" s="66">
        <v>0</v>
      </c>
      <c r="H432" s="66">
        <v>0</v>
      </c>
      <c r="I432" s="66">
        <v>0</v>
      </c>
      <c r="J432" s="66">
        <v>0</v>
      </c>
      <c r="K432" s="66">
        <v>50000</v>
      </c>
      <c r="L432" s="66">
        <v>50000</v>
      </c>
      <c r="M432" s="19"/>
      <c r="N432" s="19"/>
      <c r="O432" s="19"/>
      <c r="P432" s="19"/>
    </row>
    <row r="433" spans="1:16" ht="63">
      <c r="A433" s="66"/>
      <c r="B433" s="144" t="s">
        <v>241</v>
      </c>
      <c r="C433" s="124" t="s">
        <v>196</v>
      </c>
      <c r="D433" s="66">
        <v>0</v>
      </c>
      <c r="E433" s="66">
        <v>0</v>
      </c>
      <c r="F433" s="66">
        <v>0</v>
      </c>
      <c r="G433" s="66">
        <v>0</v>
      </c>
      <c r="H433" s="66">
        <v>0</v>
      </c>
      <c r="I433" s="66">
        <v>0</v>
      </c>
      <c r="J433" s="66">
        <v>0</v>
      </c>
      <c r="K433" s="66">
        <v>100000</v>
      </c>
      <c r="L433" s="66">
        <v>100000</v>
      </c>
      <c r="M433" s="19"/>
      <c r="N433" s="19"/>
      <c r="O433" s="19"/>
      <c r="P433" s="19"/>
    </row>
    <row r="434" spans="1:16" ht="157.5">
      <c r="A434" s="66"/>
      <c r="B434" s="144" t="s">
        <v>250</v>
      </c>
      <c r="C434" s="124" t="s">
        <v>302</v>
      </c>
      <c r="D434" s="66">
        <v>0</v>
      </c>
      <c r="E434" s="66">
        <v>0</v>
      </c>
      <c r="F434" s="66">
        <v>0</v>
      </c>
      <c r="G434" s="66">
        <v>0</v>
      </c>
      <c r="H434" s="66">
        <v>0</v>
      </c>
      <c r="I434" s="66">
        <v>0</v>
      </c>
      <c r="J434" s="66">
        <v>0</v>
      </c>
      <c r="K434" s="66">
        <v>100000</v>
      </c>
      <c r="L434" s="66">
        <v>100000</v>
      </c>
      <c r="M434" s="19"/>
      <c r="N434" s="19"/>
      <c r="O434" s="19"/>
      <c r="P434" s="19"/>
    </row>
    <row r="435" spans="1:16" ht="126">
      <c r="A435" s="66"/>
      <c r="B435" s="144" t="s">
        <v>297</v>
      </c>
      <c r="C435" s="124" t="s">
        <v>300</v>
      </c>
      <c r="D435" s="66">
        <v>0</v>
      </c>
      <c r="E435" s="66">
        <v>0</v>
      </c>
      <c r="F435" s="66">
        <v>0</v>
      </c>
      <c r="G435" s="66">
        <v>0</v>
      </c>
      <c r="H435" s="66">
        <v>200000</v>
      </c>
      <c r="I435" s="66">
        <v>200000</v>
      </c>
      <c r="J435" s="66">
        <v>0</v>
      </c>
      <c r="K435" s="66">
        <v>0</v>
      </c>
      <c r="L435" s="66">
        <v>0</v>
      </c>
      <c r="M435" s="19"/>
      <c r="N435" s="19"/>
      <c r="O435" s="19"/>
      <c r="P435" s="19"/>
    </row>
    <row r="436" spans="1:16" ht="15.75">
      <c r="A436" s="66"/>
      <c r="B436" s="75"/>
      <c r="C436" s="124"/>
      <c r="D436" s="66"/>
      <c r="E436" s="66"/>
      <c r="F436" s="66"/>
      <c r="G436" s="66"/>
      <c r="H436" s="66"/>
      <c r="I436" s="66"/>
      <c r="J436" s="66"/>
      <c r="K436" s="66"/>
      <c r="L436" s="66"/>
      <c r="M436" s="19"/>
      <c r="N436" s="19"/>
      <c r="O436" s="19"/>
      <c r="P436" s="19"/>
    </row>
    <row r="437" spans="1:16" ht="15.75">
      <c r="A437" s="123"/>
      <c r="B437" s="23" t="s">
        <v>26</v>
      </c>
      <c r="C437" s="98"/>
      <c r="D437" s="125">
        <v>0</v>
      </c>
      <c r="E437" s="126">
        <v>0</v>
      </c>
      <c r="F437" s="125">
        <v>0</v>
      </c>
      <c r="G437" s="125">
        <v>0</v>
      </c>
      <c r="H437" s="126">
        <v>200000</v>
      </c>
      <c r="I437" s="68">
        <v>200000</v>
      </c>
      <c r="J437" s="68">
        <v>0</v>
      </c>
      <c r="K437" s="68">
        <v>250000</v>
      </c>
      <c r="L437" s="68">
        <v>250000</v>
      </c>
      <c r="M437" s="19"/>
      <c r="N437" s="19"/>
      <c r="O437" s="19"/>
      <c r="P437" s="19"/>
    </row>
    <row r="438" spans="1:16" ht="15.75" customHeight="1">
      <c r="A438" s="173" t="s">
        <v>164</v>
      </c>
      <c r="B438" s="173"/>
      <c r="C438" s="173"/>
      <c r="D438" s="173"/>
      <c r="E438" s="173"/>
      <c r="F438" s="173"/>
      <c r="G438" s="173"/>
      <c r="H438" s="13"/>
      <c r="I438" s="13"/>
      <c r="J438" s="19"/>
      <c r="K438" s="19"/>
      <c r="L438" s="19"/>
      <c r="M438" s="19"/>
      <c r="N438" s="19"/>
      <c r="O438" s="19"/>
      <c r="P438" s="19"/>
    </row>
    <row r="439" spans="1:16" ht="15.75">
      <c r="A439" s="21" t="s">
        <v>13</v>
      </c>
      <c r="B439" s="13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</row>
    <row r="440" spans="1:16" ht="15.7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</row>
    <row r="441" spans="1:16" ht="21.75" customHeight="1">
      <c r="A441" s="172" t="s">
        <v>96</v>
      </c>
      <c r="B441" s="123"/>
      <c r="C441" s="172" t="s">
        <v>55</v>
      </c>
      <c r="D441" s="172" t="s">
        <v>146</v>
      </c>
      <c r="E441" s="172"/>
      <c r="F441" s="172"/>
      <c r="G441" s="172" t="s">
        <v>147</v>
      </c>
      <c r="H441" s="172"/>
      <c r="I441" s="172"/>
      <c r="J441" s="19"/>
      <c r="K441" s="19"/>
      <c r="L441" s="19"/>
      <c r="M441" s="19"/>
      <c r="N441" s="19"/>
      <c r="O441" s="19"/>
      <c r="P441" s="19"/>
    </row>
    <row r="442" spans="1:16" ht="33" customHeight="1">
      <c r="A442" s="172"/>
      <c r="B442" s="172" t="s">
        <v>54</v>
      </c>
      <c r="C442" s="172"/>
      <c r="D442" s="23" t="s">
        <v>19</v>
      </c>
      <c r="E442" s="23" t="s">
        <v>20</v>
      </c>
      <c r="F442" s="23" t="s">
        <v>101</v>
      </c>
      <c r="G442" s="23" t="s">
        <v>19</v>
      </c>
      <c r="H442" s="23" t="s">
        <v>20</v>
      </c>
      <c r="I442" s="23" t="s">
        <v>89</v>
      </c>
      <c r="J442" s="19"/>
      <c r="K442" s="19"/>
      <c r="L442" s="19"/>
      <c r="M442" s="19"/>
      <c r="N442" s="19"/>
      <c r="O442" s="19"/>
      <c r="P442" s="19"/>
    </row>
    <row r="443" spans="1:16" ht="15.75">
      <c r="A443" s="23">
        <v>1</v>
      </c>
      <c r="B443" s="172"/>
      <c r="C443" s="23">
        <v>3</v>
      </c>
      <c r="D443" s="23">
        <v>4</v>
      </c>
      <c r="E443" s="23">
        <v>5</v>
      </c>
      <c r="F443" s="23">
        <v>6</v>
      </c>
      <c r="G443" s="23">
        <v>7</v>
      </c>
      <c r="H443" s="23">
        <v>8</v>
      </c>
      <c r="I443" s="23">
        <v>9</v>
      </c>
      <c r="J443" s="19"/>
      <c r="K443" s="19"/>
      <c r="L443" s="19"/>
      <c r="M443" s="19"/>
      <c r="N443" s="19"/>
      <c r="O443" s="19"/>
      <c r="P443" s="19"/>
    </row>
    <row r="444" spans="1:16" ht="15.75">
      <c r="A444" s="23">
        <v>1</v>
      </c>
      <c r="B444" s="23">
        <v>2</v>
      </c>
      <c r="C444" s="66"/>
      <c r="D444" s="73" t="s">
        <v>156</v>
      </c>
      <c r="E444" s="73" t="s">
        <v>156</v>
      </c>
      <c r="F444" s="73" t="s">
        <v>156</v>
      </c>
      <c r="G444" s="73" t="s">
        <v>156</v>
      </c>
      <c r="H444" s="73" t="s">
        <v>156</v>
      </c>
      <c r="I444" s="73"/>
      <c r="J444" s="19"/>
      <c r="K444" s="19"/>
      <c r="L444" s="19"/>
      <c r="M444" s="19"/>
      <c r="N444" s="19"/>
      <c r="O444" s="19"/>
      <c r="P444" s="19"/>
    </row>
    <row r="445" spans="1:16" ht="63">
      <c r="A445" s="66">
        <v>1</v>
      </c>
      <c r="B445" s="144" t="s">
        <v>301</v>
      </c>
      <c r="C445" s="124" t="s">
        <v>201</v>
      </c>
      <c r="D445" s="73">
        <v>0</v>
      </c>
      <c r="E445" s="73">
        <v>0</v>
      </c>
      <c r="F445" s="73">
        <v>0</v>
      </c>
      <c r="G445" s="73">
        <v>0</v>
      </c>
      <c r="H445" s="73">
        <v>0</v>
      </c>
      <c r="I445" s="73">
        <v>0</v>
      </c>
      <c r="J445" s="19"/>
      <c r="K445" s="19"/>
      <c r="L445" s="19"/>
      <c r="M445" s="19"/>
      <c r="N445" s="19"/>
      <c r="O445" s="19"/>
      <c r="P445" s="19"/>
    </row>
    <row r="446" spans="1:16" ht="63">
      <c r="A446" s="23">
        <v>2</v>
      </c>
      <c r="B446" s="144" t="s">
        <v>241</v>
      </c>
      <c r="C446" s="124" t="s">
        <v>196</v>
      </c>
      <c r="D446" s="72">
        <v>0</v>
      </c>
      <c r="E446" s="72">
        <v>103800</v>
      </c>
      <c r="F446" s="72">
        <v>103800</v>
      </c>
      <c r="G446" s="72">
        <v>0</v>
      </c>
      <c r="H446" s="72">
        <v>108055.8</v>
      </c>
      <c r="I446" s="72">
        <v>108055.8</v>
      </c>
      <c r="J446" s="19"/>
      <c r="K446" s="19"/>
      <c r="L446" s="19"/>
      <c r="M446" s="19"/>
      <c r="N446" s="19"/>
      <c r="O446" s="19"/>
      <c r="P446" s="19"/>
    </row>
    <row r="447" spans="1:16" ht="157.5">
      <c r="A447" s="23">
        <v>3</v>
      </c>
      <c r="B447" s="144" t="s">
        <v>250</v>
      </c>
      <c r="C447" s="124" t="s">
        <v>302</v>
      </c>
      <c r="D447" s="72"/>
      <c r="E447" s="72">
        <v>100000</v>
      </c>
      <c r="F447" s="72">
        <v>100000</v>
      </c>
      <c r="G447" s="72"/>
      <c r="H447" s="72">
        <v>100000</v>
      </c>
      <c r="I447" s="72">
        <v>100000</v>
      </c>
      <c r="J447" s="19"/>
      <c r="K447" s="19"/>
      <c r="L447" s="19"/>
      <c r="M447" s="19"/>
      <c r="N447" s="19"/>
      <c r="O447" s="19"/>
      <c r="P447" s="19"/>
    </row>
    <row r="448" spans="1:16" ht="126">
      <c r="A448" s="23">
        <v>4</v>
      </c>
      <c r="B448" s="144" t="s">
        <v>297</v>
      </c>
      <c r="C448" s="124" t="s">
        <v>300</v>
      </c>
      <c r="D448" s="72"/>
      <c r="E448" s="72">
        <v>0</v>
      </c>
      <c r="F448" s="72">
        <v>0</v>
      </c>
      <c r="G448" s="72">
        <v>0</v>
      </c>
      <c r="H448" s="72">
        <v>0</v>
      </c>
      <c r="I448" s="72">
        <v>0</v>
      </c>
      <c r="J448" s="19"/>
      <c r="K448" s="19"/>
      <c r="L448" s="19"/>
      <c r="M448" s="19"/>
      <c r="N448" s="19"/>
      <c r="O448" s="19"/>
      <c r="P448" s="19"/>
    </row>
    <row r="449" spans="1:16" ht="15.75">
      <c r="A449" s="123"/>
      <c r="B449" s="23" t="s">
        <v>26</v>
      </c>
      <c r="C449" s="123"/>
      <c r="D449" s="74">
        <v>0</v>
      </c>
      <c r="E449" s="74">
        <v>203800</v>
      </c>
      <c r="F449" s="74">
        <v>203800</v>
      </c>
      <c r="G449" s="74">
        <v>0</v>
      </c>
      <c r="H449" s="74">
        <v>208055.8</v>
      </c>
      <c r="I449" s="74">
        <v>208055.8</v>
      </c>
      <c r="J449" s="19"/>
      <c r="K449" s="19"/>
      <c r="L449" s="19"/>
      <c r="M449" s="19"/>
      <c r="N449" s="19"/>
      <c r="O449" s="19"/>
      <c r="P449" s="19"/>
    </row>
    <row r="450" spans="1:16" ht="15.7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</row>
    <row r="451" spans="1:16" ht="15.75" customHeight="1">
      <c r="A451" s="174" t="s">
        <v>177</v>
      </c>
      <c r="B451" s="174"/>
      <c r="C451" s="174"/>
      <c r="D451" s="174"/>
      <c r="E451" s="174"/>
      <c r="F451" s="174"/>
      <c r="G451" s="174"/>
      <c r="H451" s="174"/>
      <c r="I451" s="174"/>
      <c r="J451" s="13"/>
      <c r="K451" s="13"/>
      <c r="L451" s="13"/>
      <c r="M451" s="13"/>
      <c r="N451" s="19"/>
      <c r="O451" s="19"/>
      <c r="P451" s="19"/>
    </row>
    <row r="452" spans="1:16" ht="15.75">
      <c r="A452" s="21" t="s">
        <v>13</v>
      </c>
      <c r="B452" s="13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</row>
    <row r="453" spans="1:16" ht="15.7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</row>
    <row r="454" spans="1:16" ht="15.7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</row>
    <row r="455" spans="1:16" ht="120" customHeight="1">
      <c r="A455" s="181" t="s">
        <v>104</v>
      </c>
      <c r="B455" s="123"/>
      <c r="C455" s="172" t="s">
        <v>56</v>
      </c>
      <c r="D455" s="172" t="s">
        <v>143</v>
      </c>
      <c r="E455" s="172"/>
      <c r="F455" s="172" t="s">
        <v>144</v>
      </c>
      <c r="G455" s="172"/>
      <c r="H455" s="172" t="s">
        <v>145</v>
      </c>
      <c r="I455" s="172"/>
      <c r="J455" s="172" t="s">
        <v>146</v>
      </c>
      <c r="K455" s="172"/>
      <c r="L455" s="172" t="s">
        <v>147</v>
      </c>
      <c r="M455" s="172"/>
      <c r="N455" s="19"/>
      <c r="O455" s="19"/>
      <c r="P455" s="19"/>
    </row>
    <row r="456" spans="1:16" ht="124.5" customHeight="1">
      <c r="A456" s="182"/>
      <c r="B456" s="181" t="s">
        <v>103</v>
      </c>
      <c r="C456" s="172"/>
      <c r="D456" s="23" t="s">
        <v>58</v>
      </c>
      <c r="E456" s="23" t="s">
        <v>57</v>
      </c>
      <c r="F456" s="23" t="s">
        <v>58</v>
      </c>
      <c r="G456" s="23" t="s">
        <v>57</v>
      </c>
      <c r="H456" s="23" t="s">
        <v>58</v>
      </c>
      <c r="I456" s="23" t="s">
        <v>57</v>
      </c>
      <c r="J456" s="23" t="s">
        <v>58</v>
      </c>
      <c r="K456" s="23" t="s">
        <v>57</v>
      </c>
      <c r="L456" s="23" t="s">
        <v>58</v>
      </c>
      <c r="M456" s="23" t="s">
        <v>57</v>
      </c>
      <c r="N456" s="19"/>
      <c r="O456" s="19"/>
      <c r="P456" s="19"/>
    </row>
    <row r="457" spans="1:16" ht="15.75">
      <c r="A457" s="23">
        <v>1</v>
      </c>
      <c r="B457" s="182"/>
      <c r="C457" s="23">
        <v>3</v>
      </c>
      <c r="D457" s="23">
        <v>4</v>
      </c>
      <c r="E457" s="23">
        <v>5</v>
      </c>
      <c r="F457" s="23">
        <v>6</v>
      </c>
      <c r="G457" s="23">
        <v>7</v>
      </c>
      <c r="H457" s="23">
        <v>8</v>
      </c>
      <c r="I457" s="23">
        <v>9</v>
      </c>
      <c r="J457" s="23">
        <v>10</v>
      </c>
      <c r="K457" s="23">
        <v>11</v>
      </c>
      <c r="L457" s="23">
        <v>12</v>
      </c>
      <c r="M457" s="23">
        <v>13</v>
      </c>
      <c r="N457" s="19"/>
      <c r="O457" s="19"/>
      <c r="P457" s="19"/>
    </row>
    <row r="458" spans="1:16" ht="15.75">
      <c r="A458" s="66" t="s">
        <v>22</v>
      </c>
      <c r="B458" s="23">
        <v>2</v>
      </c>
      <c r="C458" s="66" t="s">
        <v>22</v>
      </c>
      <c r="D458" s="66" t="s">
        <v>22</v>
      </c>
      <c r="E458" s="66" t="s">
        <v>22</v>
      </c>
      <c r="F458" s="66" t="s">
        <v>22</v>
      </c>
      <c r="G458" s="66" t="s">
        <v>22</v>
      </c>
      <c r="H458" s="66" t="s">
        <v>22</v>
      </c>
      <c r="I458" s="66" t="s">
        <v>22</v>
      </c>
      <c r="J458" s="66" t="s">
        <v>22</v>
      </c>
      <c r="K458" s="66" t="s">
        <v>22</v>
      </c>
      <c r="L458" s="66" t="s">
        <v>22</v>
      </c>
      <c r="M458" s="66" t="s">
        <v>22</v>
      </c>
      <c r="N458" s="19"/>
      <c r="O458" s="19"/>
      <c r="P458" s="19"/>
    </row>
    <row r="459" spans="1:16" ht="15.75">
      <c r="A459" s="66" t="s">
        <v>22</v>
      </c>
      <c r="B459" s="66" t="s">
        <v>22</v>
      </c>
      <c r="C459" s="66" t="s">
        <v>22</v>
      </c>
      <c r="D459" s="66" t="s">
        <v>22</v>
      </c>
      <c r="E459" s="66" t="s">
        <v>22</v>
      </c>
      <c r="F459" s="66" t="s">
        <v>22</v>
      </c>
      <c r="G459" s="66" t="s">
        <v>22</v>
      </c>
      <c r="H459" s="66" t="s">
        <v>22</v>
      </c>
      <c r="I459" s="66" t="s">
        <v>22</v>
      </c>
      <c r="J459" s="66" t="s">
        <v>22</v>
      </c>
      <c r="K459" s="66" t="s">
        <v>22</v>
      </c>
      <c r="L459" s="66" t="s">
        <v>22</v>
      </c>
      <c r="M459" s="66" t="s">
        <v>22</v>
      </c>
      <c r="N459" s="19"/>
      <c r="O459" s="19"/>
      <c r="P459" s="19"/>
    </row>
    <row r="460" spans="1:16" ht="15.75">
      <c r="A460" s="123"/>
      <c r="B460" s="66" t="s">
        <v>22</v>
      </c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  <c r="N460" s="19"/>
      <c r="O460" s="19"/>
      <c r="P460" s="19"/>
    </row>
    <row r="461" spans="1:16" ht="42.75" customHeight="1">
      <c r="A461" s="175" t="s">
        <v>165</v>
      </c>
      <c r="B461" s="175"/>
      <c r="C461" s="175"/>
      <c r="D461" s="175"/>
      <c r="E461" s="175"/>
      <c r="F461" s="175"/>
      <c r="G461" s="175"/>
      <c r="H461" s="175"/>
      <c r="I461" s="175"/>
      <c r="J461" s="175"/>
      <c r="K461" s="93"/>
      <c r="L461" s="93"/>
      <c r="M461" s="19"/>
      <c r="N461" s="19"/>
      <c r="O461" s="19"/>
      <c r="P461" s="19"/>
    </row>
    <row r="462" spans="1:16" ht="108" customHeight="1">
      <c r="A462" s="22"/>
      <c r="B462" s="267" t="s">
        <v>303</v>
      </c>
      <c r="C462" s="267"/>
      <c r="D462" s="267"/>
      <c r="E462" s="267"/>
      <c r="F462" s="267"/>
      <c r="G462" s="267"/>
      <c r="H462" s="267"/>
      <c r="I462" s="267"/>
      <c r="J462" s="267"/>
      <c r="K462" s="267"/>
      <c r="L462" s="19"/>
      <c r="M462" s="19"/>
      <c r="N462" s="19"/>
      <c r="O462" s="19"/>
      <c r="P462" s="19"/>
    </row>
    <row r="463" spans="1:16" ht="15.75" customHeight="1">
      <c r="A463" s="167" t="s">
        <v>166</v>
      </c>
      <c r="B463" s="167"/>
      <c r="C463" s="167"/>
      <c r="D463" s="167"/>
      <c r="E463" s="167"/>
      <c r="F463" s="167"/>
      <c r="G463" s="167"/>
      <c r="H463" s="167"/>
      <c r="I463" s="167"/>
      <c r="J463" s="167"/>
      <c r="K463" s="117"/>
      <c r="L463" s="117"/>
      <c r="M463" s="19"/>
      <c r="N463" s="19"/>
      <c r="O463" s="19"/>
      <c r="P463" s="19"/>
    </row>
    <row r="464" spans="1:16" ht="15.75" customHeight="1">
      <c r="A464" s="167" t="s">
        <v>167</v>
      </c>
      <c r="B464" s="167"/>
      <c r="C464" s="167"/>
      <c r="D464" s="167"/>
      <c r="E464" s="167"/>
      <c r="F464" s="167"/>
      <c r="G464" s="167"/>
      <c r="H464" s="167"/>
      <c r="I464" s="167"/>
      <c r="J464" s="167"/>
      <c r="K464" s="117"/>
      <c r="L464" s="117"/>
      <c r="M464" s="19"/>
      <c r="N464" s="19"/>
      <c r="O464" s="19"/>
      <c r="P464" s="19"/>
    </row>
    <row r="465" spans="1:16" ht="15.75">
      <c r="A465" s="116" t="s">
        <v>13</v>
      </c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  <c r="M465" s="19"/>
      <c r="N465" s="19"/>
      <c r="O465" s="19"/>
      <c r="P465" s="19"/>
    </row>
    <row r="466" spans="1:16" ht="15.75">
      <c r="A466" s="117"/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  <c r="M466" s="19"/>
      <c r="N466" s="19"/>
      <c r="O466" s="19"/>
      <c r="P466" s="19"/>
    </row>
    <row r="467" spans="1:16" ht="15.75">
      <c r="A467" s="117"/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  <c r="M467" s="19"/>
      <c r="N467" s="19"/>
      <c r="O467" s="19"/>
      <c r="P467" s="19"/>
    </row>
    <row r="468" spans="1:16" ht="72.75" customHeight="1">
      <c r="A468" s="171" t="s">
        <v>62</v>
      </c>
      <c r="B468" s="171" t="s">
        <v>15</v>
      </c>
      <c r="C468" s="171" t="s">
        <v>63</v>
      </c>
      <c r="D468" s="171" t="s">
        <v>105</v>
      </c>
      <c r="E468" s="171" t="s">
        <v>64</v>
      </c>
      <c r="F468" s="171" t="s">
        <v>65</v>
      </c>
      <c r="G468" s="171" t="s">
        <v>106</v>
      </c>
      <c r="H468" s="171" t="s">
        <v>66</v>
      </c>
      <c r="I468" s="171"/>
      <c r="J468" s="171" t="s">
        <v>107</v>
      </c>
      <c r="K468" s="117"/>
      <c r="L468" s="117"/>
      <c r="M468" s="19"/>
      <c r="N468" s="19"/>
      <c r="O468" s="19"/>
      <c r="P468" s="19"/>
    </row>
    <row r="469" spans="1:16" ht="31.5">
      <c r="A469" s="171"/>
      <c r="B469" s="171"/>
      <c r="C469" s="171"/>
      <c r="D469" s="171"/>
      <c r="E469" s="171"/>
      <c r="F469" s="171"/>
      <c r="G469" s="171"/>
      <c r="H469" s="66" t="s">
        <v>67</v>
      </c>
      <c r="I469" s="66" t="s">
        <v>68</v>
      </c>
      <c r="J469" s="171"/>
      <c r="K469" s="117"/>
      <c r="L469" s="117"/>
      <c r="M469" s="19"/>
      <c r="N469" s="19"/>
      <c r="O469" s="19"/>
      <c r="P469" s="19"/>
    </row>
    <row r="470" spans="1:16" ht="15.75">
      <c r="A470" s="66">
        <v>1</v>
      </c>
      <c r="B470" s="66">
        <v>2</v>
      </c>
      <c r="C470" s="66">
        <v>3</v>
      </c>
      <c r="D470" s="66">
        <v>4</v>
      </c>
      <c r="E470" s="66">
        <v>5</v>
      </c>
      <c r="F470" s="66">
        <v>6</v>
      </c>
      <c r="G470" s="66">
        <v>7</v>
      </c>
      <c r="H470" s="66">
        <v>8</v>
      </c>
      <c r="I470" s="66">
        <v>9</v>
      </c>
      <c r="J470" s="66">
        <v>10</v>
      </c>
      <c r="K470" s="117"/>
      <c r="L470" s="117"/>
      <c r="M470" s="19"/>
      <c r="N470" s="19"/>
      <c r="O470" s="19"/>
      <c r="P470" s="19"/>
    </row>
    <row r="471" spans="1:16" ht="15.75">
      <c r="A471" s="66" t="s">
        <v>22</v>
      </c>
      <c r="B471" s="66" t="s">
        <v>22</v>
      </c>
      <c r="C471" s="66" t="s">
        <v>22</v>
      </c>
      <c r="D471" s="66" t="s">
        <v>22</v>
      </c>
      <c r="E471" s="66" t="s">
        <v>22</v>
      </c>
      <c r="F471" s="66" t="s">
        <v>22</v>
      </c>
      <c r="G471" s="66" t="s">
        <v>22</v>
      </c>
      <c r="H471" s="66" t="s">
        <v>22</v>
      </c>
      <c r="I471" s="66" t="s">
        <v>22</v>
      </c>
      <c r="J471" s="66" t="s">
        <v>22</v>
      </c>
      <c r="K471" s="117"/>
      <c r="L471" s="117"/>
      <c r="M471" s="19"/>
      <c r="N471" s="19"/>
      <c r="O471" s="19"/>
      <c r="P471" s="19"/>
    </row>
    <row r="472" spans="1:16" ht="15.75">
      <c r="A472" s="66" t="s">
        <v>22</v>
      </c>
      <c r="B472" s="66" t="s">
        <v>22</v>
      </c>
      <c r="C472" s="66" t="s">
        <v>22</v>
      </c>
      <c r="D472" s="66" t="s">
        <v>22</v>
      </c>
      <c r="E472" s="66" t="s">
        <v>22</v>
      </c>
      <c r="F472" s="66" t="s">
        <v>22</v>
      </c>
      <c r="G472" s="66" t="s">
        <v>22</v>
      </c>
      <c r="H472" s="66" t="s">
        <v>22</v>
      </c>
      <c r="I472" s="66" t="s">
        <v>22</v>
      </c>
      <c r="J472" s="66" t="s">
        <v>22</v>
      </c>
      <c r="K472" s="117"/>
      <c r="L472" s="117"/>
      <c r="M472" s="19"/>
      <c r="N472" s="19"/>
      <c r="O472" s="19"/>
      <c r="P472" s="19"/>
    </row>
    <row r="473" spans="1:16" ht="15.75">
      <c r="A473" s="66" t="s">
        <v>22</v>
      </c>
      <c r="B473" s="66" t="s">
        <v>26</v>
      </c>
      <c r="C473" s="66" t="s">
        <v>22</v>
      </c>
      <c r="D473" s="66" t="s">
        <v>22</v>
      </c>
      <c r="E473" s="66" t="s">
        <v>22</v>
      </c>
      <c r="F473" s="66" t="s">
        <v>22</v>
      </c>
      <c r="G473" s="66" t="s">
        <v>22</v>
      </c>
      <c r="H473" s="66" t="s">
        <v>22</v>
      </c>
      <c r="I473" s="66" t="s">
        <v>22</v>
      </c>
      <c r="J473" s="66" t="s">
        <v>22</v>
      </c>
      <c r="K473" s="117"/>
      <c r="L473" s="117"/>
      <c r="M473" s="19"/>
      <c r="N473" s="19"/>
      <c r="O473" s="19"/>
      <c r="P473" s="19"/>
    </row>
    <row r="474" spans="1:16" ht="15.75">
      <c r="A474" s="117"/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  <c r="M474" s="19"/>
      <c r="N474" s="19"/>
      <c r="O474" s="19"/>
      <c r="P474" s="19"/>
    </row>
    <row r="475" spans="1:16" ht="15.75">
      <c r="A475" s="117"/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  <c r="M475" s="19"/>
      <c r="N475" s="19"/>
      <c r="O475" s="19"/>
      <c r="P475" s="19"/>
    </row>
    <row r="476" spans="1:16" ht="15.75" customHeight="1">
      <c r="A476" s="169" t="s">
        <v>69</v>
      </c>
      <c r="B476" s="169"/>
      <c r="C476" s="169"/>
      <c r="D476" s="169"/>
      <c r="E476" s="169"/>
      <c r="F476" s="169"/>
      <c r="G476" s="169"/>
      <c r="H476" s="169"/>
      <c r="I476" s="169"/>
      <c r="J476" s="169"/>
      <c r="K476" s="169"/>
      <c r="L476" s="169"/>
      <c r="M476" s="19"/>
      <c r="N476" s="19"/>
      <c r="O476" s="19"/>
      <c r="P476" s="19"/>
    </row>
    <row r="477" spans="1:16" ht="15.75">
      <c r="A477" s="116" t="s">
        <v>13</v>
      </c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  <c r="M477" s="19"/>
      <c r="N477" s="19"/>
      <c r="O477" s="19"/>
      <c r="P477" s="19"/>
    </row>
    <row r="478" spans="1:16" ht="15.75">
      <c r="A478" s="117"/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  <c r="M478" s="19"/>
      <c r="N478" s="19"/>
      <c r="O478" s="19"/>
      <c r="P478" s="19"/>
    </row>
    <row r="479" spans="1:16" ht="15.75">
      <c r="A479" s="117"/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  <c r="M479" s="19"/>
      <c r="N479" s="19"/>
      <c r="O479" s="19"/>
      <c r="P479" s="19"/>
    </row>
    <row r="480" spans="1:16" ht="15.75" customHeight="1">
      <c r="A480" s="171" t="s">
        <v>62</v>
      </c>
      <c r="B480" s="171" t="s">
        <v>15</v>
      </c>
      <c r="C480" s="171" t="s">
        <v>52</v>
      </c>
      <c r="D480" s="171"/>
      <c r="E480" s="171"/>
      <c r="F480" s="171"/>
      <c r="G480" s="171"/>
      <c r="H480" s="171" t="s">
        <v>52</v>
      </c>
      <c r="I480" s="171"/>
      <c r="J480" s="171"/>
      <c r="K480" s="171"/>
      <c r="L480" s="171"/>
      <c r="M480" s="19"/>
      <c r="N480" s="19"/>
      <c r="O480" s="19"/>
      <c r="P480" s="19"/>
    </row>
    <row r="481" spans="1:16" ht="150.75" customHeight="1">
      <c r="A481" s="171"/>
      <c r="B481" s="171"/>
      <c r="C481" s="171" t="s">
        <v>70</v>
      </c>
      <c r="D481" s="171" t="s">
        <v>71</v>
      </c>
      <c r="E481" s="171" t="s">
        <v>72</v>
      </c>
      <c r="F481" s="171"/>
      <c r="G481" s="171" t="s">
        <v>108</v>
      </c>
      <c r="H481" s="171" t="s">
        <v>73</v>
      </c>
      <c r="I481" s="171" t="s">
        <v>109</v>
      </c>
      <c r="J481" s="171" t="s">
        <v>72</v>
      </c>
      <c r="K481" s="171"/>
      <c r="L481" s="171" t="s">
        <v>110</v>
      </c>
      <c r="M481" s="19"/>
      <c r="N481" s="19"/>
      <c r="O481" s="19"/>
      <c r="P481" s="19"/>
    </row>
    <row r="482" spans="1:16" ht="31.5">
      <c r="A482" s="171"/>
      <c r="B482" s="171"/>
      <c r="C482" s="171"/>
      <c r="D482" s="171"/>
      <c r="E482" s="66" t="s">
        <v>67</v>
      </c>
      <c r="F482" s="66" t="s">
        <v>68</v>
      </c>
      <c r="G482" s="171"/>
      <c r="H482" s="171"/>
      <c r="I482" s="171"/>
      <c r="J482" s="66" t="s">
        <v>67</v>
      </c>
      <c r="K482" s="66" t="s">
        <v>68</v>
      </c>
      <c r="L482" s="171"/>
      <c r="M482" s="19"/>
      <c r="N482" s="19"/>
      <c r="O482" s="19"/>
      <c r="P482" s="19"/>
    </row>
    <row r="483" spans="1:16" ht="15.75">
      <c r="A483" s="66">
        <v>1</v>
      </c>
      <c r="B483" s="66">
        <v>2</v>
      </c>
      <c r="C483" s="66">
        <v>3</v>
      </c>
      <c r="D483" s="66">
        <v>4</v>
      </c>
      <c r="E483" s="66">
        <v>5</v>
      </c>
      <c r="F483" s="66">
        <v>6</v>
      </c>
      <c r="G483" s="66">
        <v>7</v>
      </c>
      <c r="H483" s="66">
        <v>8</v>
      </c>
      <c r="I483" s="66">
        <v>9</v>
      </c>
      <c r="J483" s="66">
        <v>10</v>
      </c>
      <c r="K483" s="66">
        <v>11</v>
      </c>
      <c r="L483" s="66">
        <v>12</v>
      </c>
      <c r="M483" s="19"/>
      <c r="N483" s="19"/>
      <c r="O483" s="19"/>
      <c r="P483" s="19"/>
    </row>
    <row r="484" spans="1:16" ht="15.75">
      <c r="A484" s="66" t="s">
        <v>22</v>
      </c>
      <c r="B484" s="66" t="s">
        <v>22</v>
      </c>
      <c r="C484" s="66" t="s">
        <v>22</v>
      </c>
      <c r="D484" s="66" t="s">
        <v>22</v>
      </c>
      <c r="E484" s="66" t="s">
        <v>22</v>
      </c>
      <c r="F484" s="66" t="s">
        <v>22</v>
      </c>
      <c r="G484" s="66" t="s">
        <v>22</v>
      </c>
      <c r="H484" s="66" t="s">
        <v>22</v>
      </c>
      <c r="I484" s="66" t="s">
        <v>22</v>
      </c>
      <c r="J484" s="66" t="s">
        <v>22</v>
      </c>
      <c r="K484" s="66" t="s">
        <v>22</v>
      </c>
      <c r="L484" s="66" t="s">
        <v>22</v>
      </c>
      <c r="M484" s="19"/>
      <c r="N484" s="19"/>
      <c r="O484" s="19"/>
      <c r="P484" s="19"/>
    </row>
    <row r="485" spans="1:16" ht="15.75">
      <c r="A485" s="66" t="s">
        <v>22</v>
      </c>
      <c r="B485" s="66" t="s">
        <v>22</v>
      </c>
      <c r="C485" s="66" t="s">
        <v>22</v>
      </c>
      <c r="D485" s="66" t="s">
        <v>22</v>
      </c>
      <c r="E485" s="66" t="s">
        <v>22</v>
      </c>
      <c r="F485" s="66" t="s">
        <v>22</v>
      </c>
      <c r="G485" s="66" t="s">
        <v>22</v>
      </c>
      <c r="H485" s="66" t="s">
        <v>22</v>
      </c>
      <c r="I485" s="66" t="s">
        <v>22</v>
      </c>
      <c r="J485" s="66" t="s">
        <v>22</v>
      </c>
      <c r="K485" s="66" t="s">
        <v>22</v>
      </c>
      <c r="L485" s="66" t="s">
        <v>22</v>
      </c>
      <c r="M485" s="19"/>
      <c r="N485" s="19"/>
      <c r="O485" s="19"/>
      <c r="P485" s="19"/>
    </row>
    <row r="486" spans="1:16" ht="15.75">
      <c r="A486" s="66" t="s">
        <v>22</v>
      </c>
      <c r="B486" s="66" t="s">
        <v>26</v>
      </c>
      <c r="C486" s="66" t="s">
        <v>22</v>
      </c>
      <c r="D486" s="66" t="s">
        <v>22</v>
      </c>
      <c r="E486" s="66" t="s">
        <v>22</v>
      </c>
      <c r="F486" s="66" t="s">
        <v>22</v>
      </c>
      <c r="G486" s="66" t="s">
        <v>22</v>
      </c>
      <c r="H486" s="66" t="s">
        <v>22</v>
      </c>
      <c r="I486" s="66" t="s">
        <v>22</v>
      </c>
      <c r="J486" s="66" t="s">
        <v>22</v>
      </c>
      <c r="K486" s="66" t="s">
        <v>22</v>
      </c>
      <c r="L486" s="66" t="s">
        <v>22</v>
      </c>
      <c r="M486" s="19"/>
      <c r="N486" s="19"/>
      <c r="O486" s="19"/>
      <c r="P486" s="19"/>
    </row>
    <row r="487" spans="1:16" ht="15.75">
      <c r="A487" s="117"/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  <c r="M487" s="19"/>
      <c r="N487" s="19"/>
      <c r="O487" s="19"/>
      <c r="P487" s="19"/>
    </row>
    <row r="488" spans="1:16" ht="15.75">
      <c r="A488" s="117"/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  <c r="M488" s="19"/>
      <c r="N488" s="19"/>
      <c r="O488" s="19"/>
      <c r="P488" s="19"/>
    </row>
    <row r="489" spans="1:16" ht="15.75" customHeight="1">
      <c r="A489" s="169" t="s">
        <v>74</v>
      </c>
      <c r="B489" s="169"/>
      <c r="C489" s="169"/>
      <c r="D489" s="169"/>
      <c r="E489" s="169"/>
      <c r="F489" s="169"/>
      <c r="G489" s="169"/>
      <c r="H489" s="169"/>
      <c r="I489" s="169"/>
      <c r="J489" s="117"/>
      <c r="K489" s="117"/>
      <c r="L489" s="117"/>
      <c r="M489" s="19"/>
      <c r="N489" s="19"/>
      <c r="O489" s="19"/>
      <c r="P489" s="19"/>
    </row>
    <row r="490" spans="1:16" ht="15.75">
      <c r="A490" s="116" t="s">
        <v>13</v>
      </c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  <c r="M490" s="19"/>
      <c r="N490" s="19"/>
      <c r="O490" s="19"/>
      <c r="P490" s="19"/>
    </row>
    <row r="491" spans="1:16" ht="15.75">
      <c r="A491" s="117"/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  <c r="M491" s="19"/>
      <c r="N491" s="19"/>
      <c r="O491" s="19"/>
      <c r="P491" s="19"/>
    </row>
    <row r="492" spans="1:16" ht="15.75">
      <c r="A492" s="117"/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  <c r="M492" s="19"/>
      <c r="N492" s="19"/>
      <c r="O492" s="19"/>
      <c r="P492" s="19"/>
    </row>
    <row r="493" spans="1:16" ht="220.5">
      <c r="A493" s="66" t="s">
        <v>62</v>
      </c>
      <c r="B493" s="66" t="s">
        <v>15</v>
      </c>
      <c r="C493" s="66" t="s">
        <v>63</v>
      </c>
      <c r="D493" s="66" t="s">
        <v>75</v>
      </c>
      <c r="E493" s="66" t="s">
        <v>76</v>
      </c>
      <c r="F493" s="66" t="s">
        <v>76</v>
      </c>
      <c r="G493" s="66" t="s">
        <v>77</v>
      </c>
      <c r="H493" s="66" t="s">
        <v>78</v>
      </c>
      <c r="I493" s="66" t="s">
        <v>79</v>
      </c>
      <c r="J493" s="117"/>
      <c r="K493" s="117"/>
      <c r="L493" s="117"/>
      <c r="M493" s="19"/>
      <c r="N493" s="19"/>
      <c r="O493" s="19"/>
      <c r="P493" s="19"/>
    </row>
    <row r="494" spans="1:16" ht="15.75">
      <c r="A494" s="66">
        <v>1</v>
      </c>
      <c r="B494" s="66">
        <v>2</v>
      </c>
      <c r="C494" s="66">
        <v>3</v>
      </c>
      <c r="D494" s="66">
        <v>4</v>
      </c>
      <c r="E494" s="66">
        <v>5</v>
      </c>
      <c r="F494" s="66">
        <v>6</v>
      </c>
      <c r="G494" s="66">
        <v>7</v>
      </c>
      <c r="H494" s="66">
        <v>8</v>
      </c>
      <c r="I494" s="66">
        <v>9</v>
      </c>
      <c r="J494" s="117"/>
      <c r="K494" s="117"/>
      <c r="L494" s="117"/>
      <c r="M494" s="19"/>
      <c r="N494" s="19"/>
      <c r="O494" s="19"/>
      <c r="P494" s="19"/>
    </row>
    <row r="495" spans="1:16" ht="15.75">
      <c r="A495" s="66" t="s">
        <v>22</v>
      </c>
      <c r="B495" s="66" t="s">
        <v>22</v>
      </c>
      <c r="C495" s="66" t="s">
        <v>22</v>
      </c>
      <c r="D495" s="66" t="s">
        <v>22</v>
      </c>
      <c r="E495" s="66" t="s">
        <v>22</v>
      </c>
      <c r="F495" s="66" t="s">
        <v>22</v>
      </c>
      <c r="G495" s="66" t="s">
        <v>22</v>
      </c>
      <c r="H495" s="66" t="s">
        <v>22</v>
      </c>
      <c r="I495" s="66" t="s">
        <v>22</v>
      </c>
      <c r="J495" s="117"/>
      <c r="K495" s="117"/>
      <c r="L495" s="117"/>
      <c r="M495" s="19"/>
      <c r="N495" s="19"/>
      <c r="O495" s="19"/>
      <c r="P495" s="19"/>
    </row>
    <row r="496" spans="1:16" ht="15.75">
      <c r="A496" s="66" t="s">
        <v>22</v>
      </c>
      <c r="B496" s="66" t="s">
        <v>22</v>
      </c>
      <c r="C496" s="66" t="s">
        <v>22</v>
      </c>
      <c r="D496" s="66" t="s">
        <v>22</v>
      </c>
      <c r="E496" s="66" t="s">
        <v>22</v>
      </c>
      <c r="F496" s="66" t="s">
        <v>22</v>
      </c>
      <c r="G496" s="66" t="s">
        <v>22</v>
      </c>
      <c r="H496" s="66" t="s">
        <v>22</v>
      </c>
      <c r="I496" s="66" t="s">
        <v>22</v>
      </c>
      <c r="J496" s="117"/>
      <c r="K496" s="117"/>
      <c r="L496" s="117"/>
      <c r="M496" s="19"/>
      <c r="N496" s="19"/>
      <c r="O496" s="19"/>
      <c r="P496" s="19"/>
    </row>
    <row r="497" spans="1:16" ht="15.75">
      <c r="A497" s="66" t="s">
        <v>22</v>
      </c>
      <c r="B497" s="66" t="s">
        <v>26</v>
      </c>
      <c r="C497" s="66" t="s">
        <v>22</v>
      </c>
      <c r="D497" s="66" t="s">
        <v>22</v>
      </c>
      <c r="E497" s="66" t="s">
        <v>22</v>
      </c>
      <c r="F497" s="66" t="s">
        <v>22</v>
      </c>
      <c r="G497" s="66" t="s">
        <v>22</v>
      </c>
      <c r="H497" s="66" t="s">
        <v>22</v>
      </c>
      <c r="I497" s="66" t="s">
        <v>22</v>
      </c>
      <c r="J497" s="117"/>
      <c r="K497" s="117"/>
      <c r="L497" s="117"/>
      <c r="M497" s="19"/>
      <c r="N497" s="19"/>
      <c r="O497" s="19"/>
      <c r="P497" s="19"/>
    </row>
    <row r="498" spans="1:16" ht="15.75">
      <c r="A498" s="117"/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  <c r="M498" s="19"/>
      <c r="N498" s="19"/>
      <c r="O498" s="19"/>
      <c r="P498" s="19"/>
    </row>
    <row r="499" spans="1:16" ht="15.75">
      <c r="A499" s="117"/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  <c r="M499" s="19"/>
      <c r="N499" s="19"/>
      <c r="O499" s="19"/>
      <c r="P499" s="19"/>
    </row>
    <row r="500" spans="1:16" ht="15.75" customHeight="1">
      <c r="A500" s="179" t="s">
        <v>168</v>
      </c>
      <c r="B500" s="179"/>
      <c r="C500" s="179"/>
      <c r="D500" s="179"/>
      <c r="E500" s="179"/>
      <c r="F500" s="179"/>
      <c r="G500" s="179"/>
      <c r="H500" s="179"/>
      <c r="I500" s="179"/>
      <c r="J500" s="117"/>
      <c r="K500" s="117"/>
      <c r="L500" s="117"/>
      <c r="M500" s="19"/>
      <c r="N500" s="19"/>
      <c r="O500" s="19"/>
      <c r="P500" s="19"/>
    </row>
    <row r="501" spans="1:16" ht="104.25" customHeight="1">
      <c r="A501" s="180" t="s">
        <v>304</v>
      </c>
      <c r="B501" s="180"/>
      <c r="C501" s="180"/>
      <c r="D501" s="180"/>
      <c r="E501" s="180"/>
      <c r="F501" s="180"/>
      <c r="G501" s="180"/>
      <c r="H501" s="180"/>
      <c r="I501" s="180"/>
      <c r="J501" s="117"/>
      <c r="K501" s="117"/>
      <c r="L501" s="117"/>
      <c r="M501" s="19"/>
      <c r="N501" s="19"/>
      <c r="O501" s="19"/>
      <c r="P501" s="19"/>
    </row>
    <row r="502" spans="1:16" ht="45.75" customHeight="1">
      <c r="A502" s="167" t="s">
        <v>169</v>
      </c>
      <c r="B502" s="167"/>
      <c r="C502" s="167"/>
      <c r="D502" s="167"/>
      <c r="E502" s="167"/>
      <c r="F502" s="167"/>
      <c r="G502" s="167"/>
      <c r="H502" s="167"/>
      <c r="I502" s="167"/>
      <c r="J502" s="117"/>
      <c r="K502" s="117"/>
      <c r="L502" s="117"/>
      <c r="M502" s="19"/>
      <c r="N502" s="19"/>
      <c r="O502" s="19"/>
      <c r="P502" s="19"/>
    </row>
    <row r="503" spans="1:16" ht="20.25" customHeight="1">
      <c r="A503" s="168"/>
      <c r="B503" s="168"/>
      <c r="C503" s="168"/>
      <c r="D503" s="168"/>
      <c r="E503" s="168"/>
      <c r="F503" s="168"/>
      <c r="G503" s="168"/>
      <c r="H503" s="168"/>
      <c r="I503" s="168"/>
      <c r="J503" s="117"/>
      <c r="K503" s="117"/>
      <c r="L503" s="117"/>
      <c r="M503" s="19"/>
      <c r="N503" s="19"/>
      <c r="O503" s="19"/>
      <c r="P503" s="19"/>
    </row>
    <row r="504" spans="1:16" ht="15" customHeight="1">
      <c r="A504" s="169" t="s">
        <v>170</v>
      </c>
      <c r="B504" s="169"/>
      <c r="C504" s="127"/>
      <c r="D504" s="128"/>
      <c r="E504" s="117"/>
      <c r="F504" s="117"/>
      <c r="G504" s="129" t="s">
        <v>171</v>
      </c>
      <c r="H504" s="129" t="s">
        <v>172</v>
      </c>
      <c r="I504" s="128"/>
      <c r="J504" s="117"/>
      <c r="K504" s="117"/>
      <c r="L504" s="117"/>
      <c r="M504" s="19"/>
      <c r="N504" s="19"/>
      <c r="O504" s="19"/>
      <c r="P504" s="19"/>
    </row>
    <row r="505" spans="1:16" ht="15.75" customHeight="1">
      <c r="A505" s="94"/>
      <c r="B505" s="130"/>
      <c r="C505" s="117"/>
      <c r="D505" s="127" t="s">
        <v>83</v>
      </c>
      <c r="E505" s="117"/>
      <c r="F505" s="117"/>
      <c r="G505" s="170" t="s">
        <v>84</v>
      </c>
      <c r="H505" s="170"/>
      <c r="I505" s="170"/>
      <c r="J505" s="117"/>
      <c r="K505" s="117"/>
      <c r="L505" s="117"/>
      <c r="M505" s="19"/>
      <c r="N505" s="19"/>
      <c r="O505" s="19"/>
      <c r="P505" s="19"/>
    </row>
    <row r="506" spans="1:16" ht="55.5" customHeight="1">
      <c r="A506" s="169" t="s">
        <v>202</v>
      </c>
      <c r="B506" s="169"/>
      <c r="C506" s="169"/>
      <c r="D506" s="128"/>
      <c r="E506" s="117"/>
      <c r="F506" s="117"/>
      <c r="G506" s="129" t="s">
        <v>203</v>
      </c>
      <c r="H506" s="129" t="s">
        <v>204</v>
      </c>
      <c r="I506" s="128"/>
      <c r="J506" s="117"/>
      <c r="K506" s="117"/>
      <c r="L506" s="117"/>
      <c r="M506" s="19"/>
      <c r="N506" s="19"/>
      <c r="O506" s="19"/>
      <c r="P506" s="19"/>
    </row>
    <row r="507" spans="1:12" ht="28.5" customHeight="1">
      <c r="A507" s="131" t="s">
        <v>173</v>
      </c>
      <c r="B507" s="132"/>
      <c r="C507" s="132"/>
      <c r="D507" s="132" t="s">
        <v>83</v>
      </c>
      <c r="E507" s="77"/>
      <c r="F507" s="77"/>
      <c r="G507" s="178" t="s">
        <v>84</v>
      </c>
      <c r="H507" s="178"/>
      <c r="I507" s="178"/>
      <c r="J507" s="77"/>
      <c r="K507" s="77"/>
      <c r="L507" s="77"/>
    </row>
    <row r="508" spans="1:12" ht="15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</row>
  </sheetData>
  <sheetProtection/>
  <mergeCells count="190">
    <mergeCell ref="B29:M29"/>
    <mergeCell ref="B30:M30"/>
    <mergeCell ref="B31:M31"/>
    <mergeCell ref="B32:M32"/>
    <mergeCell ref="B20:M20"/>
    <mergeCell ref="B23:M23"/>
    <mergeCell ref="B24:M24"/>
    <mergeCell ref="B26:M26"/>
    <mergeCell ref="B27:M27"/>
    <mergeCell ref="B28:M28"/>
    <mergeCell ref="B33:M33"/>
    <mergeCell ref="A34:P34"/>
    <mergeCell ref="A16:P16"/>
    <mergeCell ref="C11:E11"/>
    <mergeCell ref="F12:G12"/>
    <mergeCell ref="A15:P15"/>
    <mergeCell ref="A17:P17"/>
    <mergeCell ref="C12:E12"/>
    <mergeCell ref="A14:P14"/>
    <mergeCell ref="B19:M19"/>
    <mergeCell ref="A6:P6"/>
    <mergeCell ref="O7:P7"/>
    <mergeCell ref="L8:M8"/>
    <mergeCell ref="O9:P9"/>
    <mergeCell ref="O8:P8"/>
    <mergeCell ref="L7:M7"/>
    <mergeCell ref="A7:J7"/>
    <mergeCell ref="A8:J8"/>
    <mergeCell ref="L9:M9"/>
    <mergeCell ref="A9:J9"/>
    <mergeCell ref="A55:J55"/>
    <mergeCell ref="A58:A59"/>
    <mergeCell ref="B58:B59"/>
    <mergeCell ref="A36:P36"/>
    <mergeCell ref="A37:P37"/>
    <mergeCell ref="A41:A42"/>
    <mergeCell ref="B41:B42"/>
    <mergeCell ref="C41:F41"/>
    <mergeCell ref="G41:J41"/>
    <mergeCell ref="K41:N41"/>
    <mergeCell ref="A38:B38"/>
    <mergeCell ref="O10:P10"/>
    <mergeCell ref="A10:J10"/>
    <mergeCell ref="O12:P12"/>
    <mergeCell ref="O11:P11"/>
    <mergeCell ref="H12:M12"/>
    <mergeCell ref="H11:M11"/>
    <mergeCell ref="F11:G11"/>
    <mergeCell ref="L10:M10"/>
    <mergeCell ref="A35:M35"/>
    <mergeCell ref="G58:J58"/>
    <mergeCell ref="A74:N74"/>
    <mergeCell ref="A76:A77"/>
    <mergeCell ref="B76:B77"/>
    <mergeCell ref="C76:F76"/>
    <mergeCell ref="G76:J76"/>
    <mergeCell ref="K76:N76"/>
    <mergeCell ref="A73:N73"/>
    <mergeCell ref="C58:F58"/>
    <mergeCell ref="A100:N100"/>
    <mergeCell ref="A103:A104"/>
    <mergeCell ref="B103:B104"/>
    <mergeCell ref="C103:F103"/>
    <mergeCell ref="G103:J103"/>
    <mergeCell ref="K103:N103"/>
    <mergeCell ref="A110:J110"/>
    <mergeCell ref="A113:A114"/>
    <mergeCell ref="B113:B114"/>
    <mergeCell ref="C113:F113"/>
    <mergeCell ref="G113:J113"/>
    <mergeCell ref="B140:B141"/>
    <mergeCell ref="A137:J137"/>
    <mergeCell ref="A204:M204"/>
    <mergeCell ref="A150:A151"/>
    <mergeCell ref="B150:B151"/>
    <mergeCell ref="C150:F150"/>
    <mergeCell ref="G150:J150"/>
    <mergeCell ref="K150:N150"/>
    <mergeCell ref="A176:J176"/>
    <mergeCell ref="A179:A180"/>
    <mergeCell ref="B179:B180"/>
    <mergeCell ref="D207:D208"/>
    <mergeCell ref="C179:F179"/>
    <mergeCell ref="C140:F140"/>
    <mergeCell ref="E207:G207"/>
    <mergeCell ref="G179:J179"/>
    <mergeCell ref="A203:M203"/>
    <mergeCell ref="G140:J140"/>
    <mergeCell ref="A146:N146"/>
    <mergeCell ref="A147:N147"/>
    <mergeCell ref="A140:A141"/>
    <mergeCell ref="H207:J207"/>
    <mergeCell ref="A312:A313"/>
    <mergeCell ref="B313:B314"/>
    <mergeCell ref="C312:C313"/>
    <mergeCell ref="D312:D313"/>
    <mergeCell ref="E312:G312"/>
    <mergeCell ref="H312:J312"/>
    <mergeCell ref="A207:A208"/>
    <mergeCell ref="B207:B208"/>
    <mergeCell ref="C207:C208"/>
    <mergeCell ref="A403:A404"/>
    <mergeCell ref="D403:E403"/>
    <mergeCell ref="F403:G403"/>
    <mergeCell ref="H403:I403"/>
    <mergeCell ref="J403:K403"/>
    <mergeCell ref="M415:M416"/>
    <mergeCell ref="E415:F415"/>
    <mergeCell ref="M414:N414"/>
    <mergeCell ref="E414:F414"/>
    <mergeCell ref="G414:H414"/>
    <mergeCell ref="O414:P414"/>
    <mergeCell ref="O415:O416"/>
    <mergeCell ref="P415:P416"/>
    <mergeCell ref="N415:N416"/>
    <mergeCell ref="D428:F428"/>
    <mergeCell ref="G428:I428"/>
    <mergeCell ref="J428:L428"/>
    <mergeCell ref="A423:E423"/>
    <mergeCell ref="A414:A416"/>
    <mergeCell ref="B428:B429"/>
    <mergeCell ref="K414:L414"/>
    <mergeCell ref="G415:H415"/>
    <mergeCell ref="I415:J415"/>
    <mergeCell ref="K415:K416"/>
    <mergeCell ref="B462:K462"/>
    <mergeCell ref="C414:D414"/>
    <mergeCell ref="I414:J414"/>
    <mergeCell ref="A501:I501"/>
    <mergeCell ref="G468:G469"/>
    <mergeCell ref="A455:A456"/>
    <mergeCell ref="B456:B457"/>
    <mergeCell ref="C455:C456"/>
    <mergeCell ref="D455:E455"/>
    <mergeCell ref="F455:G455"/>
    <mergeCell ref="A468:A469"/>
    <mergeCell ref="A463:J463"/>
    <mergeCell ref="A464:J464"/>
    <mergeCell ref="G481:G482"/>
    <mergeCell ref="G507:I507"/>
    <mergeCell ref="J481:K481"/>
    <mergeCell ref="L481:L482"/>
    <mergeCell ref="H468:I468"/>
    <mergeCell ref="J468:J469"/>
    <mergeCell ref="H481:H482"/>
    <mergeCell ref="I481:I482"/>
    <mergeCell ref="A489:I489"/>
    <mergeCell ref="A500:I500"/>
    <mergeCell ref="C468:C469"/>
    <mergeCell ref="D468:D469"/>
    <mergeCell ref="E468:E469"/>
    <mergeCell ref="C481:C482"/>
    <mergeCell ref="D481:D482"/>
    <mergeCell ref="E481:F481"/>
    <mergeCell ref="A308:J308"/>
    <mergeCell ref="A400:K400"/>
    <mergeCell ref="A412:E412"/>
    <mergeCell ref="B442:B443"/>
    <mergeCell ref="C441:C442"/>
    <mergeCell ref="D441:F441"/>
    <mergeCell ref="G441:I441"/>
    <mergeCell ref="A428:A429"/>
    <mergeCell ref="C428:C429"/>
    <mergeCell ref="B415:B417"/>
    <mergeCell ref="A441:A442"/>
    <mergeCell ref="H455:I455"/>
    <mergeCell ref="J455:K455"/>
    <mergeCell ref="L455:M455"/>
    <mergeCell ref="L415:L416"/>
    <mergeCell ref="C415:D415"/>
    <mergeCell ref="A504:B504"/>
    <mergeCell ref="A506:C506"/>
    <mergeCell ref="G505:I505"/>
    <mergeCell ref="B468:B469"/>
    <mergeCell ref="A476:L476"/>
    <mergeCell ref="B480:B482"/>
    <mergeCell ref="A480:A482"/>
    <mergeCell ref="F468:F469"/>
    <mergeCell ref="C480:G480"/>
    <mergeCell ref="H480:L480"/>
    <mergeCell ref="B21:M21"/>
    <mergeCell ref="B22:M22"/>
    <mergeCell ref="B25:M25"/>
    <mergeCell ref="B18:M18"/>
    <mergeCell ref="A502:I502"/>
    <mergeCell ref="A503:I503"/>
    <mergeCell ref="K207:M207"/>
    <mergeCell ref="A438:G438"/>
    <mergeCell ref="A451:I451"/>
    <mergeCell ref="A461:J461"/>
  </mergeCells>
  <printOptions/>
  <pageMargins left="0.16" right="0.16" top="0.33" bottom="0.29" header="0.31496062992125984" footer="0.31496062992125984"/>
  <pageSetup fitToHeight="0" fitToWidth="1" horizontalDpi="600" verticalDpi="600" orientation="landscape" paperSize="9" scale="62" r:id="rId1"/>
  <rowBreaks count="6" manualBreakCount="6">
    <brk id="60" max="255" man="1"/>
    <brk id="138" max="255" man="1"/>
    <brk id="418" max="255" man="1"/>
    <brk id="455" max="15" man="1"/>
    <brk id="460" max="255" man="1"/>
    <brk id="4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K25" sqref="K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Геник Наталя Антонівна</cp:lastModifiedBy>
  <cp:lastPrinted>2019-11-25T13:28:27Z</cp:lastPrinted>
  <dcterms:created xsi:type="dcterms:W3CDTF">2018-08-27T10:46:38Z</dcterms:created>
  <dcterms:modified xsi:type="dcterms:W3CDTF">2019-11-29T10:51:05Z</dcterms:modified>
  <cp:category/>
  <cp:version/>
  <cp:contentType/>
  <cp:contentStatus/>
</cp:coreProperties>
</file>