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<sst xmlns="http://schemas.openxmlformats.org/spreadsheetml/2006/main" count="2040" uniqueCount="220">
  <si>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</si>
  <si>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</si>
  <si>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</si>
  <si>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</si>
  <si>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</si>
  <si>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</si>
  <si>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</si>
  <si>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</si>
  <si>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</si>
  <si>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</si>
  <si>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</si>
  <si>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</si>
  <si>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</si>
  <si>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</si>
  <si>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</si>
  <si>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</si>
  <si>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</si>
  <si>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</si>
  <si>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</si>
  <si>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</si>
  <si>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</si>
  <si>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</si>
  <si>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</si>
  <si>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</si>
  <si>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</si>
  <si>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</si>
  <si>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</si>
  <si>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</si>
  <si>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</si>
  <si>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</si>
  <si>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</si>
  <si>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</si>
  <si>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</si>
  <si>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</si>
  <si>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</si>
  <si>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</si>
  <si>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</si>
  <si>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</si>
  <si>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</si>
  <si>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</si>
  <si>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</si>
  <si>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</si>
  <si>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</si>
  <si>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</si>
  <si>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</si>
  <si>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</si>
  <si>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</si>
  <si>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</si>
  <si>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</si>
  <si>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</si>
  <si>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</si>
  <si>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</si>
  <si>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</si>
  <si>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</si>
  <si>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</si>
  <si>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</si>
  <si>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</si>
  <si>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</si>
  <si>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</si>
  <si>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</si>
  <si>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</si>
  <si>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</si>
  <si>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</si>
  <si>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</si>
  <si>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</si>
  <si>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</si>
  <si>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</si>
  <si>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</si>
  <si>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</si>
  <si>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</si>
  <si>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</si>
  <si>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</si>
  <si>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</si>
  <si>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</si>
  <si>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</si>
  <si>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</si>
  <si>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</si>
  <si>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</si>
  <si>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</si>
  <si>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</si>
  <si>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</si>
  <si>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</si>
  <si>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</si>
  <si>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</si>
  <si>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</si>
  <si>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</si>
  <si>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</si>
  <si>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</si>
  <si>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</si>
  <si>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</si>
  <si>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</si>
  <si>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</si>
  <si>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</si>
  <si>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</si>
  <si>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</si>
  <si>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</si>
  <si>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</si>
  <si>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</si>
  <si>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</si>
  <si>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</si>
  <si>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</si>
  <si>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</si>
  <si>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</si>
  <si>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</si>
  <si>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</si>
  <si>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</si>
  <si>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</si>
  <si>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</si>
  <si>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</si>
  <si>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</si>
  <si>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</si>
  <si>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</si>
  <si>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</si>
  <si>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</si>
  <si>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</si>
  <si>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</si>
  <si>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</si>
  <si>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</si>
  <si>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</si>
  <si>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</si>
  <si>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</si>
  <si>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</si>
  <si>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</si>
  <si>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</si>
  <si>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</si>
  <si>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</si>
  <si>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</si>
  <si>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</si>
  <si>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</si>
  <si>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</si>
  <si>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</si>
  <si>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</si>
  <si>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</si>
  <si>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</si>
  <si>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</si>
  <si>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2020 - 2022 РОКИ індивідуальний (Форма 2020-2)</t>
  </si>
  <si>
    <t>1. Управління освіти Коломийської міської ради</t>
  </si>
  <si>
    <t>2. Управління освіти Коломийської міської ради</t>
  </si>
  <si>
    <t>4. Мета та завдання бюджетної програми на 2018 - 2022 роки:</t>
  </si>
  <si>
    <t>1) надходження для виконання бюджетної програми у 2018 - 2022 роках:</t>
  </si>
  <si>
    <t>2018рік (звіт)</t>
  </si>
  <si>
    <t>2019рік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</si>
  <si>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</si>
  <si>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</si>
  <si>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</si>
  <si>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 рік (прогноз)</t>
  </si>
  <si>
    <t>2) надання кредитів за кодами Класифікації кредитування бюджету у 2018  - 2020роках:</t>
  </si>
  <si>
    <t>2018  рік (звіт)</t>
  </si>
  <si>
    <t>2019 рік (затверджено)</t>
  </si>
  <si>
    <t>3) видатки за кодами Економічної класифікації видатків бюджету у 2021  - 2022  роках:</t>
  </si>
  <si>
    <t>2022 рік (прогноз)</t>
  </si>
  <si>
    <t>Л.Б.Бордун</t>
  </si>
  <si>
    <t>І.Д.Клапків</t>
  </si>
  <si>
    <t>2018 рік (звіт)</t>
  </si>
  <si>
    <t>1) видатки за кодами Економічної класифікації видатків бюджету у 2018 - 2020 роках:</t>
  </si>
  <si>
    <t>Заробітна плата</t>
  </si>
  <si>
    <t>Нарахування на оплату праці</t>
  </si>
  <si>
    <t>Предмети,матеріали,обладнання та інвентар</t>
  </si>
  <si>
    <r>
      <t>Медикаменти та пе</t>
    </r>
    <r>
      <rPr>
        <sz val="11"/>
        <color indexed="8"/>
        <rFont val="Calibri"/>
        <family val="2"/>
      </rPr>
      <t>҆҆рев’</t>
    </r>
    <r>
      <rPr>
        <sz val="11"/>
        <color indexed="8"/>
        <rFont val="Times New Roman"/>
        <family val="1"/>
      </rPr>
      <t>язувальні матеріали</t>
    </r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</si>
  <si>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</si>
  <si>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</si>
  <si>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</si>
  <si>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</si>
  <si>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</si>
  <si>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</si>
  <si>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</si>
  <si>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</si>
  <si>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державних(регіональних)програм,не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</si>
  <si>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</si>
  <si>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</si>
  <si>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обєктів</t>
  </si>
  <si>
    <t>4) надання кредитів за кодами Класифікації кредитування бюджету у 2021 - 2022 роках:</t>
  </si>
  <si>
    <t>2021рік (прогноз)</t>
  </si>
  <si>
    <t>1) витрати за напрямами використання бюджетних коштів у 2018 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</si>
  <si>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</si>
  <si>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 роках:</t>
  </si>
  <si>
    <t>2) результативні показники бюджетної програми у 2021  - 2022  роках:</t>
  </si>
  <si>
    <t>2019 рік (план)</t>
  </si>
  <si>
    <t>2020  рік</t>
  </si>
  <si>
    <t>2021  рік</t>
  </si>
  <si>
    <t>2022 рік</t>
  </si>
  <si>
    <t>1) місцеві/регіональні програми, які виконуються в межах бюджетної програми у 2018  - 2020 роках:</t>
  </si>
  <si>
    <t>2020  рік (проект)</t>
  </si>
  <si>
    <t>2) місцеві/регіональні програми, які виконуються в межах бюджетної програми у 2021  - 2022 роках:</t>
  </si>
  <si>
    <t>12. Об'єкти, які виконуються в межах бюджетної програми за рахунок коштів бюджету розвитку у 2018  - 2022 роках:</t>
  </si>
  <si>
    <t>2020рік (проект)</t>
  </si>
  <si>
    <t>13. Аналіз результатів, досягнутих внаслідок використання коштів загального фонду бюджету у 2019  році, очікувані результати у 2020 році, обґрунтування необхідності передбачення витрат на 2021 - 2022 роки.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</si>
  <si>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</si>
  <si>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</si>
  <si>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</si>
  <si>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3) дебіторська заборгованість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</si>
  <si>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</si>
  <si>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</si>
  <si>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2019 рік</t>
  </si>
  <si>
    <t>2020 рік</t>
  </si>
  <si>
    <t>14. Бюджетні зобов'язання у 2018  - 2020  роках:</t>
  </si>
  <si>
    <t>Завдання 1</t>
  </si>
  <si>
    <t>мережа</t>
  </si>
  <si>
    <t>штатний розпис</t>
  </si>
  <si>
    <t>посадові оклади</t>
  </si>
  <si>
    <t>обовязкові виплати</t>
  </si>
  <si>
    <t>надбавка за вислугу року педагогічних працівнтків</t>
  </si>
  <si>
    <t>надбавка за престижність професії педагогічним працівникам</t>
  </si>
  <si>
    <t>матеріальна допомога на оздоровлення</t>
  </si>
  <si>
    <t>щорічна грошова винагорода</t>
  </si>
  <si>
    <t>доплата до мінімальної заробітної плати</t>
  </si>
  <si>
    <t>надбавка за складність та напруженість</t>
  </si>
  <si>
    <t>кількість закладів</t>
  </si>
  <si>
    <t>Всього середньорічне число ставок/штатних одиниць</t>
  </si>
  <si>
    <t>педагогічного персоналу</t>
  </si>
  <si>
    <t>адмінперсоналу,за умовами оплати віднесених до педагічного персоналу</t>
  </si>
  <si>
    <t>спеціалістів</t>
  </si>
  <si>
    <t>cтавки педагогічного персоналу</t>
  </si>
  <si>
    <t>адміністративних віднесених до педагогічних</t>
  </si>
  <si>
    <t>робітників</t>
  </si>
  <si>
    <r>
      <t xml:space="preserve">
Конституція України, Бюджетний кодекс України, Закон України «Про Державний бюджет України на 2019 рік» від 23.11.2018 року №2629-VIII;Закон України «Про освіту » від 05.09.2017 року №2145-VIII із змінами та доповненнями, Наказ Міністерства Фінансів України від 26.08.2014 року №836   </t>
    </r>
    <r>
      <rPr>
        <b/>
        <sz val="11"/>
        <color indexed="8"/>
        <rFont val="Calibri"/>
        <family val="2"/>
      </rPr>
      <t>«Про деякі  питання запровадження програмно-цільового методу складання та виконання місцевих бюджетів »</t>
    </r>
    <r>
      <rPr>
        <b/>
        <sz val="11"/>
        <color indexed="8"/>
        <rFont val="Times New Roman"/>
        <family val="1"/>
      </rPr>
      <t xml:space="preserve">      
</t>
    </r>
  </si>
  <si>
    <t>Забезпечення діяльності інклюзивно-ресурсного центру</t>
  </si>
  <si>
    <t>Забезпечення наданн медико-психологічної послуги дітям з різними вадами порушень психофізичного розвитку</t>
  </si>
  <si>
    <t>4) аналіз управління бюджетними зобов'язаннями та пропозиції щодо упорядкування бюджетних зобов'язань у 2018 році.</t>
  </si>
  <si>
    <t>15. Підстави та обґрунтування видатків спеціального фонду на 2018 рік та на 2019 - 20__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</si>
</sst>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9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2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vertical="center" wrapText="1"/>
    </xf>
    <xf numFmtId="0" fontId="38" fillId="0" borderId="10" xfId="0" applyNumberFormat="1" applyFont="1" applyBorder="1" applyAlignment="1">
      <alignment vertical="center" wrapText="1"/>
    </xf>
    <xf numFmtId="2" fontId="38" fillId="0" borderId="0" xfId="0" applyNumberFormat="1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0" fontId="39" fillId="0" borderId="11" xfId="0" applyFont="1" applyBorder="1" applyAlignment="1">
      <alignment horizontal="left" wrapText="1"/>
    </xf>
    <xf numFmtId="0" fontId="41" fillId="0" borderId="0" xfId="0" applyFont="1" applyAlignment="1">
      <alignment horizontal="center" vertical="top" wrapText="1"/>
    </xf>
    <xf numFmtId="0" fontId="38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top"/>
    </xf>
    <xf numFmtId="0" fontId="39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top" wrapText="1"/>
    </xf>
    <xf numFmtId="0" fontId="38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">
      <c r="A7" s="68" t="s">
        <v>86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 t="s">
        <v>7</v>
      </c>
      <c r="P7" s="69"/>
    </row>
    <row r="8" spans="1:16" ht="48" customHeight="1">
      <c r="A8" s="71" t="s">
        <v>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0" t="s">
        <v>8</v>
      </c>
      <c r="P8" s="70"/>
    </row>
    <row r="9" spans="1:16" ht="15">
      <c r="A9" s="72" t="s">
        <v>87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69" t="s">
        <v>126</v>
      </c>
      <c r="P9" s="69"/>
    </row>
    <row r="10" spans="1:16" ht="45.75" customHeight="1">
      <c r="A10" s="71" t="s">
        <v>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5" t="s">
        <v>10</v>
      </c>
      <c r="P10" s="75"/>
    </row>
    <row r="11" spans="1:16" ht="15">
      <c r="A11" s="74" t="s">
        <v>88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3" t="s">
        <v>11</v>
      </c>
      <c r="N11" s="73"/>
      <c r="O11" s="73"/>
      <c r="P11" s="73"/>
    </row>
    <row r="12" spans="1:16" ht="24.75" customHeight="1">
      <c r="A12" s="75" t="s">
        <v>111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 t="s">
        <v>12</v>
      </c>
      <c r="N12" s="75"/>
      <c r="O12" s="75"/>
      <c r="P12" s="75"/>
    </row>
    <row r="13" spans="1:2" ht="15">
      <c r="A13" s="4"/>
      <c r="B13" s="2"/>
    </row>
    <row r="14" spans="1:16" ht="15">
      <c r="A14" s="61" t="s">
        <v>112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5">
      <c r="A15" s="61" t="s">
        <v>113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5">
      <c r="A16" s="61" t="s">
        <v>114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15">
      <c r="A17" s="61" t="s">
        <v>115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5">
      <c r="A18" s="61" t="s">
        <v>116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15">
      <c r="A19" s="61" t="s">
        <v>117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2" ht="15">
      <c r="A20" s="63" t="s">
        <v>13</v>
      </c>
      <c r="B20" s="63"/>
    </row>
    <row r="23" spans="1:14" ht="15">
      <c r="A23" s="62" t="s">
        <v>14</v>
      </c>
      <c r="B23" s="62" t="s">
        <v>15</v>
      </c>
      <c r="C23" s="62" t="s">
        <v>16</v>
      </c>
      <c r="D23" s="62"/>
      <c r="E23" s="62"/>
      <c r="F23" s="62"/>
      <c r="G23" s="62" t="s">
        <v>17</v>
      </c>
      <c r="H23" s="62"/>
      <c r="I23" s="62"/>
      <c r="J23" s="62"/>
      <c r="K23" s="62" t="s">
        <v>18</v>
      </c>
      <c r="L23" s="62"/>
      <c r="M23" s="62"/>
      <c r="N23" s="62"/>
    </row>
    <row r="24" spans="1:14" ht="68.25" customHeight="1">
      <c r="A24" s="62"/>
      <c r="B24" s="62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58" t="s">
        <v>118</v>
      </c>
      <c r="B32" s="58"/>
      <c r="C32" s="58"/>
      <c r="D32" s="58"/>
      <c r="E32" s="58"/>
      <c r="F32" s="58"/>
      <c r="G32" s="58"/>
      <c r="H32" s="58"/>
      <c r="I32" s="58"/>
      <c r="J32" s="58"/>
    </row>
    <row r="33" ht="15">
      <c r="A33" s="4" t="s">
        <v>13</v>
      </c>
    </row>
    <row r="35" spans="1:10" ht="15">
      <c r="A35" s="62" t="s">
        <v>14</v>
      </c>
      <c r="B35" s="62" t="s">
        <v>15</v>
      </c>
      <c r="C35" s="62" t="s">
        <v>27</v>
      </c>
      <c r="D35" s="62"/>
      <c r="E35" s="62"/>
      <c r="F35" s="62"/>
      <c r="G35" s="62" t="s">
        <v>27</v>
      </c>
      <c r="H35" s="62"/>
      <c r="I35" s="62"/>
      <c r="J35" s="62"/>
    </row>
    <row r="36" spans="1:10" ht="60.75" customHeight="1">
      <c r="A36" s="62"/>
      <c r="B36" s="62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61" t="s">
        <v>28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ht="15">
      <c r="A46" s="61" t="s">
        <v>29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ht="15">
      <c r="A47" s="4" t="s">
        <v>13</v>
      </c>
    </row>
    <row r="48" spans="1:14" ht="21.75" customHeight="1">
      <c r="A48" s="62" t="s">
        <v>30</v>
      </c>
      <c r="B48" s="62" t="s">
        <v>15</v>
      </c>
      <c r="C48" s="62" t="s">
        <v>16</v>
      </c>
      <c r="D48" s="62"/>
      <c r="E48" s="62"/>
      <c r="F48" s="62"/>
      <c r="G48" s="62" t="s">
        <v>17</v>
      </c>
      <c r="H48" s="62"/>
      <c r="I48" s="62"/>
      <c r="J48" s="62"/>
      <c r="K48" s="62" t="s">
        <v>18</v>
      </c>
      <c r="L48" s="62"/>
      <c r="M48" s="62"/>
      <c r="N48" s="62"/>
    </row>
    <row r="49" spans="1:14" ht="63" customHeight="1">
      <c r="A49" s="62"/>
      <c r="B49" s="62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58" t="s">
        <v>31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ht="15">
      <c r="A57" s="4" t="s">
        <v>13</v>
      </c>
    </row>
    <row r="59" spans="1:14" ht="15">
      <c r="A59" s="62" t="s">
        <v>32</v>
      </c>
      <c r="B59" s="62" t="s">
        <v>15</v>
      </c>
      <c r="C59" s="62" t="s">
        <v>16</v>
      </c>
      <c r="D59" s="62"/>
      <c r="E59" s="62"/>
      <c r="F59" s="62"/>
      <c r="G59" s="62" t="s">
        <v>17</v>
      </c>
      <c r="H59" s="62"/>
      <c r="I59" s="62"/>
      <c r="J59" s="62"/>
      <c r="K59" s="62" t="s">
        <v>18</v>
      </c>
      <c r="L59" s="62"/>
      <c r="M59" s="62"/>
      <c r="N59" s="62"/>
    </row>
    <row r="60" spans="1:14" ht="58.5" customHeight="1">
      <c r="A60" s="62"/>
      <c r="B60" s="62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58" t="s">
        <v>33</v>
      </c>
      <c r="B66" s="58"/>
      <c r="C66" s="58"/>
      <c r="D66" s="58"/>
      <c r="E66" s="58"/>
      <c r="F66" s="58"/>
      <c r="G66" s="58"/>
      <c r="H66" s="58"/>
      <c r="I66" s="58"/>
      <c r="J66" s="58"/>
    </row>
    <row r="67" ht="15">
      <c r="A67" s="4" t="s">
        <v>13</v>
      </c>
    </row>
    <row r="69" spans="1:10" ht="21.75" customHeight="1">
      <c r="A69" s="62" t="s">
        <v>30</v>
      </c>
      <c r="B69" s="62" t="s">
        <v>15</v>
      </c>
      <c r="C69" s="62" t="s">
        <v>27</v>
      </c>
      <c r="D69" s="62"/>
      <c r="E69" s="62"/>
      <c r="F69" s="62"/>
      <c r="G69" s="62" t="s">
        <v>27</v>
      </c>
      <c r="H69" s="62"/>
      <c r="I69" s="62"/>
      <c r="J69" s="62"/>
    </row>
    <row r="70" spans="1:10" ht="61.5" customHeight="1">
      <c r="A70" s="62"/>
      <c r="B70" s="62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58" t="s">
        <v>34</v>
      </c>
      <c r="B76" s="58"/>
      <c r="C76" s="58"/>
      <c r="D76" s="58"/>
      <c r="E76" s="58"/>
      <c r="F76" s="58"/>
      <c r="G76" s="58"/>
      <c r="H76" s="58"/>
      <c r="I76" s="58"/>
      <c r="J76" s="58"/>
    </row>
    <row r="77" ht="15">
      <c r="A77" s="4" t="s">
        <v>13</v>
      </c>
    </row>
    <row r="79" spans="1:10" ht="15">
      <c r="A79" s="62" t="s">
        <v>32</v>
      </c>
      <c r="B79" s="62" t="s">
        <v>15</v>
      </c>
      <c r="C79" s="62" t="s">
        <v>27</v>
      </c>
      <c r="D79" s="62"/>
      <c r="E79" s="62"/>
      <c r="F79" s="62"/>
      <c r="G79" s="62" t="s">
        <v>27</v>
      </c>
      <c r="H79" s="62"/>
      <c r="I79" s="62"/>
      <c r="J79" s="62"/>
    </row>
    <row r="80" spans="1:10" ht="72.75" customHeight="1">
      <c r="A80" s="62"/>
      <c r="B80" s="62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61" t="s">
        <v>35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 ht="15">
      <c r="A88" s="61" t="s">
        <v>36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ht="15">
      <c r="A89" s="4" t="s">
        <v>13</v>
      </c>
    </row>
    <row r="91" spans="1:14" ht="30.75" customHeight="1">
      <c r="A91" s="62" t="s">
        <v>37</v>
      </c>
      <c r="B91" s="62" t="s">
        <v>39</v>
      </c>
      <c r="C91" s="62" t="s">
        <v>16</v>
      </c>
      <c r="D91" s="62"/>
      <c r="E91" s="62"/>
      <c r="F91" s="62"/>
      <c r="G91" s="62" t="s">
        <v>17</v>
      </c>
      <c r="H91" s="62"/>
      <c r="I91" s="62"/>
      <c r="J91" s="62"/>
      <c r="K91" s="62" t="s">
        <v>18</v>
      </c>
      <c r="L91" s="62"/>
      <c r="M91" s="62"/>
      <c r="N91" s="62"/>
    </row>
    <row r="92" spans="1:14" ht="66.75" customHeight="1">
      <c r="A92" s="62"/>
      <c r="B92" s="62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58" t="s">
        <v>38</v>
      </c>
      <c r="B99" s="58"/>
      <c r="C99" s="58"/>
      <c r="D99" s="58"/>
      <c r="E99" s="58"/>
      <c r="F99" s="58"/>
      <c r="G99" s="58"/>
      <c r="H99" s="58"/>
      <c r="I99" s="58"/>
      <c r="J99" s="58"/>
    </row>
    <row r="100" ht="15">
      <c r="A100" s="4" t="s">
        <v>13</v>
      </c>
    </row>
    <row r="102" spans="1:10" ht="15">
      <c r="A102" s="62" t="s">
        <v>96</v>
      </c>
      <c r="B102" s="62" t="s">
        <v>39</v>
      </c>
      <c r="C102" s="62" t="s">
        <v>27</v>
      </c>
      <c r="D102" s="62"/>
      <c r="E102" s="62"/>
      <c r="F102" s="62"/>
      <c r="G102" s="62" t="s">
        <v>27</v>
      </c>
      <c r="H102" s="62"/>
      <c r="I102" s="62"/>
      <c r="J102" s="62"/>
    </row>
    <row r="103" spans="1:10" ht="63" customHeight="1">
      <c r="A103" s="62"/>
      <c r="B103" s="62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61" t="s">
        <v>119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1:13" ht="15">
      <c r="A110" s="61" t="s">
        <v>120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ht="15">
      <c r="A111" s="4" t="s">
        <v>13</v>
      </c>
    </row>
    <row r="113" spans="1:13" ht="15">
      <c r="A113" s="62" t="s">
        <v>37</v>
      </c>
      <c r="B113" s="62" t="s">
        <v>40</v>
      </c>
      <c r="C113" s="62" t="s">
        <v>41</v>
      </c>
      <c r="D113" s="62" t="s">
        <v>42</v>
      </c>
      <c r="E113" s="62" t="s">
        <v>16</v>
      </c>
      <c r="F113" s="62"/>
      <c r="G113" s="62"/>
      <c r="H113" s="62" t="s">
        <v>17</v>
      </c>
      <c r="I113" s="62"/>
      <c r="J113" s="62"/>
      <c r="K113" s="62" t="s">
        <v>18</v>
      </c>
      <c r="L113" s="62"/>
      <c r="M113" s="62"/>
    </row>
    <row r="114" spans="1:13" ht="30">
      <c r="A114" s="62"/>
      <c r="B114" s="62"/>
      <c r="C114" s="62"/>
      <c r="D114" s="62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58" t="s">
        <v>121</v>
      </c>
      <c r="B126" s="58"/>
      <c r="C126" s="58"/>
      <c r="D126" s="58"/>
      <c r="E126" s="58"/>
      <c r="F126" s="58"/>
      <c r="G126" s="58"/>
      <c r="H126" s="58"/>
      <c r="I126" s="58"/>
      <c r="J126" s="58"/>
    </row>
    <row r="127" ht="15">
      <c r="A127" s="4" t="s">
        <v>13</v>
      </c>
    </row>
    <row r="130" spans="1:10" ht="15">
      <c r="A130" s="62" t="s">
        <v>37</v>
      </c>
      <c r="B130" s="62" t="s">
        <v>40</v>
      </c>
      <c r="C130" s="62" t="s">
        <v>41</v>
      </c>
      <c r="D130" s="62" t="s">
        <v>42</v>
      </c>
      <c r="E130" s="62" t="s">
        <v>27</v>
      </c>
      <c r="F130" s="62"/>
      <c r="G130" s="62"/>
      <c r="H130" s="62" t="s">
        <v>27</v>
      </c>
      <c r="I130" s="62"/>
      <c r="J130" s="62"/>
    </row>
    <row r="131" spans="1:10" ht="41.25" customHeight="1">
      <c r="A131" s="62"/>
      <c r="B131" s="62"/>
      <c r="C131" s="62"/>
      <c r="D131" s="62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58" t="s">
        <v>47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</row>
    <row r="143" ht="15">
      <c r="A143" s="4" t="s">
        <v>13</v>
      </c>
    </row>
    <row r="145" spans="1:11" ht="15">
      <c r="A145" s="62" t="s">
        <v>15</v>
      </c>
      <c r="B145" s="62" t="s">
        <v>16</v>
      </c>
      <c r="C145" s="62"/>
      <c r="D145" s="62" t="s">
        <v>17</v>
      </c>
      <c r="E145" s="62"/>
      <c r="F145" s="62" t="s">
        <v>18</v>
      </c>
      <c r="G145" s="62"/>
      <c r="H145" s="62" t="s">
        <v>27</v>
      </c>
      <c r="I145" s="62"/>
      <c r="J145" s="62" t="s">
        <v>27</v>
      </c>
      <c r="K145" s="62"/>
    </row>
    <row r="146" spans="1:11" ht="30">
      <c r="A146" s="62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58" t="s">
        <v>49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</row>
    <row r="156" spans="1:16" ht="15">
      <c r="A156" s="62" t="s">
        <v>96</v>
      </c>
      <c r="B156" s="62" t="s">
        <v>50</v>
      </c>
      <c r="C156" s="62" t="s">
        <v>16</v>
      </c>
      <c r="D156" s="62"/>
      <c r="E156" s="62"/>
      <c r="F156" s="62"/>
      <c r="G156" s="62" t="s">
        <v>51</v>
      </c>
      <c r="H156" s="62"/>
      <c r="I156" s="62"/>
      <c r="J156" s="62"/>
      <c r="K156" s="62" t="s">
        <v>52</v>
      </c>
      <c r="L156" s="62"/>
      <c r="M156" s="62" t="s">
        <v>52</v>
      </c>
      <c r="N156" s="62"/>
      <c r="O156" s="62" t="s">
        <v>52</v>
      </c>
      <c r="P156" s="62"/>
    </row>
    <row r="157" spans="1:16" ht="30.75" customHeight="1">
      <c r="A157" s="62"/>
      <c r="B157" s="62"/>
      <c r="C157" s="62" t="s">
        <v>19</v>
      </c>
      <c r="D157" s="62"/>
      <c r="E157" s="62" t="s">
        <v>20</v>
      </c>
      <c r="F157" s="62"/>
      <c r="G157" s="62" t="s">
        <v>19</v>
      </c>
      <c r="H157" s="62"/>
      <c r="I157" s="62" t="s">
        <v>20</v>
      </c>
      <c r="J157" s="62"/>
      <c r="K157" s="62" t="s">
        <v>19</v>
      </c>
      <c r="L157" s="62" t="s">
        <v>20</v>
      </c>
      <c r="M157" s="62" t="s">
        <v>19</v>
      </c>
      <c r="N157" s="62" t="s">
        <v>20</v>
      </c>
      <c r="O157" s="62" t="s">
        <v>19</v>
      </c>
      <c r="P157" s="62" t="s">
        <v>20</v>
      </c>
    </row>
    <row r="158" spans="1:16" ht="30">
      <c r="A158" s="62"/>
      <c r="B158" s="62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62"/>
      <c r="L158" s="62"/>
      <c r="M158" s="62"/>
      <c r="N158" s="62"/>
      <c r="O158" s="62"/>
      <c r="P158" s="62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61" t="s">
        <v>122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</row>
    <row r="166" spans="1:12" ht="15">
      <c r="A166" s="61" t="s">
        <v>123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</row>
    <row r="167" spans="1:12" ht="15">
      <c r="A167" s="63" t="s">
        <v>13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ht="1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70" spans="1:12" ht="21.75" customHeight="1">
      <c r="A170" s="62" t="s">
        <v>37</v>
      </c>
      <c r="B170" s="62" t="s">
        <v>54</v>
      </c>
      <c r="C170" s="62" t="s">
        <v>55</v>
      </c>
      <c r="D170" s="62" t="s">
        <v>16</v>
      </c>
      <c r="E170" s="62"/>
      <c r="F170" s="62"/>
      <c r="G170" s="62" t="s">
        <v>17</v>
      </c>
      <c r="H170" s="62"/>
      <c r="I170" s="62"/>
      <c r="J170" s="62" t="s">
        <v>18</v>
      </c>
      <c r="K170" s="62"/>
      <c r="L170" s="62"/>
    </row>
    <row r="171" spans="1:12" ht="30">
      <c r="A171" s="62"/>
      <c r="B171" s="62"/>
      <c r="C171" s="62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58" t="s">
        <v>124</v>
      </c>
      <c r="B176" s="58"/>
      <c r="C176" s="58"/>
      <c r="D176" s="58"/>
      <c r="E176" s="58"/>
      <c r="F176" s="58"/>
      <c r="G176" s="58"/>
      <c r="H176" s="58"/>
      <c r="I176" s="58"/>
    </row>
    <row r="177" ht="15">
      <c r="A177" s="4" t="s">
        <v>13</v>
      </c>
    </row>
    <row r="179" spans="1:9" ht="21.75" customHeight="1">
      <c r="A179" s="62" t="s">
        <v>96</v>
      </c>
      <c r="B179" s="62" t="s">
        <v>54</v>
      </c>
      <c r="C179" s="62" t="s">
        <v>55</v>
      </c>
      <c r="D179" s="62" t="s">
        <v>27</v>
      </c>
      <c r="E179" s="62"/>
      <c r="F179" s="62"/>
      <c r="G179" s="62" t="s">
        <v>27</v>
      </c>
      <c r="H179" s="62"/>
      <c r="I179" s="62"/>
    </row>
    <row r="180" spans="1:9" ht="33" customHeight="1">
      <c r="A180" s="62"/>
      <c r="B180" s="62"/>
      <c r="C180" s="62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58" t="s">
        <v>125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ht="15">
      <c r="A187" s="4" t="s">
        <v>13</v>
      </c>
    </row>
    <row r="190" spans="1:13" ht="120" customHeight="1">
      <c r="A190" s="64" t="s">
        <v>104</v>
      </c>
      <c r="B190" s="64" t="s">
        <v>103</v>
      </c>
      <c r="C190" s="62" t="s">
        <v>56</v>
      </c>
      <c r="D190" s="62" t="s">
        <v>16</v>
      </c>
      <c r="E190" s="62"/>
      <c r="F190" s="62" t="s">
        <v>17</v>
      </c>
      <c r="G190" s="62"/>
      <c r="H190" s="62" t="s">
        <v>18</v>
      </c>
      <c r="I190" s="62"/>
      <c r="J190" s="62" t="s">
        <v>27</v>
      </c>
      <c r="K190" s="62"/>
      <c r="L190" s="62" t="s">
        <v>27</v>
      </c>
      <c r="M190" s="62"/>
    </row>
    <row r="191" spans="1:13" ht="124.5" customHeight="1">
      <c r="A191" s="65"/>
      <c r="B191" s="65"/>
      <c r="C191" s="62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61" t="s">
        <v>59</v>
      </c>
      <c r="B197" s="61"/>
      <c r="C197" s="61"/>
      <c r="D197" s="61"/>
      <c r="E197" s="61"/>
      <c r="F197" s="61"/>
      <c r="G197" s="61"/>
      <c r="H197" s="61"/>
      <c r="I197" s="61"/>
      <c r="J197" s="61"/>
    </row>
    <row r="198" spans="1:10" ht="15">
      <c r="A198" s="61" t="s">
        <v>60</v>
      </c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1:10" ht="15">
      <c r="A199" s="61" t="s">
        <v>61</v>
      </c>
      <c r="B199" s="61"/>
      <c r="C199" s="61"/>
      <c r="D199" s="61"/>
      <c r="E199" s="61"/>
      <c r="F199" s="61"/>
      <c r="G199" s="61"/>
      <c r="H199" s="61"/>
      <c r="I199" s="61"/>
      <c r="J199" s="61"/>
    </row>
    <row r="200" ht="15">
      <c r="A200" s="4" t="s">
        <v>13</v>
      </c>
    </row>
    <row r="203" spans="1:10" ht="72.75" customHeight="1">
      <c r="A203" s="62" t="s">
        <v>62</v>
      </c>
      <c r="B203" s="62" t="s">
        <v>15</v>
      </c>
      <c r="C203" s="62" t="s">
        <v>63</v>
      </c>
      <c r="D203" s="62" t="s">
        <v>105</v>
      </c>
      <c r="E203" s="62" t="s">
        <v>64</v>
      </c>
      <c r="F203" s="62" t="s">
        <v>65</v>
      </c>
      <c r="G203" s="62" t="s">
        <v>106</v>
      </c>
      <c r="H203" s="62" t="s">
        <v>66</v>
      </c>
      <c r="I203" s="62"/>
      <c r="J203" s="62" t="s">
        <v>107</v>
      </c>
    </row>
    <row r="204" spans="1:10" ht="30">
      <c r="A204" s="62"/>
      <c r="B204" s="62"/>
      <c r="C204" s="62"/>
      <c r="D204" s="62"/>
      <c r="E204" s="62"/>
      <c r="F204" s="62"/>
      <c r="G204" s="62"/>
      <c r="H204" s="7" t="s">
        <v>67</v>
      </c>
      <c r="I204" s="7" t="s">
        <v>68</v>
      </c>
      <c r="J204" s="62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58" t="s">
        <v>69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</row>
    <row r="212" ht="15">
      <c r="A212" s="4" t="s">
        <v>13</v>
      </c>
    </row>
    <row r="215" spans="1:12" ht="15">
      <c r="A215" s="62" t="s">
        <v>62</v>
      </c>
      <c r="B215" s="62" t="s">
        <v>15</v>
      </c>
      <c r="C215" s="62" t="s">
        <v>52</v>
      </c>
      <c r="D215" s="62"/>
      <c r="E215" s="62"/>
      <c r="F215" s="62"/>
      <c r="G215" s="62"/>
      <c r="H215" s="62" t="s">
        <v>52</v>
      </c>
      <c r="I215" s="62"/>
      <c r="J215" s="62"/>
      <c r="K215" s="62"/>
      <c r="L215" s="62"/>
    </row>
    <row r="216" spans="1:12" ht="150.75" customHeight="1">
      <c r="A216" s="62"/>
      <c r="B216" s="62"/>
      <c r="C216" s="62" t="s">
        <v>70</v>
      </c>
      <c r="D216" s="62" t="s">
        <v>71</v>
      </c>
      <c r="E216" s="62" t="s">
        <v>72</v>
      </c>
      <c r="F216" s="62"/>
      <c r="G216" s="62" t="s">
        <v>108</v>
      </c>
      <c r="H216" s="62" t="s">
        <v>73</v>
      </c>
      <c r="I216" s="62" t="s">
        <v>109</v>
      </c>
      <c r="J216" s="62" t="s">
        <v>72</v>
      </c>
      <c r="K216" s="62"/>
      <c r="L216" s="62" t="s">
        <v>110</v>
      </c>
    </row>
    <row r="217" spans="1:12" ht="30">
      <c r="A217" s="62"/>
      <c r="B217" s="62"/>
      <c r="C217" s="62"/>
      <c r="D217" s="62"/>
      <c r="E217" s="7" t="s">
        <v>67</v>
      </c>
      <c r="F217" s="7" t="s">
        <v>68</v>
      </c>
      <c r="G217" s="62"/>
      <c r="H217" s="62"/>
      <c r="I217" s="62"/>
      <c r="J217" s="7" t="s">
        <v>67</v>
      </c>
      <c r="K217" s="7" t="s">
        <v>68</v>
      </c>
      <c r="L217" s="62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58" t="s">
        <v>74</v>
      </c>
      <c r="B224" s="58"/>
      <c r="C224" s="58"/>
      <c r="D224" s="58"/>
      <c r="E224" s="58"/>
      <c r="F224" s="58"/>
      <c r="G224" s="58"/>
      <c r="H224" s="58"/>
      <c r="I224" s="58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60" t="s">
        <v>80</v>
      </c>
      <c r="B235" s="60"/>
      <c r="C235" s="60"/>
      <c r="D235" s="60"/>
      <c r="E235" s="60"/>
      <c r="F235" s="60"/>
      <c r="G235" s="60"/>
      <c r="H235" s="60"/>
      <c r="I235" s="60"/>
    </row>
    <row r="236" spans="1:9" ht="45.75" customHeight="1">
      <c r="A236" s="61" t="s">
        <v>81</v>
      </c>
      <c r="B236" s="61"/>
      <c r="C236" s="61"/>
      <c r="D236" s="61"/>
      <c r="E236" s="61"/>
      <c r="F236" s="61"/>
      <c r="G236" s="61"/>
      <c r="H236" s="61"/>
      <c r="I236" s="61"/>
    </row>
    <row r="238" spans="1:9" ht="15" customHeight="1">
      <c r="A238" s="58" t="s">
        <v>82</v>
      </c>
      <c r="B238" s="58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59" t="s">
        <v>84</v>
      </c>
      <c r="H239" s="59"/>
      <c r="I239" s="59"/>
    </row>
    <row r="240" spans="1:9" ht="15" customHeight="1">
      <c r="A240" s="58" t="s">
        <v>85</v>
      </c>
      <c r="B240" s="58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59" t="s">
        <v>84</v>
      </c>
      <c r="H241" s="59"/>
      <c r="I241" s="59"/>
    </row>
  </sheetData>
  <sheetProtection/>
  <mergeCells count="163">
    <mergeCell ref="A18:P18"/>
    <mergeCell ref="A19:P19"/>
    <mergeCell ref="A32:J32"/>
    <mergeCell ref="A45:N45"/>
    <mergeCell ref="A46:N46"/>
    <mergeCell ref="A56:N56"/>
    <mergeCell ref="K23:N23"/>
    <mergeCell ref="A35:A36"/>
    <mergeCell ref="B35:B36"/>
    <mergeCell ref="C35:F35"/>
    <mergeCell ref="A10:N10"/>
    <mergeCell ref="M11:P11"/>
    <mergeCell ref="A11:L11"/>
    <mergeCell ref="M12:P12"/>
    <mergeCell ref="A12:L12"/>
    <mergeCell ref="A66:J66"/>
    <mergeCell ref="O10:P10"/>
    <mergeCell ref="A59:A60"/>
    <mergeCell ref="B59:B60"/>
    <mergeCell ref="C59:F59"/>
    <mergeCell ref="A6:P6"/>
    <mergeCell ref="A7:N7"/>
    <mergeCell ref="O7:P7"/>
    <mergeCell ref="O8:P8"/>
    <mergeCell ref="A8:N8"/>
    <mergeCell ref="O9:P9"/>
    <mergeCell ref="A9:N9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H203:I203"/>
    <mergeCell ref="A198:J198"/>
    <mergeCell ref="A199:J199"/>
    <mergeCell ref="J203:J204"/>
    <mergeCell ref="G203:G204"/>
    <mergeCell ref="D203:D204"/>
    <mergeCell ref="J190:K190"/>
    <mergeCell ref="L190:M190"/>
    <mergeCell ref="A186:M186"/>
    <mergeCell ref="C190:C191"/>
    <mergeCell ref="D190:E190"/>
    <mergeCell ref="F190:G190"/>
    <mergeCell ref="B179:B180"/>
    <mergeCell ref="C179:C180"/>
    <mergeCell ref="D179:F179"/>
    <mergeCell ref="G179:I179"/>
    <mergeCell ref="A170:A171"/>
    <mergeCell ref="B170:B171"/>
    <mergeCell ref="C170:C171"/>
    <mergeCell ref="D170:F170"/>
    <mergeCell ref="G170:I170"/>
    <mergeCell ref="A179:A180"/>
    <mergeCell ref="J170:L170"/>
    <mergeCell ref="B156:B158"/>
    <mergeCell ref="C156:F156"/>
    <mergeCell ref="G156:J156"/>
    <mergeCell ref="K156:L156"/>
    <mergeCell ref="A165:L165"/>
    <mergeCell ref="A166:L166"/>
    <mergeCell ref="A167:L167"/>
    <mergeCell ref="M157:M158"/>
    <mergeCell ref="A145:A146"/>
    <mergeCell ref="B145:C145"/>
    <mergeCell ref="D145:E145"/>
    <mergeCell ref="F145:G145"/>
    <mergeCell ref="H145:I145"/>
    <mergeCell ref="E113:G113"/>
    <mergeCell ref="H113:J113"/>
    <mergeCell ref="E130:G130"/>
    <mergeCell ref="H130:J130"/>
    <mergeCell ref="O156:P156"/>
    <mergeCell ref="C157:D157"/>
    <mergeCell ref="E157:F157"/>
    <mergeCell ref="G157:H157"/>
    <mergeCell ref="I157:J157"/>
    <mergeCell ref="M156:N156"/>
    <mergeCell ref="K91:N91"/>
    <mergeCell ref="A91:A92"/>
    <mergeCell ref="C91:F91"/>
    <mergeCell ref="G91:J91"/>
    <mergeCell ref="B91:B92"/>
    <mergeCell ref="K113:M113"/>
    <mergeCell ref="A113:A114"/>
    <mergeCell ref="B113:B114"/>
    <mergeCell ref="C113:C114"/>
    <mergeCell ref="D113:D114"/>
    <mergeCell ref="A69:A70"/>
    <mergeCell ref="B69:B70"/>
    <mergeCell ref="C69:F69"/>
    <mergeCell ref="G69:J69"/>
    <mergeCell ref="A99:J99"/>
    <mergeCell ref="G79:J79"/>
    <mergeCell ref="A87:N87"/>
    <mergeCell ref="A88:N88"/>
    <mergeCell ref="A79:A80"/>
    <mergeCell ref="B79:B80"/>
    <mergeCell ref="A48:A49"/>
    <mergeCell ref="B48:B49"/>
    <mergeCell ref="C48:F48"/>
    <mergeCell ref="G48:J48"/>
    <mergeCell ref="G59:J59"/>
    <mergeCell ref="P157:P158"/>
    <mergeCell ref="K59:N59"/>
    <mergeCell ref="A76:J76"/>
    <mergeCell ref="K48:N48"/>
    <mergeCell ref="A109:M109"/>
    <mergeCell ref="O157:O158"/>
    <mergeCell ref="A126:J126"/>
    <mergeCell ref="A142:K142"/>
    <mergeCell ref="A154:P154"/>
    <mergeCell ref="J145:K145"/>
    <mergeCell ref="A130:A131"/>
    <mergeCell ref="B130:B131"/>
    <mergeCell ref="C130:C131"/>
    <mergeCell ref="D130:D131"/>
    <mergeCell ref="N157:N158"/>
    <mergeCell ref="C79:F79"/>
    <mergeCell ref="A168:L168"/>
    <mergeCell ref="A176:I176"/>
    <mergeCell ref="A156:A158"/>
    <mergeCell ref="K157:K158"/>
    <mergeCell ref="L157:L158"/>
    <mergeCell ref="A110:M110"/>
    <mergeCell ref="B102:B103"/>
    <mergeCell ref="C102:F102"/>
    <mergeCell ref="G102:J102"/>
    <mergeCell ref="G241:I241"/>
    <mergeCell ref="A20:B20"/>
    <mergeCell ref="A23:A24"/>
    <mergeCell ref="B23:B24"/>
    <mergeCell ref="C23:F23"/>
    <mergeCell ref="G23:J23"/>
    <mergeCell ref="A211:L211"/>
    <mergeCell ref="G35:J35"/>
    <mergeCell ref="A190:A191"/>
    <mergeCell ref="B190:B191"/>
    <mergeCell ref="L216:L217"/>
    <mergeCell ref="A224:I224"/>
    <mergeCell ref="A14:P14"/>
    <mergeCell ref="A15:P15"/>
    <mergeCell ref="A16:P16"/>
    <mergeCell ref="A17:P17"/>
    <mergeCell ref="H190:I190"/>
    <mergeCell ref="A203:A204"/>
    <mergeCell ref="B203:B204"/>
    <mergeCell ref="A102:A103"/>
    <mergeCell ref="A238:B238"/>
    <mergeCell ref="A240:B240"/>
    <mergeCell ref="G239:I239"/>
    <mergeCell ref="A235:I235"/>
    <mergeCell ref="A236:I236"/>
    <mergeCell ref="A197:J197"/>
    <mergeCell ref="I216:I217"/>
    <mergeCell ref="C203:C204"/>
    <mergeCell ref="E203:E204"/>
    <mergeCell ref="F203:F204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9"/>
  <sheetViews>
    <sheetView tabSelected="1" zoomScalePageLayoutView="0" workbookViewId="0" topLeftCell="A309">
      <selection activeCell="A324" sqref="A324:I324"/>
    </sheetView>
  </sheetViews>
  <sheetFormatPr defaultColWidth="9.140625" defaultRowHeight="15"/>
  <cols>
    <col min="1" max="1" width="14.421875" style="17" customWidth="1"/>
    <col min="2" max="2" width="35.7109375" style="17" customWidth="1"/>
    <col min="3" max="3" width="13.140625" style="17" customWidth="1"/>
    <col min="4" max="4" width="11.28125" style="17" customWidth="1"/>
    <col min="5" max="5" width="11.8515625" style="17" customWidth="1"/>
    <col min="6" max="6" width="12.28125" style="17" customWidth="1"/>
    <col min="7" max="7" width="12.7109375" style="17" customWidth="1"/>
    <col min="8" max="8" width="12.140625" style="17" customWidth="1"/>
    <col min="9" max="9" width="11.28125" style="17" customWidth="1"/>
    <col min="10" max="11" width="12.421875" style="17" customWidth="1"/>
    <col min="12" max="12" width="13.00390625" style="17" customWidth="1"/>
    <col min="13" max="13" width="12.28125" style="17" customWidth="1"/>
    <col min="14" max="14" width="12.140625" style="17" customWidth="1"/>
    <col min="15" max="15" width="12.421875" style="17" bestFit="1" customWidth="1"/>
    <col min="16" max="16384" width="9.140625" style="17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67" t="s">
        <v>135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">
      <c r="A7" s="81" t="s">
        <v>136</v>
      </c>
      <c r="B7" s="81"/>
      <c r="C7" s="81"/>
      <c r="D7" s="81"/>
      <c r="E7" s="81"/>
      <c r="F7" s="81"/>
      <c r="G7" s="81"/>
      <c r="H7" s="81"/>
      <c r="I7" s="81"/>
      <c r="J7" s="81"/>
      <c r="K7" s="19"/>
      <c r="L7" s="79">
        <v>600000</v>
      </c>
      <c r="M7" s="79"/>
      <c r="N7" s="19"/>
      <c r="O7" s="79">
        <v>2143442</v>
      </c>
      <c r="P7" s="79"/>
    </row>
    <row r="8" spans="1:16" ht="48" customHeight="1">
      <c r="A8" s="82" t="s">
        <v>6</v>
      </c>
      <c r="B8" s="82"/>
      <c r="C8" s="82"/>
      <c r="D8" s="82"/>
      <c r="E8" s="82"/>
      <c r="F8" s="82"/>
      <c r="G8" s="82"/>
      <c r="H8" s="82"/>
      <c r="I8" s="82"/>
      <c r="J8" s="82"/>
      <c r="K8" s="18"/>
      <c r="L8" s="70" t="s">
        <v>127</v>
      </c>
      <c r="M8" s="70"/>
      <c r="N8" s="18"/>
      <c r="O8" s="80" t="s">
        <v>128</v>
      </c>
      <c r="P8" s="80"/>
    </row>
    <row r="9" spans="1:16" ht="15">
      <c r="A9" s="85" t="s">
        <v>137</v>
      </c>
      <c r="B9" s="85"/>
      <c r="C9" s="85"/>
      <c r="D9" s="85"/>
      <c r="E9" s="85"/>
      <c r="F9" s="85"/>
      <c r="G9" s="85"/>
      <c r="H9" s="85"/>
      <c r="I9" s="85"/>
      <c r="J9" s="85"/>
      <c r="K9" s="20"/>
      <c r="L9" s="84">
        <v>6100000</v>
      </c>
      <c r="M9" s="84"/>
      <c r="N9" s="20"/>
      <c r="O9" s="79">
        <v>2143442</v>
      </c>
      <c r="P9" s="79"/>
    </row>
    <row r="10" spans="1:16" ht="45.75" customHeight="1">
      <c r="A10" s="82" t="s">
        <v>9</v>
      </c>
      <c r="B10" s="82"/>
      <c r="C10" s="82"/>
      <c r="D10" s="82"/>
      <c r="E10" s="82"/>
      <c r="F10" s="82"/>
      <c r="G10" s="82"/>
      <c r="H10" s="82"/>
      <c r="I10" s="82"/>
      <c r="J10" s="82"/>
      <c r="K10" s="18"/>
      <c r="L10" s="75" t="s">
        <v>129</v>
      </c>
      <c r="M10" s="75"/>
      <c r="N10" s="18"/>
      <c r="O10" s="80" t="s">
        <v>128</v>
      </c>
      <c r="P10" s="80"/>
    </row>
    <row r="11" spans="1:16" ht="30" customHeight="1">
      <c r="A11" s="21" t="s">
        <v>88</v>
      </c>
      <c r="B11" s="25">
        <v>611170</v>
      </c>
      <c r="C11" s="78">
        <v>611170</v>
      </c>
      <c r="D11" s="78"/>
      <c r="E11" s="78"/>
      <c r="F11" s="78">
        <v>910</v>
      </c>
      <c r="G11" s="78"/>
      <c r="H11" s="78" t="s">
        <v>216</v>
      </c>
      <c r="I11" s="78"/>
      <c r="J11" s="78"/>
      <c r="K11" s="78"/>
      <c r="L11" s="78"/>
      <c r="M11" s="78"/>
      <c r="N11" s="22"/>
      <c r="O11" s="78">
        <v>2610600000</v>
      </c>
      <c r="P11" s="78"/>
    </row>
    <row r="12" spans="2:16" ht="39.75" customHeight="1">
      <c r="B12" s="24" t="s">
        <v>130</v>
      </c>
      <c r="C12" s="77" t="s">
        <v>131</v>
      </c>
      <c r="D12" s="77"/>
      <c r="E12" s="77"/>
      <c r="F12" s="77" t="s">
        <v>132</v>
      </c>
      <c r="G12" s="77"/>
      <c r="H12" s="77" t="s">
        <v>133</v>
      </c>
      <c r="I12" s="77"/>
      <c r="J12" s="77"/>
      <c r="K12" s="77"/>
      <c r="L12" s="77"/>
      <c r="M12" s="77"/>
      <c r="N12" s="23"/>
      <c r="O12" s="77" t="s">
        <v>134</v>
      </c>
      <c r="P12" s="77"/>
    </row>
    <row r="13" spans="1:2" ht="15">
      <c r="A13" s="16"/>
      <c r="B13" s="2"/>
    </row>
    <row r="14" spans="1:16" ht="15">
      <c r="A14" s="61" t="s">
        <v>138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5">
      <c r="A15" s="61" t="s">
        <v>113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s="27" customFormat="1" ht="28.5" customHeight="1">
      <c r="A16" s="83" t="s">
        <v>216</v>
      </c>
      <c r="B16" s="83"/>
      <c r="C16" s="83"/>
      <c r="D16" s="83"/>
      <c r="E16" s="83"/>
      <c r="F16" s="83"/>
      <c r="G16" s="83"/>
      <c r="H16" s="83"/>
      <c r="I16" s="83"/>
      <c r="J16" s="83"/>
      <c r="K16" s="26"/>
      <c r="L16" s="26"/>
      <c r="M16" s="26"/>
      <c r="N16" s="26"/>
      <c r="O16" s="26"/>
      <c r="P16" s="26"/>
    </row>
    <row r="17" spans="1:16" ht="15">
      <c r="A17" s="61" t="s">
        <v>114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27" customFormat="1" ht="15">
      <c r="A18" s="83" t="s">
        <v>216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26"/>
      <c r="P18" s="26"/>
    </row>
    <row r="19" spans="1:16" s="27" customFormat="1" ht="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26"/>
      <c r="P19" s="26"/>
    </row>
    <row r="20" spans="1:16" s="27" customFormat="1" ht="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6"/>
      <c r="O20" s="26"/>
      <c r="P20" s="26"/>
    </row>
    <row r="21" spans="1:16" s="27" customFormat="1" ht="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26"/>
      <c r="P21" s="26"/>
    </row>
    <row r="22" spans="1:16" ht="15">
      <c r="A22" s="61" t="s">
        <v>115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s="54" customFormat="1" ht="63" customHeight="1">
      <c r="A23" s="58" t="s">
        <v>215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3"/>
    </row>
    <row r="24" spans="1:16" ht="15">
      <c r="A24" s="61" t="s">
        <v>116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5">
      <c r="A25" s="61" t="s">
        <v>139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2" ht="15">
      <c r="A26" s="63" t="s">
        <v>13</v>
      </c>
      <c r="B26" s="63"/>
    </row>
    <row r="29" spans="1:14" ht="15">
      <c r="A29" s="62" t="s">
        <v>14</v>
      </c>
      <c r="B29" s="62" t="s">
        <v>15</v>
      </c>
      <c r="C29" s="62" t="s">
        <v>140</v>
      </c>
      <c r="D29" s="62"/>
      <c r="E29" s="62"/>
      <c r="F29" s="62"/>
      <c r="G29" s="62" t="s">
        <v>141</v>
      </c>
      <c r="H29" s="62"/>
      <c r="I29" s="62"/>
      <c r="J29" s="62"/>
      <c r="K29" s="62" t="s">
        <v>142</v>
      </c>
      <c r="L29" s="62"/>
      <c r="M29" s="62"/>
      <c r="N29" s="62"/>
    </row>
    <row r="30" spans="1:14" ht="68.25" customHeight="1">
      <c r="A30" s="62"/>
      <c r="B30" s="62"/>
      <c r="C30" s="15" t="s">
        <v>19</v>
      </c>
      <c r="D30" s="15" t="s">
        <v>20</v>
      </c>
      <c r="E30" s="15" t="s">
        <v>21</v>
      </c>
      <c r="F30" s="15" t="s">
        <v>91</v>
      </c>
      <c r="G30" s="15" t="s">
        <v>19</v>
      </c>
      <c r="H30" s="15" t="s">
        <v>20</v>
      </c>
      <c r="I30" s="15" t="s">
        <v>21</v>
      </c>
      <c r="J30" s="15" t="s">
        <v>89</v>
      </c>
      <c r="K30" s="15" t="s">
        <v>19</v>
      </c>
      <c r="L30" s="15" t="s">
        <v>20</v>
      </c>
      <c r="M30" s="15" t="s">
        <v>21</v>
      </c>
      <c r="N30" s="15" t="s">
        <v>90</v>
      </c>
    </row>
    <row r="31" spans="1:14" ht="15">
      <c r="A31" s="15">
        <v>1</v>
      </c>
      <c r="B31" s="15">
        <v>2</v>
      </c>
      <c r="C31" s="15">
        <v>3</v>
      </c>
      <c r="D31" s="15">
        <v>4</v>
      </c>
      <c r="E31" s="15">
        <v>5</v>
      </c>
      <c r="F31" s="15">
        <v>6</v>
      </c>
      <c r="G31" s="15">
        <v>7</v>
      </c>
      <c r="H31" s="15">
        <v>8</v>
      </c>
      <c r="I31" s="15">
        <v>9</v>
      </c>
      <c r="J31" s="15">
        <v>10</v>
      </c>
      <c r="K31" s="15">
        <v>11</v>
      </c>
      <c r="L31" s="15">
        <v>12</v>
      </c>
      <c r="M31" s="15">
        <v>13</v>
      </c>
      <c r="N31" s="15">
        <v>14</v>
      </c>
    </row>
    <row r="32" spans="1:14" ht="30">
      <c r="A32" s="15" t="s">
        <v>22</v>
      </c>
      <c r="B32" s="8" t="s">
        <v>23</v>
      </c>
      <c r="C32" s="15"/>
      <c r="D32" s="15" t="s">
        <v>24</v>
      </c>
      <c r="E32" s="15" t="s">
        <v>24</v>
      </c>
      <c r="F32" s="15">
        <f>C32</f>
        <v>0</v>
      </c>
      <c r="G32" s="15">
        <v>810062.32</v>
      </c>
      <c r="H32" s="15" t="s">
        <v>24</v>
      </c>
      <c r="I32" s="15" t="s">
        <v>24</v>
      </c>
      <c r="J32" s="15">
        <f>G32</f>
        <v>810062.32</v>
      </c>
      <c r="K32" s="15">
        <v>184730</v>
      </c>
      <c r="L32" s="15" t="s">
        <v>24</v>
      </c>
      <c r="M32" s="15" t="s">
        <v>24</v>
      </c>
      <c r="N32" s="15">
        <f>K32</f>
        <v>184730</v>
      </c>
    </row>
    <row r="33" spans="1:14" ht="45">
      <c r="A33" s="15" t="s">
        <v>22</v>
      </c>
      <c r="B33" s="8" t="s">
        <v>92</v>
      </c>
      <c r="C33" s="15" t="s">
        <v>24</v>
      </c>
      <c r="D33" s="15"/>
      <c r="E33" s="15" t="s">
        <v>22</v>
      </c>
      <c r="F33" s="15">
        <f>D33</f>
        <v>0</v>
      </c>
      <c r="G33" s="15" t="s">
        <v>24</v>
      </c>
      <c r="H33" s="15"/>
      <c r="I33" s="15" t="s">
        <v>22</v>
      </c>
      <c r="J33" s="15">
        <f>H33</f>
        <v>0</v>
      </c>
      <c r="K33" s="15" t="s">
        <v>24</v>
      </c>
      <c r="L33" s="15"/>
      <c r="M33" s="15" t="s">
        <v>22</v>
      </c>
      <c r="N33" s="15">
        <f>L33</f>
        <v>0</v>
      </c>
    </row>
    <row r="34" spans="1:14" ht="30">
      <c r="A34" s="15" t="s">
        <v>22</v>
      </c>
      <c r="B34" s="8" t="s">
        <v>93</v>
      </c>
      <c r="C34" s="15" t="s">
        <v>24</v>
      </c>
      <c r="D34" s="15"/>
      <c r="E34" s="15"/>
      <c r="F34" s="15">
        <f>D34</f>
        <v>0</v>
      </c>
      <c r="G34" s="15" t="s">
        <v>24</v>
      </c>
      <c r="H34" s="15"/>
      <c r="I34" s="15"/>
      <c r="J34" s="15">
        <f>H34</f>
        <v>0</v>
      </c>
      <c r="K34" s="15" t="s">
        <v>24</v>
      </c>
      <c r="L34" s="15">
        <v>0</v>
      </c>
      <c r="M34" s="15" t="s">
        <v>22</v>
      </c>
      <c r="N34" s="15">
        <f>L34</f>
        <v>0</v>
      </c>
    </row>
    <row r="35" spans="1:14" ht="15">
      <c r="A35" s="15" t="s">
        <v>22</v>
      </c>
      <c r="B35" s="8" t="s">
        <v>25</v>
      </c>
      <c r="C35" s="15" t="s">
        <v>24</v>
      </c>
      <c r="D35" s="15" t="s">
        <v>22</v>
      </c>
      <c r="E35" s="15" t="s">
        <v>22</v>
      </c>
      <c r="F35" s="15" t="s">
        <v>22</v>
      </c>
      <c r="G35" s="15" t="s">
        <v>24</v>
      </c>
      <c r="H35" s="15" t="s">
        <v>22</v>
      </c>
      <c r="I35" s="15" t="s">
        <v>22</v>
      </c>
      <c r="J35" s="15" t="s">
        <v>22</v>
      </c>
      <c r="K35" s="15" t="s">
        <v>24</v>
      </c>
      <c r="L35" s="15" t="s">
        <v>22</v>
      </c>
      <c r="M35" s="15" t="s">
        <v>22</v>
      </c>
      <c r="N35" s="15" t="s">
        <v>22</v>
      </c>
    </row>
    <row r="36" spans="1:14" ht="15">
      <c r="A36" s="15" t="s">
        <v>22</v>
      </c>
      <c r="B36" s="15" t="s">
        <v>26</v>
      </c>
      <c r="C36" s="50">
        <f>C32</f>
        <v>0</v>
      </c>
      <c r="D36" s="50">
        <f>D33+D34</f>
        <v>0</v>
      </c>
      <c r="E36" s="50"/>
      <c r="F36" s="50">
        <f>C36+D36</f>
        <v>0</v>
      </c>
      <c r="G36" s="50">
        <f>G32</f>
        <v>810062.32</v>
      </c>
      <c r="H36" s="50">
        <f>H33+H34</f>
        <v>0</v>
      </c>
      <c r="I36" s="50">
        <f>I34</f>
        <v>0</v>
      </c>
      <c r="J36" s="50">
        <f>J32+J33+J34</f>
        <v>810062.32</v>
      </c>
      <c r="K36" s="50">
        <f>K32</f>
        <v>184730</v>
      </c>
      <c r="L36" s="50">
        <f>L33+L34</f>
        <v>0</v>
      </c>
      <c r="M36" s="50" t="s">
        <v>22</v>
      </c>
      <c r="N36" s="50">
        <f>K36+L36</f>
        <v>184730</v>
      </c>
    </row>
    <row r="38" spans="1:10" ht="15">
      <c r="A38" s="58" t="s">
        <v>143</v>
      </c>
      <c r="B38" s="58"/>
      <c r="C38" s="58"/>
      <c r="D38" s="58"/>
      <c r="E38" s="58"/>
      <c r="F38" s="58"/>
      <c r="G38" s="58"/>
      <c r="H38" s="58"/>
      <c r="I38" s="58"/>
      <c r="J38" s="58"/>
    </row>
    <row r="39" ht="15">
      <c r="A39" s="16" t="s">
        <v>13</v>
      </c>
    </row>
    <row r="41" spans="1:10" ht="15">
      <c r="A41" s="62" t="s">
        <v>14</v>
      </c>
      <c r="B41" s="62" t="s">
        <v>15</v>
      </c>
      <c r="C41" s="62" t="s">
        <v>144</v>
      </c>
      <c r="D41" s="62"/>
      <c r="E41" s="62"/>
      <c r="F41" s="62"/>
      <c r="G41" s="62" t="s">
        <v>145</v>
      </c>
      <c r="H41" s="62"/>
      <c r="I41" s="62"/>
      <c r="J41" s="62"/>
    </row>
    <row r="42" spans="1:10" ht="60.75" customHeight="1">
      <c r="A42" s="62"/>
      <c r="B42" s="62"/>
      <c r="C42" s="15" t="s">
        <v>19</v>
      </c>
      <c r="D42" s="15" t="s">
        <v>20</v>
      </c>
      <c r="E42" s="15" t="s">
        <v>21</v>
      </c>
      <c r="F42" s="15" t="s">
        <v>91</v>
      </c>
      <c r="G42" s="15" t="s">
        <v>19</v>
      </c>
      <c r="H42" s="15" t="s">
        <v>20</v>
      </c>
      <c r="I42" s="15" t="s">
        <v>21</v>
      </c>
      <c r="J42" s="15" t="s">
        <v>89</v>
      </c>
    </row>
    <row r="43" spans="1:10" ht="15">
      <c r="A43" s="15">
        <v>1</v>
      </c>
      <c r="B43" s="15">
        <v>2</v>
      </c>
      <c r="C43" s="15">
        <v>3</v>
      </c>
      <c r="D43" s="15">
        <v>4</v>
      </c>
      <c r="E43" s="15">
        <v>5</v>
      </c>
      <c r="F43" s="15">
        <v>6</v>
      </c>
      <c r="G43" s="15">
        <v>7</v>
      </c>
      <c r="H43" s="15">
        <v>8</v>
      </c>
      <c r="I43" s="15">
        <v>9</v>
      </c>
      <c r="J43" s="15">
        <v>10</v>
      </c>
    </row>
    <row r="44" spans="1:10" ht="30">
      <c r="A44" s="8" t="s">
        <v>22</v>
      </c>
      <c r="B44" s="8" t="s">
        <v>23</v>
      </c>
      <c r="C44" s="15">
        <v>203905</v>
      </c>
      <c r="D44" s="15" t="s">
        <v>24</v>
      </c>
      <c r="E44" s="15" t="s">
        <v>22</v>
      </c>
      <c r="F44" s="15">
        <v>203905</v>
      </c>
      <c r="G44" s="15">
        <v>225130</v>
      </c>
      <c r="H44" s="15" t="s">
        <v>24</v>
      </c>
      <c r="I44" s="15" t="s">
        <v>22</v>
      </c>
      <c r="J44" s="8">
        <v>225130</v>
      </c>
    </row>
    <row r="45" spans="1:10" ht="45">
      <c r="A45" s="8" t="s">
        <v>22</v>
      </c>
      <c r="B45" s="8" t="s">
        <v>94</v>
      </c>
      <c r="C45" s="15" t="s">
        <v>24</v>
      </c>
      <c r="D45" s="15" t="s">
        <v>22</v>
      </c>
      <c r="E45" s="15" t="s">
        <v>22</v>
      </c>
      <c r="F45" s="15" t="s">
        <v>22</v>
      </c>
      <c r="G45" s="15" t="s">
        <v>24</v>
      </c>
      <c r="H45" s="15" t="s">
        <v>22</v>
      </c>
      <c r="I45" s="15" t="s">
        <v>22</v>
      </c>
      <c r="J45" s="8" t="s">
        <v>22</v>
      </c>
    </row>
    <row r="46" spans="1:10" ht="30">
      <c r="A46" s="8" t="s">
        <v>22</v>
      </c>
      <c r="B46" s="8" t="s">
        <v>95</v>
      </c>
      <c r="C46" s="15" t="s">
        <v>24</v>
      </c>
      <c r="D46" s="15" t="s">
        <v>22</v>
      </c>
      <c r="E46" s="15" t="s">
        <v>22</v>
      </c>
      <c r="F46" s="15" t="s">
        <v>22</v>
      </c>
      <c r="G46" s="15" t="s">
        <v>24</v>
      </c>
      <c r="H46" s="15" t="s">
        <v>22</v>
      </c>
      <c r="I46" s="15" t="s">
        <v>22</v>
      </c>
      <c r="J46" s="8" t="s">
        <v>22</v>
      </c>
    </row>
    <row r="47" spans="1:10" ht="15">
      <c r="A47" s="8" t="s">
        <v>22</v>
      </c>
      <c r="B47" s="8" t="s">
        <v>25</v>
      </c>
      <c r="C47" s="15" t="s">
        <v>24</v>
      </c>
      <c r="D47" s="15" t="s">
        <v>22</v>
      </c>
      <c r="E47" s="15" t="s">
        <v>22</v>
      </c>
      <c r="F47" s="15" t="s">
        <v>22</v>
      </c>
      <c r="G47" s="15" t="s">
        <v>24</v>
      </c>
      <c r="H47" s="15" t="s">
        <v>22</v>
      </c>
      <c r="I47" s="15" t="s">
        <v>22</v>
      </c>
      <c r="J47" s="8" t="s">
        <v>22</v>
      </c>
    </row>
    <row r="48" spans="1:10" ht="15">
      <c r="A48" s="8" t="s">
        <v>22</v>
      </c>
      <c r="B48" s="15" t="s">
        <v>26</v>
      </c>
      <c r="C48" s="52">
        <f>C44</f>
        <v>203905</v>
      </c>
      <c r="D48" s="52" t="s">
        <v>22</v>
      </c>
      <c r="E48" s="52" t="s">
        <v>22</v>
      </c>
      <c r="F48" s="52">
        <f>F44</f>
        <v>203905</v>
      </c>
      <c r="G48" s="52">
        <f>G44</f>
        <v>225130</v>
      </c>
      <c r="H48" s="52" t="s">
        <v>22</v>
      </c>
      <c r="I48" s="52" t="s">
        <v>22</v>
      </c>
      <c r="J48" s="52">
        <f>J44</f>
        <v>225130</v>
      </c>
    </row>
    <row r="51" spans="1:14" ht="15">
      <c r="A51" s="61" t="s">
        <v>28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ht="15">
      <c r="A52" s="61" t="s">
        <v>154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ht="15">
      <c r="A53" s="16" t="s">
        <v>13</v>
      </c>
    </row>
    <row r="54" spans="1:14" ht="21.75" customHeight="1">
      <c r="A54" s="62" t="s">
        <v>30</v>
      </c>
      <c r="B54" s="62" t="s">
        <v>15</v>
      </c>
      <c r="C54" s="62" t="s">
        <v>153</v>
      </c>
      <c r="D54" s="62"/>
      <c r="E54" s="62"/>
      <c r="F54" s="62"/>
      <c r="G54" s="62" t="s">
        <v>148</v>
      </c>
      <c r="H54" s="62"/>
      <c r="I54" s="62"/>
      <c r="J54" s="62"/>
      <c r="K54" s="62" t="s">
        <v>142</v>
      </c>
      <c r="L54" s="62"/>
      <c r="M54" s="62"/>
      <c r="N54" s="62"/>
    </row>
    <row r="55" spans="1:14" ht="69" customHeight="1">
      <c r="A55" s="62"/>
      <c r="B55" s="62"/>
      <c r="C55" s="15" t="s">
        <v>19</v>
      </c>
      <c r="D55" s="15" t="s">
        <v>20</v>
      </c>
      <c r="E55" s="15" t="s">
        <v>21</v>
      </c>
      <c r="F55" s="15" t="s">
        <v>91</v>
      </c>
      <c r="G55" s="15" t="s">
        <v>19</v>
      </c>
      <c r="H55" s="15" t="s">
        <v>20</v>
      </c>
      <c r="I55" s="15" t="s">
        <v>21</v>
      </c>
      <c r="J55" s="15" t="s">
        <v>89</v>
      </c>
      <c r="K55" s="15" t="s">
        <v>19</v>
      </c>
      <c r="L55" s="15" t="s">
        <v>20</v>
      </c>
      <c r="M55" s="15" t="s">
        <v>21</v>
      </c>
      <c r="N55" s="15" t="s">
        <v>90</v>
      </c>
    </row>
    <row r="56" spans="1:14" ht="15">
      <c r="A56" s="15">
        <v>1</v>
      </c>
      <c r="B56" s="15">
        <v>2</v>
      </c>
      <c r="C56" s="15">
        <v>3</v>
      </c>
      <c r="D56" s="15">
        <v>4</v>
      </c>
      <c r="E56" s="15">
        <v>5</v>
      </c>
      <c r="F56" s="15">
        <v>6</v>
      </c>
      <c r="G56" s="15">
        <v>7</v>
      </c>
      <c r="H56" s="15">
        <v>8</v>
      </c>
      <c r="I56" s="15">
        <v>9</v>
      </c>
      <c r="J56" s="15">
        <v>10</v>
      </c>
      <c r="K56" s="15">
        <v>11</v>
      </c>
      <c r="L56" s="15">
        <v>12</v>
      </c>
      <c r="M56" s="15">
        <v>13</v>
      </c>
      <c r="N56" s="15">
        <v>14</v>
      </c>
    </row>
    <row r="57" spans="1:14" ht="15">
      <c r="A57" s="28">
        <v>2111</v>
      </c>
      <c r="B57" s="8" t="s">
        <v>155</v>
      </c>
      <c r="C57" s="33">
        <v>0</v>
      </c>
      <c r="D57" s="33"/>
      <c r="E57" s="33" t="s">
        <v>22</v>
      </c>
      <c r="F57" s="34">
        <f>C57+D57</f>
        <v>0</v>
      </c>
      <c r="G57" s="32">
        <v>610708.86</v>
      </c>
      <c r="H57" s="33"/>
      <c r="I57" s="33" t="s">
        <v>22</v>
      </c>
      <c r="J57" s="33">
        <f>G57+H57</f>
        <v>610708.86</v>
      </c>
      <c r="K57" s="32">
        <v>99779</v>
      </c>
      <c r="L57" s="32"/>
      <c r="M57" s="33" t="s">
        <v>22</v>
      </c>
      <c r="N57" s="33">
        <f aca="true" t="shared" si="0" ref="N57:N72">K57+L57</f>
        <v>99779</v>
      </c>
    </row>
    <row r="58" spans="1:14" ht="15">
      <c r="A58" s="28">
        <v>2120</v>
      </c>
      <c r="B58" s="8" t="s">
        <v>156</v>
      </c>
      <c r="C58" s="32">
        <v>0</v>
      </c>
      <c r="D58" s="32"/>
      <c r="E58" s="32" t="s">
        <v>22</v>
      </c>
      <c r="F58" s="34">
        <f>C58+D58</f>
        <v>0</v>
      </c>
      <c r="G58" s="32">
        <v>134353.46</v>
      </c>
      <c r="H58" s="32"/>
      <c r="I58" s="32" t="s">
        <v>22</v>
      </c>
      <c r="J58" s="33">
        <f>G58+H58</f>
        <v>134353.46</v>
      </c>
      <c r="K58" s="32">
        <v>21951</v>
      </c>
      <c r="L58" s="32"/>
      <c r="M58" s="32" t="s">
        <v>22</v>
      </c>
      <c r="N58" s="33">
        <f t="shared" si="0"/>
        <v>21951</v>
      </c>
    </row>
    <row r="59" spans="1:14" s="29" customFormat="1" ht="30">
      <c r="A59" s="28">
        <v>2210</v>
      </c>
      <c r="B59" s="8" t="s">
        <v>157</v>
      </c>
      <c r="C59" s="32">
        <v>0</v>
      </c>
      <c r="D59" s="32"/>
      <c r="E59" s="32"/>
      <c r="F59" s="34">
        <f aca="true" t="shared" si="1" ref="F59:F73">C59+D59</f>
        <v>0</v>
      </c>
      <c r="G59" s="32">
        <v>50000</v>
      </c>
      <c r="H59" s="32"/>
      <c r="I59" s="32"/>
      <c r="J59" s="33">
        <f>G59+H59</f>
        <v>50000</v>
      </c>
      <c r="K59" s="32">
        <v>50000</v>
      </c>
      <c r="L59" s="32"/>
      <c r="M59" s="32"/>
      <c r="N59" s="33">
        <f t="shared" si="0"/>
        <v>50000</v>
      </c>
    </row>
    <row r="60" spans="1:14" s="29" customFormat="1" ht="30">
      <c r="A60" s="28">
        <v>2220</v>
      </c>
      <c r="B60" s="8" t="s">
        <v>158</v>
      </c>
      <c r="C60" s="32">
        <v>0</v>
      </c>
      <c r="D60" s="32"/>
      <c r="E60" s="32"/>
      <c r="F60" s="34">
        <f t="shared" si="1"/>
        <v>0</v>
      </c>
      <c r="G60" s="32">
        <v>0</v>
      </c>
      <c r="H60" s="32"/>
      <c r="I60" s="32"/>
      <c r="J60" s="33">
        <f>G60+H60</f>
        <v>0</v>
      </c>
      <c r="K60" s="32">
        <v>0</v>
      </c>
      <c r="L60" s="32"/>
      <c r="M60" s="32"/>
      <c r="N60" s="33">
        <f t="shared" si="0"/>
        <v>0</v>
      </c>
    </row>
    <row r="61" spans="1:14" s="29" customFormat="1" ht="15">
      <c r="A61" s="28">
        <v>2230</v>
      </c>
      <c r="B61" s="8" t="s">
        <v>159</v>
      </c>
      <c r="C61" s="32">
        <v>0</v>
      </c>
      <c r="D61" s="32"/>
      <c r="E61" s="32"/>
      <c r="F61" s="34">
        <f t="shared" si="1"/>
        <v>0</v>
      </c>
      <c r="G61" s="32"/>
      <c r="H61" s="32"/>
      <c r="I61" s="32"/>
      <c r="J61" s="33">
        <f aca="true" t="shared" si="2" ref="J61:J72">G61+H61</f>
        <v>0</v>
      </c>
      <c r="K61" s="32">
        <v>0</v>
      </c>
      <c r="L61" s="32"/>
      <c r="M61" s="32"/>
      <c r="N61" s="33">
        <f t="shared" si="0"/>
        <v>0</v>
      </c>
    </row>
    <row r="62" spans="1:14" s="29" customFormat="1" ht="15">
      <c r="A62" s="28">
        <v>2240</v>
      </c>
      <c r="B62" s="8" t="s">
        <v>160</v>
      </c>
      <c r="C62" s="32">
        <v>0</v>
      </c>
      <c r="D62" s="32"/>
      <c r="E62" s="32"/>
      <c r="F62" s="34">
        <f t="shared" si="1"/>
        <v>0</v>
      </c>
      <c r="G62" s="32">
        <v>10000</v>
      </c>
      <c r="H62" s="32"/>
      <c r="I62" s="32"/>
      <c r="J62" s="33">
        <f t="shared" si="2"/>
        <v>10000</v>
      </c>
      <c r="K62" s="32">
        <v>10000</v>
      </c>
      <c r="L62" s="32"/>
      <c r="M62" s="32"/>
      <c r="N62" s="33">
        <f t="shared" si="0"/>
        <v>10000</v>
      </c>
    </row>
    <row r="63" spans="1:14" s="29" customFormat="1" ht="15">
      <c r="A63" s="28">
        <v>2250</v>
      </c>
      <c r="B63" s="8" t="s">
        <v>161</v>
      </c>
      <c r="C63" s="32">
        <v>0</v>
      </c>
      <c r="D63" s="32"/>
      <c r="E63" s="32"/>
      <c r="F63" s="34">
        <f t="shared" si="1"/>
        <v>0</v>
      </c>
      <c r="G63" s="32">
        <v>5000</v>
      </c>
      <c r="H63" s="32"/>
      <c r="I63" s="32"/>
      <c r="J63" s="33">
        <f t="shared" si="2"/>
        <v>5000</v>
      </c>
      <c r="K63" s="32">
        <v>3000</v>
      </c>
      <c r="L63" s="32"/>
      <c r="M63" s="32"/>
      <c r="N63" s="33">
        <f t="shared" si="0"/>
        <v>3000</v>
      </c>
    </row>
    <row r="64" spans="1:14" s="29" customFormat="1" ht="15">
      <c r="A64" s="28">
        <v>2271</v>
      </c>
      <c r="B64" s="8" t="s">
        <v>162</v>
      </c>
      <c r="C64" s="32">
        <v>0</v>
      </c>
      <c r="D64" s="32"/>
      <c r="E64" s="32"/>
      <c r="F64" s="34">
        <f t="shared" si="1"/>
        <v>0</v>
      </c>
      <c r="G64" s="32">
        <v>0</v>
      </c>
      <c r="H64" s="32"/>
      <c r="I64" s="32"/>
      <c r="J64" s="33">
        <f t="shared" si="2"/>
        <v>0</v>
      </c>
      <c r="K64" s="32">
        <v>0</v>
      </c>
      <c r="L64" s="32"/>
      <c r="M64" s="32"/>
      <c r="N64" s="33">
        <f t="shared" si="0"/>
        <v>0</v>
      </c>
    </row>
    <row r="65" spans="1:14" s="29" customFormat="1" ht="30">
      <c r="A65" s="28">
        <v>2272</v>
      </c>
      <c r="B65" s="8" t="s">
        <v>163</v>
      </c>
      <c r="C65" s="32">
        <v>0</v>
      </c>
      <c r="D65" s="32"/>
      <c r="E65" s="32"/>
      <c r="F65" s="34">
        <f t="shared" si="1"/>
        <v>0</v>
      </c>
      <c r="G65" s="32">
        <v>0</v>
      </c>
      <c r="H65" s="32"/>
      <c r="I65" s="32"/>
      <c r="J65" s="33">
        <f t="shared" si="2"/>
        <v>0</v>
      </c>
      <c r="K65" s="32">
        <v>0</v>
      </c>
      <c r="L65" s="32"/>
      <c r="M65" s="32"/>
      <c r="N65" s="33">
        <f t="shared" si="0"/>
        <v>0</v>
      </c>
    </row>
    <row r="66" spans="1:14" s="29" customFormat="1" ht="15">
      <c r="A66" s="28">
        <v>2273</v>
      </c>
      <c r="B66" s="8" t="s">
        <v>164</v>
      </c>
      <c r="C66" s="32">
        <v>0</v>
      </c>
      <c r="D66" s="32"/>
      <c r="E66" s="32"/>
      <c r="F66" s="34">
        <f t="shared" si="1"/>
        <v>0</v>
      </c>
      <c r="G66" s="32">
        <v>0</v>
      </c>
      <c r="H66" s="32"/>
      <c r="I66" s="32"/>
      <c r="J66" s="33">
        <f t="shared" si="2"/>
        <v>0</v>
      </c>
      <c r="K66" s="32">
        <v>0</v>
      </c>
      <c r="L66" s="32"/>
      <c r="M66" s="32"/>
      <c r="N66" s="33">
        <f t="shared" si="0"/>
        <v>0</v>
      </c>
    </row>
    <row r="67" spans="1:14" s="29" customFormat="1" ht="15">
      <c r="A67" s="28">
        <v>2274</v>
      </c>
      <c r="B67" s="8" t="s">
        <v>165</v>
      </c>
      <c r="C67" s="32">
        <v>0</v>
      </c>
      <c r="D67" s="32"/>
      <c r="E67" s="32"/>
      <c r="F67" s="34">
        <f t="shared" si="1"/>
        <v>0</v>
      </c>
      <c r="G67" s="32">
        <v>0</v>
      </c>
      <c r="H67" s="32"/>
      <c r="I67" s="32"/>
      <c r="J67" s="33">
        <f t="shared" si="2"/>
        <v>0</v>
      </c>
      <c r="K67" s="32">
        <v>0</v>
      </c>
      <c r="L67" s="32"/>
      <c r="M67" s="32"/>
      <c r="N67" s="33">
        <f t="shared" si="0"/>
        <v>0</v>
      </c>
    </row>
    <row r="68" spans="1:14" s="29" customFormat="1" ht="30">
      <c r="A68" s="28">
        <v>2275</v>
      </c>
      <c r="B68" s="8" t="s">
        <v>166</v>
      </c>
      <c r="C68" s="32">
        <v>0</v>
      </c>
      <c r="D68" s="32"/>
      <c r="E68" s="32"/>
      <c r="F68" s="34">
        <f t="shared" si="1"/>
        <v>0</v>
      </c>
      <c r="G68" s="32">
        <v>0</v>
      </c>
      <c r="H68" s="32"/>
      <c r="I68" s="32"/>
      <c r="J68" s="33">
        <f t="shared" si="2"/>
        <v>0</v>
      </c>
      <c r="K68" s="32">
        <v>0</v>
      </c>
      <c r="L68" s="32"/>
      <c r="M68" s="32"/>
      <c r="N68" s="33">
        <f t="shared" si="0"/>
        <v>0</v>
      </c>
    </row>
    <row r="69" spans="1:14" s="29" customFormat="1" ht="45">
      <c r="A69" s="28">
        <v>2282</v>
      </c>
      <c r="B69" s="8" t="s">
        <v>167</v>
      </c>
      <c r="C69" s="32">
        <v>0</v>
      </c>
      <c r="D69" s="32"/>
      <c r="E69" s="32"/>
      <c r="F69" s="34">
        <f t="shared" si="1"/>
        <v>0</v>
      </c>
      <c r="G69" s="32">
        <v>0</v>
      </c>
      <c r="H69" s="32"/>
      <c r="I69" s="32"/>
      <c r="J69" s="33">
        <f t="shared" si="2"/>
        <v>0</v>
      </c>
      <c r="K69" s="32">
        <v>0</v>
      </c>
      <c r="L69" s="32"/>
      <c r="M69" s="32"/>
      <c r="N69" s="33">
        <f t="shared" si="0"/>
        <v>0</v>
      </c>
    </row>
    <row r="70" spans="1:14" s="29" customFormat="1" ht="15">
      <c r="A70" s="28">
        <v>2800</v>
      </c>
      <c r="B70" s="8" t="s">
        <v>168</v>
      </c>
      <c r="C70" s="32">
        <v>0</v>
      </c>
      <c r="D70" s="32"/>
      <c r="E70" s="32"/>
      <c r="F70" s="34">
        <f t="shared" si="1"/>
        <v>0</v>
      </c>
      <c r="G70" s="32">
        <v>0</v>
      </c>
      <c r="H70" s="32"/>
      <c r="I70" s="32"/>
      <c r="J70" s="33">
        <f t="shared" si="2"/>
        <v>0</v>
      </c>
      <c r="K70" s="32">
        <v>0</v>
      </c>
      <c r="L70" s="32"/>
      <c r="M70" s="32"/>
      <c r="N70" s="33">
        <f t="shared" si="0"/>
        <v>0</v>
      </c>
    </row>
    <row r="71" spans="1:14" s="29" customFormat="1" ht="30">
      <c r="A71" s="28">
        <v>3110</v>
      </c>
      <c r="B71" s="8" t="s">
        <v>169</v>
      </c>
      <c r="C71" s="32">
        <v>0</v>
      </c>
      <c r="D71" s="32"/>
      <c r="E71" s="32"/>
      <c r="F71" s="34">
        <f t="shared" si="1"/>
        <v>0</v>
      </c>
      <c r="G71" s="32"/>
      <c r="H71" s="32"/>
      <c r="I71" s="32"/>
      <c r="J71" s="33">
        <f t="shared" si="2"/>
        <v>0</v>
      </c>
      <c r="K71" s="32">
        <v>0</v>
      </c>
      <c r="L71" s="32"/>
      <c r="M71" s="32"/>
      <c r="N71" s="33">
        <f t="shared" si="0"/>
        <v>0</v>
      </c>
    </row>
    <row r="72" spans="1:14" s="29" customFormat="1" ht="15">
      <c r="A72" s="28">
        <v>3132</v>
      </c>
      <c r="B72" s="8" t="s">
        <v>170</v>
      </c>
      <c r="C72" s="32">
        <v>0</v>
      </c>
      <c r="D72" s="32"/>
      <c r="E72" s="32"/>
      <c r="F72" s="34">
        <f t="shared" si="1"/>
        <v>0</v>
      </c>
      <c r="G72" s="32"/>
      <c r="H72" s="32"/>
      <c r="I72" s="32"/>
      <c r="J72" s="33">
        <f t="shared" si="2"/>
        <v>0</v>
      </c>
      <c r="K72" s="32">
        <v>0</v>
      </c>
      <c r="L72" s="32"/>
      <c r="M72" s="32"/>
      <c r="N72" s="33">
        <f t="shared" si="0"/>
        <v>0</v>
      </c>
    </row>
    <row r="73" spans="1:14" s="29" customFormat="1" ht="15">
      <c r="A73" s="28"/>
      <c r="B73" s="8"/>
      <c r="C73" s="32"/>
      <c r="D73" s="32"/>
      <c r="E73" s="32"/>
      <c r="F73" s="34">
        <f t="shared" si="1"/>
        <v>0</v>
      </c>
      <c r="G73" s="32"/>
      <c r="H73" s="32"/>
      <c r="I73" s="32"/>
      <c r="J73" s="32"/>
      <c r="K73" s="32"/>
      <c r="L73" s="32"/>
      <c r="M73" s="32"/>
      <c r="N73" s="32"/>
    </row>
    <row r="74" spans="1:15" ht="15">
      <c r="A74" s="15" t="s">
        <v>22</v>
      </c>
      <c r="B74" s="15" t="s">
        <v>26</v>
      </c>
      <c r="C74" s="50">
        <f>C57+C58+C59+C60+C61+C62+C63+C64+C65+C66+C67+C68+C69+C70+C71+C72</f>
        <v>0</v>
      </c>
      <c r="D74" s="50">
        <f>D57+D58+D59+D61+D71+D72</f>
        <v>0</v>
      </c>
      <c r="E74" s="50">
        <f>E71+E72</f>
        <v>0</v>
      </c>
      <c r="F74" s="50">
        <f>F57+F58+F59+F60+F61+F62+F63+F64+F65+F66+F67+F68+F69+F70+F71+F72</f>
        <v>0</v>
      </c>
      <c r="G74" s="50">
        <f>G57+G58+G59+G60+G61+G62+G63+G64+G65+G66+G67+G68+G69+G70</f>
        <v>810062.32</v>
      </c>
      <c r="H74" s="50">
        <f>H57+H58+H59+H60+H61+H62+H63+H64+H65+H66+H67+H68+H69+H70+H71+H72</f>
        <v>0</v>
      </c>
      <c r="I74" s="50">
        <f>I71+I72</f>
        <v>0</v>
      </c>
      <c r="J74" s="50">
        <f>J57+J58+J59+J60+J61+J62+J63+J64+J65+J66+J67+J68+J69+J70+J71+J72</f>
        <v>810062.32</v>
      </c>
      <c r="K74" s="50">
        <f>K57+K58+K59+K60+K61+K62+K63+K64+K65+K66+K67+K68+K69+K70</f>
        <v>184730</v>
      </c>
      <c r="L74" s="50">
        <f>L57+L58+L61</f>
        <v>0</v>
      </c>
      <c r="M74" s="50" t="s">
        <v>22</v>
      </c>
      <c r="N74" s="50">
        <f>K74+L74</f>
        <v>184730</v>
      </c>
      <c r="O74" s="35"/>
    </row>
    <row r="77" spans="1:14" ht="15">
      <c r="A77" s="58" t="s">
        <v>146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ht="15">
      <c r="A78" s="16" t="s">
        <v>13</v>
      </c>
    </row>
    <row r="80" spans="1:14" ht="15">
      <c r="A80" s="62" t="s">
        <v>32</v>
      </c>
      <c r="B80" s="62" t="s">
        <v>15</v>
      </c>
      <c r="C80" s="62" t="s">
        <v>147</v>
      </c>
      <c r="D80" s="62"/>
      <c r="E80" s="62"/>
      <c r="F80" s="62"/>
      <c r="G80" s="62" t="s">
        <v>148</v>
      </c>
      <c r="H80" s="62"/>
      <c r="I80" s="62"/>
      <c r="J80" s="62"/>
      <c r="K80" s="62" t="s">
        <v>142</v>
      </c>
      <c r="L80" s="62"/>
      <c r="M80" s="62"/>
      <c r="N80" s="62"/>
    </row>
    <row r="81" spans="1:14" ht="58.5" customHeight="1">
      <c r="A81" s="62"/>
      <c r="B81" s="62"/>
      <c r="C81" s="15" t="s">
        <v>19</v>
      </c>
      <c r="D81" s="15" t="s">
        <v>20</v>
      </c>
      <c r="E81" s="15" t="s">
        <v>21</v>
      </c>
      <c r="F81" s="15" t="s">
        <v>91</v>
      </c>
      <c r="G81" s="15" t="s">
        <v>19</v>
      </c>
      <c r="H81" s="15" t="s">
        <v>20</v>
      </c>
      <c r="I81" s="15" t="s">
        <v>21</v>
      </c>
      <c r="J81" s="15" t="s">
        <v>89</v>
      </c>
      <c r="K81" s="15" t="s">
        <v>19</v>
      </c>
      <c r="L81" s="15" t="s">
        <v>20</v>
      </c>
      <c r="M81" s="15" t="s">
        <v>21</v>
      </c>
      <c r="N81" s="15" t="s">
        <v>90</v>
      </c>
    </row>
    <row r="82" spans="1:14" ht="15">
      <c r="A82" s="15">
        <v>1</v>
      </c>
      <c r="B82" s="15">
        <v>2</v>
      </c>
      <c r="C82" s="15">
        <v>3</v>
      </c>
      <c r="D82" s="15">
        <v>4</v>
      </c>
      <c r="E82" s="15">
        <v>5</v>
      </c>
      <c r="F82" s="15">
        <v>6</v>
      </c>
      <c r="G82" s="15">
        <v>7</v>
      </c>
      <c r="H82" s="15">
        <v>8</v>
      </c>
      <c r="I82" s="15">
        <v>9</v>
      </c>
      <c r="J82" s="15">
        <v>10</v>
      </c>
      <c r="K82" s="15">
        <v>11</v>
      </c>
      <c r="L82" s="15">
        <v>12</v>
      </c>
      <c r="M82" s="15">
        <v>13</v>
      </c>
      <c r="N82" s="15">
        <v>14</v>
      </c>
    </row>
    <row r="83" spans="1:14" ht="15">
      <c r="A83" s="8" t="s">
        <v>22</v>
      </c>
      <c r="B83" s="8" t="s">
        <v>22</v>
      </c>
      <c r="C83" s="8" t="s">
        <v>22</v>
      </c>
      <c r="D83" s="8" t="s">
        <v>22</v>
      </c>
      <c r="E83" s="8" t="s">
        <v>22</v>
      </c>
      <c r="F83" s="8" t="s">
        <v>22</v>
      </c>
      <c r="G83" s="8" t="s">
        <v>22</v>
      </c>
      <c r="H83" s="8" t="s">
        <v>22</v>
      </c>
      <c r="I83" s="8" t="s">
        <v>22</v>
      </c>
      <c r="J83" s="8" t="s">
        <v>22</v>
      </c>
      <c r="K83" s="15" t="s">
        <v>22</v>
      </c>
      <c r="L83" s="8" t="s">
        <v>22</v>
      </c>
      <c r="M83" s="8" t="s">
        <v>22</v>
      </c>
      <c r="N83" s="8" t="s">
        <v>22</v>
      </c>
    </row>
    <row r="84" spans="1:14" ht="15">
      <c r="A84" s="15" t="s">
        <v>22</v>
      </c>
      <c r="B84" s="8" t="s">
        <v>22</v>
      </c>
      <c r="C84" s="15" t="s">
        <v>22</v>
      </c>
      <c r="D84" s="15" t="s">
        <v>22</v>
      </c>
      <c r="E84" s="15" t="s">
        <v>22</v>
      </c>
      <c r="F84" s="15" t="s">
        <v>22</v>
      </c>
      <c r="G84" s="15" t="s">
        <v>22</v>
      </c>
      <c r="H84" s="15" t="s">
        <v>22</v>
      </c>
      <c r="I84" s="15" t="s">
        <v>22</v>
      </c>
      <c r="J84" s="15" t="s">
        <v>22</v>
      </c>
      <c r="K84" s="15" t="s">
        <v>22</v>
      </c>
      <c r="L84" s="15" t="s">
        <v>22</v>
      </c>
      <c r="M84" s="15" t="s">
        <v>22</v>
      </c>
      <c r="N84" s="15" t="s">
        <v>22</v>
      </c>
    </row>
    <row r="85" spans="1:14" ht="15">
      <c r="A85" s="15" t="s">
        <v>22</v>
      </c>
      <c r="B85" s="15" t="s">
        <v>26</v>
      </c>
      <c r="C85" s="15" t="s">
        <v>22</v>
      </c>
      <c r="D85" s="15" t="s">
        <v>22</v>
      </c>
      <c r="E85" s="15" t="s">
        <v>22</v>
      </c>
      <c r="F85" s="15" t="s">
        <v>22</v>
      </c>
      <c r="G85" s="15" t="s">
        <v>22</v>
      </c>
      <c r="H85" s="15" t="s">
        <v>22</v>
      </c>
      <c r="I85" s="15" t="s">
        <v>22</v>
      </c>
      <c r="J85" s="15" t="s">
        <v>22</v>
      </c>
      <c r="K85" s="15" t="s">
        <v>22</v>
      </c>
      <c r="L85" s="15" t="s">
        <v>22</v>
      </c>
      <c r="M85" s="15" t="s">
        <v>22</v>
      </c>
      <c r="N85" s="15" t="s">
        <v>22</v>
      </c>
    </row>
    <row r="87" spans="1:10" ht="15">
      <c r="A87" s="58" t="s">
        <v>149</v>
      </c>
      <c r="B87" s="58"/>
      <c r="C87" s="58"/>
      <c r="D87" s="58"/>
      <c r="E87" s="58"/>
      <c r="F87" s="58"/>
      <c r="G87" s="58"/>
      <c r="H87" s="58"/>
      <c r="I87" s="58"/>
      <c r="J87" s="58"/>
    </row>
    <row r="88" ht="15">
      <c r="A88" s="16" t="s">
        <v>13</v>
      </c>
    </row>
    <row r="90" spans="1:10" ht="21.75" customHeight="1">
      <c r="A90" s="62" t="s">
        <v>30</v>
      </c>
      <c r="B90" s="62" t="s">
        <v>15</v>
      </c>
      <c r="C90" s="62" t="s">
        <v>144</v>
      </c>
      <c r="D90" s="62"/>
      <c r="E90" s="62"/>
      <c r="F90" s="62"/>
      <c r="G90" s="62" t="s">
        <v>150</v>
      </c>
      <c r="H90" s="62"/>
      <c r="I90" s="62"/>
      <c r="J90" s="62"/>
    </row>
    <row r="91" spans="1:10" ht="66" customHeight="1">
      <c r="A91" s="62"/>
      <c r="B91" s="62"/>
      <c r="C91" s="15" t="s">
        <v>19</v>
      </c>
      <c r="D91" s="15" t="s">
        <v>20</v>
      </c>
      <c r="E91" s="15" t="s">
        <v>21</v>
      </c>
      <c r="F91" s="15" t="s">
        <v>91</v>
      </c>
      <c r="G91" s="15" t="s">
        <v>19</v>
      </c>
      <c r="H91" s="15" t="s">
        <v>20</v>
      </c>
      <c r="I91" s="15" t="s">
        <v>21</v>
      </c>
      <c r="J91" s="15" t="s">
        <v>89</v>
      </c>
    </row>
    <row r="92" spans="1:10" ht="15">
      <c r="A92" s="15">
        <v>1</v>
      </c>
      <c r="B92" s="15">
        <v>2</v>
      </c>
      <c r="C92" s="15">
        <v>3</v>
      </c>
      <c r="D92" s="15">
        <v>4</v>
      </c>
      <c r="E92" s="15">
        <v>5</v>
      </c>
      <c r="F92" s="15">
        <v>6</v>
      </c>
      <c r="G92" s="15">
        <v>7</v>
      </c>
      <c r="H92" s="15">
        <v>8</v>
      </c>
      <c r="I92" s="15">
        <v>9</v>
      </c>
      <c r="J92" s="15">
        <v>10</v>
      </c>
    </row>
    <row r="93" spans="1:10" s="29" customFormat="1" ht="15">
      <c r="A93" s="28">
        <v>2111</v>
      </c>
      <c r="B93" s="8" t="s">
        <v>155</v>
      </c>
      <c r="C93" s="32">
        <v>110135</v>
      </c>
      <c r="D93" s="32"/>
      <c r="E93" s="32"/>
      <c r="F93" s="32">
        <f aca="true" t="shared" si="3" ref="F93:F109">C93</f>
        <v>110135</v>
      </c>
      <c r="G93" s="32">
        <v>121600</v>
      </c>
      <c r="H93" s="28"/>
      <c r="I93" s="28"/>
      <c r="J93" s="32">
        <f>G93</f>
        <v>121600</v>
      </c>
    </row>
    <row r="94" spans="1:10" s="29" customFormat="1" ht="15">
      <c r="A94" s="28">
        <v>2120</v>
      </c>
      <c r="B94" s="8" t="s">
        <v>156</v>
      </c>
      <c r="C94" s="32">
        <v>24230</v>
      </c>
      <c r="D94" s="32"/>
      <c r="E94" s="32"/>
      <c r="F94" s="32">
        <f t="shared" si="3"/>
        <v>24230</v>
      </c>
      <c r="G94" s="32">
        <v>26750</v>
      </c>
      <c r="H94" s="28"/>
      <c r="I94" s="28"/>
      <c r="J94" s="32">
        <f>G94</f>
        <v>26750</v>
      </c>
    </row>
    <row r="95" spans="1:10" s="29" customFormat="1" ht="30">
      <c r="A95" s="28">
        <v>2210</v>
      </c>
      <c r="B95" s="8" t="s">
        <v>157</v>
      </c>
      <c r="C95" s="32">
        <v>55190</v>
      </c>
      <c r="D95" s="32"/>
      <c r="E95" s="32"/>
      <c r="F95" s="32">
        <f t="shared" si="3"/>
        <v>55190</v>
      </c>
      <c r="G95" s="32">
        <v>60935</v>
      </c>
      <c r="H95" s="28"/>
      <c r="I95" s="28"/>
      <c r="J95" s="32">
        <f>G95</f>
        <v>60935</v>
      </c>
    </row>
    <row r="96" spans="1:10" s="29" customFormat="1" ht="30">
      <c r="A96" s="28">
        <v>2220</v>
      </c>
      <c r="B96" s="8" t="s">
        <v>158</v>
      </c>
      <c r="C96" s="32">
        <v>0</v>
      </c>
      <c r="D96" s="32"/>
      <c r="E96" s="32"/>
      <c r="F96" s="32">
        <f t="shared" si="3"/>
        <v>0</v>
      </c>
      <c r="G96" s="32">
        <v>0</v>
      </c>
      <c r="H96" s="28"/>
      <c r="I96" s="28"/>
      <c r="J96" s="28"/>
    </row>
    <row r="97" spans="1:10" s="29" customFormat="1" ht="15">
      <c r="A97" s="28">
        <v>2230</v>
      </c>
      <c r="B97" s="8" t="s">
        <v>159</v>
      </c>
      <c r="C97" s="32">
        <v>0</v>
      </c>
      <c r="D97" s="32"/>
      <c r="E97" s="32"/>
      <c r="F97" s="32">
        <f t="shared" si="3"/>
        <v>0</v>
      </c>
      <c r="G97" s="32">
        <v>0</v>
      </c>
      <c r="H97" s="28"/>
      <c r="I97" s="28"/>
      <c r="J97" s="28"/>
    </row>
    <row r="98" spans="1:10" s="29" customFormat="1" ht="15">
      <c r="A98" s="28">
        <v>2240</v>
      </c>
      <c r="B98" s="8" t="s">
        <v>160</v>
      </c>
      <c r="C98" s="32">
        <v>11040</v>
      </c>
      <c r="D98" s="32"/>
      <c r="E98" s="32"/>
      <c r="F98" s="32">
        <f t="shared" si="3"/>
        <v>11040</v>
      </c>
      <c r="G98" s="32">
        <v>12190</v>
      </c>
      <c r="H98" s="28"/>
      <c r="I98" s="28"/>
      <c r="J98" s="32">
        <f>G98</f>
        <v>12190</v>
      </c>
    </row>
    <row r="99" spans="1:10" s="29" customFormat="1" ht="15">
      <c r="A99" s="28">
        <v>2250</v>
      </c>
      <c r="B99" s="8" t="s">
        <v>161</v>
      </c>
      <c r="C99" s="32">
        <v>3310</v>
      </c>
      <c r="D99" s="32"/>
      <c r="E99" s="32"/>
      <c r="F99" s="32">
        <f t="shared" si="3"/>
        <v>3310</v>
      </c>
      <c r="G99" s="32">
        <v>3655</v>
      </c>
      <c r="H99" s="28"/>
      <c r="I99" s="28"/>
      <c r="J99" s="32">
        <f>G99</f>
        <v>3655</v>
      </c>
    </row>
    <row r="100" spans="1:10" s="29" customFormat="1" ht="15">
      <c r="A100" s="28">
        <v>2271</v>
      </c>
      <c r="B100" s="8" t="s">
        <v>162</v>
      </c>
      <c r="C100" s="32">
        <v>0</v>
      </c>
      <c r="D100" s="32"/>
      <c r="E100" s="32"/>
      <c r="F100" s="32">
        <f t="shared" si="3"/>
        <v>0</v>
      </c>
      <c r="G100" s="32">
        <v>0</v>
      </c>
      <c r="H100" s="28"/>
      <c r="I100" s="28"/>
      <c r="J100" s="28"/>
    </row>
    <row r="101" spans="1:10" s="29" customFormat="1" ht="30">
      <c r="A101" s="28">
        <v>2272</v>
      </c>
      <c r="B101" s="8" t="s">
        <v>163</v>
      </c>
      <c r="C101" s="32">
        <v>0</v>
      </c>
      <c r="D101" s="32"/>
      <c r="E101" s="32"/>
      <c r="F101" s="32">
        <f t="shared" si="3"/>
        <v>0</v>
      </c>
      <c r="G101" s="32">
        <v>0</v>
      </c>
      <c r="H101" s="28"/>
      <c r="I101" s="28"/>
      <c r="J101" s="32">
        <f aca="true" t="shared" si="4" ref="J101:J106">G101</f>
        <v>0</v>
      </c>
    </row>
    <row r="102" spans="1:10" s="29" customFormat="1" ht="15">
      <c r="A102" s="28">
        <v>2273</v>
      </c>
      <c r="B102" s="8" t="s">
        <v>164</v>
      </c>
      <c r="C102" s="32">
        <v>0</v>
      </c>
      <c r="D102" s="32"/>
      <c r="E102" s="32"/>
      <c r="F102" s="32">
        <f t="shared" si="3"/>
        <v>0</v>
      </c>
      <c r="G102" s="32">
        <v>0</v>
      </c>
      <c r="H102" s="28"/>
      <c r="I102" s="28"/>
      <c r="J102" s="32">
        <f t="shared" si="4"/>
        <v>0</v>
      </c>
    </row>
    <row r="103" spans="1:10" s="29" customFormat="1" ht="15">
      <c r="A103" s="28">
        <v>2274</v>
      </c>
      <c r="B103" s="8" t="s">
        <v>165</v>
      </c>
      <c r="C103" s="32">
        <v>0</v>
      </c>
      <c r="D103" s="32"/>
      <c r="E103" s="32"/>
      <c r="F103" s="32">
        <f t="shared" si="3"/>
        <v>0</v>
      </c>
      <c r="G103" s="32">
        <v>0</v>
      </c>
      <c r="H103" s="28"/>
      <c r="I103" s="28"/>
      <c r="J103" s="32">
        <f t="shared" si="4"/>
        <v>0</v>
      </c>
    </row>
    <row r="104" spans="1:10" s="29" customFormat="1" ht="30">
      <c r="A104" s="28">
        <v>2275</v>
      </c>
      <c r="B104" s="8" t="s">
        <v>166</v>
      </c>
      <c r="C104" s="32">
        <v>0</v>
      </c>
      <c r="D104" s="32"/>
      <c r="E104" s="32"/>
      <c r="F104" s="32">
        <f t="shared" si="3"/>
        <v>0</v>
      </c>
      <c r="G104" s="32">
        <v>0</v>
      </c>
      <c r="H104" s="28"/>
      <c r="I104" s="28"/>
      <c r="J104" s="28">
        <f t="shared" si="4"/>
        <v>0</v>
      </c>
    </row>
    <row r="105" spans="1:10" s="29" customFormat="1" ht="45">
      <c r="A105" s="28">
        <v>2282</v>
      </c>
      <c r="B105" s="8" t="s">
        <v>167</v>
      </c>
      <c r="C105" s="32">
        <v>0</v>
      </c>
      <c r="D105" s="32"/>
      <c r="E105" s="32"/>
      <c r="F105" s="32">
        <f t="shared" si="3"/>
        <v>0</v>
      </c>
      <c r="G105" s="32">
        <v>0</v>
      </c>
      <c r="H105" s="28"/>
      <c r="I105" s="28"/>
      <c r="J105" s="32">
        <f t="shared" si="4"/>
        <v>0</v>
      </c>
    </row>
    <row r="106" spans="1:10" s="29" customFormat="1" ht="15">
      <c r="A106" s="28">
        <v>2800</v>
      </c>
      <c r="B106" s="8" t="s">
        <v>168</v>
      </c>
      <c r="C106" s="32">
        <v>0</v>
      </c>
      <c r="D106" s="32"/>
      <c r="E106" s="32"/>
      <c r="F106" s="32">
        <f t="shared" si="3"/>
        <v>0</v>
      </c>
      <c r="G106" s="32">
        <v>0</v>
      </c>
      <c r="H106" s="28"/>
      <c r="I106" s="28"/>
      <c r="J106" s="32">
        <f t="shared" si="4"/>
        <v>0</v>
      </c>
    </row>
    <row r="107" spans="1:10" s="29" customFormat="1" ht="30">
      <c r="A107" s="28">
        <v>3110</v>
      </c>
      <c r="B107" s="8" t="s">
        <v>169</v>
      </c>
      <c r="C107" s="32"/>
      <c r="D107" s="32"/>
      <c r="E107" s="32"/>
      <c r="F107" s="32">
        <f t="shared" si="3"/>
        <v>0</v>
      </c>
      <c r="G107" s="32"/>
      <c r="H107" s="28"/>
      <c r="I107" s="28"/>
      <c r="J107" s="28"/>
    </row>
    <row r="108" spans="1:10" s="29" customFormat="1" ht="15">
      <c r="A108" s="28">
        <v>3132</v>
      </c>
      <c r="B108" s="8" t="s">
        <v>170</v>
      </c>
      <c r="C108" s="32">
        <v>0</v>
      </c>
      <c r="D108" s="32"/>
      <c r="E108" s="32"/>
      <c r="F108" s="32">
        <f t="shared" si="3"/>
        <v>0</v>
      </c>
      <c r="G108" s="28"/>
      <c r="H108" s="28"/>
      <c r="I108" s="28"/>
      <c r="J108" s="28"/>
    </row>
    <row r="109" spans="1:10" ht="15">
      <c r="A109" s="15" t="s">
        <v>22</v>
      </c>
      <c r="B109" s="8" t="s">
        <v>22</v>
      </c>
      <c r="C109" s="32" t="s">
        <v>22</v>
      </c>
      <c r="D109" s="32" t="s">
        <v>22</v>
      </c>
      <c r="E109" s="32" t="s">
        <v>22</v>
      </c>
      <c r="F109" s="32" t="str">
        <f t="shared" si="3"/>
        <v> </v>
      </c>
      <c r="G109" s="15" t="s">
        <v>22</v>
      </c>
      <c r="H109" s="15" t="s">
        <v>22</v>
      </c>
      <c r="I109" s="15" t="s">
        <v>22</v>
      </c>
      <c r="J109" s="15" t="s">
        <v>22</v>
      </c>
    </row>
    <row r="110" spans="1:10" ht="15">
      <c r="A110" s="15" t="s">
        <v>22</v>
      </c>
      <c r="B110" s="15" t="s">
        <v>26</v>
      </c>
      <c r="C110" s="50">
        <f>C93+C94+C95+C98+C99+C101+C102+C103+C104+C105+C106</f>
        <v>203905</v>
      </c>
      <c r="D110" s="50">
        <v>0</v>
      </c>
      <c r="E110" s="50" t="s">
        <v>22</v>
      </c>
      <c r="F110" s="50">
        <f>C110+D110</f>
        <v>203905</v>
      </c>
      <c r="G110" s="50">
        <f>G93+G94+G95+G98+G99+G101+G102+G103+G105+G106</f>
        <v>225130</v>
      </c>
      <c r="H110" s="37" t="s">
        <v>22</v>
      </c>
      <c r="I110" s="37" t="s">
        <v>22</v>
      </c>
      <c r="J110" s="50">
        <f>J93+J94+J95+J96+J97+J98+J99+J100+J101+J102+J103+J104+J105+J106</f>
        <v>225130</v>
      </c>
    </row>
    <row r="113" spans="1:10" ht="15">
      <c r="A113" s="58" t="s">
        <v>171</v>
      </c>
      <c r="B113" s="58"/>
      <c r="C113" s="58"/>
      <c r="D113" s="58"/>
      <c r="E113" s="58"/>
      <c r="F113" s="58"/>
      <c r="G113" s="58"/>
      <c r="H113" s="58"/>
      <c r="I113" s="58"/>
      <c r="J113" s="58"/>
    </row>
    <row r="114" ht="15">
      <c r="A114" s="16" t="s">
        <v>13</v>
      </c>
    </row>
    <row r="116" spans="1:10" ht="15">
      <c r="A116" s="62" t="s">
        <v>32</v>
      </c>
      <c r="B116" s="62" t="s">
        <v>15</v>
      </c>
      <c r="C116" s="62" t="s">
        <v>172</v>
      </c>
      <c r="D116" s="62"/>
      <c r="E116" s="62"/>
      <c r="F116" s="62"/>
      <c r="G116" s="62" t="s">
        <v>150</v>
      </c>
      <c r="H116" s="62"/>
      <c r="I116" s="62"/>
      <c r="J116" s="62"/>
    </row>
    <row r="117" spans="1:10" ht="72.75" customHeight="1">
      <c r="A117" s="62"/>
      <c r="B117" s="62"/>
      <c r="C117" s="15" t="s">
        <v>19</v>
      </c>
      <c r="D117" s="15" t="s">
        <v>20</v>
      </c>
      <c r="E117" s="15" t="s">
        <v>21</v>
      </c>
      <c r="F117" s="15" t="s">
        <v>91</v>
      </c>
      <c r="G117" s="15" t="s">
        <v>19</v>
      </c>
      <c r="H117" s="15" t="s">
        <v>20</v>
      </c>
      <c r="I117" s="15" t="s">
        <v>21</v>
      </c>
      <c r="J117" s="15" t="s">
        <v>89</v>
      </c>
    </row>
    <row r="118" spans="1:10" ht="15">
      <c r="A118" s="15">
        <v>1</v>
      </c>
      <c r="B118" s="15">
        <v>2</v>
      </c>
      <c r="C118" s="15">
        <v>3</v>
      </c>
      <c r="D118" s="15">
        <v>4</v>
      </c>
      <c r="E118" s="15">
        <v>5</v>
      </c>
      <c r="F118" s="15">
        <v>6</v>
      </c>
      <c r="G118" s="15">
        <v>7</v>
      </c>
      <c r="H118" s="15">
        <v>8</v>
      </c>
      <c r="I118" s="15">
        <v>9</v>
      </c>
      <c r="J118" s="15">
        <v>10</v>
      </c>
    </row>
    <row r="119" spans="1:10" ht="15">
      <c r="A119" s="15" t="s">
        <v>22</v>
      </c>
      <c r="B119" s="15" t="s">
        <v>22</v>
      </c>
      <c r="C119" s="15" t="s">
        <v>22</v>
      </c>
      <c r="D119" s="15" t="s">
        <v>22</v>
      </c>
      <c r="E119" s="15" t="s">
        <v>22</v>
      </c>
      <c r="F119" s="15" t="s">
        <v>22</v>
      </c>
      <c r="G119" s="15" t="s">
        <v>22</v>
      </c>
      <c r="H119" s="15" t="s">
        <v>22</v>
      </c>
      <c r="I119" s="15" t="s">
        <v>22</v>
      </c>
      <c r="J119" s="15" t="s">
        <v>22</v>
      </c>
    </row>
    <row r="120" spans="1:10" ht="15">
      <c r="A120" s="15" t="s">
        <v>22</v>
      </c>
      <c r="B120" s="15" t="s">
        <v>22</v>
      </c>
      <c r="C120" s="15" t="s">
        <v>22</v>
      </c>
      <c r="D120" s="15" t="s">
        <v>22</v>
      </c>
      <c r="E120" s="15" t="s">
        <v>22</v>
      </c>
      <c r="F120" s="15" t="s">
        <v>22</v>
      </c>
      <c r="G120" s="15" t="s">
        <v>22</v>
      </c>
      <c r="H120" s="15" t="s">
        <v>22</v>
      </c>
      <c r="I120" s="15" t="s">
        <v>22</v>
      </c>
      <c r="J120" s="15" t="s">
        <v>22</v>
      </c>
    </row>
    <row r="121" spans="1:10" ht="15">
      <c r="A121" s="15" t="s">
        <v>22</v>
      </c>
      <c r="B121" s="15" t="s">
        <v>22</v>
      </c>
      <c r="C121" s="15" t="s">
        <v>22</v>
      </c>
      <c r="D121" s="15" t="s">
        <v>22</v>
      </c>
      <c r="E121" s="15" t="s">
        <v>22</v>
      </c>
      <c r="F121" s="15" t="s">
        <v>22</v>
      </c>
      <c r="G121" s="15" t="s">
        <v>22</v>
      </c>
      <c r="H121" s="15" t="s">
        <v>22</v>
      </c>
      <c r="I121" s="15" t="s">
        <v>22</v>
      </c>
      <c r="J121" s="15" t="s">
        <v>22</v>
      </c>
    </row>
    <row r="122" spans="1:10" ht="15">
      <c r="A122" s="15" t="s">
        <v>22</v>
      </c>
      <c r="B122" s="15" t="s">
        <v>26</v>
      </c>
      <c r="C122" s="15" t="s">
        <v>22</v>
      </c>
      <c r="D122" s="15" t="s">
        <v>22</v>
      </c>
      <c r="E122" s="15" t="s">
        <v>22</v>
      </c>
      <c r="F122" s="15" t="s">
        <v>22</v>
      </c>
      <c r="G122" s="15" t="s">
        <v>22</v>
      </c>
      <c r="H122" s="15" t="s">
        <v>22</v>
      </c>
      <c r="I122" s="15" t="s">
        <v>22</v>
      </c>
      <c r="J122" s="15" t="s">
        <v>22</v>
      </c>
    </row>
    <row r="124" spans="1:14" ht="15">
      <c r="A124" s="61" t="s">
        <v>35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 ht="15">
      <c r="A125" s="61" t="s">
        <v>173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ht="15">
      <c r="A126" s="16" t="s">
        <v>13</v>
      </c>
    </row>
    <row r="128" spans="1:14" ht="30.75" customHeight="1">
      <c r="A128" s="62" t="s">
        <v>37</v>
      </c>
      <c r="B128" s="62" t="s">
        <v>39</v>
      </c>
      <c r="C128" s="62" t="s">
        <v>147</v>
      </c>
      <c r="D128" s="62"/>
      <c r="E128" s="62"/>
      <c r="F128" s="62"/>
      <c r="G128" s="62" t="s">
        <v>148</v>
      </c>
      <c r="H128" s="62"/>
      <c r="I128" s="62"/>
      <c r="J128" s="62"/>
      <c r="K128" s="62" t="s">
        <v>142</v>
      </c>
      <c r="L128" s="62"/>
      <c r="M128" s="62"/>
      <c r="N128" s="62"/>
    </row>
    <row r="129" spans="1:14" ht="66.75" customHeight="1">
      <c r="A129" s="62"/>
      <c r="B129" s="62"/>
      <c r="C129" s="15" t="s">
        <v>19</v>
      </c>
      <c r="D129" s="15" t="s">
        <v>20</v>
      </c>
      <c r="E129" s="15" t="s">
        <v>21</v>
      </c>
      <c r="F129" s="15" t="s">
        <v>91</v>
      </c>
      <c r="G129" s="15" t="s">
        <v>19</v>
      </c>
      <c r="H129" s="15" t="s">
        <v>20</v>
      </c>
      <c r="I129" s="15" t="s">
        <v>21</v>
      </c>
      <c r="J129" s="15" t="s">
        <v>89</v>
      </c>
      <c r="K129" s="15" t="s">
        <v>19</v>
      </c>
      <c r="L129" s="15" t="s">
        <v>20</v>
      </c>
      <c r="M129" s="15" t="s">
        <v>21</v>
      </c>
      <c r="N129" s="15" t="s">
        <v>90</v>
      </c>
    </row>
    <row r="130" spans="1:14" ht="15">
      <c r="A130" s="15">
        <v>1</v>
      </c>
      <c r="B130" s="15">
        <v>2</v>
      </c>
      <c r="C130" s="15">
        <v>3</v>
      </c>
      <c r="D130" s="15">
        <v>4</v>
      </c>
      <c r="E130" s="15">
        <v>5</v>
      </c>
      <c r="F130" s="15">
        <v>6</v>
      </c>
      <c r="G130" s="15">
        <v>7</v>
      </c>
      <c r="H130" s="15">
        <v>8</v>
      </c>
      <c r="I130" s="15">
        <v>9</v>
      </c>
      <c r="J130" s="15">
        <v>10</v>
      </c>
      <c r="K130" s="15">
        <v>11</v>
      </c>
      <c r="L130" s="15">
        <v>12</v>
      </c>
      <c r="M130" s="15">
        <v>13</v>
      </c>
      <c r="N130" s="15">
        <v>14</v>
      </c>
    </row>
    <row r="131" spans="1:14" s="31" customFormat="1" ht="15">
      <c r="A131" s="30"/>
      <c r="B131" s="37" t="s">
        <v>196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s="31" customFormat="1" ht="28.5">
      <c r="A132" s="30"/>
      <c r="B132" s="39" t="s">
        <v>216</v>
      </c>
      <c r="C132" s="30">
        <v>0</v>
      </c>
      <c r="D132" s="30"/>
      <c r="E132" s="30"/>
      <c r="F132" s="30">
        <f>C132+D132</f>
        <v>0</v>
      </c>
      <c r="G132" s="32">
        <v>810062.32</v>
      </c>
      <c r="H132" s="32"/>
      <c r="I132" s="32"/>
      <c r="J132" s="32">
        <f>H132+G132</f>
        <v>810062.32</v>
      </c>
      <c r="K132" s="32">
        <v>184730</v>
      </c>
      <c r="L132" s="32"/>
      <c r="M132" s="32"/>
      <c r="N132" s="32">
        <f>K132+L132</f>
        <v>184730</v>
      </c>
    </row>
    <row r="133" spans="1:14" ht="15">
      <c r="A133" s="8" t="s">
        <v>22</v>
      </c>
      <c r="B133" s="15" t="s">
        <v>26</v>
      </c>
      <c r="C133" s="52">
        <f>C132</f>
        <v>0</v>
      </c>
      <c r="D133" s="52">
        <f>D132</f>
        <v>0</v>
      </c>
      <c r="E133" s="52"/>
      <c r="F133" s="52">
        <f>F132</f>
        <v>0</v>
      </c>
      <c r="G133" s="50">
        <f>G132</f>
        <v>810062.32</v>
      </c>
      <c r="H133" s="50">
        <f>H132</f>
        <v>0</v>
      </c>
      <c r="I133" s="50"/>
      <c r="J133" s="50">
        <f>J132</f>
        <v>810062.32</v>
      </c>
      <c r="K133" s="50">
        <f>K132</f>
        <v>184730</v>
      </c>
      <c r="L133" s="50">
        <f>L132</f>
        <v>0</v>
      </c>
      <c r="M133" s="50" t="s">
        <v>22</v>
      </c>
      <c r="N133" s="50">
        <f>N132</f>
        <v>184730</v>
      </c>
    </row>
    <row r="136" spans="1:10" ht="15">
      <c r="A136" s="58" t="s">
        <v>174</v>
      </c>
      <c r="B136" s="58"/>
      <c r="C136" s="58"/>
      <c r="D136" s="58"/>
      <c r="E136" s="58"/>
      <c r="F136" s="58"/>
      <c r="G136" s="58"/>
      <c r="H136" s="58"/>
      <c r="I136" s="58"/>
      <c r="J136" s="58"/>
    </row>
    <row r="137" ht="15">
      <c r="A137" s="16" t="s">
        <v>13</v>
      </c>
    </row>
    <row r="139" spans="1:10" ht="15">
      <c r="A139" s="62" t="s">
        <v>96</v>
      </c>
      <c r="B139" s="62" t="s">
        <v>39</v>
      </c>
      <c r="C139" s="62" t="s">
        <v>144</v>
      </c>
      <c r="D139" s="62"/>
      <c r="E139" s="62"/>
      <c r="F139" s="62"/>
      <c r="G139" s="62" t="s">
        <v>145</v>
      </c>
      <c r="H139" s="62"/>
      <c r="I139" s="62"/>
      <c r="J139" s="62"/>
    </row>
    <row r="140" spans="1:10" ht="63" customHeight="1">
      <c r="A140" s="62"/>
      <c r="B140" s="62"/>
      <c r="C140" s="15" t="s">
        <v>19</v>
      </c>
      <c r="D140" s="15" t="s">
        <v>20</v>
      </c>
      <c r="E140" s="15" t="s">
        <v>21</v>
      </c>
      <c r="F140" s="15" t="s">
        <v>91</v>
      </c>
      <c r="G140" s="15" t="s">
        <v>19</v>
      </c>
      <c r="H140" s="15" t="s">
        <v>20</v>
      </c>
      <c r="I140" s="15" t="s">
        <v>21</v>
      </c>
      <c r="J140" s="15" t="s">
        <v>89</v>
      </c>
    </row>
    <row r="141" spans="1:10" ht="15">
      <c r="A141" s="15">
        <v>1</v>
      </c>
      <c r="B141" s="15">
        <v>2</v>
      </c>
      <c r="C141" s="15">
        <v>3</v>
      </c>
      <c r="D141" s="15">
        <v>4</v>
      </c>
      <c r="E141" s="15">
        <v>5</v>
      </c>
      <c r="F141" s="15">
        <v>6</v>
      </c>
      <c r="G141" s="15">
        <v>7</v>
      </c>
      <c r="H141" s="15">
        <v>8</v>
      </c>
      <c r="I141" s="15">
        <v>9</v>
      </c>
      <c r="J141" s="15">
        <v>10</v>
      </c>
    </row>
    <row r="142" spans="1:10" ht="15">
      <c r="A142" s="15" t="s">
        <v>22</v>
      </c>
      <c r="B142" s="8" t="s">
        <v>196</v>
      </c>
      <c r="C142" s="8" t="s">
        <v>22</v>
      </c>
      <c r="D142" s="8" t="s">
        <v>22</v>
      </c>
      <c r="E142" s="8" t="s">
        <v>22</v>
      </c>
      <c r="F142" s="8" t="s">
        <v>22</v>
      </c>
      <c r="G142" s="15" t="s">
        <v>22</v>
      </c>
      <c r="H142" s="15" t="s">
        <v>22</v>
      </c>
      <c r="I142" s="15" t="s">
        <v>22</v>
      </c>
      <c r="J142" s="15" t="s">
        <v>22</v>
      </c>
    </row>
    <row r="143" spans="1:10" ht="28.5">
      <c r="A143" s="15" t="s">
        <v>22</v>
      </c>
      <c r="B143" s="39" t="s">
        <v>216</v>
      </c>
      <c r="C143" s="33">
        <v>203905</v>
      </c>
      <c r="D143" s="33" t="s">
        <v>22</v>
      </c>
      <c r="E143" s="33" t="s">
        <v>22</v>
      </c>
      <c r="F143" s="33">
        <f>C143</f>
        <v>203905</v>
      </c>
      <c r="G143" s="32">
        <v>225130</v>
      </c>
      <c r="H143" s="32" t="s">
        <v>22</v>
      </c>
      <c r="I143" s="32" t="s">
        <v>22</v>
      </c>
      <c r="J143" s="32">
        <f>G143</f>
        <v>225130</v>
      </c>
    </row>
    <row r="144" spans="1:10" ht="15">
      <c r="A144" s="8" t="s">
        <v>22</v>
      </c>
      <c r="B144" s="15" t="s">
        <v>26</v>
      </c>
      <c r="C144" s="52">
        <f>C143</f>
        <v>203905</v>
      </c>
      <c r="D144" s="52" t="s">
        <v>22</v>
      </c>
      <c r="E144" s="52" t="s">
        <v>22</v>
      </c>
      <c r="F144" s="52">
        <f>F143</f>
        <v>203905</v>
      </c>
      <c r="G144" s="50">
        <f>G143</f>
        <v>225130</v>
      </c>
      <c r="H144" s="50" t="s">
        <v>22</v>
      </c>
      <c r="I144" s="50" t="s">
        <v>22</v>
      </c>
      <c r="J144" s="50">
        <f>J143</f>
        <v>225130</v>
      </c>
    </row>
    <row r="146" spans="1:13" ht="15">
      <c r="A146" s="61" t="s">
        <v>119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1:13" ht="15">
      <c r="A147" s="61" t="s">
        <v>175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</row>
    <row r="148" ht="15">
      <c r="A148" s="16" t="s">
        <v>13</v>
      </c>
    </row>
    <row r="150" spans="1:13" ht="15">
      <c r="A150" s="62" t="s">
        <v>37</v>
      </c>
      <c r="B150" s="62" t="s">
        <v>40</v>
      </c>
      <c r="C150" s="62" t="s">
        <v>41</v>
      </c>
      <c r="D150" s="62" t="s">
        <v>42</v>
      </c>
      <c r="E150" s="62" t="s">
        <v>147</v>
      </c>
      <c r="F150" s="62"/>
      <c r="G150" s="62"/>
      <c r="H150" s="62" t="s">
        <v>148</v>
      </c>
      <c r="I150" s="62"/>
      <c r="J150" s="62"/>
      <c r="K150" s="62" t="s">
        <v>142</v>
      </c>
      <c r="L150" s="62"/>
      <c r="M150" s="62"/>
    </row>
    <row r="151" spans="1:13" ht="30">
      <c r="A151" s="62"/>
      <c r="B151" s="62"/>
      <c r="C151" s="62"/>
      <c r="D151" s="62"/>
      <c r="E151" s="15" t="s">
        <v>19</v>
      </c>
      <c r="F151" s="15" t="s">
        <v>20</v>
      </c>
      <c r="G151" s="15" t="s">
        <v>97</v>
      </c>
      <c r="H151" s="15" t="s">
        <v>19</v>
      </c>
      <c r="I151" s="15" t="s">
        <v>20</v>
      </c>
      <c r="J151" s="15" t="s">
        <v>98</v>
      </c>
      <c r="K151" s="15" t="s">
        <v>19</v>
      </c>
      <c r="L151" s="15" t="s">
        <v>20</v>
      </c>
      <c r="M151" s="15" t="s">
        <v>90</v>
      </c>
    </row>
    <row r="152" spans="1:13" ht="15">
      <c r="A152" s="15">
        <v>1</v>
      </c>
      <c r="B152" s="15">
        <v>2</v>
      </c>
      <c r="C152" s="15">
        <v>3</v>
      </c>
      <c r="D152" s="15">
        <v>4</v>
      </c>
      <c r="E152" s="15">
        <v>5</v>
      </c>
      <c r="F152" s="15">
        <v>6</v>
      </c>
      <c r="G152" s="15">
        <v>7</v>
      </c>
      <c r="H152" s="15">
        <v>8</v>
      </c>
      <c r="I152" s="15">
        <v>9</v>
      </c>
      <c r="J152" s="15">
        <v>10</v>
      </c>
      <c r="K152" s="15">
        <v>11</v>
      </c>
      <c r="L152" s="15">
        <v>12</v>
      </c>
      <c r="M152" s="15">
        <v>13</v>
      </c>
    </row>
    <row r="153" spans="1:13" s="31" customFormat="1" ht="28.5">
      <c r="A153" s="30"/>
      <c r="B153" s="39" t="s">
        <v>216</v>
      </c>
      <c r="C153" s="30"/>
      <c r="D153" s="30"/>
      <c r="E153" s="37"/>
      <c r="F153" s="37"/>
      <c r="G153" s="37">
        <f>E153+F153</f>
        <v>0</v>
      </c>
      <c r="H153" s="50">
        <v>810062.32</v>
      </c>
      <c r="I153" s="50"/>
      <c r="J153" s="50">
        <f>H153+I153</f>
        <v>810062.32</v>
      </c>
      <c r="K153" s="50">
        <v>184730</v>
      </c>
      <c r="L153" s="32"/>
      <c r="M153" s="50">
        <f>L153+K153</f>
        <v>184730</v>
      </c>
    </row>
    <row r="154" spans="1:13" s="56" customFormat="1" ht="57">
      <c r="A154" s="55"/>
      <c r="B154" s="39" t="s">
        <v>217</v>
      </c>
      <c r="C154" s="55"/>
      <c r="D154" s="55"/>
      <c r="E154" s="37"/>
      <c r="F154" s="37"/>
      <c r="G154" s="37"/>
      <c r="H154" s="50"/>
      <c r="I154" s="50"/>
      <c r="J154" s="50"/>
      <c r="K154" s="50"/>
      <c r="L154" s="32"/>
      <c r="M154" s="50"/>
    </row>
    <row r="155" spans="1:13" ht="15">
      <c r="A155" s="8">
        <v>1</v>
      </c>
      <c r="B155" s="38" t="s">
        <v>43</v>
      </c>
      <c r="C155" s="8" t="s">
        <v>22</v>
      </c>
      <c r="D155" s="8" t="s">
        <v>22</v>
      </c>
      <c r="E155" s="8" t="s">
        <v>22</v>
      </c>
      <c r="F155" s="15" t="s">
        <v>22</v>
      </c>
      <c r="G155" s="15" t="s">
        <v>22</v>
      </c>
      <c r="H155" s="15" t="s">
        <v>22</v>
      </c>
      <c r="I155" s="15" t="s">
        <v>22</v>
      </c>
      <c r="J155" s="15" t="s">
        <v>22</v>
      </c>
      <c r="K155" s="15" t="s">
        <v>22</v>
      </c>
      <c r="L155" s="15" t="s">
        <v>22</v>
      </c>
      <c r="M155" s="15" t="s">
        <v>22</v>
      </c>
    </row>
    <row r="156" spans="1:13" s="31" customFormat="1" ht="30">
      <c r="A156" s="8" t="s">
        <v>22</v>
      </c>
      <c r="B156" s="8" t="s">
        <v>207</v>
      </c>
      <c r="C156" s="48" t="s">
        <v>41</v>
      </c>
      <c r="D156" s="48" t="s">
        <v>197</v>
      </c>
      <c r="E156" s="48"/>
      <c r="F156" s="30"/>
      <c r="G156" s="48"/>
      <c r="H156" s="48">
        <v>1</v>
      </c>
      <c r="I156" s="30"/>
      <c r="J156" s="30">
        <f>H156</f>
        <v>1</v>
      </c>
      <c r="K156" s="48">
        <v>1</v>
      </c>
      <c r="L156" s="30"/>
      <c r="M156" s="48">
        <v>1</v>
      </c>
    </row>
    <row r="157" spans="1:13" s="31" customFormat="1" ht="30">
      <c r="A157" s="8"/>
      <c r="B157" s="8" t="s">
        <v>208</v>
      </c>
      <c r="C157" s="48" t="s">
        <v>41</v>
      </c>
      <c r="D157" s="48" t="s">
        <v>198</v>
      </c>
      <c r="E157" s="48"/>
      <c r="F157" s="30"/>
      <c r="G157" s="48"/>
      <c r="H157" s="48">
        <v>6</v>
      </c>
      <c r="I157" s="30"/>
      <c r="J157" s="40">
        <f>H157</f>
        <v>6</v>
      </c>
      <c r="K157" s="48">
        <v>6</v>
      </c>
      <c r="L157" s="30"/>
      <c r="M157" s="48">
        <v>6</v>
      </c>
    </row>
    <row r="158" spans="1:13" s="31" customFormat="1" ht="30">
      <c r="A158" s="8"/>
      <c r="B158" s="8" t="s">
        <v>209</v>
      </c>
      <c r="C158" s="48" t="s">
        <v>41</v>
      </c>
      <c r="D158" s="48" t="s">
        <v>198</v>
      </c>
      <c r="E158" s="48"/>
      <c r="F158" s="30"/>
      <c r="G158" s="48"/>
      <c r="H158" s="48">
        <v>5</v>
      </c>
      <c r="I158" s="30"/>
      <c r="J158" s="40">
        <f>H158</f>
        <v>5</v>
      </c>
      <c r="K158" s="48">
        <v>5</v>
      </c>
      <c r="L158" s="30"/>
      <c r="M158" s="48">
        <v>5</v>
      </c>
    </row>
    <row r="159" spans="1:13" s="31" customFormat="1" ht="30">
      <c r="A159" s="8"/>
      <c r="B159" s="8" t="s">
        <v>211</v>
      </c>
      <c r="C159" s="48" t="s">
        <v>41</v>
      </c>
      <c r="D159" s="48" t="s">
        <v>198</v>
      </c>
      <c r="E159" s="48"/>
      <c r="F159" s="30"/>
      <c r="G159" s="48"/>
      <c r="H159" s="48">
        <v>1</v>
      </c>
      <c r="I159" s="30"/>
      <c r="J159" s="40">
        <f>H159</f>
        <v>1</v>
      </c>
      <c r="K159" s="48">
        <v>1</v>
      </c>
      <c r="L159" s="30"/>
      <c r="M159" s="48">
        <v>1</v>
      </c>
    </row>
    <row r="160" spans="1:13" s="31" customFormat="1" ht="15">
      <c r="A160" s="8">
        <v>2</v>
      </c>
      <c r="B160" s="38" t="s">
        <v>44</v>
      </c>
      <c r="C160" s="48"/>
      <c r="D160" s="48"/>
      <c r="E160" s="48"/>
      <c r="F160" s="30"/>
      <c r="G160" s="48"/>
      <c r="H160" s="48"/>
      <c r="I160" s="30"/>
      <c r="J160" s="40">
        <f>H160+I160</f>
        <v>0</v>
      </c>
      <c r="K160" s="48"/>
      <c r="L160" s="30"/>
      <c r="M160" s="48"/>
    </row>
    <row r="161" spans="1:13" s="49" customFormat="1" ht="15">
      <c r="A161" s="8"/>
      <c r="B161" s="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</row>
    <row r="162" spans="1:13" s="31" customFormat="1" ht="15">
      <c r="A162" s="8">
        <v>3</v>
      </c>
      <c r="B162" s="38" t="s">
        <v>45</v>
      </c>
      <c r="C162" s="48" t="s">
        <v>22</v>
      </c>
      <c r="D162" s="48" t="s">
        <v>22</v>
      </c>
      <c r="E162" s="48" t="s">
        <v>22</v>
      </c>
      <c r="F162" s="30"/>
      <c r="G162" s="48" t="s">
        <v>22</v>
      </c>
      <c r="H162" s="48" t="s">
        <v>22</v>
      </c>
      <c r="I162" s="30"/>
      <c r="J162" s="30"/>
      <c r="K162" s="48" t="s">
        <v>22</v>
      </c>
      <c r="L162" s="30"/>
      <c r="M162" s="48" t="s">
        <v>22</v>
      </c>
    </row>
    <row r="163" spans="1:13" s="49" customFormat="1" ht="15">
      <c r="A163" s="8"/>
      <c r="B163" s="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</row>
    <row r="164" spans="1:13" s="49" customFormat="1" ht="15">
      <c r="A164" s="8">
        <v>4</v>
      </c>
      <c r="B164" s="38" t="s">
        <v>46</v>
      </c>
      <c r="C164" s="48" t="s">
        <v>22</v>
      </c>
      <c r="D164" s="48" t="s">
        <v>22</v>
      </c>
      <c r="E164" s="48" t="s">
        <v>22</v>
      </c>
      <c r="F164" s="48"/>
      <c r="G164" s="48" t="s">
        <v>22</v>
      </c>
      <c r="H164" s="48" t="s">
        <v>22</v>
      </c>
      <c r="I164" s="48"/>
      <c r="J164" s="48"/>
      <c r="K164" s="48" t="s">
        <v>22</v>
      </c>
      <c r="L164" s="48"/>
      <c r="M164" s="48" t="s">
        <v>22</v>
      </c>
    </row>
    <row r="165" spans="1:13" s="49" customFormat="1" ht="15">
      <c r="A165" s="8" t="s">
        <v>22</v>
      </c>
      <c r="B165" s="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</row>
    <row r="168" spans="1:10" ht="15">
      <c r="A168" s="58" t="s">
        <v>176</v>
      </c>
      <c r="B168" s="58"/>
      <c r="C168" s="58"/>
      <c r="D168" s="58"/>
      <c r="E168" s="58"/>
      <c r="F168" s="58"/>
      <c r="G168" s="58"/>
      <c r="H168" s="58"/>
      <c r="I168" s="58"/>
      <c r="J168" s="58"/>
    </row>
    <row r="169" ht="15">
      <c r="A169" s="16" t="s">
        <v>13</v>
      </c>
    </row>
    <row r="172" spans="1:10" ht="15">
      <c r="A172" s="62" t="s">
        <v>37</v>
      </c>
      <c r="B172" s="62" t="s">
        <v>40</v>
      </c>
      <c r="C172" s="62" t="s">
        <v>41</v>
      </c>
      <c r="D172" s="62" t="s">
        <v>42</v>
      </c>
      <c r="E172" s="62" t="s">
        <v>144</v>
      </c>
      <c r="F172" s="62"/>
      <c r="G172" s="62"/>
      <c r="H172" s="62" t="s">
        <v>150</v>
      </c>
      <c r="I172" s="62"/>
      <c r="J172" s="62"/>
    </row>
    <row r="173" spans="1:10" ht="41.25" customHeight="1">
      <c r="A173" s="62"/>
      <c r="B173" s="62"/>
      <c r="C173" s="62"/>
      <c r="D173" s="62"/>
      <c r="E173" s="15" t="s">
        <v>19</v>
      </c>
      <c r="F173" s="15" t="s">
        <v>20</v>
      </c>
      <c r="G173" s="15" t="s">
        <v>97</v>
      </c>
      <c r="H173" s="15" t="s">
        <v>19</v>
      </c>
      <c r="I173" s="15" t="s">
        <v>20</v>
      </c>
      <c r="J173" s="15" t="s">
        <v>98</v>
      </c>
    </row>
    <row r="174" spans="1:10" ht="15">
      <c r="A174" s="15">
        <v>1</v>
      </c>
      <c r="B174" s="15">
        <v>2</v>
      </c>
      <c r="C174" s="15">
        <v>3</v>
      </c>
      <c r="D174" s="15">
        <v>4</v>
      </c>
      <c r="E174" s="15">
        <v>5</v>
      </c>
      <c r="F174" s="15">
        <v>6</v>
      </c>
      <c r="G174" s="15">
        <v>7</v>
      </c>
      <c r="H174" s="15">
        <v>8</v>
      </c>
      <c r="I174" s="15">
        <v>9</v>
      </c>
      <c r="J174" s="15">
        <v>10</v>
      </c>
    </row>
    <row r="175" spans="1:10" s="41" customFormat="1" ht="28.5">
      <c r="A175" s="48"/>
      <c r="B175" s="39" t="s">
        <v>216</v>
      </c>
      <c r="C175" s="48"/>
      <c r="D175" s="48"/>
      <c r="E175" s="50">
        <v>203905</v>
      </c>
      <c r="F175" s="40"/>
      <c r="G175" s="50">
        <f>E175</f>
        <v>203905</v>
      </c>
      <c r="H175" s="50">
        <v>225130</v>
      </c>
      <c r="I175" s="37"/>
      <c r="J175" s="50">
        <f>H175</f>
        <v>225130</v>
      </c>
    </row>
    <row r="176" spans="1:10" ht="15">
      <c r="A176" s="8">
        <v>1</v>
      </c>
      <c r="B176" s="38" t="s">
        <v>43</v>
      </c>
      <c r="C176" s="8" t="s">
        <v>22</v>
      </c>
      <c r="D176" s="8" t="s">
        <v>22</v>
      </c>
      <c r="E176" s="8" t="s">
        <v>22</v>
      </c>
      <c r="F176" s="8" t="s">
        <v>22</v>
      </c>
      <c r="G176" s="8" t="s">
        <v>22</v>
      </c>
      <c r="H176" s="8" t="s">
        <v>22</v>
      </c>
      <c r="I176" s="8" t="s">
        <v>22</v>
      </c>
      <c r="J176" s="8" t="s">
        <v>22</v>
      </c>
    </row>
    <row r="177" spans="1:10" s="41" customFormat="1" ht="30">
      <c r="A177" s="8" t="s">
        <v>22</v>
      </c>
      <c r="B177" s="8" t="s">
        <v>207</v>
      </c>
      <c r="C177" s="48" t="s">
        <v>41</v>
      </c>
      <c r="D177" s="48" t="s">
        <v>197</v>
      </c>
      <c r="E177" s="48">
        <v>1</v>
      </c>
      <c r="F177" s="8"/>
      <c r="G177" s="51">
        <f aca="true" t="shared" si="5" ref="G177:G184">E177</f>
        <v>1</v>
      </c>
      <c r="H177" s="48">
        <v>1</v>
      </c>
      <c r="I177" s="8"/>
      <c r="J177" s="51">
        <f aca="true" t="shared" si="6" ref="J177:J187">H177</f>
        <v>1</v>
      </c>
    </row>
    <row r="178" spans="1:10" s="41" customFormat="1" ht="30">
      <c r="A178" s="8"/>
      <c r="B178" s="8" t="s">
        <v>208</v>
      </c>
      <c r="C178" s="48" t="s">
        <v>41</v>
      </c>
      <c r="D178" s="48" t="s">
        <v>198</v>
      </c>
      <c r="E178" s="48">
        <v>9</v>
      </c>
      <c r="F178" s="8"/>
      <c r="G178" s="51">
        <f t="shared" si="5"/>
        <v>9</v>
      </c>
      <c r="H178" s="48">
        <v>9</v>
      </c>
      <c r="I178" s="8"/>
      <c r="J178" s="51">
        <f t="shared" si="6"/>
        <v>9</v>
      </c>
    </row>
    <row r="179" spans="1:10" s="41" customFormat="1" ht="30">
      <c r="A179" s="8"/>
      <c r="B179" s="8" t="s">
        <v>209</v>
      </c>
      <c r="C179" s="48" t="s">
        <v>41</v>
      </c>
      <c r="D179" s="48" t="s">
        <v>198</v>
      </c>
      <c r="E179" s="48">
        <v>7</v>
      </c>
      <c r="F179" s="8"/>
      <c r="G179" s="51">
        <f t="shared" si="5"/>
        <v>7</v>
      </c>
      <c r="H179" s="48">
        <v>7</v>
      </c>
      <c r="I179" s="8"/>
      <c r="J179" s="51">
        <f t="shared" si="6"/>
        <v>7</v>
      </c>
    </row>
    <row r="180" spans="1:10" s="41" customFormat="1" ht="30">
      <c r="A180" s="8"/>
      <c r="B180" s="8" t="s">
        <v>210</v>
      </c>
      <c r="C180" s="48" t="s">
        <v>41</v>
      </c>
      <c r="D180" s="48" t="s">
        <v>198</v>
      </c>
      <c r="E180" s="48">
        <v>1</v>
      </c>
      <c r="F180" s="8"/>
      <c r="G180" s="51">
        <f t="shared" si="5"/>
        <v>1</v>
      </c>
      <c r="H180" s="48">
        <v>1</v>
      </c>
      <c r="I180" s="8"/>
      <c r="J180" s="51">
        <f t="shared" si="6"/>
        <v>1</v>
      </c>
    </row>
    <row r="181" spans="1:10" s="41" customFormat="1" ht="30">
      <c r="A181" s="8"/>
      <c r="B181" s="8" t="s">
        <v>211</v>
      </c>
      <c r="C181" s="48" t="s">
        <v>41</v>
      </c>
      <c r="D181" s="48" t="s">
        <v>198</v>
      </c>
      <c r="E181" s="48">
        <v>1</v>
      </c>
      <c r="F181" s="8"/>
      <c r="G181" s="51">
        <f t="shared" si="5"/>
        <v>1</v>
      </c>
      <c r="H181" s="48">
        <v>1</v>
      </c>
      <c r="I181" s="8"/>
      <c r="J181" s="51">
        <f t="shared" si="6"/>
        <v>1</v>
      </c>
    </row>
    <row r="182" spans="1:10" s="41" customFormat="1" ht="15">
      <c r="A182" s="8">
        <v>2</v>
      </c>
      <c r="B182" s="38" t="s">
        <v>44</v>
      </c>
      <c r="C182" s="48"/>
      <c r="D182" s="48"/>
      <c r="E182" s="48"/>
      <c r="F182" s="8"/>
      <c r="G182" s="51">
        <f t="shared" si="5"/>
        <v>0</v>
      </c>
      <c r="H182" s="48"/>
      <c r="I182" s="8"/>
      <c r="J182" s="51">
        <f t="shared" si="6"/>
        <v>0</v>
      </c>
    </row>
    <row r="183" spans="1:10" s="41" customFormat="1" ht="15">
      <c r="A183" s="8"/>
      <c r="B183" s="8"/>
      <c r="C183" s="48"/>
      <c r="D183" s="48"/>
      <c r="E183" s="48"/>
      <c r="F183" s="8"/>
      <c r="G183" s="51"/>
      <c r="H183" s="48"/>
      <c r="I183" s="8"/>
      <c r="J183" s="51">
        <f t="shared" si="6"/>
        <v>0</v>
      </c>
    </row>
    <row r="184" spans="1:10" s="41" customFormat="1" ht="15">
      <c r="A184" s="8">
        <v>3</v>
      </c>
      <c r="B184" s="38" t="s">
        <v>45</v>
      </c>
      <c r="C184" s="48" t="s">
        <v>22</v>
      </c>
      <c r="D184" s="48" t="s">
        <v>22</v>
      </c>
      <c r="E184" s="48" t="s">
        <v>22</v>
      </c>
      <c r="F184" s="8"/>
      <c r="G184" s="51" t="str">
        <f t="shared" si="5"/>
        <v> </v>
      </c>
      <c r="H184" s="48" t="s">
        <v>22</v>
      </c>
      <c r="I184" s="8"/>
      <c r="J184" s="51" t="str">
        <f t="shared" si="6"/>
        <v> </v>
      </c>
    </row>
    <row r="185" spans="1:10" s="49" customFormat="1" ht="15">
      <c r="A185" s="8"/>
      <c r="B185" s="8"/>
      <c r="C185" s="48"/>
      <c r="D185" s="48"/>
      <c r="E185" s="48"/>
      <c r="F185" s="8"/>
      <c r="G185" s="51"/>
      <c r="H185" s="48"/>
      <c r="I185" s="8"/>
      <c r="J185" s="51">
        <f t="shared" si="6"/>
        <v>0</v>
      </c>
    </row>
    <row r="186" spans="1:10" s="49" customFormat="1" ht="15">
      <c r="A186" s="8">
        <v>4</v>
      </c>
      <c r="B186" s="38" t="s">
        <v>46</v>
      </c>
      <c r="C186" s="48" t="s">
        <v>22</v>
      </c>
      <c r="D186" s="48" t="s">
        <v>22</v>
      </c>
      <c r="E186" s="48" t="s">
        <v>22</v>
      </c>
      <c r="F186" s="8"/>
      <c r="G186" s="34"/>
      <c r="H186" s="48" t="s">
        <v>22</v>
      </c>
      <c r="I186" s="8"/>
      <c r="J186" s="51" t="str">
        <f t="shared" si="6"/>
        <v> </v>
      </c>
    </row>
    <row r="187" spans="1:10" s="49" customFormat="1" ht="15">
      <c r="A187" s="8" t="s">
        <v>22</v>
      </c>
      <c r="B187" s="8"/>
      <c r="C187" s="48"/>
      <c r="D187" s="48"/>
      <c r="E187" s="48"/>
      <c r="F187" s="8"/>
      <c r="G187" s="51"/>
      <c r="H187" s="48"/>
      <c r="I187" s="8"/>
      <c r="J187" s="51">
        <f t="shared" si="6"/>
        <v>0</v>
      </c>
    </row>
    <row r="188" spans="1:10" ht="15">
      <c r="A188" s="8" t="s">
        <v>22</v>
      </c>
      <c r="B188" s="8"/>
      <c r="C188" s="42"/>
      <c r="D188" s="42"/>
      <c r="E188" s="8" t="s">
        <v>22</v>
      </c>
      <c r="F188" s="8" t="s">
        <v>22</v>
      </c>
      <c r="G188" s="8" t="s">
        <v>22</v>
      </c>
      <c r="H188" s="8" t="s">
        <v>22</v>
      </c>
      <c r="I188" s="8" t="s">
        <v>22</v>
      </c>
      <c r="J188" s="8" t="s">
        <v>22</v>
      </c>
    </row>
    <row r="190" spans="1:11" ht="15">
      <c r="A190" s="58" t="s">
        <v>47</v>
      </c>
      <c r="B190" s="58"/>
      <c r="C190" s="58"/>
      <c r="D190" s="58"/>
      <c r="E190" s="58"/>
      <c r="F190" s="58"/>
      <c r="G190" s="58"/>
      <c r="H190" s="58"/>
      <c r="I190" s="58"/>
      <c r="J190" s="58"/>
      <c r="K190" s="58"/>
    </row>
    <row r="191" ht="15">
      <c r="A191" s="16" t="s">
        <v>13</v>
      </c>
    </row>
    <row r="193" spans="1:11" ht="15">
      <c r="A193" s="62" t="s">
        <v>15</v>
      </c>
      <c r="B193" s="62" t="s">
        <v>147</v>
      </c>
      <c r="C193" s="62"/>
      <c r="D193" s="62" t="s">
        <v>148</v>
      </c>
      <c r="E193" s="62"/>
      <c r="F193" s="62" t="s">
        <v>142</v>
      </c>
      <c r="G193" s="62"/>
      <c r="H193" s="62" t="s">
        <v>144</v>
      </c>
      <c r="I193" s="62"/>
      <c r="J193" s="62" t="s">
        <v>150</v>
      </c>
      <c r="K193" s="62"/>
    </row>
    <row r="194" spans="1:11" ht="30">
      <c r="A194" s="62"/>
      <c r="B194" s="15" t="s">
        <v>19</v>
      </c>
      <c r="C194" s="15" t="s">
        <v>20</v>
      </c>
      <c r="D194" s="15" t="s">
        <v>19</v>
      </c>
      <c r="E194" s="15" t="s">
        <v>20</v>
      </c>
      <c r="F194" s="15" t="s">
        <v>19</v>
      </c>
      <c r="G194" s="15" t="s">
        <v>20</v>
      </c>
      <c r="H194" s="15" t="s">
        <v>19</v>
      </c>
      <c r="I194" s="15" t="s">
        <v>20</v>
      </c>
      <c r="J194" s="15" t="s">
        <v>19</v>
      </c>
      <c r="K194" s="15" t="s">
        <v>20</v>
      </c>
    </row>
    <row r="195" spans="1:11" ht="15">
      <c r="A195" s="15">
        <v>1</v>
      </c>
      <c r="B195" s="15">
        <v>2</v>
      </c>
      <c r="C195" s="15">
        <v>3</v>
      </c>
      <c r="D195" s="15">
        <v>4</v>
      </c>
      <c r="E195" s="15">
        <v>5</v>
      </c>
      <c r="F195" s="15">
        <v>6</v>
      </c>
      <c r="G195" s="15">
        <v>7</v>
      </c>
      <c r="H195" s="15">
        <v>8</v>
      </c>
      <c r="I195" s="15">
        <v>9</v>
      </c>
      <c r="J195" s="15">
        <v>10</v>
      </c>
      <c r="K195" s="15">
        <v>11</v>
      </c>
    </row>
    <row r="196" spans="1:11" ht="30">
      <c r="A196" s="42" t="s">
        <v>199</v>
      </c>
      <c r="B196" s="48"/>
      <c r="C196" s="15"/>
      <c r="D196" s="15">
        <v>359667</v>
      </c>
      <c r="E196" s="15" t="s">
        <v>22</v>
      </c>
      <c r="F196" s="15">
        <v>59392</v>
      </c>
      <c r="G196" s="15" t="s">
        <v>22</v>
      </c>
      <c r="H196" s="15">
        <f>F196*1.1038</f>
        <v>65556.8896</v>
      </c>
      <c r="I196" s="15" t="s">
        <v>22</v>
      </c>
      <c r="J196" s="15">
        <v>72385</v>
      </c>
      <c r="K196" s="15" t="s">
        <v>22</v>
      </c>
    </row>
    <row r="197" spans="1:11" s="43" customFormat="1" ht="35.25" customHeight="1">
      <c r="A197" s="42" t="s">
        <v>200</v>
      </c>
      <c r="B197" s="48"/>
      <c r="C197" s="42"/>
      <c r="D197" s="42">
        <v>6850</v>
      </c>
      <c r="E197" s="42"/>
      <c r="F197" s="42"/>
      <c r="G197" s="42"/>
      <c r="H197" s="42"/>
      <c r="I197" s="42"/>
      <c r="J197" s="42"/>
      <c r="K197" s="42"/>
    </row>
    <row r="198" spans="1:11" s="43" customFormat="1" ht="63" customHeight="1">
      <c r="A198" s="42" t="s">
        <v>201</v>
      </c>
      <c r="B198" s="48"/>
      <c r="C198" s="42"/>
      <c r="D198" s="42">
        <v>75000</v>
      </c>
      <c r="E198" s="42"/>
      <c r="F198" s="42">
        <v>9928</v>
      </c>
      <c r="G198" s="42"/>
      <c r="H198" s="57">
        <f>F198*1.1038</f>
        <v>10958.526399999999</v>
      </c>
      <c r="I198" s="42"/>
      <c r="J198" s="57">
        <v>12099</v>
      </c>
      <c r="K198" s="42"/>
    </row>
    <row r="199" spans="1:11" s="43" customFormat="1" ht="75.75" customHeight="1">
      <c r="A199" s="42" t="s">
        <v>202</v>
      </c>
      <c r="B199" s="48"/>
      <c r="C199" s="42"/>
      <c r="D199" s="42">
        <v>70240</v>
      </c>
      <c r="E199" s="42"/>
      <c r="F199" s="42"/>
      <c r="G199" s="42"/>
      <c r="H199" s="42"/>
      <c r="I199" s="42"/>
      <c r="J199" s="42"/>
      <c r="K199" s="42"/>
    </row>
    <row r="200" spans="1:11" s="43" customFormat="1" ht="53.25" customHeight="1">
      <c r="A200" s="42" t="s">
        <v>203</v>
      </c>
      <c r="B200" s="48"/>
      <c r="C200" s="42"/>
      <c r="D200" s="42">
        <v>29300</v>
      </c>
      <c r="E200" s="42"/>
      <c r="F200" s="42">
        <v>3447</v>
      </c>
      <c r="G200" s="42"/>
      <c r="H200" s="57">
        <f>F200*1.1038</f>
        <v>3804.7985999999996</v>
      </c>
      <c r="I200" s="42"/>
      <c r="J200" s="57">
        <v>4200.9</v>
      </c>
      <c r="K200" s="42"/>
    </row>
    <row r="201" spans="1:11" s="43" customFormat="1" ht="44.25" customHeight="1">
      <c r="A201" s="42" t="s">
        <v>204</v>
      </c>
      <c r="B201" s="48"/>
      <c r="C201" s="42"/>
      <c r="D201" s="42">
        <v>14650</v>
      </c>
      <c r="E201" s="42"/>
      <c r="F201" s="42"/>
      <c r="G201" s="42"/>
      <c r="H201" s="42"/>
      <c r="I201" s="42"/>
      <c r="J201" s="42"/>
      <c r="K201" s="42"/>
    </row>
    <row r="202" spans="1:11" s="43" customFormat="1" ht="61.5" customHeight="1">
      <c r="A202" s="42" t="s">
        <v>205</v>
      </c>
      <c r="B202" s="48">
        <v>0</v>
      </c>
      <c r="C202" s="42"/>
      <c r="D202" s="44"/>
      <c r="E202" s="42"/>
      <c r="F202" s="42">
        <v>14592</v>
      </c>
      <c r="G202" s="42"/>
      <c r="H202" s="57">
        <f>F202*1.1038</f>
        <v>16106.649599999999</v>
      </c>
      <c r="I202" s="42"/>
      <c r="J202" s="57">
        <v>17783</v>
      </c>
      <c r="K202" s="42"/>
    </row>
    <row r="203" spans="1:11" s="43" customFormat="1" ht="44.25" customHeight="1">
      <c r="A203" s="42" t="s">
        <v>206</v>
      </c>
      <c r="B203" s="48"/>
      <c r="C203" s="42"/>
      <c r="D203" s="42">
        <v>55000</v>
      </c>
      <c r="E203" s="42"/>
      <c r="F203" s="42">
        <v>12420</v>
      </c>
      <c r="G203" s="42"/>
      <c r="H203" s="57">
        <f>F203*1.1038</f>
        <v>13709.195999999998</v>
      </c>
      <c r="I203" s="42"/>
      <c r="J203" s="42">
        <v>15132</v>
      </c>
      <c r="K203" s="42"/>
    </row>
    <row r="204" spans="1:11" ht="15">
      <c r="A204" s="15" t="s">
        <v>22</v>
      </c>
      <c r="B204" s="15" t="s">
        <v>22</v>
      </c>
      <c r="C204" s="15" t="s">
        <v>22</v>
      </c>
      <c r="D204" s="15"/>
      <c r="E204" s="15" t="s">
        <v>22</v>
      </c>
      <c r="F204" s="15"/>
      <c r="G204" s="15" t="s">
        <v>22</v>
      </c>
      <c r="H204" s="15"/>
      <c r="I204" s="15" t="s">
        <v>22</v>
      </c>
      <c r="J204" s="15"/>
      <c r="K204" s="15" t="s">
        <v>22</v>
      </c>
    </row>
    <row r="205" spans="1:11" ht="15">
      <c r="A205" s="15" t="s">
        <v>26</v>
      </c>
      <c r="B205" s="50">
        <f>B196+B197+B198+B199+B200+B201+B202+B203</f>
        <v>0</v>
      </c>
      <c r="C205" s="50">
        <f>C196+C198+C199</f>
        <v>0</v>
      </c>
      <c r="D205" s="50">
        <f>D196+D197+D198+D199+D200+D201+D202+D203</f>
        <v>610707</v>
      </c>
      <c r="E205" s="50" t="s">
        <v>22</v>
      </c>
      <c r="F205" s="50">
        <f>F196+F197+F198+F199+F200+F201+F203+F202</f>
        <v>99779</v>
      </c>
      <c r="G205" s="50" t="s">
        <v>22</v>
      </c>
      <c r="H205" s="50">
        <f>H196+H197+H198+H199+H200+H201+H202+H203</f>
        <v>110136.06019999999</v>
      </c>
      <c r="I205" s="50" t="s">
        <v>22</v>
      </c>
      <c r="J205" s="50">
        <f>J196+J197+J198+J199+J200+J201+J202+J203</f>
        <v>121599.9</v>
      </c>
      <c r="K205" s="15" t="s">
        <v>22</v>
      </c>
    </row>
    <row r="206" spans="1:11" ht="96">
      <c r="A206" s="9" t="s">
        <v>48</v>
      </c>
      <c r="B206" s="15" t="s">
        <v>24</v>
      </c>
      <c r="C206" s="15" t="s">
        <v>22</v>
      </c>
      <c r="D206" s="15" t="s">
        <v>24</v>
      </c>
      <c r="E206" s="15"/>
      <c r="F206" s="15"/>
      <c r="G206" s="15" t="s">
        <v>22</v>
      </c>
      <c r="H206" s="15"/>
      <c r="I206" s="15" t="s">
        <v>22</v>
      </c>
      <c r="J206" s="15" t="s">
        <v>24</v>
      </c>
      <c r="K206" s="15" t="s">
        <v>22</v>
      </c>
    </row>
    <row r="209" spans="1:16" ht="15">
      <c r="A209" s="58" t="s">
        <v>49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</row>
    <row r="211" spans="1:16" ht="15">
      <c r="A211" s="62" t="s">
        <v>96</v>
      </c>
      <c r="B211" s="62" t="s">
        <v>50</v>
      </c>
      <c r="C211" s="62" t="s">
        <v>153</v>
      </c>
      <c r="D211" s="62"/>
      <c r="E211" s="62"/>
      <c r="F211" s="62"/>
      <c r="G211" s="62" t="s">
        <v>177</v>
      </c>
      <c r="H211" s="62"/>
      <c r="I211" s="62"/>
      <c r="J211" s="62"/>
      <c r="K211" s="62" t="s">
        <v>178</v>
      </c>
      <c r="L211" s="62"/>
      <c r="M211" s="62" t="s">
        <v>179</v>
      </c>
      <c r="N211" s="62"/>
      <c r="O211" s="62" t="s">
        <v>180</v>
      </c>
      <c r="P211" s="62"/>
    </row>
    <row r="212" spans="1:16" ht="30.75" customHeight="1">
      <c r="A212" s="62"/>
      <c r="B212" s="62"/>
      <c r="C212" s="62" t="s">
        <v>19</v>
      </c>
      <c r="D212" s="62"/>
      <c r="E212" s="62" t="s">
        <v>20</v>
      </c>
      <c r="F212" s="62"/>
      <c r="G212" s="62" t="s">
        <v>19</v>
      </c>
      <c r="H212" s="62"/>
      <c r="I212" s="62" t="s">
        <v>20</v>
      </c>
      <c r="J212" s="62"/>
      <c r="K212" s="62" t="s">
        <v>19</v>
      </c>
      <c r="L212" s="62" t="s">
        <v>20</v>
      </c>
      <c r="M212" s="62" t="s">
        <v>19</v>
      </c>
      <c r="N212" s="62" t="s">
        <v>20</v>
      </c>
      <c r="O212" s="62" t="s">
        <v>19</v>
      </c>
      <c r="P212" s="62" t="s">
        <v>20</v>
      </c>
    </row>
    <row r="213" spans="1:16" ht="30">
      <c r="A213" s="62"/>
      <c r="B213" s="62"/>
      <c r="C213" s="15" t="s">
        <v>99</v>
      </c>
      <c r="D213" s="15" t="s">
        <v>100</v>
      </c>
      <c r="E213" s="15" t="s">
        <v>99</v>
      </c>
      <c r="F213" s="15" t="s">
        <v>100</v>
      </c>
      <c r="G213" s="15" t="s">
        <v>99</v>
      </c>
      <c r="H213" s="15" t="s">
        <v>100</v>
      </c>
      <c r="I213" s="15" t="s">
        <v>99</v>
      </c>
      <c r="J213" s="15" t="s">
        <v>100</v>
      </c>
      <c r="K213" s="62"/>
      <c r="L213" s="62"/>
      <c r="M213" s="62"/>
      <c r="N213" s="62"/>
      <c r="O213" s="62"/>
      <c r="P213" s="62"/>
    </row>
    <row r="214" spans="1:16" ht="15">
      <c r="A214" s="15">
        <v>1</v>
      </c>
      <c r="B214" s="15">
        <v>2</v>
      </c>
      <c r="C214" s="15">
        <v>3</v>
      </c>
      <c r="D214" s="15">
        <v>4</v>
      </c>
      <c r="E214" s="15">
        <v>5</v>
      </c>
      <c r="F214" s="15">
        <v>6</v>
      </c>
      <c r="G214" s="15">
        <v>7</v>
      </c>
      <c r="H214" s="15">
        <v>8</v>
      </c>
      <c r="I214" s="15">
        <v>9</v>
      </c>
      <c r="J214" s="15">
        <v>10</v>
      </c>
      <c r="K214" s="15">
        <v>11</v>
      </c>
      <c r="L214" s="15">
        <v>12</v>
      </c>
      <c r="M214" s="15">
        <v>13</v>
      </c>
      <c r="N214" s="15">
        <v>14</v>
      </c>
      <c r="O214" s="15">
        <v>15</v>
      </c>
      <c r="P214" s="15">
        <v>16</v>
      </c>
    </row>
    <row r="215" spans="1:16" s="45" customFormat="1" ht="28.5">
      <c r="A215" s="48"/>
      <c r="B215" s="39" t="s">
        <v>216</v>
      </c>
      <c r="C215" s="48"/>
      <c r="D215" s="4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spans="1:16" s="45" customFormat="1" ht="15">
      <c r="A216" s="48">
        <v>1</v>
      </c>
      <c r="B216" s="36" t="s">
        <v>212</v>
      </c>
      <c r="C216" s="48">
        <v>7</v>
      </c>
      <c r="D216" s="48">
        <v>7</v>
      </c>
      <c r="E216" s="44"/>
      <c r="F216" s="44"/>
      <c r="G216" s="48">
        <v>7</v>
      </c>
      <c r="H216" s="48">
        <v>7</v>
      </c>
      <c r="I216" s="44"/>
      <c r="J216" s="44"/>
      <c r="K216" s="48">
        <v>7</v>
      </c>
      <c r="L216" s="44"/>
      <c r="M216" s="48">
        <v>7</v>
      </c>
      <c r="N216" s="44"/>
      <c r="O216" s="48">
        <v>7</v>
      </c>
      <c r="P216" s="44"/>
    </row>
    <row r="217" spans="1:16" s="45" customFormat="1" ht="30">
      <c r="A217" s="48"/>
      <c r="B217" s="36" t="s">
        <v>213</v>
      </c>
      <c r="C217" s="48">
        <v>1</v>
      </c>
      <c r="D217" s="48">
        <v>1</v>
      </c>
      <c r="E217" s="44"/>
      <c r="F217" s="44"/>
      <c r="G217" s="48">
        <v>1</v>
      </c>
      <c r="H217" s="48">
        <v>1</v>
      </c>
      <c r="I217" s="44"/>
      <c r="J217" s="44"/>
      <c r="K217" s="48">
        <v>1</v>
      </c>
      <c r="L217" s="44"/>
      <c r="M217" s="48">
        <v>1</v>
      </c>
      <c r="N217" s="44"/>
      <c r="O217" s="48">
        <v>1</v>
      </c>
      <c r="P217" s="44"/>
    </row>
    <row r="218" spans="1:16" s="45" customFormat="1" ht="15">
      <c r="A218" s="48">
        <v>2</v>
      </c>
      <c r="B218" s="36" t="s">
        <v>211</v>
      </c>
      <c r="C218" s="48">
        <v>1</v>
      </c>
      <c r="D218" s="48">
        <v>1</v>
      </c>
      <c r="E218" s="44"/>
      <c r="F218" s="44"/>
      <c r="G218" s="48">
        <v>1</v>
      </c>
      <c r="H218" s="48">
        <v>1</v>
      </c>
      <c r="I218" s="44"/>
      <c r="J218" s="44"/>
      <c r="K218" s="48">
        <v>1</v>
      </c>
      <c r="L218" s="44"/>
      <c r="M218" s="48">
        <v>1</v>
      </c>
      <c r="N218" s="44"/>
      <c r="O218" s="48">
        <v>1</v>
      </c>
      <c r="P218" s="44"/>
    </row>
    <row r="219" spans="1:16" ht="15">
      <c r="A219" s="48">
        <v>3</v>
      </c>
      <c r="B219" s="8" t="s">
        <v>214</v>
      </c>
      <c r="C219" s="8" t="s">
        <v>22</v>
      </c>
      <c r="D219" s="8" t="s">
        <v>22</v>
      </c>
      <c r="E219" s="8" t="s">
        <v>22</v>
      </c>
      <c r="F219" s="8" t="s">
        <v>22</v>
      </c>
      <c r="G219" s="8" t="s">
        <v>22</v>
      </c>
      <c r="H219" s="8" t="s">
        <v>22</v>
      </c>
      <c r="I219" s="8" t="s">
        <v>22</v>
      </c>
      <c r="J219" s="8" t="s">
        <v>22</v>
      </c>
      <c r="K219" s="8" t="s">
        <v>22</v>
      </c>
      <c r="L219" s="8" t="s">
        <v>22</v>
      </c>
      <c r="M219" s="8" t="s">
        <v>22</v>
      </c>
      <c r="N219" s="8" t="s">
        <v>22</v>
      </c>
      <c r="O219" s="8" t="s">
        <v>22</v>
      </c>
      <c r="P219" s="8" t="s">
        <v>22</v>
      </c>
    </row>
    <row r="220" spans="1:16" ht="15">
      <c r="A220" s="48" t="s">
        <v>22</v>
      </c>
      <c r="B220" s="48" t="s">
        <v>26</v>
      </c>
      <c r="C220" s="48">
        <v>9</v>
      </c>
      <c r="D220" s="48">
        <v>9</v>
      </c>
      <c r="E220" s="15" t="s">
        <v>22</v>
      </c>
      <c r="F220" s="15" t="s">
        <v>22</v>
      </c>
      <c r="G220" s="48">
        <v>9</v>
      </c>
      <c r="H220" s="48">
        <v>9</v>
      </c>
      <c r="I220" s="15" t="s">
        <v>22</v>
      </c>
      <c r="J220" s="15" t="s">
        <v>22</v>
      </c>
      <c r="K220" s="48">
        <v>9</v>
      </c>
      <c r="L220" s="15" t="s">
        <v>22</v>
      </c>
      <c r="M220" s="48">
        <v>9</v>
      </c>
      <c r="N220" s="15" t="s">
        <v>22</v>
      </c>
      <c r="O220" s="48">
        <v>9</v>
      </c>
      <c r="P220" s="15" t="s">
        <v>22</v>
      </c>
    </row>
    <row r="221" spans="1:16" ht="45">
      <c r="A221" s="15" t="s">
        <v>22</v>
      </c>
      <c r="B221" s="15" t="s">
        <v>53</v>
      </c>
      <c r="C221" s="15" t="s">
        <v>24</v>
      </c>
      <c r="D221" s="15" t="s">
        <v>24</v>
      </c>
      <c r="E221" s="15" t="s">
        <v>22</v>
      </c>
      <c r="F221" s="15" t="s">
        <v>22</v>
      </c>
      <c r="G221" s="15" t="s">
        <v>24</v>
      </c>
      <c r="H221" s="15" t="s">
        <v>24</v>
      </c>
      <c r="I221" s="15" t="s">
        <v>22</v>
      </c>
      <c r="J221" s="15" t="s">
        <v>22</v>
      </c>
      <c r="K221" s="15" t="s">
        <v>24</v>
      </c>
      <c r="L221" s="15" t="s">
        <v>22</v>
      </c>
      <c r="M221" s="15" t="s">
        <v>24</v>
      </c>
      <c r="N221" s="15" t="s">
        <v>22</v>
      </c>
      <c r="O221" s="15" t="s">
        <v>24</v>
      </c>
      <c r="P221" s="15" t="s">
        <v>22</v>
      </c>
    </row>
    <row r="224" spans="1:12" ht="15">
      <c r="A224" s="61" t="s">
        <v>122</v>
      </c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</row>
    <row r="225" spans="1:12" ht="15">
      <c r="A225" s="61" t="s">
        <v>181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</row>
    <row r="226" spans="1:12" ht="15">
      <c r="A226" s="63" t="s">
        <v>13</v>
      </c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</row>
    <row r="227" spans="1:12" ht="1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9" spans="1:12" ht="21.75" customHeight="1">
      <c r="A229" s="62" t="s">
        <v>37</v>
      </c>
      <c r="B229" s="62" t="s">
        <v>54</v>
      </c>
      <c r="C229" s="62" t="s">
        <v>55</v>
      </c>
      <c r="D229" s="62" t="s">
        <v>153</v>
      </c>
      <c r="E229" s="62"/>
      <c r="F229" s="62"/>
      <c r="G229" s="62" t="s">
        <v>148</v>
      </c>
      <c r="H229" s="62"/>
      <c r="I229" s="62"/>
      <c r="J229" s="62" t="s">
        <v>182</v>
      </c>
      <c r="K229" s="62"/>
      <c r="L229" s="62"/>
    </row>
    <row r="230" spans="1:12" ht="30">
      <c r="A230" s="62"/>
      <c r="B230" s="62"/>
      <c r="C230" s="62"/>
      <c r="D230" s="15" t="s">
        <v>19</v>
      </c>
      <c r="E230" s="15" t="s">
        <v>20</v>
      </c>
      <c r="F230" s="15" t="s">
        <v>101</v>
      </c>
      <c r="G230" s="15" t="s">
        <v>19</v>
      </c>
      <c r="H230" s="15" t="s">
        <v>20</v>
      </c>
      <c r="I230" s="15" t="s">
        <v>89</v>
      </c>
      <c r="J230" s="15" t="s">
        <v>19</v>
      </c>
      <c r="K230" s="15" t="s">
        <v>20</v>
      </c>
      <c r="L230" s="15" t="s">
        <v>102</v>
      </c>
    </row>
    <row r="231" spans="1:12" ht="15">
      <c r="A231" s="15">
        <v>1</v>
      </c>
      <c r="B231" s="15">
        <v>2</v>
      </c>
      <c r="C231" s="15">
        <v>3</v>
      </c>
      <c r="D231" s="15">
        <v>4</v>
      </c>
      <c r="E231" s="15">
        <v>5</v>
      </c>
      <c r="F231" s="15">
        <v>6</v>
      </c>
      <c r="G231" s="15">
        <v>7</v>
      </c>
      <c r="H231" s="15">
        <v>8</v>
      </c>
      <c r="I231" s="15">
        <v>9</v>
      </c>
      <c r="J231" s="15">
        <v>10</v>
      </c>
      <c r="K231" s="15">
        <v>11</v>
      </c>
      <c r="L231" s="15">
        <v>12</v>
      </c>
    </row>
    <row r="232" spans="1:12" ht="28.5">
      <c r="A232" s="15" t="s">
        <v>22</v>
      </c>
      <c r="B232" s="39" t="s">
        <v>216</v>
      </c>
      <c r="C232" s="8" t="s">
        <v>22</v>
      </c>
      <c r="D232" s="8" t="s">
        <v>22</v>
      </c>
      <c r="E232" s="8" t="s">
        <v>22</v>
      </c>
      <c r="F232" s="8" t="s">
        <v>22</v>
      </c>
      <c r="G232" s="8" t="s">
        <v>22</v>
      </c>
      <c r="H232" s="8" t="s">
        <v>22</v>
      </c>
      <c r="I232" s="8" t="s">
        <v>22</v>
      </c>
      <c r="J232" s="8" t="s">
        <v>22</v>
      </c>
      <c r="K232" s="8" t="s">
        <v>22</v>
      </c>
      <c r="L232" s="8" t="s">
        <v>22</v>
      </c>
    </row>
    <row r="233" spans="1:12" ht="15">
      <c r="A233" s="15" t="s">
        <v>22</v>
      </c>
      <c r="B233" s="15" t="s">
        <v>26</v>
      </c>
      <c r="C233" s="8" t="s">
        <v>22</v>
      </c>
      <c r="D233" s="8" t="s">
        <v>22</v>
      </c>
      <c r="E233" s="8" t="s">
        <v>22</v>
      </c>
      <c r="F233" s="8" t="s">
        <v>22</v>
      </c>
      <c r="G233" s="8" t="s">
        <v>22</v>
      </c>
      <c r="H233" s="8" t="s">
        <v>22</v>
      </c>
      <c r="I233" s="8" t="s">
        <v>22</v>
      </c>
      <c r="J233" s="8" t="s">
        <v>22</v>
      </c>
      <c r="K233" s="8" t="s">
        <v>22</v>
      </c>
      <c r="L233" s="8" t="s">
        <v>22</v>
      </c>
    </row>
    <row r="235" spans="1:9" ht="15">
      <c r="A235" s="58" t="s">
        <v>183</v>
      </c>
      <c r="B235" s="58"/>
      <c r="C235" s="58"/>
      <c r="D235" s="58"/>
      <c r="E235" s="58"/>
      <c r="F235" s="58"/>
      <c r="G235" s="58"/>
      <c r="H235" s="58"/>
      <c r="I235" s="58"/>
    </row>
    <row r="236" ht="15">
      <c r="A236" s="16" t="s">
        <v>13</v>
      </c>
    </row>
    <row r="238" spans="1:9" ht="21.75" customHeight="1">
      <c r="A238" s="62" t="s">
        <v>96</v>
      </c>
      <c r="B238" s="62" t="s">
        <v>54</v>
      </c>
      <c r="C238" s="62" t="s">
        <v>55</v>
      </c>
      <c r="D238" s="62" t="s">
        <v>172</v>
      </c>
      <c r="E238" s="62"/>
      <c r="F238" s="62"/>
      <c r="G238" s="62" t="s">
        <v>150</v>
      </c>
      <c r="H238" s="62"/>
      <c r="I238" s="62"/>
    </row>
    <row r="239" spans="1:9" ht="33" customHeight="1">
      <c r="A239" s="62"/>
      <c r="B239" s="62"/>
      <c r="C239" s="62"/>
      <c r="D239" s="15" t="s">
        <v>19</v>
      </c>
      <c r="E239" s="15" t="s">
        <v>20</v>
      </c>
      <c r="F239" s="15" t="s">
        <v>101</v>
      </c>
      <c r="G239" s="15" t="s">
        <v>19</v>
      </c>
      <c r="H239" s="15" t="s">
        <v>20</v>
      </c>
      <c r="I239" s="15" t="s">
        <v>89</v>
      </c>
    </row>
    <row r="240" spans="1:9" ht="15">
      <c r="A240" s="15">
        <v>1</v>
      </c>
      <c r="B240" s="15">
        <v>2</v>
      </c>
      <c r="C240" s="15">
        <v>3</v>
      </c>
      <c r="D240" s="15">
        <v>4</v>
      </c>
      <c r="E240" s="15">
        <v>5</v>
      </c>
      <c r="F240" s="15">
        <v>6</v>
      </c>
      <c r="G240" s="15">
        <v>7</v>
      </c>
      <c r="H240" s="15">
        <v>8</v>
      </c>
      <c r="I240" s="15">
        <v>9</v>
      </c>
    </row>
    <row r="241" spans="1:9" ht="28.5">
      <c r="A241" s="15" t="s">
        <v>22</v>
      </c>
      <c r="B241" s="39" t="s">
        <v>216</v>
      </c>
      <c r="C241" s="8" t="s">
        <v>22</v>
      </c>
      <c r="D241" s="8" t="s">
        <v>22</v>
      </c>
      <c r="E241" s="8" t="s">
        <v>22</v>
      </c>
      <c r="F241" s="8" t="s">
        <v>22</v>
      </c>
      <c r="G241" s="8" t="s">
        <v>22</v>
      </c>
      <c r="H241" s="8" t="s">
        <v>22</v>
      </c>
      <c r="I241" s="8" t="s">
        <v>22</v>
      </c>
    </row>
    <row r="242" spans="1:9" ht="15">
      <c r="A242" s="15" t="s">
        <v>22</v>
      </c>
      <c r="B242" s="15" t="s">
        <v>26</v>
      </c>
      <c r="C242" s="8" t="s">
        <v>22</v>
      </c>
      <c r="D242" s="8" t="s">
        <v>22</v>
      </c>
      <c r="E242" s="8" t="s">
        <v>22</v>
      </c>
      <c r="F242" s="8" t="s">
        <v>22</v>
      </c>
      <c r="G242" s="8" t="s">
        <v>22</v>
      </c>
      <c r="H242" s="8" t="s">
        <v>22</v>
      </c>
      <c r="I242" s="8" t="s">
        <v>22</v>
      </c>
    </row>
    <row r="245" spans="1:13" ht="15">
      <c r="A245" s="58" t="s">
        <v>184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</row>
    <row r="246" ht="15">
      <c r="A246" s="16" t="s">
        <v>13</v>
      </c>
    </row>
    <row r="249" spans="1:13" ht="120" customHeight="1">
      <c r="A249" s="64" t="s">
        <v>104</v>
      </c>
      <c r="B249" s="64" t="s">
        <v>103</v>
      </c>
      <c r="C249" s="62" t="s">
        <v>56</v>
      </c>
      <c r="D249" s="62" t="s">
        <v>153</v>
      </c>
      <c r="E249" s="62"/>
      <c r="F249" s="62" t="s">
        <v>148</v>
      </c>
      <c r="G249" s="62"/>
      <c r="H249" s="62" t="s">
        <v>185</v>
      </c>
      <c r="I249" s="62"/>
      <c r="J249" s="62" t="s">
        <v>144</v>
      </c>
      <c r="K249" s="62"/>
      <c r="L249" s="62" t="s">
        <v>150</v>
      </c>
      <c r="M249" s="62"/>
    </row>
    <row r="250" spans="1:13" ht="124.5" customHeight="1">
      <c r="A250" s="65"/>
      <c r="B250" s="65"/>
      <c r="C250" s="62"/>
      <c r="D250" s="15" t="s">
        <v>58</v>
      </c>
      <c r="E250" s="15" t="s">
        <v>57</v>
      </c>
      <c r="F250" s="15" t="s">
        <v>58</v>
      </c>
      <c r="G250" s="15" t="s">
        <v>57</v>
      </c>
      <c r="H250" s="15" t="s">
        <v>58</v>
      </c>
      <c r="I250" s="15" t="s">
        <v>57</v>
      </c>
      <c r="J250" s="15" t="s">
        <v>58</v>
      </c>
      <c r="K250" s="15" t="s">
        <v>57</v>
      </c>
      <c r="L250" s="15" t="s">
        <v>58</v>
      </c>
      <c r="M250" s="15" t="s">
        <v>57</v>
      </c>
    </row>
    <row r="251" spans="1:13" ht="15">
      <c r="A251" s="15">
        <v>1</v>
      </c>
      <c r="B251" s="15">
        <v>2</v>
      </c>
      <c r="C251" s="15">
        <v>3</v>
      </c>
      <c r="D251" s="15">
        <v>4</v>
      </c>
      <c r="E251" s="15">
        <v>5</v>
      </c>
      <c r="F251" s="15">
        <v>6</v>
      </c>
      <c r="G251" s="15">
        <v>7</v>
      </c>
      <c r="H251" s="15">
        <v>8</v>
      </c>
      <c r="I251" s="15">
        <v>9</v>
      </c>
      <c r="J251" s="15">
        <v>10</v>
      </c>
      <c r="K251" s="15">
        <v>11</v>
      </c>
      <c r="L251" s="15">
        <v>12</v>
      </c>
      <c r="M251" s="15">
        <v>13</v>
      </c>
    </row>
    <row r="252" spans="1:13" ht="28.5">
      <c r="A252" s="15" t="s">
        <v>22</v>
      </c>
      <c r="B252" s="39" t="s">
        <v>216</v>
      </c>
      <c r="C252" s="15" t="s">
        <v>22</v>
      </c>
      <c r="D252" s="15" t="s">
        <v>22</v>
      </c>
      <c r="E252" s="15" t="s">
        <v>22</v>
      </c>
      <c r="F252" s="15" t="s">
        <v>22</v>
      </c>
      <c r="G252" s="15" t="s">
        <v>22</v>
      </c>
      <c r="H252" s="15" t="s">
        <v>22</v>
      </c>
      <c r="I252" s="15" t="s">
        <v>22</v>
      </c>
      <c r="J252" s="15" t="s">
        <v>22</v>
      </c>
      <c r="K252" s="15" t="s">
        <v>22</v>
      </c>
      <c r="L252" s="15" t="s">
        <v>22</v>
      </c>
      <c r="M252" s="15" t="s">
        <v>22</v>
      </c>
    </row>
    <row r="253" spans="1:13" ht="15">
      <c r="A253" s="15" t="s">
        <v>22</v>
      </c>
      <c r="B253" s="15" t="s">
        <v>22</v>
      </c>
      <c r="C253" s="15" t="s">
        <v>22</v>
      </c>
      <c r="D253" s="15" t="s">
        <v>22</v>
      </c>
      <c r="E253" s="15" t="s">
        <v>22</v>
      </c>
      <c r="F253" s="15" t="s">
        <v>22</v>
      </c>
      <c r="G253" s="15" t="s">
        <v>22</v>
      </c>
      <c r="H253" s="15" t="s">
        <v>22</v>
      </c>
      <c r="I253" s="15" t="s">
        <v>22</v>
      </c>
      <c r="J253" s="15" t="s">
        <v>22</v>
      </c>
      <c r="K253" s="15" t="s">
        <v>22</v>
      </c>
      <c r="L253" s="15" t="s">
        <v>22</v>
      </c>
      <c r="M253" s="15" t="s">
        <v>22</v>
      </c>
    </row>
    <row r="256" spans="1:10" ht="48" customHeight="1">
      <c r="A256" s="61" t="s">
        <v>186</v>
      </c>
      <c r="B256" s="61"/>
      <c r="C256" s="61"/>
      <c r="D256" s="61"/>
      <c r="E256" s="61"/>
      <c r="F256" s="61"/>
      <c r="G256" s="61"/>
      <c r="H256" s="61"/>
      <c r="I256" s="61"/>
      <c r="J256" s="61"/>
    </row>
    <row r="257" spans="1:10" ht="15">
      <c r="A257" s="61" t="s">
        <v>195</v>
      </c>
      <c r="B257" s="61"/>
      <c r="C257" s="61"/>
      <c r="D257" s="61"/>
      <c r="E257" s="61"/>
      <c r="F257" s="61"/>
      <c r="G257" s="61"/>
      <c r="H257" s="61"/>
      <c r="I257" s="61"/>
      <c r="J257" s="61"/>
    </row>
    <row r="258" spans="1:10" ht="15">
      <c r="A258" s="61" t="s">
        <v>191</v>
      </c>
      <c r="B258" s="61"/>
      <c r="C258" s="61"/>
      <c r="D258" s="61"/>
      <c r="E258" s="61"/>
      <c r="F258" s="61"/>
      <c r="G258" s="61"/>
      <c r="H258" s="61"/>
      <c r="I258" s="61"/>
      <c r="J258" s="61"/>
    </row>
    <row r="259" ht="15">
      <c r="A259" s="16" t="s">
        <v>13</v>
      </c>
    </row>
    <row r="262" spans="1:10" ht="72.75" customHeight="1">
      <c r="A262" s="62" t="s">
        <v>62</v>
      </c>
      <c r="B262" s="62" t="s">
        <v>15</v>
      </c>
      <c r="C262" s="62" t="s">
        <v>63</v>
      </c>
      <c r="D262" s="62" t="s">
        <v>105</v>
      </c>
      <c r="E262" s="62" t="s">
        <v>64</v>
      </c>
      <c r="F262" s="62" t="s">
        <v>65</v>
      </c>
      <c r="G262" s="62" t="s">
        <v>106</v>
      </c>
      <c r="H262" s="62" t="s">
        <v>66</v>
      </c>
      <c r="I262" s="62"/>
      <c r="J262" s="62" t="s">
        <v>107</v>
      </c>
    </row>
    <row r="263" spans="1:10" ht="30">
      <c r="A263" s="62"/>
      <c r="B263" s="62"/>
      <c r="C263" s="62"/>
      <c r="D263" s="62"/>
      <c r="E263" s="62"/>
      <c r="F263" s="62"/>
      <c r="G263" s="62"/>
      <c r="H263" s="15" t="s">
        <v>67</v>
      </c>
      <c r="I263" s="15" t="s">
        <v>68</v>
      </c>
      <c r="J263" s="62"/>
    </row>
    <row r="264" spans="1:10" ht="15">
      <c r="A264" s="15">
        <v>1</v>
      </c>
      <c r="B264" s="15">
        <v>2</v>
      </c>
      <c r="C264" s="15">
        <v>3</v>
      </c>
      <c r="D264" s="15">
        <v>4</v>
      </c>
      <c r="E264" s="15">
        <v>5</v>
      </c>
      <c r="F264" s="15">
        <v>6</v>
      </c>
      <c r="G264" s="15">
        <v>7</v>
      </c>
      <c r="H264" s="15">
        <v>8</v>
      </c>
      <c r="I264" s="15">
        <v>9</v>
      </c>
      <c r="J264" s="15">
        <v>10</v>
      </c>
    </row>
    <row r="265" spans="1:10" s="47" customFormat="1" ht="15">
      <c r="A265" s="46">
        <v>2111</v>
      </c>
      <c r="B265" s="8" t="s">
        <v>155</v>
      </c>
      <c r="C265" s="33"/>
      <c r="D265" s="46"/>
      <c r="E265" s="46"/>
      <c r="F265" s="46"/>
      <c r="G265" s="46"/>
      <c r="H265" s="46"/>
      <c r="I265" s="46"/>
      <c r="J265" s="48"/>
    </row>
    <row r="266" spans="1:10" s="47" customFormat="1" ht="15">
      <c r="A266" s="46">
        <v>2120</v>
      </c>
      <c r="B266" s="8" t="s">
        <v>156</v>
      </c>
      <c r="C266" s="32"/>
      <c r="D266" s="46"/>
      <c r="E266" s="46"/>
      <c r="F266" s="46"/>
      <c r="G266" s="46"/>
      <c r="H266" s="46"/>
      <c r="I266" s="46"/>
      <c r="J266" s="48"/>
    </row>
    <row r="267" spans="1:10" s="47" customFormat="1" ht="30">
      <c r="A267" s="46">
        <v>2210</v>
      </c>
      <c r="B267" s="8" t="s">
        <v>157</v>
      </c>
      <c r="C267" s="32"/>
      <c r="D267" s="46"/>
      <c r="E267" s="46"/>
      <c r="F267" s="46"/>
      <c r="G267" s="46"/>
      <c r="H267" s="46"/>
      <c r="I267" s="46"/>
      <c r="J267" s="48"/>
    </row>
    <row r="268" spans="1:10" s="47" customFormat="1" ht="30">
      <c r="A268" s="46">
        <v>2220</v>
      </c>
      <c r="B268" s="8" t="s">
        <v>158</v>
      </c>
      <c r="C268" s="32"/>
      <c r="D268" s="46"/>
      <c r="E268" s="46"/>
      <c r="F268" s="46"/>
      <c r="G268" s="46"/>
      <c r="H268" s="46"/>
      <c r="I268" s="46"/>
      <c r="J268" s="48"/>
    </row>
    <row r="269" spans="1:10" s="47" customFormat="1" ht="15">
      <c r="A269" s="46">
        <v>2230</v>
      </c>
      <c r="B269" s="8" t="s">
        <v>159</v>
      </c>
      <c r="C269" s="32"/>
      <c r="D269" s="46"/>
      <c r="E269" s="46"/>
      <c r="F269" s="46"/>
      <c r="G269" s="46"/>
      <c r="H269" s="46"/>
      <c r="I269" s="46"/>
      <c r="J269" s="48"/>
    </row>
    <row r="270" spans="1:10" s="47" customFormat="1" ht="15">
      <c r="A270" s="46">
        <v>2240</v>
      </c>
      <c r="B270" s="8" t="s">
        <v>160</v>
      </c>
      <c r="C270" s="32"/>
      <c r="D270" s="46"/>
      <c r="E270" s="46"/>
      <c r="F270" s="46"/>
      <c r="G270" s="46"/>
      <c r="H270" s="46"/>
      <c r="I270" s="46"/>
      <c r="J270" s="48"/>
    </row>
    <row r="271" spans="1:10" s="47" customFormat="1" ht="15">
      <c r="A271" s="46">
        <v>2250</v>
      </c>
      <c r="B271" s="8" t="s">
        <v>161</v>
      </c>
      <c r="C271" s="32"/>
      <c r="D271" s="46"/>
      <c r="E271" s="46"/>
      <c r="F271" s="46"/>
      <c r="G271" s="46"/>
      <c r="H271" s="46"/>
      <c r="I271" s="46"/>
      <c r="J271" s="48"/>
    </row>
    <row r="272" spans="1:10" s="47" customFormat="1" ht="15">
      <c r="A272" s="46">
        <v>2271</v>
      </c>
      <c r="B272" s="8" t="s">
        <v>162</v>
      </c>
      <c r="C272" s="32"/>
      <c r="D272" s="46"/>
      <c r="E272" s="46"/>
      <c r="F272" s="46"/>
      <c r="G272" s="46"/>
      <c r="H272" s="46"/>
      <c r="I272" s="46"/>
      <c r="J272" s="48"/>
    </row>
    <row r="273" spans="1:10" s="47" customFormat="1" ht="30">
      <c r="A273" s="46">
        <v>2272</v>
      </c>
      <c r="B273" s="8" t="s">
        <v>163</v>
      </c>
      <c r="C273" s="32"/>
      <c r="D273" s="46"/>
      <c r="E273" s="46"/>
      <c r="F273" s="46"/>
      <c r="G273" s="46"/>
      <c r="H273" s="46"/>
      <c r="I273" s="46"/>
      <c r="J273" s="48"/>
    </row>
    <row r="274" spans="1:10" s="47" customFormat="1" ht="15">
      <c r="A274" s="46">
        <v>2273</v>
      </c>
      <c r="B274" s="8" t="s">
        <v>164</v>
      </c>
      <c r="C274" s="32"/>
      <c r="D274" s="46"/>
      <c r="E274" s="46"/>
      <c r="F274" s="46"/>
      <c r="G274" s="46"/>
      <c r="H274" s="46"/>
      <c r="I274" s="46"/>
      <c r="J274" s="48"/>
    </row>
    <row r="275" spans="1:10" s="47" customFormat="1" ht="15">
      <c r="A275" s="46">
        <v>2274</v>
      </c>
      <c r="B275" s="8" t="s">
        <v>165</v>
      </c>
      <c r="C275" s="32"/>
      <c r="D275" s="46"/>
      <c r="E275" s="46"/>
      <c r="F275" s="46"/>
      <c r="G275" s="46"/>
      <c r="H275" s="46"/>
      <c r="I275" s="46"/>
      <c r="J275" s="48"/>
    </row>
    <row r="276" spans="1:10" s="47" customFormat="1" ht="30">
      <c r="A276" s="46">
        <v>2275</v>
      </c>
      <c r="B276" s="8" t="s">
        <v>166</v>
      </c>
      <c r="C276" s="32"/>
      <c r="D276" s="46"/>
      <c r="E276" s="46"/>
      <c r="F276" s="46"/>
      <c r="G276" s="46"/>
      <c r="H276" s="46"/>
      <c r="I276" s="46"/>
      <c r="J276" s="48"/>
    </row>
    <row r="277" spans="1:10" s="47" customFormat="1" ht="45">
      <c r="A277" s="46">
        <v>2282</v>
      </c>
      <c r="B277" s="8" t="s">
        <v>167</v>
      </c>
      <c r="C277" s="32"/>
      <c r="D277" s="46"/>
      <c r="E277" s="46"/>
      <c r="F277" s="46"/>
      <c r="G277" s="46"/>
      <c r="H277" s="46"/>
      <c r="I277" s="46"/>
      <c r="J277" s="48"/>
    </row>
    <row r="278" spans="1:10" s="47" customFormat="1" ht="15">
      <c r="A278" s="46">
        <v>2800</v>
      </c>
      <c r="B278" s="8" t="s">
        <v>168</v>
      </c>
      <c r="C278" s="32"/>
      <c r="D278" s="46"/>
      <c r="E278" s="46"/>
      <c r="F278" s="46"/>
      <c r="G278" s="46"/>
      <c r="H278" s="46"/>
      <c r="I278" s="46"/>
      <c r="J278" s="48"/>
    </row>
    <row r="279" spans="1:10" ht="30">
      <c r="A279" s="46">
        <v>3110</v>
      </c>
      <c r="B279" s="8" t="s">
        <v>169</v>
      </c>
      <c r="C279" s="32"/>
      <c r="D279" s="15" t="s">
        <v>22</v>
      </c>
      <c r="E279" s="15" t="s">
        <v>22</v>
      </c>
      <c r="F279" s="15" t="s">
        <v>22</v>
      </c>
      <c r="G279" s="15" t="s">
        <v>22</v>
      </c>
      <c r="H279" s="15" t="s">
        <v>22</v>
      </c>
      <c r="I279" s="15" t="s">
        <v>22</v>
      </c>
      <c r="J279" s="15" t="s">
        <v>22</v>
      </c>
    </row>
    <row r="280" spans="1:10" ht="15">
      <c r="A280" s="46">
        <v>3132</v>
      </c>
      <c r="B280" s="8" t="s">
        <v>170</v>
      </c>
      <c r="C280" s="32"/>
      <c r="D280" s="15" t="s">
        <v>22</v>
      </c>
      <c r="E280" s="15" t="s">
        <v>22</v>
      </c>
      <c r="F280" s="15" t="s">
        <v>22</v>
      </c>
      <c r="G280" s="15" t="s">
        <v>22</v>
      </c>
      <c r="H280" s="15" t="s">
        <v>22</v>
      </c>
      <c r="I280" s="15" t="s">
        <v>22</v>
      </c>
      <c r="J280" s="15" t="s">
        <v>22</v>
      </c>
    </row>
    <row r="281" spans="1:10" ht="15">
      <c r="A281" s="15" t="s">
        <v>22</v>
      </c>
      <c r="B281" s="15" t="s">
        <v>26</v>
      </c>
      <c r="C281" s="50">
        <f>C265+C266+C267+C270+C271+C273+C274+C275+C278</f>
        <v>0</v>
      </c>
      <c r="D281" s="37">
        <f>D265+D266+D267+D270+D271+D273+D274+D275+D278</f>
        <v>0</v>
      </c>
      <c r="E281" s="37" t="s">
        <v>22</v>
      </c>
      <c r="F281" s="37" t="s">
        <v>22</v>
      </c>
      <c r="G281" s="37" t="s">
        <v>22</v>
      </c>
      <c r="H281" s="37" t="s">
        <v>22</v>
      </c>
      <c r="I281" s="37" t="s">
        <v>22</v>
      </c>
      <c r="J281" s="37">
        <f>J265+J266+J267+J270+J271+J273+J274++J275+J278</f>
        <v>0</v>
      </c>
    </row>
    <row r="284" spans="1:12" ht="15">
      <c r="A284" s="58" t="s">
        <v>192</v>
      </c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</row>
    <row r="285" ht="15">
      <c r="A285" s="16" t="s">
        <v>13</v>
      </c>
    </row>
    <row r="288" spans="1:12" ht="15">
      <c r="A288" s="62" t="s">
        <v>62</v>
      </c>
      <c r="B288" s="62" t="s">
        <v>15</v>
      </c>
      <c r="C288" s="62" t="s">
        <v>193</v>
      </c>
      <c r="D288" s="62"/>
      <c r="E288" s="62"/>
      <c r="F288" s="62"/>
      <c r="G288" s="62"/>
      <c r="H288" s="62" t="s">
        <v>194</v>
      </c>
      <c r="I288" s="62"/>
      <c r="J288" s="62"/>
      <c r="K288" s="62"/>
      <c r="L288" s="62"/>
    </row>
    <row r="289" spans="1:12" ht="150.75" customHeight="1">
      <c r="A289" s="62"/>
      <c r="B289" s="62"/>
      <c r="C289" s="62" t="s">
        <v>70</v>
      </c>
      <c r="D289" s="62" t="s">
        <v>71</v>
      </c>
      <c r="E289" s="62" t="s">
        <v>72</v>
      </c>
      <c r="F289" s="62"/>
      <c r="G289" s="62" t="s">
        <v>108</v>
      </c>
      <c r="H289" s="62" t="s">
        <v>73</v>
      </c>
      <c r="I289" s="62" t="s">
        <v>109</v>
      </c>
      <c r="J289" s="62" t="s">
        <v>72</v>
      </c>
      <c r="K289" s="62"/>
      <c r="L289" s="62" t="s">
        <v>110</v>
      </c>
    </row>
    <row r="290" spans="1:12" ht="30">
      <c r="A290" s="62"/>
      <c r="B290" s="62"/>
      <c r="C290" s="62"/>
      <c r="D290" s="62"/>
      <c r="E290" s="15" t="s">
        <v>67</v>
      </c>
      <c r="F290" s="15" t="s">
        <v>68</v>
      </c>
      <c r="G290" s="62"/>
      <c r="H290" s="62"/>
      <c r="I290" s="62"/>
      <c r="J290" s="15" t="s">
        <v>67</v>
      </c>
      <c r="K290" s="15" t="s">
        <v>68</v>
      </c>
      <c r="L290" s="62"/>
    </row>
    <row r="291" spans="1:12" ht="15">
      <c r="A291" s="15">
        <v>1</v>
      </c>
      <c r="B291" s="15">
        <v>2</v>
      </c>
      <c r="C291" s="15">
        <v>3</v>
      </c>
      <c r="D291" s="15">
        <v>4</v>
      </c>
      <c r="E291" s="15">
        <v>5</v>
      </c>
      <c r="F291" s="15">
        <v>6</v>
      </c>
      <c r="G291" s="15">
        <v>7</v>
      </c>
      <c r="H291" s="15">
        <v>8</v>
      </c>
      <c r="I291" s="15">
        <v>9</v>
      </c>
      <c r="J291" s="15">
        <v>10</v>
      </c>
      <c r="K291" s="15">
        <v>11</v>
      </c>
      <c r="L291" s="15">
        <v>12</v>
      </c>
    </row>
    <row r="292" spans="1:12" ht="15">
      <c r="A292" s="46">
        <v>2111</v>
      </c>
      <c r="B292" s="8" t="s">
        <v>155</v>
      </c>
      <c r="C292" s="15">
        <v>610708.86</v>
      </c>
      <c r="D292" s="15" t="s">
        <v>22</v>
      </c>
      <c r="E292" s="15" t="s">
        <v>22</v>
      </c>
      <c r="F292" s="15" t="s">
        <v>22</v>
      </c>
      <c r="G292" s="46">
        <f>C292</f>
        <v>610708.86</v>
      </c>
      <c r="H292" s="15">
        <v>99779</v>
      </c>
      <c r="I292" s="15" t="s">
        <v>22</v>
      </c>
      <c r="J292" s="15" t="s">
        <v>22</v>
      </c>
      <c r="K292" s="15" t="s">
        <v>22</v>
      </c>
      <c r="L292" s="46">
        <f>H292</f>
        <v>99779</v>
      </c>
    </row>
    <row r="293" spans="1:12" s="47" customFormat="1" ht="15">
      <c r="A293" s="46">
        <v>2120</v>
      </c>
      <c r="B293" s="8" t="s">
        <v>156</v>
      </c>
      <c r="C293" s="46">
        <v>134353.46</v>
      </c>
      <c r="D293" s="46"/>
      <c r="E293" s="46"/>
      <c r="F293" s="46"/>
      <c r="G293" s="48">
        <f>C293</f>
        <v>134353.46</v>
      </c>
      <c r="H293" s="46">
        <v>21951</v>
      </c>
      <c r="I293" s="46"/>
      <c r="J293" s="46"/>
      <c r="K293" s="46"/>
      <c r="L293" s="48">
        <f>H293</f>
        <v>21951</v>
      </c>
    </row>
    <row r="294" spans="1:12" s="47" customFormat="1" ht="30">
      <c r="A294" s="46">
        <v>2210</v>
      </c>
      <c r="B294" s="8" t="s">
        <v>157</v>
      </c>
      <c r="C294" s="46">
        <v>50000</v>
      </c>
      <c r="D294" s="46"/>
      <c r="E294" s="46"/>
      <c r="F294" s="46"/>
      <c r="G294" s="48">
        <f>C294</f>
        <v>50000</v>
      </c>
      <c r="H294" s="46">
        <v>50000</v>
      </c>
      <c r="I294" s="46"/>
      <c r="J294" s="46"/>
      <c r="K294" s="46"/>
      <c r="L294" s="48">
        <f>H294</f>
        <v>50000</v>
      </c>
    </row>
    <row r="295" spans="1:12" s="47" customFormat="1" ht="30">
      <c r="A295" s="46">
        <v>2220</v>
      </c>
      <c r="B295" s="8" t="s">
        <v>158</v>
      </c>
      <c r="C295" s="46">
        <v>0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s="47" customFormat="1" ht="15">
      <c r="A296" s="46">
        <v>2230</v>
      </c>
      <c r="B296" s="8" t="s">
        <v>159</v>
      </c>
      <c r="C296" s="46">
        <v>0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s="47" customFormat="1" ht="15">
      <c r="A297" s="46">
        <v>2240</v>
      </c>
      <c r="B297" s="8" t="s">
        <v>160</v>
      </c>
      <c r="C297" s="46">
        <v>10000</v>
      </c>
      <c r="D297" s="46"/>
      <c r="E297" s="46"/>
      <c r="F297" s="46"/>
      <c r="G297" s="48">
        <f>C297</f>
        <v>10000</v>
      </c>
      <c r="H297" s="46">
        <v>10000</v>
      </c>
      <c r="I297" s="46"/>
      <c r="J297" s="46"/>
      <c r="K297" s="46"/>
      <c r="L297" s="48">
        <f>H297</f>
        <v>10000</v>
      </c>
    </row>
    <row r="298" spans="1:12" s="47" customFormat="1" ht="15">
      <c r="A298" s="46">
        <v>2250</v>
      </c>
      <c r="B298" s="8" t="s">
        <v>161</v>
      </c>
      <c r="C298" s="46">
        <v>5000</v>
      </c>
      <c r="D298" s="46"/>
      <c r="E298" s="46"/>
      <c r="F298" s="46"/>
      <c r="G298" s="48">
        <f>C298</f>
        <v>5000</v>
      </c>
      <c r="H298" s="46">
        <v>3000</v>
      </c>
      <c r="I298" s="46"/>
      <c r="J298" s="46"/>
      <c r="K298" s="46"/>
      <c r="L298" s="48">
        <f>H298</f>
        <v>3000</v>
      </c>
    </row>
    <row r="299" spans="1:12" s="47" customFormat="1" ht="15">
      <c r="A299" s="46">
        <v>2271</v>
      </c>
      <c r="B299" s="8" t="s">
        <v>162</v>
      </c>
      <c r="C299" s="46"/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s="47" customFormat="1" ht="30">
      <c r="A300" s="46">
        <v>2272</v>
      </c>
      <c r="B300" s="8" t="s">
        <v>163</v>
      </c>
      <c r="C300" s="46"/>
      <c r="D300" s="46"/>
      <c r="E300" s="46"/>
      <c r="F300" s="46"/>
      <c r="G300" s="48">
        <f>C300</f>
        <v>0</v>
      </c>
      <c r="H300" s="46"/>
      <c r="I300" s="46"/>
      <c r="J300" s="46"/>
      <c r="K300" s="46"/>
      <c r="L300" s="48">
        <f>H300</f>
        <v>0</v>
      </c>
    </row>
    <row r="301" spans="1:12" s="47" customFormat="1" ht="15">
      <c r="A301" s="46">
        <v>2273</v>
      </c>
      <c r="B301" s="8" t="s">
        <v>164</v>
      </c>
      <c r="C301" s="46"/>
      <c r="D301" s="46"/>
      <c r="E301" s="46"/>
      <c r="F301" s="46"/>
      <c r="G301" s="48">
        <f>C301</f>
        <v>0</v>
      </c>
      <c r="H301" s="46"/>
      <c r="I301" s="46"/>
      <c r="J301" s="46"/>
      <c r="K301" s="46"/>
      <c r="L301" s="48">
        <f>H301</f>
        <v>0</v>
      </c>
    </row>
    <row r="302" spans="1:12" s="47" customFormat="1" ht="15">
      <c r="A302" s="46">
        <v>2274</v>
      </c>
      <c r="B302" s="8" t="s">
        <v>165</v>
      </c>
      <c r="C302" s="46"/>
      <c r="D302" s="46"/>
      <c r="E302" s="46"/>
      <c r="F302" s="46"/>
      <c r="G302" s="48">
        <f>C302</f>
        <v>0</v>
      </c>
      <c r="H302" s="46"/>
      <c r="I302" s="46"/>
      <c r="J302" s="46"/>
      <c r="K302" s="46"/>
      <c r="L302" s="48">
        <f>H302</f>
        <v>0</v>
      </c>
    </row>
    <row r="303" spans="1:12" s="47" customFormat="1" ht="30">
      <c r="A303" s="46">
        <v>2275</v>
      </c>
      <c r="B303" s="8" t="s">
        <v>166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s="47" customFormat="1" ht="45">
      <c r="A304" s="46">
        <v>2282</v>
      </c>
      <c r="B304" s="8" t="s">
        <v>167</v>
      </c>
      <c r="C304" s="46"/>
      <c r="D304" s="46"/>
      <c r="E304" s="46"/>
      <c r="F304" s="46"/>
      <c r="G304" s="48">
        <f>C304</f>
        <v>0</v>
      </c>
      <c r="H304" s="46"/>
      <c r="I304" s="46"/>
      <c r="J304" s="46"/>
      <c r="K304" s="46"/>
      <c r="L304" s="48">
        <f>H304</f>
        <v>0</v>
      </c>
    </row>
    <row r="305" spans="1:12" s="47" customFormat="1" ht="15">
      <c r="A305" s="46">
        <v>2800</v>
      </c>
      <c r="B305" s="8" t="s">
        <v>168</v>
      </c>
      <c r="C305" s="46"/>
      <c r="D305" s="46"/>
      <c r="E305" s="46"/>
      <c r="F305" s="46"/>
      <c r="G305" s="48">
        <f>C305</f>
        <v>0</v>
      </c>
      <c r="H305" s="46"/>
      <c r="I305" s="46"/>
      <c r="J305" s="46"/>
      <c r="K305" s="46"/>
      <c r="L305" s="48">
        <f>H305</f>
        <v>0</v>
      </c>
    </row>
    <row r="306" spans="1:12" s="47" customFormat="1" ht="30">
      <c r="A306" s="46">
        <v>3110</v>
      </c>
      <c r="B306" s="8" t="s">
        <v>169</v>
      </c>
      <c r="C306" s="46"/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s="47" customFormat="1" ht="15">
      <c r="A307" s="46">
        <v>3132</v>
      </c>
      <c r="B307" s="8" t="s">
        <v>170</v>
      </c>
      <c r="C307" s="46"/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 s="15" t="s">
        <v>22</v>
      </c>
      <c r="B308" s="15" t="s">
        <v>22</v>
      </c>
      <c r="C308" s="15" t="s">
        <v>22</v>
      </c>
      <c r="D308" s="15" t="s">
        <v>22</v>
      </c>
      <c r="E308" s="15" t="s">
        <v>22</v>
      </c>
      <c r="F308" s="15" t="s">
        <v>22</v>
      </c>
      <c r="G308" s="46" t="s">
        <v>22</v>
      </c>
      <c r="H308" s="15" t="s">
        <v>22</v>
      </c>
      <c r="I308" s="15" t="s">
        <v>22</v>
      </c>
      <c r="J308" s="15" t="s">
        <v>22</v>
      </c>
      <c r="K308" s="15" t="s">
        <v>22</v>
      </c>
      <c r="L308" s="15" t="s">
        <v>22</v>
      </c>
    </row>
    <row r="309" spans="1:12" ht="15">
      <c r="A309" s="15" t="s">
        <v>22</v>
      </c>
      <c r="B309" s="15" t="s">
        <v>26</v>
      </c>
      <c r="C309" s="50">
        <f>C292+C293+C294+C297+C298+C300+C301+C302+C304+C305</f>
        <v>810062.32</v>
      </c>
      <c r="D309" s="50" t="s">
        <v>22</v>
      </c>
      <c r="E309" s="50" t="s">
        <v>22</v>
      </c>
      <c r="F309" s="50" t="s">
        <v>22</v>
      </c>
      <c r="G309" s="50">
        <f>C309</f>
        <v>810062.32</v>
      </c>
      <c r="H309" s="50">
        <f>H292+H293+H294+H297+H298+H300+H301+H302+H304+H305</f>
        <v>184730</v>
      </c>
      <c r="I309" s="50" t="s">
        <v>22</v>
      </c>
      <c r="J309" s="50" t="s">
        <v>22</v>
      </c>
      <c r="K309" s="50" t="s">
        <v>22</v>
      </c>
      <c r="L309" s="50">
        <f>H309</f>
        <v>184730</v>
      </c>
    </row>
    <row r="312" spans="1:9" ht="15">
      <c r="A312" s="58" t="s">
        <v>190</v>
      </c>
      <c r="B312" s="58"/>
      <c r="C312" s="58"/>
      <c r="D312" s="58"/>
      <c r="E312" s="58"/>
      <c r="F312" s="58"/>
      <c r="G312" s="58"/>
      <c r="H312" s="58"/>
      <c r="I312" s="58"/>
    </row>
    <row r="313" ht="15">
      <c r="A313" s="16" t="s">
        <v>13</v>
      </c>
    </row>
    <row r="316" spans="1:9" ht="120">
      <c r="A316" s="15" t="s">
        <v>62</v>
      </c>
      <c r="B316" s="15" t="s">
        <v>15</v>
      </c>
      <c r="C316" s="15" t="s">
        <v>63</v>
      </c>
      <c r="D316" s="15" t="s">
        <v>75</v>
      </c>
      <c r="E316" s="28" t="s">
        <v>187</v>
      </c>
      <c r="F316" s="28" t="s">
        <v>188</v>
      </c>
      <c r="G316" s="28" t="s">
        <v>189</v>
      </c>
      <c r="H316" s="15" t="s">
        <v>78</v>
      </c>
      <c r="I316" s="15" t="s">
        <v>79</v>
      </c>
    </row>
    <row r="317" spans="1:9" ht="15">
      <c r="A317" s="15">
        <v>1</v>
      </c>
      <c r="B317" s="15">
        <v>2</v>
      </c>
      <c r="C317" s="15">
        <v>3</v>
      </c>
      <c r="D317" s="15">
        <v>4</v>
      </c>
      <c r="E317" s="15">
        <v>5</v>
      </c>
      <c r="F317" s="15">
        <v>6</v>
      </c>
      <c r="G317" s="15">
        <v>7</v>
      </c>
      <c r="H317" s="15">
        <v>8</v>
      </c>
      <c r="I317" s="15">
        <v>9</v>
      </c>
    </row>
    <row r="318" spans="1:9" ht="15">
      <c r="A318" s="15" t="s">
        <v>22</v>
      </c>
      <c r="B318" s="15" t="s">
        <v>22</v>
      </c>
      <c r="C318" s="15" t="s">
        <v>22</v>
      </c>
      <c r="D318" s="15" t="s">
        <v>22</v>
      </c>
      <c r="E318" s="15" t="s">
        <v>22</v>
      </c>
      <c r="F318" s="15" t="s">
        <v>22</v>
      </c>
      <c r="G318" s="15" t="s">
        <v>22</v>
      </c>
      <c r="H318" s="15" t="s">
        <v>22</v>
      </c>
      <c r="I318" s="15" t="s">
        <v>22</v>
      </c>
    </row>
    <row r="319" spans="1:9" ht="15">
      <c r="A319" s="15" t="s">
        <v>22</v>
      </c>
      <c r="B319" s="15" t="s">
        <v>22</v>
      </c>
      <c r="C319" s="15" t="s">
        <v>22</v>
      </c>
      <c r="D319" s="15" t="s">
        <v>22</v>
      </c>
      <c r="E319" s="15" t="s">
        <v>22</v>
      </c>
      <c r="F319" s="15" t="s">
        <v>22</v>
      </c>
      <c r="G319" s="15" t="s">
        <v>22</v>
      </c>
      <c r="H319" s="15" t="s">
        <v>22</v>
      </c>
      <c r="I319" s="15" t="s">
        <v>22</v>
      </c>
    </row>
    <row r="320" spans="1:9" ht="15">
      <c r="A320" s="15" t="s">
        <v>22</v>
      </c>
      <c r="B320" s="15" t="s">
        <v>26</v>
      </c>
      <c r="C320" s="15" t="s">
        <v>22</v>
      </c>
      <c r="D320" s="15" t="s">
        <v>22</v>
      </c>
      <c r="E320" s="15" t="s">
        <v>22</v>
      </c>
      <c r="F320" s="15" t="s">
        <v>22</v>
      </c>
      <c r="G320" s="15" t="s">
        <v>22</v>
      </c>
      <c r="H320" s="15" t="s">
        <v>22</v>
      </c>
      <c r="I320" s="15" t="s">
        <v>22</v>
      </c>
    </row>
    <row r="323" spans="1:9" ht="15">
      <c r="A323" s="60" t="s">
        <v>218</v>
      </c>
      <c r="B323" s="60"/>
      <c r="C323" s="60"/>
      <c r="D323" s="60"/>
      <c r="E323" s="60"/>
      <c r="F323" s="60"/>
      <c r="G323" s="60"/>
      <c r="H323" s="60"/>
      <c r="I323" s="60"/>
    </row>
    <row r="324" spans="1:9" ht="45.75" customHeight="1">
      <c r="A324" s="61" t="s">
        <v>219</v>
      </c>
      <c r="B324" s="61"/>
      <c r="C324" s="61"/>
      <c r="D324" s="61"/>
      <c r="E324" s="61"/>
      <c r="F324" s="61"/>
      <c r="G324" s="61"/>
      <c r="H324" s="61"/>
      <c r="I324" s="61"/>
    </row>
    <row r="326" spans="1:9" ht="15" customHeight="1">
      <c r="A326" s="58" t="s">
        <v>82</v>
      </c>
      <c r="B326" s="58"/>
      <c r="C326" s="6"/>
      <c r="D326" s="10"/>
      <c r="G326" s="76" t="s">
        <v>151</v>
      </c>
      <c r="H326" s="76"/>
      <c r="I326" s="76"/>
    </row>
    <row r="327" spans="1:9" ht="15">
      <c r="A327" s="14"/>
      <c r="B327" s="12"/>
      <c r="D327" s="6" t="s">
        <v>83</v>
      </c>
      <c r="G327" s="59" t="s">
        <v>84</v>
      </c>
      <c r="H327" s="59"/>
      <c r="I327" s="59"/>
    </row>
    <row r="328" spans="1:9" ht="15" customHeight="1">
      <c r="A328" s="58" t="s">
        <v>85</v>
      </c>
      <c r="B328" s="58"/>
      <c r="C328" s="6"/>
      <c r="D328" s="10"/>
      <c r="G328" s="76" t="s">
        <v>152</v>
      </c>
      <c r="H328" s="76"/>
      <c r="I328" s="76"/>
    </row>
    <row r="329" spans="1:9" ht="15">
      <c r="A329" s="13"/>
      <c r="B329" s="6"/>
      <c r="C329" s="6"/>
      <c r="D329" s="6" t="s">
        <v>83</v>
      </c>
      <c r="G329" s="59" t="s">
        <v>84</v>
      </c>
      <c r="H329" s="59"/>
      <c r="I329" s="59"/>
    </row>
  </sheetData>
  <sheetProtection/>
  <mergeCells count="179">
    <mergeCell ref="O10:P10"/>
    <mergeCell ref="L9:M9"/>
    <mergeCell ref="A9:J9"/>
    <mergeCell ref="A10:J10"/>
    <mergeCell ref="L10:M10"/>
    <mergeCell ref="O12:P12"/>
    <mergeCell ref="O11:P11"/>
    <mergeCell ref="A323:I323"/>
    <mergeCell ref="A324:I324"/>
    <mergeCell ref="J289:K289"/>
    <mergeCell ref="L289:L290"/>
    <mergeCell ref="H262:I262"/>
    <mergeCell ref="J262:J263"/>
    <mergeCell ref="A284:L284"/>
    <mergeCell ref="C288:G288"/>
    <mergeCell ref="H288:L288"/>
    <mergeCell ref="C289:C290"/>
    <mergeCell ref="A326:B326"/>
    <mergeCell ref="G327:I327"/>
    <mergeCell ref="A328:B328"/>
    <mergeCell ref="G329:I329"/>
    <mergeCell ref="G289:G290"/>
    <mergeCell ref="H289:H290"/>
    <mergeCell ref="I289:I290"/>
    <mergeCell ref="A312:I312"/>
    <mergeCell ref="A288:A290"/>
    <mergeCell ref="B288:B290"/>
    <mergeCell ref="D289:D290"/>
    <mergeCell ref="E289:F289"/>
    <mergeCell ref="A256:J256"/>
    <mergeCell ref="A257:J257"/>
    <mergeCell ref="A258:J258"/>
    <mergeCell ref="A262:A263"/>
    <mergeCell ref="B262:B263"/>
    <mergeCell ref="C262:C263"/>
    <mergeCell ref="D262:D263"/>
    <mergeCell ref="E262:E263"/>
    <mergeCell ref="F262:F263"/>
    <mergeCell ref="G262:G263"/>
    <mergeCell ref="A245:M245"/>
    <mergeCell ref="A249:A250"/>
    <mergeCell ref="B249:B250"/>
    <mergeCell ref="C249:C250"/>
    <mergeCell ref="D249:E249"/>
    <mergeCell ref="F249:G249"/>
    <mergeCell ref="H249:I249"/>
    <mergeCell ref="J249:K249"/>
    <mergeCell ref="L249:M249"/>
    <mergeCell ref="A235:I235"/>
    <mergeCell ref="A238:A239"/>
    <mergeCell ref="B238:B239"/>
    <mergeCell ref="C238:C239"/>
    <mergeCell ref="D238:F238"/>
    <mergeCell ref="G238:I238"/>
    <mergeCell ref="A229:A230"/>
    <mergeCell ref="B229:B230"/>
    <mergeCell ref="C229:C230"/>
    <mergeCell ref="D229:F229"/>
    <mergeCell ref="G229:I229"/>
    <mergeCell ref="J229:L229"/>
    <mergeCell ref="O212:O213"/>
    <mergeCell ref="P212:P213"/>
    <mergeCell ref="A224:L224"/>
    <mergeCell ref="A225:L225"/>
    <mergeCell ref="A226:L226"/>
    <mergeCell ref="A227:L227"/>
    <mergeCell ref="G212:H212"/>
    <mergeCell ref="I212:J212"/>
    <mergeCell ref="K212:K213"/>
    <mergeCell ref="L212:L213"/>
    <mergeCell ref="M212:M213"/>
    <mergeCell ref="N212:N213"/>
    <mergeCell ref="A209:P209"/>
    <mergeCell ref="A211:A213"/>
    <mergeCell ref="B211:B213"/>
    <mergeCell ref="C211:F211"/>
    <mergeCell ref="G211:J211"/>
    <mergeCell ref="K211:L211"/>
    <mergeCell ref="M211:N211"/>
    <mergeCell ref="O211:P211"/>
    <mergeCell ref="C212:D212"/>
    <mergeCell ref="E212:F212"/>
    <mergeCell ref="A190:K190"/>
    <mergeCell ref="A193:A194"/>
    <mergeCell ref="B193:C193"/>
    <mergeCell ref="D193:E193"/>
    <mergeCell ref="F193:G193"/>
    <mergeCell ref="H193:I193"/>
    <mergeCell ref="J193:K193"/>
    <mergeCell ref="K150:M150"/>
    <mergeCell ref="A168:J168"/>
    <mergeCell ref="A172:A173"/>
    <mergeCell ref="B172:B173"/>
    <mergeCell ref="C172:C173"/>
    <mergeCell ref="D172:D173"/>
    <mergeCell ref="E172:G172"/>
    <mergeCell ref="H172:J172"/>
    <mergeCell ref="A150:A151"/>
    <mergeCell ref="B150:B151"/>
    <mergeCell ref="C150:C151"/>
    <mergeCell ref="D150:D151"/>
    <mergeCell ref="E150:G150"/>
    <mergeCell ref="H150:J150"/>
    <mergeCell ref="A139:A140"/>
    <mergeCell ref="B139:B140"/>
    <mergeCell ref="C139:F139"/>
    <mergeCell ref="G139:J139"/>
    <mergeCell ref="A146:M146"/>
    <mergeCell ref="A147:M147"/>
    <mergeCell ref="A128:A129"/>
    <mergeCell ref="B128:B129"/>
    <mergeCell ref="C128:F128"/>
    <mergeCell ref="G128:J128"/>
    <mergeCell ref="K128:N128"/>
    <mergeCell ref="A136:J136"/>
    <mergeCell ref="A116:A117"/>
    <mergeCell ref="B116:B117"/>
    <mergeCell ref="C116:F116"/>
    <mergeCell ref="G116:J116"/>
    <mergeCell ref="A124:N124"/>
    <mergeCell ref="A125:N125"/>
    <mergeCell ref="A87:J87"/>
    <mergeCell ref="A90:A91"/>
    <mergeCell ref="B90:B91"/>
    <mergeCell ref="C90:F90"/>
    <mergeCell ref="G90:J90"/>
    <mergeCell ref="A113:J113"/>
    <mergeCell ref="A77:N77"/>
    <mergeCell ref="A80:A81"/>
    <mergeCell ref="B80:B81"/>
    <mergeCell ref="C80:F80"/>
    <mergeCell ref="G80:J80"/>
    <mergeCell ref="K80:N80"/>
    <mergeCell ref="A52:N52"/>
    <mergeCell ref="A54:A55"/>
    <mergeCell ref="B54:B55"/>
    <mergeCell ref="C54:F54"/>
    <mergeCell ref="G54:J54"/>
    <mergeCell ref="K54:N54"/>
    <mergeCell ref="A38:J38"/>
    <mergeCell ref="A41:A42"/>
    <mergeCell ref="B41:B42"/>
    <mergeCell ref="C41:F41"/>
    <mergeCell ref="G41:J41"/>
    <mergeCell ref="A51:N51"/>
    <mergeCell ref="A26:B26"/>
    <mergeCell ref="A29:A30"/>
    <mergeCell ref="B29:B30"/>
    <mergeCell ref="C29:F29"/>
    <mergeCell ref="G29:J29"/>
    <mergeCell ref="K29:N29"/>
    <mergeCell ref="A24:P24"/>
    <mergeCell ref="A25:P25"/>
    <mergeCell ref="A16:J16"/>
    <mergeCell ref="A18:N18"/>
    <mergeCell ref="A19:N19"/>
    <mergeCell ref="A20:M20"/>
    <mergeCell ref="A21:N21"/>
    <mergeCell ref="A23:O23"/>
    <mergeCell ref="L7:M7"/>
    <mergeCell ref="A7:J7"/>
    <mergeCell ref="A14:P14"/>
    <mergeCell ref="A15:P15"/>
    <mergeCell ref="A17:P17"/>
    <mergeCell ref="A22:P22"/>
    <mergeCell ref="H12:M12"/>
    <mergeCell ref="H11:M11"/>
    <mergeCell ref="F11:G11"/>
    <mergeCell ref="A8:J8"/>
    <mergeCell ref="G326:I326"/>
    <mergeCell ref="G328:I328"/>
    <mergeCell ref="F12:G12"/>
    <mergeCell ref="C12:E12"/>
    <mergeCell ref="C11:E11"/>
    <mergeCell ref="A6:P6"/>
    <mergeCell ref="O7:P7"/>
    <mergeCell ref="L8:M8"/>
    <mergeCell ref="O9:P9"/>
    <mergeCell ref="O8:P8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2018-08-27T12:03:15Z</cp:lastPrinted>
  <dcterms:created xsi:type="dcterms:W3CDTF">2018-08-27T10:46:38Z</dcterms:created>
  <dcterms:modified xsi:type="dcterms:W3CDTF">2019-11-29T13:42:05Z</dcterms:modified>
  <cp:category/>
  <cp:version/>
  <cp:contentType/>
  <cp:contentStatus/>
</cp:coreProperties>
</file>