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995" windowHeight="8775" activeTab="0"/>
  </bookViews>
  <sheets>
    <sheet name="21,12,2020" sheetId="1" r:id="rId1"/>
    <sheet name="Лист2" sheetId="2" r:id="rId2"/>
    <sheet name="Лист3" sheetId="3" r:id="rId3"/>
  </sheets>
  <definedNames/>
  <calcPr fullCalcOnLoad="1"/>
</workbook>
</file>

<file path=xl/sharedStrings.xml><?xml version="1.0" encoding="utf-8"?>
<sst xmlns="http://schemas.openxmlformats.org/spreadsheetml/2006/main" count="927" uniqueCount="181">
  <si>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</si>
  <si>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</si>
  <si>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</si>
  <si>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</si>
  <si>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</si>
  <si>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</si>
  <si>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</si>
  <si>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</si>
  <si>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</si>
  <si>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</si>
  <si>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</si>
  <si>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</si>
  <si>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</si>
  <si>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</si>
  <si>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</si>
  <si>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</si>
  <si>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</si>
  <si>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</si>
  <si>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</si>
  <si>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</si>
  <si>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</si>
  <si>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</si>
  <si>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</si>
  <si>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</si>
  <si>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</si>
  <si>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</si>
  <si>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</si>
  <si>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</si>
  <si>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</si>
  <si>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</si>
  <si>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</si>
  <si>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</si>
  <si>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</si>
  <si>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</si>
  <si>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</si>
  <si>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</si>
  <si>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</si>
  <si>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</si>
  <si>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</si>
  <si>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</si>
  <si>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</si>
  <si>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</si>
  <si>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</si>
  <si>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</si>
  <si>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</si>
  <si>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</si>
  <si>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</si>
  <si>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</si>
  <si>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</si>
  <si>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</si>
  <si>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</si>
  <si>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</si>
  <si>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</si>
  <si>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</si>
  <si>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</si>
  <si>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Керівник установи</t>
  </si>
  <si>
    <t>(підпис)</t>
  </si>
  <si>
    <t>(прізвище та ініціали)</t>
  </si>
  <si>
    <t>Керівник фінансової служби</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</si>
  <si>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</si>
  <si>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</si>
  <si>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</si>
  <si>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</si>
  <si>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</si>
  <si>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</si>
  <si>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</si>
  <si>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</si>
  <si>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</si>
  <si>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</si>
  <si>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</si>
  <si>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</si>
  <si>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</si>
  <si>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</si>
  <si>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</si>
  <si>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</si>
  <si>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</si>
  <si>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</si>
  <si>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</si>
  <si>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</si>
  <si>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</si>
  <si>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</si>
  <si>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</si>
  <si>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</si>
  <si>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</si>
  <si>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</si>
  <si>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</si>
  <si>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</si>
  <si>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</si>
  <si>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</si>
  <si>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</si>
  <si>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</si>
  <si>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</si>
  <si>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</si>
  <si>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</si>
  <si>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</si>
  <si>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</si>
  <si>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Управління освіти Коломийської міської ради</t>
  </si>
  <si>
    <t>2. Управління освіти Коломийської міської ради</t>
  </si>
  <si>
    <t>2022 рік (прогноз)</t>
  </si>
  <si>
    <t>Заробітна плата</t>
  </si>
  <si>
    <t>Нарахування на оплату праці</t>
  </si>
  <si>
    <t>Предмети,матеріали,обладнання та інвентар</t>
  </si>
  <si>
    <r>
      <t>Медикаменти та пе</t>
    </r>
    <r>
      <rPr>
        <sz val="11"/>
        <color indexed="8"/>
        <rFont val="Calibri"/>
        <family val="2"/>
      </rPr>
      <t>҆҆рев’</t>
    </r>
    <r>
      <rPr>
        <sz val="11"/>
        <color indexed="8"/>
        <rFont val="Times New Roman"/>
        <family val="1"/>
      </rPr>
      <t>язувальні матеріали</t>
    </r>
  </si>
  <si>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</si>
  <si>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</si>
  <si>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</si>
  <si>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</si>
  <si>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</si>
  <si>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</si>
  <si>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</si>
  <si>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</si>
  <si>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державних(регіональних)програм,не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</si>
  <si>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</si>
  <si>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</si>
  <si>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</si>
  <si>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2021  рік</t>
  </si>
  <si>
    <t>Дебіторська заборгованість на 01.01.2019</t>
  </si>
  <si>
    <t>2020 рік</t>
  </si>
  <si>
    <t>Завдання 1</t>
  </si>
  <si>
    <t>мережа</t>
  </si>
  <si>
    <t>штатний розпис</t>
  </si>
  <si>
    <t>посадові оклади</t>
  </si>
  <si>
    <t>обовязкові виплати</t>
  </si>
  <si>
    <t>надбавка за вислугу року педагогічних працівнтків</t>
  </si>
  <si>
    <t>надбавка за престижність професії педагогічним працівникам</t>
  </si>
  <si>
    <t>матеріальна допомога на оздоровлення</t>
  </si>
  <si>
    <t>щорічна грошова винагорода</t>
  </si>
  <si>
    <t>доплата до мінімальної заробітної плати</t>
  </si>
  <si>
    <t>надбавка за складність та напруженість</t>
  </si>
  <si>
    <t>кількість закладів</t>
  </si>
  <si>
    <t>Всього середньорічне число ставок/штатних одиниць</t>
  </si>
  <si>
    <t>педагогічного персоналу</t>
  </si>
  <si>
    <t>адмінперсоналу,за умовами оплати віднесених до педагічного персоналу</t>
  </si>
  <si>
    <t>спеціалістів</t>
  </si>
  <si>
    <t>cтавки педагогічного персоналу</t>
  </si>
  <si>
    <t>адміністративних віднесених до педагогічних</t>
  </si>
  <si>
    <t>робітників</t>
  </si>
  <si>
    <r>
      <t xml:space="preserve">
Конституція України, Бюджетний кодекс України, Закон України «Про Державний бюджет України на 2019 рік» від 23.11.2018 року №2629-VIII;Закон України «Про освіту » від 05.09.2017 року №2145-VIII із змінами та доповненнями, Наказ Міністерства Фінансів України від 26.08.2014 року №836   </t>
    </r>
    <r>
      <rPr>
        <b/>
        <sz val="11"/>
        <color indexed="8"/>
        <rFont val="Calibri"/>
        <family val="2"/>
      </rPr>
      <t>«Про деякі  питання запровадження програмно-цільового методу складання та виконання місцевих бюджетів »</t>
    </r>
    <r>
      <rPr>
        <b/>
        <sz val="11"/>
        <color indexed="8"/>
        <rFont val="Times New Roman"/>
        <family val="1"/>
      </rPr>
      <t xml:space="preserve">      
</t>
    </r>
  </si>
  <si>
    <t>Забезпечення діяльності інклюзивно-ресурсного центру</t>
  </si>
  <si>
    <t>Забезпечення наданн медико-психологічної послуги дітям з різними вадами порушень психофізичного розвитку</t>
  </si>
  <si>
    <t>БЮДЖЕТНИЙ ЗАПИТ НА 2021 - 2023 РОКИ індивідуальний (Форма 2021-2)</t>
  </si>
  <si>
    <t>4. Мета та завдання бюджетної програми на 2019 - 2023 роки:</t>
  </si>
  <si>
    <t>1) надходження для виконання бюджетної програми у 2019 - 2023 роках:</t>
  </si>
  <si>
    <t>2019 рік (звіт)</t>
  </si>
  <si>
    <t>2020 рік (затверджено)</t>
  </si>
  <si>
    <t>2021 рік (проект)</t>
  </si>
  <si>
    <t>2) надходження для виконання бюджетної програми у 2022 - 2023 роках:</t>
  </si>
  <si>
    <t>2023  рік (прогноз)</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</si>
  <si>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</si>
  <si>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</si>
  <si>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2019  рік (звіт)</t>
  </si>
  <si>
    <t>3) видатки за кодами Економічної класифікації видатків бюджету у 2022  - 2023  роках:</t>
  </si>
  <si>
    <t>2023 рік (прогноз)</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</si>
  <si>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</si>
  <si>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</si>
  <si>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</si>
  <si>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</si>
  <si>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2) результативні показники бюджетної програми у 2022  - 2023  роках:</t>
  </si>
  <si>
    <t>2021  рік (проект)</t>
  </si>
  <si>
    <t>2020 рік (план)</t>
  </si>
  <si>
    <t>2022  рік</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</si>
  <si>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</si>
  <si>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</si>
  <si>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</si>
  <si>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20231 рік (проект)</t>
  </si>
  <si>
    <t>12. Об'єкти, які виконуються в межах бюджетної програми за рахунок коштів бюджету розвитку у 2019 - 2023 роках:</t>
  </si>
  <si>
    <t>2021рік (проект)</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</si>
  <si>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2022 - 2023 роки.</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</si>
  <si>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</si>
  <si>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</si>
  <si>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</si>
  <si>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2021 рік</t>
  </si>
  <si>
    <t>3) дебіторська заборгованість у 2019 - 2021 роках:</t>
  </si>
  <si>
    <t>Дебіторська заборгованість на 01.01.2020</t>
  </si>
  <si>
    <t>Очікувана дебіторська заборгованість на 01.01.2021</t>
  </si>
  <si>
    <t>Л.Б.БОРДУН</t>
  </si>
  <si>
    <t>Г.П.ОСТАФІЙЧУК</t>
  </si>
  <si>
    <r>
      <rPr>
        <sz val="11"/>
        <color indexed="8"/>
        <rFont val="Times New Roman"/>
        <family val="1"/>
      </rPr>
      <t xml:space="preserve">"У результаті використання коштівзагального фонду бюджету у 2019 році забезпечено виконання бюджетних програм у повному обсязі. У 2020 планується забезпечення виконання бюджетної програми наданих законодавством повноважень. По розрахунках проекту бюджету на 2021 рік заплановані показники бюджетної програми по загальному фонду приведені до необхідного рівня функціонування та здійснення поставлених завдань         </t>
    </r>
    <r>
      <rPr>
        <b/>
        <sz val="11"/>
        <color indexed="8"/>
        <rFont val="Times New Roman"/>
        <family val="1"/>
      </rPr>
      <t xml:space="preserve"> 
"         
</t>
    </r>
  </si>
  <si>
    <t>4) аналіз управління бюджетними зобов'язаннями та пропозиції щодо упорядкування бюджетних зобов'язань у 2019 році.</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</si>
  <si>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2019році, та очікувані результати у 2020році.</t>
  </si>
  <si>
    <t>Забезпечення діяльності інклюзивно-ресурсного центру за рахунок освітньої субвенції</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</si>
</sst>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22]d\ mmmm\ yyyy&quot; р.&quot;"/>
  </numFmts>
  <fonts count="42">
    <font>
      <sz val="11"/>
      <color theme="1"/>
      <name val="Calibri"/>
      <family val="2"/>
    </font>
    <font>
      <sz val="11"/>
      <color indexed="8"/>
      <name val="Calibri"/>
      <family val="2"/>
    </font>
    <font>
      <sz val="11"/>
      <color indexed="8"/>
      <name val="Times New Roman"/>
      <family val="1"/>
    </font>
    <font>
      <b/>
      <sz val="11"/>
      <color indexed="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b/>
      <sz val="11"/>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81">
    <xf numFmtId="0" fontId="0" fillId="0" borderId="0" xfId="0" applyFont="1" applyAlignment="1">
      <alignment/>
    </xf>
    <xf numFmtId="0" fontId="38" fillId="0" borderId="0" xfId="0" applyFont="1" applyAlignment="1">
      <alignment vertical="top" wrapText="1"/>
    </xf>
    <xf numFmtId="0" fontId="38" fillId="0" borderId="0" xfId="0" applyFont="1" applyAlignment="1">
      <alignment horizontal="right" vertical="center"/>
    </xf>
    <xf numFmtId="0" fontId="38" fillId="0" borderId="0" xfId="0" applyFont="1" applyAlignment="1">
      <alignment horizontal="center" vertical="center" wrapText="1"/>
    </xf>
    <xf numFmtId="0" fontId="38" fillId="0" borderId="10" xfId="0" applyFont="1" applyBorder="1" applyAlignment="1">
      <alignment vertical="center" wrapText="1"/>
    </xf>
    <xf numFmtId="0" fontId="39" fillId="0" borderId="10" xfId="0" applyFont="1" applyBorder="1" applyAlignment="1">
      <alignment horizontal="center" vertical="center" wrapText="1"/>
    </xf>
    <xf numFmtId="0" fontId="38" fillId="0" borderId="11" xfId="0" applyFont="1" applyBorder="1" applyAlignment="1">
      <alignment/>
    </xf>
    <xf numFmtId="0" fontId="38" fillId="0" borderId="0" xfId="0" applyFont="1" applyAlignment="1">
      <alignment horizontal="left"/>
    </xf>
    <xf numFmtId="0" fontId="40" fillId="0" borderId="0" xfId="0" applyFont="1" applyAlignment="1">
      <alignment vertical="center" wrapText="1"/>
    </xf>
    <xf numFmtId="0" fontId="40" fillId="0" borderId="0" xfId="0" applyFont="1" applyAlignment="1">
      <alignment horizontal="left" vertical="center" wrapText="1"/>
    </xf>
    <xf numFmtId="0" fontId="38" fillId="0" borderId="10" xfId="0"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xf>
    <xf numFmtId="0" fontId="41" fillId="0" borderId="0" xfId="0" applyFont="1" applyBorder="1" applyAlignment="1">
      <alignment vertical="top" wrapText="1"/>
    </xf>
    <xf numFmtId="0" fontId="40" fillId="0" borderId="0" xfId="0" applyFont="1" applyBorder="1" applyAlignment="1">
      <alignment vertical="center" wrapText="1"/>
    </xf>
    <xf numFmtId="0" fontId="40" fillId="0" borderId="0" xfId="0" applyFont="1" applyBorder="1" applyAlignment="1">
      <alignment vertical="top" wrapText="1"/>
    </xf>
    <xf numFmtId="0" fontId="40" fillId="0" borderId="0" xfId="0" applyFont="1" applyBorder="1" applyAlignment="1">
      <alignment wrapText="1"/>
    </xf>
    <xf numFmtId="0" fontId="40" fillId="0" borderId="0" xfId="0" applyFont="1" applyAlignment="1">
      <alignment wrapText="1"/>
    </xf>
    <xf numFmtId="0" fontId="41" fillId="0" borderId="0" xfId="0" applyFont="1" applyAlignment="1">
      <alignment vertical="top" wrapText="1"/>
    </xf>
    <xf numFmtId="0" fontId="41" fillId="0" borderId="0" xfId="0" applyFont="1" applyBorder="1" applyAlignment="1">
      <alignment horizontal="center" vertical="top" wrapText="1"/>
    </xf>
    <xf numFmtId="0" fontId="40" fillId="0" borderId="11" xfId="0" applyFont="1" applyBorder="1" applyAlignment="1">
      <alignment horizontal="center" wrapText="1"/>
    </xf>
    <xf numFmtId="0" fontId="40" fillId="0" borderId="0" xfId="0" applyFont="1" applyAlignment="1">
      <alignment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2" fontId="38" fillId="0" borderId="10" xfId="0" applyNumberFormat="1" applyFont="1" applyBorder="1" applyAlignment="1">
      <alignment horizontal="center" vertical="center" wrapText="1"/>
    </xf>
    <xf numFmtId="2" fontId="38" fillId="0" borderId="10" xfId="0" applyNumberFormat="1" applyFont="1" applyBorder="1" applyAlignment="1">
      <alignment vertical="center" wrapText="1"/>
    </xf>
    <xf numFmtId="0" fontId="38" fillId="0" borderId="10" xfId="0" applyNumberFormat="1" applyFont="1" applyBorder="1" applyAlignment="1">
      <alignment vertical="center" wrapText="1"/>
    </xf>
    <xf numFmtId="2" fontId="38" fillId="0" borderId="0" xfId="0" applyNumberFormat="1" applyFont="1" applyAlignment="1">
      <alignment/>
    </xf>
    <xf numFmtId="0" fontId="38" fillId="0" borderId="10"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2" fontId="40"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2" fontId="40" fillId="0" borderId="10" xfId="0" applyNumberFormat="1" applyFont="1" applyBorder="1" applyAlignment="1">
      <alignment vertical="center" wrapText="1"/>
    </xf>
    <xf numFmtId="0" fontId="40" fillId="0" borderId="0" xfId="0" applyFont="1" applyAlignment="1">
      <alignment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0" xfId="0" applyFont="1" applyAlignment="1">
      <alignment/>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 fillId="0" borderId="0" xfId="0" applyFont="1" applyAlignment="1">
      <alignment horizontal="left" vertical="center" wrapText="1"/>
    </xf>
    <xf numFmtId="0" fontId="40" fillId="0" borderId="0" xfId="0" applyFont="1" applyAlignment="1">
      <alignment horizontal="left" vertical="center" wrapText="1"/>
    </xf>
    <xf numFmtId="0" fontId="38" fillId="0" borderId="11" xfId="0" applyFont="1" applyBorder="1" applyAlignment="1">
      <alignment horizontal="center"/>
    </xf>
    <xf numFmtId="0" fontId="41" fillId="0" borderId="0" xfId="0" applyFont="1" applyBorder="1" applyAlignment="1">
      <alignment horizontal="center" vertical="top" wrapText="1"/>
    </xf>
    <xf numFmtId="0" fontId="40" fillId="0" borderId="11" xfId="0" applyFont="1" applyBorder="1" applyAlignment="1">
      <alignment horizontal="center" wrapText="1"/>
    </xf>
    <xf numFmtId="0" fontId="40" fillId="0" borderId="0" xfId="0" applyFont="1" applyAlignment="1">
      <alignment vertical="center" wrapText="1"/>
    </xf>
    <xf numFmtId="0" fontId="40" fillId="0" borderId="0" xfId="0" applyFont="1" applyAlignment="1">
      <alignment horizontal="center" vertical="center"/>
    </xf>
    <xf numFmtId="0" fontId="40" fillId="0" borderId="11" xfId="0" applyFont="1" applyBorder="1" applyAlignment="1">
      <alignment horizontal="left" vertical="center" wrapText="1"/>
    </xf>
    <xf numFmtId="0" fontId="39" fillId="0" borderId="0" xfId="0" applyFont="1" applyAlignment="1">
      <alignment horizontal="center" vertical="top" wrapText="1"/>
    </xf>
    <xf numFmtId="0" fontId="38" fillId="0" borderId="0" xfId="0" applyFont="1" applyAlignment="1">
      <alignment horizontal="center" vertical="top"/>
    </xf>
    <xf numFmtId="0" fontId="40" fillId="0" borderId="11" xfId="0" applyFont="1" applyBorder="1" applyAlignment="1">
      <alignment horizontal="center" vertical="center" wrapText="1"/>
    </xf>
    <xf numFmtId="0" fontId="40" fillId="0" borderId="11" xfId="0" applyFont="1" applyBorder="1" applyAlignment="1">
      <alignment vertical="center" wrapText="1"/>
    </xf>
    <xf numFmtId="0" fontId="41" fillId="0" borderId="12" xfId="0" applyFont="1" applyBorder="1" applyAlignment="1">
      <alignment horizontal="center" vertical="top" wrapText="1"/>
    </xf>
    <xf numFmtId="0" fontId="38" fillId="0" borderId="0" xfId="0" applyFont="1" applyAlignment="1">
      <alignment horizontal="left" vertical="center" wrapText="1"/>
    </xf>
    <xf numFmtId="0" fontId="38" fillId="0" borderId="0" xfId="0" applyFont="1" applyAlignment="1">
      <alignment vertical="center" wrapText="1"/>
    </xf>
    <xf numFmtId="0" fontId="38" fillId="0" borderId="10" xfId="0" applyFont="1" applyBorder="1" applyAlignment="1">
      <alignment horizontal="center" vertical="center" wrapText="1"/>
    </xf>
    <xf numFmtId="0" fontId="38" fillId="0" borderId="0" xfId="0" applyFont="1" applyAlignment="1">
      <alignment/>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0" xfId="0" applyFont="1" applyAlignment="1">
      <alignment horizontal="left" vertical="top" wrapText="1"/>
    </xf>
    <xf numFmtId="0" fontId="40" fillId="0" borderId="11" xfId="0" applyFont="1" applyBorder="1" applyAlignment="1">
      <alignment horizontal="center" vertical="top" wrapText="1"/>
    </xf>
    <xf numFmtId="0" fontId="40" fillId="0" borderId="11" xfId="0" applyFont="1" applyBorder="1" applyAlignment="1">
      <alignment vertical="top" wrapText="1"/>
    </xf>
    <xf numFmtId="0" fontId="41" fillId="0" borderId="0" xfId="0" applyFont="1" applyAlignment="1">
      <alignment horizontal="center" vertical="top" wrapText="1"/>
    </xf>
    <xf numFmtId="0" fontId="40" fillId="0" borderId="11"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8"/>
  <sheetViews>
    <sheetView tabSelected="1" zoomScalePageLayoutView="0" workbookViewId="0" topLeftCell="A247">
      <selection activeCell="N217" sqref="N217"/>
    </sheetView>
  </sheetViews>
  <sheetFormatPr defaultColWidth="9.140625" defaultRowHeight="15"/>
  <cols>
    <col min="1" max="1" width="8.7109375" style="12" customWidth="1"/>
    <col min="2" max="2" width="35.7109375" style="12" customWidth="1"/>
    <col min="3" max="3" width="13.140625" style="12" customWidth="1"/>
    <col min="4" max="4" width="11.28125" style="12" customWidth="1"/>
    <col min="5" max="5" width="11.8515625" style="12" customWidth="1"/>
    <col min="6" max="6" width="12.28125" style="12" customWidth="1"/>
    <col min="7" max="7" width="12.7109375" style="12" customWidth="1"/>
    <col min="8" max="8" width="12.140625" style="12" customWidth="1"/>
    <col min="9" max="9" width="11.28125" style="12" customWidth="1"/>
    <col min="10" max="11" width="12.421875" style="12" customWidth="1"/>
    <col min="12" max="12" width="13.00390625" style="12" customWidth="1"/>
    <col min="13" max="13" width="12.28125" style="12" customWidth="1"/>
    <col min="14" max="14" width="12.140625" style="12" customWidth="1"/>
    <col min="15" max="15" width="12.421875" style="12" bestFit="1" customWidth="1"/>
    <col min="16" max="16384" width="9.140625" style="12" customWidth="1"/>
  </cols>
  <sheetData>
    <row r="1" ht="15">
      <c r="P1" s="2" t="s">
        <v>0</v>
      </c>
    </row>
    <row r="2" ht="15">
      <c r="P2" s="2" t="s">
        <v>1</v>
      </c>
    </row>
    <row r="3" ht="15">
      <c r="P3" s="2" t="s">
        <v>2</v>
      </c>
    </row>
    <row r="4" ht="15">
      <c r="P4" s="2" t="s">
        <v>3</v>
      </c>
    </row>
    <row r="5" ht="15">
      <c r="P5" s="2" t="s">
        <v>4</v>
      </c>
    </row>
    <row r="6" spans="1:16" ht="15">
      <c r="A6" s="62" t="s">
        <v>140</v>
      </c>
      <c r="B6" s="62"/>
      <c r="C6" s="62"/>
      <c r="D6" s="62"/>
      <c r="E6" s="62"/>
      <c r="F6" s="62"/>
      <c r="G6" s="62"/>
      <c r="H6" s="62"/>
      <c r="I6" s="62"/>
      <c r="J6" s="62"/>
      <c r="K6" s="62"/>
      <c r="L6" s="62"/>
      <c r="M6" s="62"/>
      <c r="N6" s="62"/>
      <c r="O6" s="62"/>
      <c r="P6" s="62"/>
    </row>
    <row r="7" spans="1:16" ht="15">
      <c r="A7" s="67" t="s">
        <v>96</v>
      </c>
      <c r="B7" s="67"/>
      <c r="C7" s="67"/>
      <c r="D7" s="67"/>
      <c r="E7" s="67"/>
      <c r="F7" s="67"/>
      <c r="G7" s="67"/>
      <c r="H7" s="67"/>
      <c r="I7" s="67"/>
      <c r="J7" s="67"/>
      <c r="K7" s="14"/>
      <c r="L7" s="66">
        <v>600000</v>
      </c>
      <c r="M7" s="66"/>
      <c r="N7" s="14"/>
      <c r="O7" s="63">
        <v>2143442</v>
      </c>
      <c r="P7" s="63"/>
    </row>
    <row r="8" spans="1:16" ht="48" customHeight="1">
      <c r="A8" s="68" t="s">
        <v>5</v>
      </c>
      <c r="B8" s="68"/>
      <c r="C8" s="68"/>
      <c r="D8" s="68"/>
      <c r="E8" s="68"/>
      <c r="F8" s="68"/>
      <c r="G8" s="68"/>
      <c r="H8" s="68"/>
      <c r="I8" s="68"/>
      <c r="J8" s="68"/>
      <c r="K8" s="13"/>
      <c r="L8" s="64" t="s">
        <v>88</v>
      </c>
      <c r="M8" s="64"/>
      <c r="N8" s="13"/>
      <c r="O8" s="65" t="s">
        <v>89</v>
      </c>
      <c r="P8" s="65"/>
    </row>
    <row r="9" spans="1:16" ht="15">
      <c r="A9" s="78" t="s">
        <v>97</v>
      </c>
      <c r="B9" s="78"/>
      <c r="C9" s="78"/>
      <c r="D9" s="78"/>
      <c r="E9" s="78"/>
      <c r="F9" s="78"/>
      <c r="G9" s="78"/>
      <c r="H9" s="78"/>
      <c r="I9" s="78"/>
      <c r="J9" s="78"/>
      <c r="K9" s="15"/>
      <c r="L9" s="77">
        <v>6100000</v>
      </c>
      <c r="M9" s="77"/>
      <c r="N9" s="15"/>
      <c r="O9" s="63">
        <v>2143442</v>
      </c>
      <c r="P9" s="63"/>
    </row>
    <row r="10" spans="1:16" ht="45.75" customHeight="1">
      <c r="A10" s="68" t="s">
        <v>6</v>
      </c>
      <c r="B10" s="68"/>
      <c r="C10" s="68"/>
      <c r="D10" s="68"/>
      <c r="E10" s="68"/>
      <c r="F10" s="68"/>
      <c r="G10" s="68"/>
      <c r="H10" s="68"/>
      <c r="I10" s="68"/>
      <c r="J10" s="68"/>
      <c r="K10" s="13"/>
      <c r="L10" s="79" t="s">
        <v>90</v>
      </c>
      <c r="M10" s="79"/>
      <c r="N10" s="13"/>
      <c r="O10" s="65" t="s">
        <v>89</v>
      </c>
      <c r="P10" s="65"/>
    </row>
    <row r="11" spans="1:16" ht="30" customHeight="1">
      <c r="A11" s="16" t="s">
        <v>59</v>
      </c>
      <c r="B11" s="20">
        <v>611152</v>
      </c>
      <c r="C11" s="60">
        <v>611152</v>
      </c>
      <c r="D11" s="60"/>
      <c r="E11" s="60"/>
      <c r="F11" s="60">
        <v>990</v>
      </c>
      <c r="G11" s="60"/>
      <c r="H11" s="60" t="s">
        <v>180</v>
      </c>
      <c r="I11" s="60"/>
      <c r="J11" s="60"/>
      <c r="K11" s="60"/>
      <c r="L11" s="60"/>
      <c r="M11" s="60"/>
      <c r="N11" s="17"/>
      <c r="O11" s="80">
        <v>9530000000</v>
      </c>
      <c r="P11" s="80"/>
    </row>
    <row r="12" spans="2:16" ht="39.75" customHeight="1">
      <c r="B12" s="19" t="s">
        <v>91</v>
      </c>
      <c r="C12" s="59" t="s">
        <v>92</v>
      </c>
      <c r="D12" s="59"/>
      <c r="E12" s="59"/>
      <c r="F12" s="59" t="s">
        <v>93</v>
      </c>
      <c r="G12" s="59"/>
      <c r="H12" s="59" t="s">
        <v>94</v>
      </c>
      <c r="I12" s="59"/>
      <c r="J12" s="59"/>
      <c r="K12" s="59"/>
      <c r="L12" s="59"/>
      <c r="M12" s="59"/>
      <c r="N12" s="18"/>
      <c r="O12" s="59" t="s">
        <v>95</v>
      </c>
      <c r="P12" s="59"/>
    </row>
    <row r="13" spans="1:2" ht="15">
      <c r="A13" s="11"/>
      <c r="B13" s="1"/>
    </row>
    <row r="14" spans="1:16" ht="15">
      <c r="A14" s="61" t="s">
        <v>141</v>
      </c>
      <c r="B14" s="61"/>
      <c r="C14" s="61"/>
      <c r="D14" s="61"/>
      <c r="E14" s="61"/>
      <c r="F14" s="61"/>
      <c r="G14" s="61"/>
      <c r="H14" s="61"/>
      <c r="I14" s="61"/>
      <c r="J14" s="61"/>
      <c r="K14" s="61"/>
      <c r="L14" s="61"/>
      <c r="M14" s="61"/>
      <c r="N14" s="61"/>
      <c r="O14" s="61"/>
      <c r="P14" s="61"/>
    </row>
    <row r="15" spans="1:16" ht="15">
      <c r="A15" s="61" t="s">
        <v>82</v>
      </c>
      <c r="B15" s="61"/>
      <c r="C15" s="61"/>
      <c r="D15" s="61"/>
      <c r="E15" s="61"/>
      <c r="F15" s="61"/>
      <c r="G15" s="61"/>
      <c r="H15" s="61"/>
      <c r="I15" s="61"/>
      <c r="J15" s="61"/>
      <c r="K15" s="61"/>
      <c r="L15" s="61"/>
      <c r="M15" s="61"/>
      <c r="N15" s="61"/>
      <c r="O15" s="61"/>
      <c r="P15" s="61"/>
    </row>
    <row r="16" spans="1:16" s="22" customFormat="1" ht="28.5" customHeight="1">
      <c r="A16" s="69" t="s">
        <v>138</v>
      </c>
      <c r="B16" s="69"/>
      <c r="C16" s="69"/>
      <c r="D16" s="69"/>
      <c r="E16" s="69"/>
      <c r="F16" s="69"/>
      <c r="G16" s="69"/>
      <c r="H16" s="69"/>
      <c r="I16" s="69"/>
      <c r="J16" s="69"/>
      <c r="K16" s="21"/>
      <c r="L16" s="21"/>
      <c r="M16" s="21"/>
      <c r="N16" s="21"/>
      <c r="O16" s="21"/>
      <c r="P16" s="21"/>
    </row>
    <row r="17" spans="1:16" ht="15">
      <c r="A17" s="61" t="s">
        <v>83</v>
      </c>
      <c r="B17" s="61"/>
      <c r="C17" s="61"/>
      <c r="D17" s="61"/>
      <c r="E17" s="61"/>
      <c r="F17" s="61"/>
      <c r="G17" s="61"/>
      <c r="H17" s="61"/>
      <c r="I17" s="61"/>
      <c r="J17" s="61"/>
      <c r="K17" s="61"/>
      <c r="L17" s="61"/>
      <c r="M17" s="61"/>
      <c r="N17" s="61"/>
      <c r="O17" s="61"/>
      <c r="P17" s="61"/>
    </row>
    <row r="18" spans="1:16" s="22" customFormat="1" ht="15">
      <c r="A18" s="69" t="s">
        <v>138</v>
      </c>
      <c r="B18" s="69"/>
      <c r="C18" s="69"/>
      <c r="D18" s="69"/>
      <c r="E18" s="69"/>
      <c r="F18" s="69"/>
      <c r="G18" s="69"/>
      <c r="H18" s="69"/>
      <c r="I18" s="69"/>
      <c r="J18" s="69"/>
      <c r="K18" s="69"/>
      <c r="L18" s="69"/>
      <c r="M18" s="69"/>
      <c r="N18" s="69"/>
      <c r="O18" s="21"/>
      <c r="P18" s="21"/>
    </row>
    <row r="19" spans="1:16" s="22" customFormat="1" ht="15">
      <c r="A19" s="69"/>
      <c r="B19" s="69"/>
      <c r="C19" s="69"/>
      <c r="D19" s="69"/>
      <c r="E19" s="69"/>
      <c r="F19" s="69"/>
      <c r="G19" s="69"/>
      <c r="H19" s="69"/>
      <c r="I19" s="69"/>
      <c r="J19" s="69"/>
      <c r="K19" s="69"/>
      <c r="L19" s="69"/>
      <c r="M19" s="69"/>
      <c r="N19" s="69"/>
      <c r="O19" s="21"/>
      <c r="P19" s="21"/>
    </row>
    <row r="20" spans="1:16" s="22" customFormat="1" ht="15">
      <c r="A20" s="69"/>
      <c r="B20" s="69"/>
      <c r="C20" s="69"/>
      <c r="D20" s="69"/>
      <c r="E20" s="69"/>
      <c r="F20" s="69"/>
      <c r="G20" s="69"/>
      <c r="H20" s="69"/>
      <c r="I20" s="69"/>
      <c r="J20" s="69"/>
      <c r="K20" s="69"/>
      <c r="L20" s="69"/>
      <c r="M20" s="69"/>
      <c r="N20" s="69"/>
      <c r="O20" s="21"/>
      <c r="P20" s="21"/>
    </row>
    <row r="21" spans="1:16" ht="15">
      <c r="A21" s="61" t="s">
        <v>84</v>
      </c>
      <c r="B21" s="61"/>
      <c r="C21" s="61"/>
      <c r="D21" s="61"/>
      <c r="E21" s="61"/>
      <c r="F21" s="61"/>
      <c r="G21" s="61"/>
      <c r="H21" s="61"/>
      <c r="I21" s="61"/>
      <c r="J21" s="61"/>
      <c r="K21" s="61"/>
      <c r="L21" s="61"/>
      <c r="M21" s="61"/>
      <c r="N21" s="61"/>
      <c r="O21" s="61"/>
      <c r="P21" s="61"/>
    </row>
    <row r="22" spans="1:16" s="49" customFormat="1" ht="63" customHeight="1">
      <c r="A22" s="57" t="s">
        <v>137</v>
      </c>
      <c r="B22" s="57"/>
      <c r="C22" s="57"/>
      <c r="D22" s="57"/>
      <c r="E22" s="57"/>
      <c r="F22" s="57"/>
      <c r="G22" s="57"/>
      <c r="H22" s="57"/>
      <c r="I22" s="57"/>
      <c r="J22" s="57"/>
      <c r="K22" s="57"/>
      <c r="L22" s="57"/>
      <c r="M22" s="57"/>
      <c r="N22" s="57"/>
      <c r="O22" s="57"/>
      <c r="P22" s="48"/>
    </row>
    <row r="23" spans="1:16" ht="15">
      <c r="A23" s="61" t="s">
        <v>85</v>
      </c>
      <c r="B23" s="61"/>
      <c r="C23" s="61"/>
      <c r="D23" s="61"/>
      <c r="E23" s="61"/>
      <c r="F23" s="61"/>
      <c r="G23" s="61"/>
      <c r="H23" s="61"/>
      <c r="I23" s="61"/>
      <c r="J23" s="61"/>
      <c r="K23" s="61"/>
      <c r="L23" s="61"/>
      <c r="M23" s="61"/>
      <c r="N23" s="61"/>
      <c r="O23" s="61"/>
      <c r="P23" s="61"/>
    </row>
    <row r="24" spans="1:16" ht="15">
      <c r="A24" s="61" t="s">
        <v>142</v>
      </c>
      <c r="B24" s="61"/>
      <c r="C24" s="61"/>
      <c r="D24" s="61"/>
      <c r="E24" s="61"/>
      <c r="F24" s="61"/>
      <c r="G24" s="61"/>
      <c r="H24" s="61"/>
      <c r="I24" s="61"/>
      <c r="J24" s="61"/>
      <c r="K24" s="61"/>
      <c r="L24" s="61"/>
      <c r="M24" s="61"/>
      <c r="N24" s="61"/>
      <c r="O24" s="61"/>
      <c r="P24" s="61"/>
    </row>
    <row r="25" spans="1:2" ht="15">
      <c r="A25" s="70" t="s">
        <v>7</v>
      </c>
      <c r="B25" s="70"/>
    </row>
    <row r="27" spans="1:14" ht="15">
      <c r="A27" s="71" t="s">
        <v>8</v>
      </c>
      <c r="B27" s="71" t="s">
        <v>9</v>
      </c>
      <c r="C27" s="71" t="s">
        <v>143</v>
      </c>
      <c r="D27" s="71"/>
      <c r="E27" s="71"/>
      <c r="F27" s="71"/>
      <c r="G27" s="71" t="s">
        <v>144</v>
      </c>
      <c r="H27" s="71"/>
      <c r="I27" s="71"/>
      <c r="J27" s="71"/>
      <c r="K27" s="71" t="s">
        <v>145</v>
      </c>
      <c r="L27" s="71"/>
      <c r="M27" s="71"/>
      <c r="N27" s="71"/>
    </row>
    <row r="28" spans="1:14" ht="68.25" customHeight="1">
      <c r="A28" s="71"/>
      <c r="B28" s="71"/>
      <c r="C28" s="10" t="s">
        <v>10</v>
      </c>
      <c r="D28" s="10" t="s">
        <v>11</v>
      </c>
      <c r="E28" s="10" t="s">
        <v>12</v>
      </c>
      <c r="F28" s="10" t="s">
        <v>62</v>
      </c>
      <c r="G28" s="10" t="s">
        <v>10</v>
      </c>
      <c r="H28" s="10" t="s">
        <v>11</v>
      </c>
      <c r="I28" s="10" t="s">
        <v>12</v>
      </c>
      <c r="J28" s="10" t="s">
        <v>60</v>
      </c>
      <c r="K28" s="10" t="s">
        <v>10</v>
      </c>
      <c r="L28" s="10" t="s">
        <v>11</v>
      </c>
      <c r="M28" s="10" t="s">
        <v>12</v>
      </c>
      <c r="N28" s="10" t="s">
        <v>61</v>
      </c>
    </row>
    <row r="29" spans="1:14" ht="15">
      <c r="A29" s="10">
        <v>1</v>
      </c>
      <c r="B29" s="10">
        <v>2</v>
      </c>
      <c r="C29" s="10">
        <v>3</v>
      </c>
      <c r="D29" s="10">
        <v>4</v>
      </c>
      <c r="E29" s="10">
        <v>5</v>
      </c>
      <c r="F29" s="10">
        <v>6</v>
      </c>
      <c r="G29" s="10">
        <v>7</v>
      </c>
      <c r="H29" s="10">
        <v>8</v>
      </c>
      <c r="I29" s="10">
        <v>9</v>
      </c>
      <c r="J29" s="10">
        <v>10</v>
      </c>
      <c r="K29" s="10">
        <v>11</v>
      </c>
      <c r="L29" s="10">
        <v>12</v>
      </c>
      <c r="M29" s="10">
        <v>13</v>
      </c>
      <c r="N29" s="10">
        <v>14</v>
      </c>
    </row>
    <row r="30" spans="1:14" ht="30">
      <c r="A30" s="10" t="s">
        <v>13</v>
      </c>
      <c r="B30" s="4" t="s">
        <v>14</v>
      </c>
      <c r="C30" s="10">
        <v>0</v>
      </c>
      <c r="D30" s="10" t="s">
        <v>15</v>
      </c>
      <c r="E30" s="10" t="s">
        <v>15</v>
      </c>
      <c r="F30" s="10">
        <v>0</v>
      </c>
      <c r="G30" s="10">
        <v>0</v>
      </c>
      <c r="H30" s="10" t="s">
        <v>15</v>
      </c>
      <c r="I30" s="10" t="s">
        <v>15</v>
      </c>
      <c r="J30" s="10">
        <f>G30</f>
        <v>0</v>
      </c>
      <c r="K30" s="10">
        <v>1749200</v>
      </c>
      <c r="L30" s="10" t="s">
        <v>15</v>
      </c>
      <c r="M30" s="10" t="s">
        <v>15</v>
      </c>
      <c r="N30" s="10">
        <f>K30</f>
        <v>1749200</v>
      </c>
    </row>
    <row r="31" spans="1:14" ht="45">
      <c r="A31" s="10" t="s">
        <v>13</v>
      </c>
      <c r="B31" s="4" t="s">
        <v>63</v>
      </c>
      <c r="C31" s="10" t="s">
        <v>15</v>
      </c>
      <c r="D31" s="10"/>
      <c r="E31" s="10" t="s">
        <v>13</v>
      </c>
      <c r="F31" s="10">
        <f>D31</f>
        <v>0</v>
      </c>
      <c r="G31" s="10" t="s">
        <v>15</v>
      </c>
      <c r="H31" s="10"/>
      <c r="I31" s="10" t="s">
        <v>13</v>
      </c>
      <c r="J31" s="10">
        <f>H31</f>
        <v>0</v>
      </c>
      <c r="K31" s="10" t="s">
        <v>15</v>
      </c>
      <c r="L31" s="10"/>
      <c r="M31" s="10" t="s">
        <v>13</v>
      </c>
      <c r="N31" s="10">
        <f>L31</f>
        <v>0</v>
      </c>
    </row>
    <row r="32" spans="1:14" ht="30">
      <c r="A32" s="10" t="s">
        <v>13</v>
      </c>
      <c r="B32" s="4" t="s">
        <v>64</v>
      </c>
      <c r="C32" s="10" t="s">
        <v>15</v>
      </c>
      <c r="D32" s="10"/>
      <c r="E32" s="10"/>
      <c r="F32" s="10">
        <f>D32</f>
        <v>0</v>
      </c>
      <c r="G32" s="10" t="s">
        <v>15</v>
      </c>
      <c r="H32" s="10"/>
      <c r="I32" s="10"/>
      <c r="J32" s="10">
        <f>H32</f>
        <v>0</v>
      </c>
      <c r="K32" s="10" t="s">
        <v>15</v>
      </c>
      <c r="L32" s="10">
        <v>0</v>
      </c>
      <c r="M32" s="10" t="s">
        <v>13</v>
      </c>
      <c r="N32" s="10">
        <f>L32</f>
        <v>0</v>
      </c>
    </row>
    <row r="33" spans="1:14" ht="15">
      <c r="A33" s="10" t="s">
        <v>13</v>
      </c>
      <c r="B33" s="4" t="s">
        <v>16</v>
      </c>
      <c r="C33" s="10" t="s">
        <v>15</v>
      </c>
      <c r="D33" s="10" t="s">
        <v>13</v>
      </c>
      <c r="E33" s="10" t="s">
        <v>13</v>
      </c>
      <c r="F33" s="10" t="s">
        <v>13</v>
      </c>
      <c r="G33" s="10" t="s">
        <v>15</v>
      </c>
      <c r="H33" s="10" t="s">
        <v>13</v>
      </c>
      <c r="I33" s="10" t="s">
        <v>13</v>
      </c>
      <c r="J33" s="10" t="s">
        <v>13</v>
      </c>
      <c r="K33" s="10" t="s">
        <v>15</v>
      </c>
      <c r="L33" s="10" t="s">
        <v>13</v>
      </c>
      <c r="M33" s="10" t="s">
        <v>13</v>
      </c>
      <c r="N33" s="10" t="s">
        <v>13</v>
      </c>
    </row>
    <row r="34" spans="1:14" ht="15">
      <c r="A34" s="10" t="s">
        <v>13</v>
      </c>
      <c r="B34" s="10" t="s">
        <v>17</v>
      </c>
      <c r="C34" s="45">
        <f>C30</f>
        <v>0</v>
      </c>
      <c r="D34" s="45">
        <f>D31+D32</f>
        <v>0</v>
      </c>
      <c r="E34" s="45"/>
      <c r="F34" s="45">
        <f>C34+D34</f>
        <v>0</v>
      </c>
      <c r="G34" s="45">
        <f>G30</f>
        <v>0</v>
      </c>
      <c r="H34" s="45">
        <f>H31+H32</f>
        <v>0</v>
      </c>
      <c r="I34" s="45">
        <f>I32</f>
        <v>0</v>
      </c>
      <c r="J34" s="45">
        <f>J30+J31+J32</f>
        <v>0</v>
      </c>
      <c r="K34" s="45">
        <f>K30</f>
        <v>1749200</v>
      </c>
      <c r="L34" s="45">
        <f>L31+L32</f>
        <v>0</v>
      </c>
      <c r="M34" s="45" t="s">
        <v>13</v>
      </c>
      <c r="N34" s="45">
        <f>K34+L34</f>
        <v>1749200</v>
      </c>
    </row>
    <row r="36" spans="1:10" ht="15">
      <c r="A36" s="57" t="s">
        <v>146</v>
      </c>
      <c r="B36" s="57"/>
      <c r="C36" s="57"/>
      <c r="D36" s="57"/>
      <c r="E36" s="57"/>
      <c r="F36" s="57"/>
      <c r="G36" s="57"/>
      <c r="H36" s="57"/>
      <c r="I36" s="57"/>
      <c r="J36" s="57"/>
    </row>
    <row r="37" ht="15">
      <c r="A37" s="11" t="s">
        <v>7</v>
      </c>
    </row>
    <row r="39" spans="1:10" ht="15">
      <c r="A39" s="71" t="s">
        <v>8</v>
      </c>
      <c r="B39" s="71" t="s">
        <v>9</v>
      </c>
      <c r="C39" s="71" t="s">
        <v>98</v>
      </c>
      <c r="D39" s="71"/>
      <c r="E39" s="71"/>
      <c r="F39" s="71"/>
      <c r="G39" s="71" t="s">
        <v>147</v>
      </c>
      <c r="H39" s="71"/>
      <c r="I39" s="71"/>
      <c r="J39" s="71"/>
    </row>
    <row r="40" spans="1:10" ht="60.75" customHeight="1">
      <c r="A40" s="71"/>
      <c r="B40" s="71"/>
      <c r="C40" s="10" t="s">
        <v>10</v>
      </c>
      <c r="D40" s="10" t="s">
        <v>11</v>
      </c>
      <c r="E40" s="10" t="s">
        <v>12</v>
      </c>
      <c r="F40" s="10" t="s">
        <v>62</v>
      </c>
      <c r="G40" s="10" t="s">
        <v>10</v>
      </c>
      <c r="H40" s="10" t="s">
        <v>11</v>
      </c>
      <c r="I40" s="10" t="s">
        <v>12</v>
      </c>
      <c r="J40" s="10" t="s">
        <v>60</v>
      </c>
    </row>
    <row r="41" spans="1:10" ht="15">
      <c r="A41" s="10">
        <v>1</v>
      </c>
      <c r="B41" s="10">
        <v>2</v>
      </c>
      <c r="C41" s="10">
        <v>3</v>
      </c>
      <c r="D41" s="10">
        <v>4</v>
      </c>
      <c r="E41" s="10">
        <v>5</v>
      </c>
      <c r="F41" s="10">
        <v>6</v>
      </c>
      <c r="G41" s="10">
        <v>7</v>
      </c>
      <c r="H41" s="10">
        <v>8</v>
      </c>
      <c r="I41" s="10">
        <v>9</v>
      </c>
      <c r="J41" s="10">
        <v>10</v>
      </c>
    </row>
    <row r="42" spans="1:10" ht="30">
      <c r="A42" s="4" t="s">
        <v>13</v>
      </c>
      <c r="B42" s="4" t="s">
        <v>14</v>
      </c>
      <c r="C42" s="10">
        <v>1875140</v>
      </c>
      <c r="D42" s="10" t="s">
        <v>15</v>
      </c>
      <c r="E42" s="10" t="s">
        <v>13</v>
      </c>
      <c r="F42" s="10">
        <v>1875140</v>
      </c>
      <c r="G42" s="10">
        <v>2250168</v>
      </c>
      <c r="H42" s="10" t="s">
        <v>15</v>
      </c>
      <c r="I42" s="10" t="s">
        <v>13</v>
      </c>
      <c r="J42" s="4">
        <v>2250168</v>
      </c>
    </row>
    <row r="43" spans="1:10" ht="45">
      <c r="A43" s="4" t="s">
        <v>13</v>
      </c>
      <c r="B43" s="4" t="s">
        <v>65</v>
      </c>
      <c r="C43" s="10" t="s">
        <v>15</v>
      </c>
      <c r="D43" s="10" t="s">
        <v>13</v>
      </c>
      <c r="E43" s="10" t="s">
        <v>13</v>
      </c>
      <c r="F43" s="10" t="s">
        <v>13</v>
      </c>
      <c r="G43" s="10" t="s">
        <v>15</v>
      </c>
      <c r="H43" s="10" t="s">
        <v>13</v>
      </c>
      <c r="I43" s="10" t="s">
        <v>13</v>
      </c>
      <c r="J43" s="4" t="s">
        <v>13</v>
      </c>
    </row>
    <row r="44" spans="1:10" ht="30">
      <c r="A44" s="4" t="s">
        <v>13</v>
      </c>
      <c r="B44" s="4" t="s">
        <v>66</v>
      </c>
      <c r="C44" s="10" t="s">
        <v>15</v>
      </c>
      <c r="D44" s="10" t="s">
        <v>13</v>
      </c>
      <c r="E44" s="10" t="s">
        <v>13</v>
      </c>
      <c r="F44" s="10" t="s">
        <v>13</v>
      </c>
      <c r="G44" s="10" t="s">
        <v>15</v>
      </c>
      <c r="H44" s="10" t="s">
        <v>13</v>
      </c>
      <c r="I44" s="10" t="s">
        <v>13</v>
      </c>
      <c r="J44" s="4" t="s">
        <v>13</v>
      </c>
    </row>
    <row r="45" spans="1:10" ht="15">
      <c r="A45" s="4" t="s">
        <v>13</v>
      </c>
      <c r="B45" s="4" t="s">
        <v>16</v>
      </c>
      <c r="C45" s="10" t="s">
        <v>15</v>
      </c>
      <c r="D45" s="10" t="s">
        <v>13</v>
      </c>
      <c r="E45" s="10" t="s">
        <v>13</v>
      </c>
      <c r="F45" s="10" t="s">
        <v>13</v>
      </c>
      <c r="G45" s="10" t="s">
        <v>15</v>
      </c>
      <c r="H45" s="10" t="s">
        <v>13</v>
      </c>
      <c r="I45" s="10" t="s">
        <v>13</v>
      </c>
      <c r="J45" s="4" t="s">
        <v>13</v>
      </c>
    </row>
    <row r="46" spans="1:10" ht="15">
      <c r="A46" s="4" t="s">
        <v>13</v>
      </c>
      <c r="B46" s="10" t="s">
        <v>17</v>
      </c>
      <c r="C46" s="47">
        <f>C42</f>
        <v>1875140</v>
      </c>
      <c r="D46" s="47" t="s">
        <v>13</v>
      </c>
      <c r="E46" s="47" t="s">
        <v>13</v>
      </c>
      <c r="F46" s="47">
        <f>F42</f>
        <v>1875140</v>
      </c>
      <c r="G46" s="47">
        <f>G42</f>
        <v>2250168</v>
      </c>
      <c r="H46" s="47" t="s">
        <v>13</v>
      </c>
      <c r="I46" s="47" t="s">
        <v>13</v>
      </c>
      <c r="J46" s="47">
        <f>J42</f>
        <v>2250168</v>
      </c>
    </row>
    <row r="49" spans="1:14" ht="15">
      <c r="A49" s="61" t="s">
        <v>18</v>
      </c>
      <c r="B49" s="61"/>
      <c r="C49" s="61"/>
      <c r="D49" s="61"/>
      <c r="E49" s="61"/>
      <c r="F49" s="61"/>
      <c r="G49" s="61"/>
      <c r="H49" s="61"/>
      <c r="I49" s="61"/>
      <c r="J49" s="61"/>
      <c r="K49" s="61"/>
      <c r="L49" s="61"/>
      <c r="M49" s="61"/>
      <c r="N49" s="61"/>
    </row>
    <row r="50" spans="1:14" ht="15">
      <c r="A50" s="61" t="s">
        <v>148</v>
      </c>
      <c r="B50" s="61"/>
      <c r="C50" s="61"/>
      <c r="D50" s="61"/>
      <c r="E50" s="61"/>
      <c r="F50" s="61"/>
      <c r="G50" s="61"/>
      <c r="H50" s="61"/>
      <c r="I50" s="61"/>
      <c r="J50" s="61"/>
      <c r="K50" s="61"/>
      <c r="L50" s="61"/>
      <c r="M50" s="61"/>
      <c r="N50" s="61"/>
    </row>
    <row r="51" ht="15">
      <c r="A51" s="11" t="s">
        <v>7</v>
      </c>
    </row>
    <row r="52" spans="1:14" ht="21.75" customHeight="1">
      <c r="A52" s="71" t="s">
        <v>19</v>
      </c>
      <c r="B52" s="71" t="s">
        <v>9</v>
      </c>
      <c r="C52" s="71" t="s">
        <v>143</v>
      </c>
      <c r="D52" s="71"/>
      <c r="E52" s="71"/>
      <c r="F52" s="71"/>
      <c r="G52" s="71" t="s">
        <v>144</v>
      </c>
      <c r="H52" s="71"/>
      <c r="I52" s="71"/>
      <c r="J52" s="71"/>
      <c r="K52" s="71" t="s">
        <v>145</v>
      </c>
      <c r="L52" s="71"/>
      <c r="M52" s="71"/>
      <c r="N52" s="71"/>
    </row>
    <row r="53" spans="1:14" ht="69" customHeight="1">
      <c r="A53" s="71"/>
      <c r="B53" s="71"/>
      <c r="C53" s="10" t="s">
        <v>10</v>
      </c>
      <c r="D53" s="10" t="s">
        <v>11</v>
      </c>
      <c r="E53" s="10" t="s">
        <v>12</v>
      </c>
      <c r="F53" s="10" t="s">
        <v>62</v>
      </c>
      <c r="G53" s="10" t="s">
        <v>10</v>
      </c>
      <c r="H53" s="10" t="s">
        <v>11</v>
      </c>
      <c r="I53" s="10" t="s">
        <v>12</v>
      </c>
      <c r="J53" s="10" t="s">
        <v>60</v>
      </c>
      <c r="K53" s="10" t="s">
        <v>10</v>
      </c>
      <c r="L53" s="10" t="s">
        <v>11</v>
      </c>
      <c r="M53" s="10" t="s">
        <v>12</v>
      </c>
      <c r="N53" s="10" t="s">
        <v>61</v>
      </c>
    </row>
    <row r="54" spans="1:14" ht="15">
      <c r="A54" s="10">
        <v>1</v>
      </c>
      <c r="B54" s="10">
        <v>2</v>
      </c>
      <c r="C54" s="10">
        <v>3</v>
      </c>
      <c r="D54" s="10">
        <v>4</v>
      </c>
      <c r="E54" s="10">
        <v>5</v>
      </c>
      <c r="F54" s="10">
        <v>6</v>
      </c>
      <c r="G54" s="10">
        <v>7</v>
      </c>
      <c r="H54" s="10">
        <v>8</v>
      </c>
      <c r="I54" s="10">
        <v>9</v>
      </c>
      <c r="J54" s="10">
        <v>10</v>
      </c>
      <c r="K54" s="10">
        <v>11</v>
      </c>
      <c r="L54" s="10">
        <v>12</v>
      </c>
      <c r="M54" s="10">
        <v>13</v>
      </c>
      <c r="N54" s="10">
        <v>14</v>
      </c>
    </row>
    <row r="55" spans="1:14" ht="15">
      <c r="A55" s="23">
        <v>2111</v>
      </c>
      <c r="B55" s="4" t="s">
        <v>99</v>
      </c>
      <c r="C55" s="28">
        <v>0</v>
      </c>
      <c r="D55" s="28"/>
      <c r="E55" s="28" t="s">
        <v>13</v>
      </c>
      <c r="F55" s="29">
        <f>C55+D55</f>
        <v>0</v>
      </c>
      <c r="G55" s="27">
        <v>0</v>
      </c>
      <c r="H55" s="28"/>
      <c r="I55" s="28" t="s">
        <v>13</v>
      </c>
      <c r="J55" s="28">
        <f>G55+H55</f>
        <v>0</v>
      </c>
      <c r="K55" s="27">
        <v>1433770</v>
      </c>
      <c r="L55" s="27"/>
      <c r="M55" s="28" t="s">
        <v>13</v>
      </c>
      <c r="N55" s="28">
        <f aca="true" t="shared" si="0" ref="N55:N70">K55+L55</f>
        <v>1433770</v>
      </c>
    </row>
    <row r="56" spans="1:14" ht="15">
      <c r="A56" s="23">
        <v>2120</v>
      </c>
      <c r="B56" s="4" t="s">
        <v>100</v>
      </c>
      <c r="C56" s="27">
        <v>0</v>
      </c>
      <c r="D56" s="27"/>
      <c r="E56" s="27" t="s">
        <v>13</v>
      </c>
      <c r="F56" s="29">
        <f>C56+D56</f>
        <v>0</v>
      </c>
      <c r="G56" s="27">
        <v>0</v>
      </c>
      <c r="H56" s="27"/>
      <c r="I56" s="27" t="s">
        <v>13</v>
      </c>
      <c r="J56" s="28">
        <f>G56+H56</f>
        <v>0</v>
      </c>
      <c r="K56" s="27">
        <v>315430</v>
      </c>
      <c r="L56" s="27"/>
      <c r="M56" s="27" t="s">
        <v>13</v>
      </c>
      <c r="N56" s="28">
        <f t="shared" si="0"/>
        <v>315430</v>
      </c>
    </row>
    <row r="57" spans="1:14" s="24" customFormat="1" ht="30">
      <c r="A57" s="23">
        <v>2210</v>
      </c>
      <c r="B57" s="4" t="s">
        <v>101</v>
      </c>
      <c r="C57" s="27">
        <v>0</v>
      </c>
      <c r="D57" s="27"/>
      <c r="E57" s="27"/>
      <c r="F57" s="29">
        <v>0</v>
      </c>
      <c r="G57" s="27">
        <v>0</v>
      </c>
      <c r="H57" s="27"/>
      <c r="I57" s="27"/>
      <c r="J57" s="28">
        <f>G57+H57</f>
        <v>0</v>
      </c>
      <c r="K57" s="27">
        <v>0</v>
      </c>
      <c r="L57" s="27"/>
      <c r="M57" s="27"/>
      <c r="N57" s="28">
        <f t="shared" si="0"/>
        <v>0</v>
      </c>
    </row>
    <row r="58" spans="1:14" s="24" customFormat="1" ht="30">
      <c r="A58" s="23">
        <v>2220</v>
      </c>
      <c r="B58" s="4" t="s">
        <v>102</v>
      </c>
      <c r="C58" s="27">
        <v>0</v>
      </c>
      <c r="D58" s="27"/>
      <c r="E58" s="27"/>
      <c r="F58" s="29">
        <f aca="true" t="shared" si="1" ref="F57:F71">C58+D58</f>
        <v>0</v>
      </c>
      <c r="G58" s="27">
        <v>0</v>
      </c>
      <c r="H58" s="27"/>
      <c r="I58" s="27"/>
      <c r="J58" s="28">
        <f>G58+H58</f>
        <v>0</v>
      </c>
      <c r="K58" s="27">
        <v>0</v>
      </c>
      <c r="L58" s="27"/>
      <c r="M58" s="27"/>
      <c r="N58" s="28">
        <f t="shared" si="0"/>
        <v>0</v>
      </c>
    </row>
    <row r="59" spans="1:14" s="24" customFormat="1" ht="15">
      <c r="A59" s="23">
        <v>2230</v>
      </c>
      <c r="B59" s="4" t="s">
        <v>103</v>
      </c>
      <c r="C59" s="27">
        <v>0</v>
      </c>
      <c r="D59" s="27"/>
      <c r="E59" s="27"/>
      <c r="F59" s="29">
        <f t="shared" si="1"/>
        <v>0</v>
      </c>
      <c r="G59" s="27"/>
      <c r="H59" s="27"/>
      <c r="I59" s="27"/>
      <c r="J59" s="28">
        <f aca="true" t="shared" si="2" ref="J59:J70">G59+H59</f>
        <v>0</v>
      </c>
      <c r="K59" s="27">
        <v>0</v>
      </c>
      <c r="L59" s="27"/>
      <c r="M59" s="27"/>
      <c r="N59" s="28">
        <f t="shared" si="0"/>
        <v>0</v>
      </c>
    </row>
    <row r="60" spans="1:14" s="24" customFormat="1" ht="15">
      <c r="A60" s="23">
        <v>2240</v>
      </c>
      <c r="B60" s="4" t="s">
        <v>104</v>
      </c>
      <c r="C60" s="27">
        <v>0</v>
      </c>
      <c r="D60" s="27"/>
      <c r="E60" s="27"/>
      <c r="F60" s="29">
        <f t="shared" si="1"/>
        <v>0</v>
      </c>
      <c r="G60" s="27">
        <v>0</v>
      </c>
      <c r="H60" s="27"/>
      <c r="I60" s="27"/>
      <c r="J60" s="28">
        <f t="shared" si="2"/>
        <v>0</v>
      </c>
      <c r="K60" s="27">
        <v>0</v>
      </c>
      <c r="L60" s="27"/>
      <c r="M60" s="27"/>
      <c r="N60" s="28">
        <f t="shared" si="0"/>
        <v>0</v>
      </c>
    </row>
    <row r="61" spans="1:14" s="24" customFormat="1" ht="15">
      <c r="A61" s="23">
        <v>2250</v>
      </c>
      <c r="B61" s="4" t="s">
        <v>105</v>
      </c>
      <c r="C61" s="27">
        <v>0</v>
      </c>
      <c r="D61" s="27"/>
      <c r="E61" s="27"/>
      <c r="F61" s="29">
        <f t="shared" si="1"/>
        <v>0</v>
      </c>
      <c r="G61" s="27">
        <v>0</v>
      </c>
      <c r="H61" s="27"/>
      <c r="I61" s="27"/>
      <c r="J61" s="28">
        <f t="shared" si="2"/>
        <v>0</v>
      </c>
      <c r="K61" s="27">
        <v>0</v>
      </c>
      <c r="L61" s="27"/>
      <c r="M61" s="27"/>
      <c r="N61" s="28">
        <f t="shared" si="0"/>
        <v>0</v>
      </c>
    </row>
    <row r="62" spans="1:14" s="24" customFormat="1" ht="15">
      <c r="A62" s="23">
        <v>2271</v>
      </c>
      <c r="B62" s="4" t="s">
        <v>106</v>
      </c>
      <c r="C62" s="27">
        <v>0</v>
      </c>
      <c r="D62" s="27"/>
      <c r="E62" s="27"/>
      <c r="F62" s="29">
        <f t="shared" si="1"/>
        <v>0</v>
      </c>
      <c r="G62" s="27">
        <v>0</v>
      </c>
      <c r="H62" s="27"/>
      <c r="I62" s="27"/>
      <c r="J62" s="28">
        <f t="shared" si="2"/>
        <v>0</v>
      </c>
      <c r="K62" s="27">
        <v>0</v>
      </c>
      <c r="L62" s="27"/>
      <c r="M62" s="27"/>
      <c r="N62" s="28">
        <f t="shared" si="0"/>
        <v>0</v>
      </c>
    </row>
    <row r="63" spans="1:14" s="24" customFormat="1" ht="30">
      <c r="A63" s="23">
        <v>2272</v>
      </c>
      <c r="B63" s="4" t="s">
        <v>107</v>
      </c>
      <c r="C63" s="27">
        <v>0</v>
      </c>
      <c r="D63" s="27"/>
      <c r="E63" s="27"/>
      <c r="F63" s="29">
        <f t="shared" si="1"/>
        <v>0</v>
      </c>
      <c r="G63" s="27">
        <v>0</v>
      </c>
      <c r="H63" s="27"/>
      <c r="I63" s="27"/>
      <c r="J63" s="28">
        <f t="shared" si="2"/>
        <v>0</v>
      </c>
      <c r="K63" s="27">
        <v>0</v>
      </c>
      <c r="L63" s="27"/>
      <c r="M63" s="27"/>
      <c r="N63" s="28">
        <f t="shared" si="0"/>
        <v>0</v>
      </c>
    </row>
    <row r="64" spans="1:14" s="24" customFormat="1" ht="15">
      <c r="A64" s="23">
        <v>2273</v>
      </c>
      <c r="B64" s="4" t="s">
        <v>108</v>
      </c>
      <c r="C64" s="27">
        <v>0</v>
      </c>
      <c r="D64" s="27"/>
      <c r="E64" s="27"/>
      <c r="F64" s="29">
        <f t="shared" si="1"/>
        <v>0</v>
      </c>
      <c r="G64" s="27">
        <v>0</v>
      </c>
      <c r="H64" s="27"/>
      <c r="I64" s="27"/>
      <c r="J64" s="28">
        <f t="shared" si="2"/>
        <v>0</v>
      </c>
      <c r="K64" s="27">
        <v>0</v>
      </c>
      <c r="L64" s="27"/>
      <c r="M64" s="27"/>
      <c r="N64" s="28">
        <f t="shared" si="0"/>
        <v>0</v>
      </c>
    </row>
    <row r="65" spans="1:14" s="24" customFormat="1" ht="15">
      <c r="A65" s="23">
        <v>2274</v>
      </c>
      <c r="B65" s="4" t="s">
        <v>109</v>
      </c>
      <c r="C65" s="27">
        <v>0</v>
      </c>
      <c r="D65" s="27"/>
      <c r="E65" s="27"/>
      <c r="F65" s="29">
        <f t="shared" si="1"/>
        <v>0</v>
      </c>
      <c r="G65" s="27">
        <v>0</v>
      </c>
      <c r="H65" s="27"/>
      <c r="I65" s="27"/>
      <c r="J65" s="28">
        <f t="shared" si="2"/>
        <v>0</v>
      </c>
      <c r="K65" s="27">
        <v>0</v>
      </c>
      <c r="L65" s="27"/>
      <c r="M65" s="27"/>
      <c r="N65" s="28">
        <f t="shared" si="0"/>
        <v>0</v>
      </c>
    </row>
    <row r="66" spans="1:14" s="24" customFormat="1" ht="30">
      <c r="A66" s="23">
        <v>2275</v>
      </c>
      <c r="B66" s="4" t="s">
        <v>110</v>
      </c>
      <c r="C66" s="27">
        <v>0</v>
      </c>
      <c r="D66" s="27"/>
      <c r="E66" s="27"/>
      <c r="F66" s="29">
        <f t="shared" si="1"/>
        <v>0</v>
      </c>
      <c r="G66" s="27">
        <v>0</v>
      </c>
      <c r="H66" s="27"/>
      <c r="I66" s="27"/>
      <c r="J66" s="28">
        <f t="shared" si="2"/>
        <v>0</v>
      </c>
      <c r="K66" s="27">
        <v>0</v>
      </c>
      <c r="L66" s="27"/>
      <c r="M66" s="27"/>
      <c r="N66" s="28">
        <f t="shared" si="0"/>
        <v>0</v>
      </c>
    </row>
    <row r="67" spans="1:14" s="24" customFormat="1" ht="45">
      <c r="A67" s="23">
        <v>2282</v>
      </c>
      <c r="B67" s="4" t="s">
        <v>111</v>
      </c>
      <c r="C67" s="27">
        <v>0</v>
      </c>
      <c r="D67" s="27"/>
      <c r="E67" s="27"/>
      <c r="F67" s="29">
        <f t="shared" si="1"/>
        <v>0</v>
      </c>
      <c r="G67" s="27">
        <v>0</v>
      </c>
      <c r="H67" s="27"/>
      <c r="I67" s="27"/>
      <c r="J67" s="28">
        <f t="shared" si="2"/>
        <v>0</v>
      </c>
      <c r="K67" s="27">
        <v>0</v>
      </c>
      <c r="L67" s="27"/>
      <c r="M67" s="27"/>
      <c r="N67" s="28">
        <f t="shared" si="0"/>
        <v>0</v>
      </c>
    </row>
    <row r="68" spans="1:14" s="24" customFormat="1" ht="15">
      <c r="A68" s="23">
        <v>2800</v>
      </c>
      <c r="B68" s="4" t="s">
        <v>112</v>
      </c>
      <c r="C68" s="27">
        <v>0</v>
      </c>
      <c r="D68" s="27"/>
      <c r="E68" s="27"/>
      <c r="F68" s="29">
        <f t="shared" si="1"/>
        <v>0</v>
      </c>
      <c r="G68" s="27">
        <v>0</v>
      </c>
      <c r="H68" s="27"/>
      <c r="I68" s="27"/>
      <c r="J68" s="28">
        <f t="shared" si="2"/>
        <v>0</v>
      </c>
      <c r="K68" s="27">
        <v>0</v>
      </c>
      <c r="L68" s="27"/>
      <c r="M68" s="27"/>
      <c r="N68" s="28">
        <f t="shared" si="0"/>
        <v>0</v>
      </c>
    </row>
    <row r="69" spans="1:14" s="24" customFormat="1" ht="30">
      <c r="A69" s="23">
        <v>3110</v>
      </c>
      <c r="B69" s="4" t="s">
        <v>113</v>
      </c>
      <c r="C69" s="27">
        <v>0</v>
      </c>
      <c r="D69" s="27"/>
      <c r="E69" s="27"/>
      <c r="F69" s="29">
        <f t="shared" si="1"/>
        <v>0</v>
      </c>
      <c r="G69" s="27"/>
      <c r="H69" s="27"/>
      <c r="I69" s="27"/>
      <c r="J69" s="28">
        <f t="shared" si="2"/>
        <v>0</v>
      </c>
      <c r="K69" s="27">
        <v>0</v>
      </c>
      <c r="L69" s="27"/>
      <c r="M69" s="27"/>
      <c r="N69" s="28">
        <f t="shared" si="0"/>
        <v>0</v>
      </c>
    </row>
    <row r="70" spans="1:14" s="24" customFormat="1" ht="15">
      <c r="A70" s="23">
        <v>3132</v>
      </c>
      <c r="B70" s="4" t="s">
        <v>114</v>
      </c>
      <c r="C70" s="27">
        <v>0</v>
      </c>
      <c r="D70" s="27"/>
      <c r="E70" s="27"/>
      <c r="F70" s="29">
        <f t="shared" si="1"/>
        <v>0</v>
      </c>
      <c r="G70" s="27"/>
      <c r="H70" s="27"/>
      <c r="I70" s="27"/>
      <c r="J70" s="28">
        <f t="shared" si="2"/>
        <v>0</v>
      </c>
      <c r="K70" s="27">
        <v>0</v>
      </c>
      <c r="L70" s="27"/>
      <c r="M70" s="27"/>
      <c r="N70" s="28">
        <f t="shared" si="0"/>
        <v>0</v>
      </c>
    </row>
    <row r="71" spans="1:14" s="24" customFormat="1" ht="15">
      <c r="A71" s="23"/>
      <c r="B71" s="4"/>
      <c r="C71" s="27"/>
      <c r="D71" s="27"/>
      <c r="E71" s="27"/>
      <c r="F71" s="29">
        <f t="shared" si="1"/>
        <v>0</v>
      </c>
      <c r="G71" s="27"/>
      <c r="H71" s="27"/>
      <c r="I71" s="27"/>
      <c r="J71" s="27"/>
      <c r="K71" s="27"/>
      <c r="L71" s="27"/>
      <c r="M71" s="27"/>
      <c r="N71" s="27"/>
    </row>
    <row r="72" spans="1:15" ht="15">
      <c r="A72" s="10" t="s">
        <v>13</v>
      </c>
      <c r="B72" s="10" t="s">
        <v>17</v>
      </c>
      <c r="C72" s="45">
        <f>C55+C56+C57+C58+C59+C60+C61+C62+C63+C64+C65+C66+C67+C68+C69+C70</f>
        <v>0</v>
      </c>
      <c r="D72" s="45">
        <f>D55+D56+D57+D59+D69+D70</f>
        <v>0</v>
      </c>
      <c r="E72" s="45">
        <f>E69+E70</f>
        <v>0</v>
      </c>
      <c r="F72" s="45">
        <f>F55+F56+F57+F58+F59+F60+F61+F62+F63+F64+F65+F66+F67+F68+F69+F70</f>
        <v>0</v>
      </c>
      <c r="G72" s="45">
        <f>G55+G56+G57+G58+G59+G60+G61+G62+G63+G64+G65+G66+G67+G68</f>
        <v>0</v>
      </c>
      <c r="H72" s="45">
        <f>H55+H56+H57+H58+H59+H60+H61+H62+H63+H64+H65+H66+H67+H68+H69+H70</f>
        <v>0</v>
      </c>
      <c r="I72" s="45">
        <f>I69+I70</f>
        <v>0</v>
      </c>
      <c r="J72" s="45">
        <f>J55+J56+J57+J58+J59+J60+J61+J62+J63+J64+J65+J66+J67+J68+J69+J70</f>
        <v>0</v>
      </c>
      <c r="K72" s="45">
        <f>K55+K56+K57+K58+K59+K60+K61+K62+K63+K64+K65+K66+K67+K68</f>
        <v>1749200</v>
      </c>
      <c r="L72" s="45">
        <f>L55+L56+L59</f>
        <v>0</v>
      </c>
      <c r="M72" s="45" t="s">
        <v>13</v>
      </c>
      <c r="N72" s="45">
        <f>K72+L72</f>
        <v>1749200</v>
      </c>
      <c r="O72" s="30"/>
    </row>
    <row r="75" spans="1:14" ht="15">
      <c r="A75" s="57" t="s">
        <v>149</v>
      </c>
      <c r="B75" s="57"/>
      <c r="C75" s="57"/>
      <c r="D75" s="57"/>
      <c r="E75" s="57"/>
      <c r="F75" s="57"/>
      <c r="G75" s="57"/>
      <c r="H75" s="57"/>
      <c r="I75" s="57"/>
      <c r="J75" s="57"/>
      <c r="K75" s="57"/>
      <c r="L75" s="57"/>
      <c r="M75" s="57"/>
      <c r="N75" s="57"/>
    </row>
    <row r="76" ht="15">
      <c r="A76" s="11" t="s">
        <v>7</v>
      </c>
    </row>
    <row r="78" spans="1:14" ht="15">
      <c r="A78" s="71" t="s">
        <v>20</v>
      </c>
      <c r="B78" s="71" t="s">
        <v>9</v>
      </c>
      <c r="C78" s="71" t="s">
        <v>150</v>
      </c>
      <c r="D78" s="71"/>
      <c r="E78" s="71"/>
      <c r="F78" s="71"/>
      <c r="G78" s="71" t="s">
        <v>144</v>
      </c>
      <c r="H78" s="71"/>
      <c r="I78" s="71"/>
      <c r="J78" s="71"/>
      <c r="K78" s="71" t="s">
        <v>145</v>
      </c>
      <c r="L78" s="71"/>
      <c r="M78" s="71"/>
      <c r="N78" s="71"/>
    </row>
    <row r="79" spans="1:14" ht="58.5" customHeight="1">
      <c r="A79" s="71"/>
      <c r="B79" s="71"/>
      <c r="C79" s="10" t="s">
        <v>10</v>
      </c>
      <c r="D79" s="10" t="s">
        <v>11</v>
      </c>
      <c r="E79" s="10" t="s">
        <v>12</v>
      </c>
      <c r="F79" s="10" t="s">
        <v>62</v>
      </c>
      <c r="G79" s="10" t="s">
        <v>10</v>
      </c>
      <c r="H79" s="10" t="s">
        <v>11</v>
      </c>
      <c r="I79" s="10" t="s">
        <v>12</v>
      </c>
      <c r="J79" s="10" t="s">
        <v>60</v>
      </c>
      <c r="K79" s="10" t="s">
        <v>10</v>
      </c>
      <c r="L79" s="10" t="s">
        <v>11</v>
      </c>
      <c r="M79" s="10" t="s">
        <v>12</v>
      </c>
      <c r="N79" s="10" t="s">
        <v>61</v>
      </c>
    </row>
    <row r="80" spans="1:14" ht="15">
      <c r="A80" s="10">
        <v>1</v>
      </c>
      <c r="B80" s="10">
        <v>2</v>
      </c>
      <c r="C80" s="10">
        <v>3</v>
      </c>
      <c r="D80" s="10">
        <v>4</v>
      </c>
      <c r="E80" s="10">
        <v>5</v>
      </c>
      <c r="F80" s="10">
        <v>6</v>
      </c>
      <c r="G80" s="10">
        <v>7</v>
      </c>
      <c r="H80" s="10">
        <v>8</v>
      </c>
      <c r="I80" s="10">
        <v>9</v>
      </c>
      <c r="J80" s="10">
        <v>10</v>
      </c>
      <c r="K80" s="10">
        <v>11</v>
      </c>
      <c r="L80" s="10">
        <v>12</v>
      </c>
      <c r="M80" s="10">
        <v>13</v>
      </c>
      <c r="N80" s="10">
        <v>14</v>
      </c>
    </row>
    <row r="81" spans="1:14" ht="15">
      <c r="A81" s="4" t="s">
        <v>13</v>
      </c>
      <c r="B81" s="4" t="s">
        <v>13</v>
      </c>
      <c r="C81" s="4" t="s">
        <v>13</v>
      </c>
      <c r="D81" s="4" t="s">
        <v>13</v>
      </c>
      <c r="E81" s="4" t="s">
        <v>13</v>
      </c>
      <c r="F81" s="4" t="s">
        <v>13</v>
      </c>
      <c r="G81" s="4" t="s">
        <v>13</v>
      </c>
      <c r="H81" s="4" t="s">
        <v>13</v>
      </c>
      <c r="I81" s="4" t="s">
        <v>13</v>
      </c>
      <c r="J81" s="4" t="s">
        <v>13</v>
      </c>
      <c r="K81" s="10" t="s">
        <v>13</v>
      </c>
      <c r="L81" s="4" t="s">
        <v>13</v>
      </c>
      <c r="M81" s="4" t="s">
        <v>13</v>
      </c>
      <c r="N81" s="4" t="s">
        <v>13</v>
      </c>
    </row>
    <row r="82" spans="1:14" ht="15">
      <c r="A82" s="10" t="s">
        <v>13</v>
      </c>
      <c r="B82" s="4" t="s">
        <v>13</v>
      </c>
      <c r="C82" s="10" t="s">
        <v>13</v>
      </c>
      <c r="D82" s="10" t="s">
        <v>13</v>
      </c>
      <c r="E82" s="10" t="s">
        <v>13</v>
      </c>
      <c r="F82" s="10" t="s">
        <v>13</v>
      </c>
      <c r="G82" s="10" t="s">
        <v>13</v>
      </c>
      <c r="H82" s="10" t="s">
        <v>13</v>
      </c>
      <c r="I82" s="10" t="s">
        <v>13</v>
      </c>
      <c r="J82" s="10" t="s">
        <v>13</v>
      </c>
      <c r="K82" s="10" t="s">
        <v>13</v>
      </c>
      <c r="L82" s="10" t="s">
        <v>13</v>
      </c>
      <c r="M82" s="10" t="s">
        <v>13</v>
      </c>
      <c r="N82" s="10" t="s">
        <v>13</v>
      </c>
    </row>
    <row r="83" spans="1:14" ht="15">
      <c r="A83" s="10" t="s">
        <v>13</v>
      </c>
      <c r="B83" s="10" t="s">
        <v>17</v>
      </c>
      <c r="C83" s="10" t="s">
        <v>13</v>
      </c>
      <c r="D83" s="10" t="s">
        <v>13</v>
      </c>
      <c r="E83" s="10" t="s">
        <v>13</v>
      </c>
      <c r="F83" s="10" t="s">
        <v>13</v>
      </c>
      <c r="G83" s="10" t="s">
        <v>13</v>
      </c>
      <c r="H83" s="10" t="s">
        <v>13</v>
      </c>
      <c r="I83" s="10" t="s">
        <v>13</v>
      </c>
      <c r="J83" s="10" t="s">
        <v>13</v>
      </c>
      <c r="K83" s="10" t="s">
        <v>13</v>
      </c>
      <c r="L83" s="10" t="s">
        <v>13</v>
      </c>
      <c r="M83" s="10" t="s">
        <v>13</v>
      </c>
      <c r="N83" s="10" t="s">
        <v>13</v>
      </c>
    </row>
    <row r="85" spans="1:10" ht="15">
      <c r="A85" s="57" t="s">
        <v>151</v>
      </c>
      <c r="B85" s="57"/>
      <c r="C85" s="57"/>
      <c r="D85" s="57"/>
      <c r="E85" s="57"/>
      <c r="F85" s="57"/>
      <c r="G85" s="57"/>
      <c r="H85" s="57"/>
      <c r="I85" s="57"/>
      <c r="J85" s="57"/>
    </row>
    <row r="86" ht="15">
      <c r="A86" s="11" t="s">
        <v>7</v>
      </c>
    </row>
    <row r="88" spans="1:10" ht="21.75" customHeight="1">
      <c r="A88" s="71" t="s">
        <v>19</v>
      </c>
      <c r="B88" s="71" t="s">
        <v>9</v>
      </c>
      <c r="C88" s="71" t="s">
        <v>98</v>
      </c>
      <c r="D88" s="71"/>
      <c r="E88" s="71"/>
      <c r="F88" s="71"/>
      <c r="G88" s="71" t="s">
        <v>152</v>
      </c>
      <c r="H88" s="71"/>
      <c r="I88" s="71"/>
      <c r="J88" s="71"/>
    </row>
    <row r="89" spans="1:10" ht="66" customHeight="1">
      <c r="A89" s="71"/>
      <c r="B89" s="71"/>
      <c r="C89" s="10" t="s">
        <v>10</v>
      </c>
      <c r="D89" s="10" t="s">
        <v>11</v>
      </c>
      <c r="E89" s="10" t="s">
        <v>12</v>
      </c>
      <c r="F89" s="10" t="s">
        <v>62</v>
      </c>
      <c r="G89" s="10" t="s">
        <v>10</v>
      </c>
      <c r="H89" s="10" t="s">
        <v>11</v>
      </c>
      <c r="I89" s="10" t="s">
        <v>12</v>
      </c>
      <c r="J89" s="10" t="s">
        <v>60</v>
      </c>
    </row>
    <row r="90" spans="1:10" ht="15">
      <c r="A90" s="10">
        <v>1</v>
      </c>
      <c r="B90" s="10">
        <v>2</v>
      </c>
      <c r="C90" s="10">
        <v>3</v>
      </c>
      <c r="D90" s="10">
        <v>4</v>
      </c>
      <c r="E90" s="10">
        <v>5</v>
      </c>
      <c r="F90" s="10">
        <v>6</v>
      </c>
      <c r="G90" s="10">
        <v>7</v>
      </c>
      <c r="H90" s="10">
        <v>8</v>
      </c>
      <c r="I90" s="10">
        <v>9</v>
      </c>
      <c r="J90" s="10">
        <v>10</v>
      </c>
    </row>
    <row r="91" spans="1:10" s="24" customFormat="1" ht="15">
      <c r="A91" s="23">
        <v>2111</v>
      </c>
      <c r="B91" s="4" t="s">
        <v>99</v>
      </c>
      <c r="C91" s="27">
        <v>1537000</v>
      </c>
      <c r="D91" s="27"/>
      <c r="E91" s="27"/>
      <c r="F91" s="27">
        <f aca="true" t="shared" si="3" ref="F91:F107">C91</f>
        <v>1537000</v>
      </c>
      <c r="G91" s="27">
        <v>1844400</v>
      </c>
      <c r="H91" s="23"/>
      <c r="I91" s="23"/>
      <c r="J91" s="27">
        <f>G91</f>
        <v>1844400</v>
      </c>
    </row>
    <row r="92" spans="1:10" s="24" customFormat="1" ht="15">
      <c r="A92" s="23">
        <v>2120</v>
      </c>
      <c r="B92" s="4" t="s">
        <v>100</v>
      </c>
      <c r="C92" s="27">
        <v>338140</v>
      </c>
      <c r="D92" s="27"/>
      <c r="E92" s="27"/>
      <c r="F92" s="27">
        <f t="shared" si="3"/>
        <v>338140</v>
      </c>
      <c r="G92" s="27">
        <v>405768</v>
      </c>
      <c r="H92" s="23"/>
      <c r="I92" s="23"/>
      <c r="J92" s="27">
        <f>G92</f>
        <v>405768</v>
      </c>
    </row>
    <row r="93" spans="1:10" s="24" customFormat="1" ht="30">
      <c r="A93" s="23">
        <v>2210</v>
      </c>
      <c r="B93" s="4" t="s">
        <v>101</v>
      </c>
      <c r="C93" s="27">
        <v>0</v>
      </c>
      <c r="D93" s="27"/>
      <c r="E93" s="27"/>
      <c r="F93" s="27">
        <f t="shared" si="3"/>
        <v>0</v>
      </c>
      <c r="G93" s="27">
        <v>0</v>
      </c>
      <c r="H93" s="23"/>
      <c r="I93" s="23"/>
      <c r="J93" s="27">
        <f>G93</f>
        <v>0</v>
      </c>
    </row>
    <row r="94" spans="1:10" s="24" customFormat="1" ht="30">
      <c r="A94" s="23">
        <v>2220</v>
      </c>
      <c r="B94" s="4" t="s">
        <v>102</v>
      </c>
      <c r="C94" s="27">
        <v>0</v>
      </c>
      <c r="D94" s="27"/>
      <c r="E94" s="27"/>
      <c r="F94" s="27">
        <f t="shared" si="3"/>
        <v>0</v>
      </c>
      <c r="G94" s="27">
        <v>0</v>
      </c>
      <c r="H94" s="23"/>
      <c r="I94" s="23"/>
      <c r="J94" s="23"/>
    </row>
    <row r="95" spans="1:10" s="24" customFormat="1" ht="15">
      <c r="A95" s="23">
        <v>2230</v>
      </c>
      <c r="B95" s="4" t="s">
        <v>103</v>
      </c>
      <c r="C95" s="27">
        <v>0</v>
      </c>
      <c r="D95" s="27"/>
      <c r="E95" s="27"/>
      <c r="F95" s="27">
        <f t="shared" si="3"/>
        <v>0</v>
      </c>
      <c r="G95" s="27">
        <v>0</v>
      </c>
      <c r="H95" s="23"/>
      <c r="I95" s="23"/>
      <c r="J95" s="23"/>
    </row>
    <row r="96" spans="1:10" s="24" customFormat="1" ht="15">
      <c r="A96" s="23">
        <v>2240</v>
      </c>
      <c r="B96" s="4" t="s">
        <v>104</v>
      </c>
      <c r="C96" s="27">
        <v>0</v>
      </c>
      <c r="D96" s="27"/>
      <c r="E96" s="27"/>
      <c r="F96" s="27">
        <f t="shared" si="3"/>
        <v>0</v>
      </c>
      <c r="G96" s="27">
        <v>0</v>
      </c>
      <c r="H96" s="23"/>
      <c r="I96" s="23"/>
      <c r="J96" s="27">
        <f>G96</f>
        <v>0</v>
      </c>
    </row>
    <row r="97" spans="1:10" s="24" customFormat="1" ht="15">
      <c r="A97" s="23">
        <v>2250</v>
      </c>
      <c r="B97" s="4" t="s">
        <v>105</v>
      </c>
      <c r="C97" s="27">
        <v>0</v>
      </c>
      <c r="D97" s="27"/>
      <c r="E97" s="27"/>
      <c r="F97" s="27">
        <v>0</v>
      </c>
      <c r="G97" s="27">
        <v>0</v>
      </c>
      <c r="H97" s="23"/>
      <c r="I97" s="23"/>
      <c r="J97" s="27">
        <f>G97</f>
        <v>0</v>
      </c>
    </row>
    <row r="98" spans="1:10" s="24" customFormat="1" ht="15">
      <c r="A98" s="23">
        <v>2271</v>
      </c>
      <c r="B98" s="4" t="s">
        <v>106</v>
      </c>
      <c r="C98" s="27">
        <v>0</v>
      </c>
      <c r="D98" s="27"/>
      <c r="E98" s="27"/>
      <c r="F98" s="27">
        <f t="shared" si="3"/>
        <v>0</v>
      </c>
      <c r="G98" s="27">
        <v>0</v>
      </c>
      <c r="H98" s="23"/>
      <c r="I98" s="23"/>
      <c r="J98" s="23"/>
    </row>
    <row r="99" spans="1:10" s="24" customFormat="1" ht="30">
      <c r="A99" s="23">
        <v>2272</v>
      </c>
      <c r="B99" s="4" t="s">
        <v>107</v>
      </c>
      <c r="C99" s="27">
        <v>0</v>
      </c>
      <c r="D99" s="27"/>
      <c r="E99" s="27"/>
      <c r="F99" s="27">
        <f t="shared" si="3"/>
        <v>0</v>
      </c>
      <c r="G99" s="27">
        <v>0</v>
      </c>
      <c r="H99" s="23"/>
      <c r="I99" s="23"/>
      <c r="J99" s="27">
        <f aca="true" t="shared" si="4" ref="J99:J104">G99</f>
        <v>0</v>
      </c>
    </row>
    <row r="100" spans="1:10" s="24" customFormat="1" ht="15">
      <c r="A100" s="23">
        <v>2273</v>
      </c>
      <c r="B100" s="4" t="s">
        <v>108</v>
      </c>
      <c r="C100" s="27">
        <v>0</v>
      </c>
      <c r="D100" s="27"/>
      <c r="E100" s="27"/>
      <c r="F100" s="27">
        <f t="shared" si="3"/>
        <v>0</v>
      </c>
      <c r="G100" s="27">
        <v>0</v>
      </c>
      <c r="H100" s="23"/>
      <c r="I100" s="23"/>
      <c r="J100" s="27">
        <f t="shared" si="4"/>
        <v>0</v>
      </c>
    </row>
    <row r="101" spans="1:10" s="24" customFormat="1" ht="15">
      <c r="A101" s="23">
        <v>2274</v>
      </c>
      <c r="B101" s="4" t="s">
        <v>109</v>
      </c>
      <c r="C101" s="27">
        <v>0</v>
      </c>
      <c r="D101" s="27"/>
      <c r="E101" s="27"/>
      <c r="F101" s="27">
        <f t="shared" si="3"/>
        <v>0</v>
      </c>
      <c r="G101" s="27">
        <v>0</v>
      </c>
      <c r="H101" s="23"/>
      <c r="I101" s="23"/>
      <c r="J101" s="27">
        <f t="shared" si="4"/>
        <v>0</v>
      </c>
    </row>
    <row r="102" spans="1:10" s="24" customFormat="1" ht="30">
      <c r="A102" s="23">
        <v>2275</v>
      </c>
      <c r="B102" s="4" t="s">
        <v>110</v>
      </c>
      <c r="C102" s="27">
        <v>0</v>
      </c>
      <c r="D102" s="27"/>
      <c r="E102" s="27"/>
      <c r="F102" s="27">
        <f t="shared" si="3"/>
        <v>0</v>
      </c>
      <c r="G102" s="27">
        <v>0</v>
      </c>
      <c r="H102" s="23"/>
      <c r="I102" s="23"/>
      <c r="J102" s="23">
        <f t="shared" si="4"/>
        <v>0</v>
      </c>
    </row>
    <row r="103" spans="1:10" s="24" customFormat="1" ht="45">
      <c r="A103" s="23">
        <v>2282</v>
      </c>
      <c r="B103" s="4" t="s">
        <v>111</v>
      </c>
      <c r="C103" s="27">
        <v>0</v>
      </c>
      <c r="D103" s="27"/>
      <c r="E103" s="27"/>
      <c r="F103" s="27">
        <f t="shared" si="3"/>
        <v>0</v>
      </c>
      <c r="G103" s="27">
        <v>0</v>
      </c>
      <c r="H103" s="23"/>
      <c r="I103" s="23"/>
      <c r="J103" s="27">
        <f t="shared" si="4"/>
        <v>0</v>
      </c>
    </row>
    <row r="104" spans="1:10" s="24" customFormat="1" ht="15">
      <c r="A104" s="23">
        <v>2800</v>
      </c>
      <c r="B104" s="4" t="s">
        <v>112</v>
      </c>
      <c r="C104" s="27">
        <v>0</v>
      </c>
      <c r="D104" s="27"/>
      <c r="E104" s="27"/>
      <c r="F104" s="27">
        <f t="shared" si="3"/>
        <v>0</v>
      </c>
      <c r="G104" s="27">
        <v>0</v>
      </c>
      <c r="H104" s="23"/>
      <c r="I104" s="23"/>
      <c r="J104" s="27">
        <f t="shared" si="4"/>
        <v>0</v>
      </c>
    </row>
    <row r="105" spans="1:10" s="24" customFormat="1" ht="30">
      <c r="A105" s="23">
        <v>3110</v>
      </c>
      <c r="B105" s="4" t="s">
        <v>113</v>
      </c>
      <c r="C105" s="27"/>
      <c r="D105" s="27"/>
      <c r="E105" s="27"/>
      <c r="F105" s="27">
        <f t="shared" si="3"/>
        <v>0</v>
      </c>
      <c r="G105" s="27"/>
      <c r="H105" s="23"/>
      <c r="I105" s="23"/>
      <c r="J105" s="23"/>
    </row>
    <row r="106" spans="1:10" s="24" customFormat="1" ht="15">
      <c r="A106" s="23">
        <v>3132</v>
      </c>
      <c r="B106" s="4" t="s">
        <v>114</v>
      </c>
      <c r="C106" s="27">
        <v>0</v>
      </c>
      <c r="D106" s="27"/>
      <c r="E106" s="27"/>
      <c r="F106" s="27">
        <f t="shared" si="3"/>
        <v>0</v>
      </c>
      <c r="G106" s="23"/>
      <c r="H106" s="23"/>
      <c r="I106" s="23"/>
      <c r="J106" s="23"/>
    </row>
    <row r="107" spans="1:10" ht="15">
      <c r="A107" s="10" t="s">
        <v>13</v>
      </c>
      <c r="B107" s="4" t="s">
        <v>13</v>
      </c>
      <c r="C107" s="27" t="s">
        <v>13</v>
      </c>
      <c r="D107" s="27" t="s">
        <v>13</v>
      </c>
      <c r="E107" s="27" t="s">
        <v>13</v>
      </c>
      <c r="F107" s="27" t="str">
        <f t="shared" si="3"/>
        <v> </v>
      </c>
      <c r="G107" s="10" t="s">
        <v>13</v>
      </c>
      <c r="H107" s="10" t="s">
        <v>13</v>
      </c>
      <c r="I107" s="10" t="s">
        <v>13</v>
      </c>
      <c r="J107" s="10" t="s">
        <v>13</v>
      </c>
    </row>
    <row r="108" spans="1:10" ht="15">
      <c r="A108" s="10" t="s">
        <v>13</v>
      </c>
      <c r="B108" s="10" t="s">
        <v>17</v>
      </c>
      <c r="C108" s="45">
        <f>C91+C92+C93+C96+C97+C99+C100+C101+C102+C103+C104</f>
        <v>1875140</v>
      </c>
      <c r="D108" s="45">
        <v>0</v>
      </c>
      <c r="E108" s="45" t="s">
        <v>13</v>
      </c>
      <c r="F108" s="45">
        <f>C108+D108</f>
        <v>1875140</v>
      </c>
      <c r="G108" s="45">
        <f>G91+G92+G93+G96+G97+G99+G100+G101+G103+G104</f>
        <v>2250168</v>
      </c>
      <c r="H108" s="32" t="s">
        <v>13</v>
      </c>
      <c r="I108" s="32" t="s">
        <v>13</v>
      </c>
      <c r="J108" s="45">
        <f>J91+J92+J93+J94+J95+J96+J97+J98+J99+J100+J101+J102+J103+J104</f>
        <v>2250168</v>
      </c>
    </row>
    <row r="111" spans="1:10" ht="15">
      <c r="A111" s="57" t="s">
        <v>153</v>
      </c>
      <c r="B111" s="57"/>
      <c r="C111" s="57"/>
      <c r="D111" s="57"/>
      <c r="E111" s="57"/>
      <c r="F111" s="57"/>
      <c r="G111" s="57"/>
      <c r="H111" s="57"/>
      <c r="I111" s="57"/>
      <c r="J111" s="57"/>
    </row>
    <row r="112" ht="15">
      <c r="A112" s="11" t="s">
        <v>7</v>
      </c>
    </row>
    <row r="114" spans="1:10" ht="15">
      <c r="A114" s="71" t="s">
        <v>20</v>
      </c>
      <c r="B114" s="71" t="s">
        <v>9</v>
      </c>
      <c r="C114" s="71" t="s">
        <v>98</v>
      </c>
      <c r="D114" s="71"/>
      <c r="E114" s="71"/>
      <c r="F114" s="71"/>
      <c r="G114" s="71" t="s">
        <v>152</v>
      </c>
      <c r="H114" s="71"/>
      <c r="I114" s="71"/>
      <c r="J114" s="71"/>
    </row>
    <row r="115" spans="1:10" ht="72.75" customHeight="1">
      <c r="A115" s="71"/>
      <c r="B115" s="71"/>
      <c r="C115" s="10" t="s">
        <v>10</v>
      </c>
      <c r="D115" s="10" t="s">
        <v>11</v>
      </c>
      <c r="E115" s="10" t="s">
        <v>12</v>
      </c>
      <c r="F115" s="10" t="s">
        <v>62</v>
      </c>
      <c r="G115" s="10" t="s">
        <v>10</v>
      </c>
      <c r="H115" s="10" t="s">
        <v>11</v>
      </c>
      <c r="I115" s="10" t="s">
        <v>12</v>
      </c>
      <c r="J115" s="10" t="s">
        <v>60</v>
      </c>
    </row>
    <row r="116" spans="1:10" ht="15">
      <c r="A116" s="10">
        <v>1</v>
      </c>
      <c r="B116" s="10">
        <v>2</v>
      </c>
      <c r="C116" s="10">
        <v>3</v>
      </c>
      <c r="D116" s="10">
        <v>4</v>
      </c>
      <c r="E116" s="10">
        <v>5</v>
      </c>
      <c r="F116" s="10">
        <v>6</v>
      </c>
      <c r="G116" s="10">
        <v>7</v>
      </c>
      <c r="H116" s="10">
        <v>8</v>
      </c>
      <c r="I116" s="10">
        <v>9</v>
      </c>
      <c r="J116" s="10">
        <v>10</v>
      </c>
    </row>
    <row r="117" spans="1:10" ht="15">
      <c r="A117" s="10" t="s">
        <v>13</v>
      </c>
      <c r="B117" s="10" t="s">
        <v>13</v>
      </c>
      <c r="C117" s="10" t="s">
        <v>13</v>
      </c>
      <c r="D117" s="10" t="s">
        <v>13</v>
      </c>
      <c r="E117" s="10" t="s">
        <v>13</v>
      </c>
      <c r="F117" s="10" t="s">
        <v>13</v>
      </c>
      <c r="G117" s="10" t="s">
        <v>13</v>
      </c>
      <c r="H117" s="10" t="s">
        <v>13</v>
      </c>
      <c r="I117" s="10" t="s">
        <v>13</v>
      </c>
      <c r="J117" s="10" t="s">
        <v>13</v>
      </c>
    </row>
    <row r="118" spans="1:10" ht="15">
      <c r="A118" s="10" t="s">
        <v>13</v>
      </c>
      <c r="B118" s="10" t="s">
        <v>13</v>
      </c>
      <c r="C118" s="10" t="s">
        <v>13</v>
      </c>
      <c r="D118" s="10" t="s">
        <v>13</v>
      </c>
      <c r="E118" s="10" t="s">
        <v>13</v>
      </c>
      <c r="F118" s="10" t="s">
        <v>13</v>
      </c>
      <c r="G118" s="10" t="s">
        <v>13</v>
      </c>
      <c r="H118" s="10" t="s">
        <v>13</v>
      </c>
      <c r="I118" s="10" t="s">
        <v>13</v>
      </c>
      <c r="J118" s="10" t="s">
        <v>13</v>
      </c>
    </row>
    <row r="119" spans="1:10" ht="15">
      <c r="A119" s="10" t="s">
        <v>13</v>
      </c>
      <c r="B119" s="10" t="s">
        <v>13</v>
      </c>
      <c r="C119" s="10" t="s">
        <v>13</v>
      </c>
      <c r="D119" s="10" t="s">
        <v>13</v>
      </c>
      <c r="E119" s="10" t="s">
        <v>13</v>
      </c>
      <c r="F119" s="10" t="s">
        <v>13</v>
      </c>
      <c r="G119" s="10" t="s">
        <v>13</v>
      </c>
      <c r="H119" s="10" t="s">
        <v>13</v>
      </c>
      <c r="I119" s="10" t="s">
        <v>13</v>
      </c>
      <c r="J119" s="10" t="s">
        <v>13</v>
      </c>
    </row>
    <row r="120" spans="1:10" ht="15">
      <c r="A120" s="10" t="s">
        <v>13</v>
      </c>
      <c r="B120" s="10" t="s">
        <v>17</v>
      </c>
      <c r="C120" s="10" t="s">
        <v>13</v>
      </c>
      <c r="D120" s="10" t="s">
        <v>13</v>
      </c>
      <c r="E120" s="10" t="s">
        <v>13</v>
      </c>
      <c r="F120" s="10" t="s">
        <v>13</v>
      </c>
      <c r="G120" s="10" t="s">
        <v>13</v>
      </c>
      <c r="H120" s="10" t="s">
        <v>13</v>
      </c>
      <c r="I120" s="10" t="s">
        <v>13</v>
      </c>
      <c r="J120" s="10" t="s">
        <v>13</v>
      </c>
    </row>
    <row r="122" spans="1:14" ht="15">
      <c r="A122" s="61" t="s">
        <v>21</v>
      </c>
      <c r="B122" s="61"/>
      <c r="C122" s="61"/>
      <c r="D122" s="61"/>
      <c r="E122" s="61"/>
      <c r="F122" s="61"/>
      <c r="G122" s="61"/>
      <c r="H122" s="61"/>
      <c r="I122" s="61"/>
      <c r="J122" s="61"/>
      <c r="K122" s="61"/>
      <c r="L122" s="61"/>
      <c r="M122" s="61"/>
      <c r="N122" s="61"/>
    </row>
    <row r="123" spans="1:14" ht="15">
      <c r="A123" s="61" t="s">
        <v>154</v>
      </c>
      <c r="B123" s="61"/>
      <c r="C123" s="61"/>
      <c r="D123" s="61"/>
      <c r="E123" s="61"/>
      <c r="F123" s="61"/>
      <c r="G123" s="61"/>
      <c r="H123" s="61"/>
      <c r="I123" s="61"/>
      <c r="J123" s="61"/>
      <c r="K123" s="61"/>
      <c r="L123" s="61"/>
      <c r="M123" s="61"/>
      <c r="N123" s="61"/>
    </row>
    <row r="124" ht="15">
      <c r="A124" s="11" t="s">
        <v>7</v>
      </c>
    </row>
    <row r="126" spans="1:14" ht="30.75" customHeight="1">
      <c r="A126" s="71" t="s">
        <v>22</v>
      </c>
      <c r="B126" s="71" t="s">
        <v>23</v>
      </c>
      <c r="C126" s="71" t="s">
        <v>150</v>
      </c>
      <c r="D126" s="71"/>
      <c r="E126" s="71"/>
      <c r="F126" s="71"/>
      <c r="G126" s="71" t="s">
        <v>144</v>
      </c>
      <c r="H126" s="71"/>
      <c r="I126" s="71"/>
      <c r="J126" s="71"/>
      <c r="K126" s="71" t="s">
        <v>145</v>
      </c>
      <c r="L126" s="71"/>
      <c r="M126" s="71"/>
      <c r="N126" s="71"/>
    </row>
    <row r="127" spans="1:14" ht="66.75" customHeight="1">
      <c r="A127" s="71"/>
      <c r="B127" s="71"/>
      <c r="C127" s="10" t="s">
        <v>10</v>
      </c>
      <c r="D127" s="10" t="s">
        <v>11</v>
      </c>
      <c r="E127" s="10" t="s">
        <v>12</v>
      </c>
      <c r="F127" s="10" t="s">
        <v>62</v>
      </c>
      <c r="G127" s="10" t="s">
        <v>10</v>
      </c>
      <c r="H127" s="10" t="s">
        <v>11</v>
      </c>
      <c r="I127" s="10" t="s">
        <v>12</v>
      </c>
      <c r="J127" s="10" t="s">
        <v>60</v>
      </c>
      <c r="K127" s="10" t="s">
        <v>10</v>
      </c>
      <c r="L127" s="10" t="s">
        <v>11</v>
      </c>
      <c r="M127" s="10" t="s">
        <v>12</v>
      </c>
      <c r="N127" s="10" t="s">
        <v>61</v>
      </c>
    </row>
    <row r="128" spans="1:14" ht="15">
      <c r="A128" s="10">
        <v>1</v>
      </c>
      <c r="B128" s="10">
        <v>2</v>
      </c>
      <c r="C128" s="10">
        <v>3</v>
      </c>
      <c r="D128" s="10">
        <v>4</v>
      </c>
      <c r="E128" s="10">
        <v>5</v>
      </c>
      <c r="F128" s="10">
        <v>6</v>
      </c>
      <c r="G128" s="10">
        <v>7</v>
      </c>
      <c r="H128" s="10">
        <v>8</v>
      </c>
      <c r="I128" s="10">
        <v>9</v>
      </c>
      <c r="J128" s="10">
        <v>10</v>
      </c>
      <c r="K128" s="10">
        <v>11</v>
      </c>
      <c r="L128" s="10">
        <v>12</v>
      </c>
      <c r="M128" s="10">
        <v>13</v>
      </c>
      <c r="N128" s="10">
        <v>14</v>
      </c>
    </row>
    <row r="129" spans="1:14" s="26" customFormat="1" ht="15">
      <c r="A129" s="25"/>
      <c r="B129" s="32" t="s">
        <v>118</v>
      </c>
      <c r="C129" s="25"/>
      <c r="D129" s="25"/>
      <c r="E129" s="25"/>
      <c r="F129" s="25"/>
      <c r="G129" s="25"/>
      <c r="H129" s="25"/>
      <c r="I129" s="25"/>
      <c r="J129" s="25"/>
      <c r="K129" s="25"/>
      <c r="L129" s="25"/>
      <c r="M129" s="25"/>
      <c r="N129" s="25"/>
    </row>
    <row r="130" spans="1:14" s="26" customFormat="1" ht="28.5">
      <c r="A130" s="25"/>
      <c r="B130" s="34" t="s">
        <v>138</v>
      </c>
      <c r="C130" s="25">
        <v>0</v>
      </c>
      <c r="D130" s="25"/>
      <c r="E130" s="25"/>
      <c r="F130" s="25">
        <f>C130+D130</f>
        <v>0</v>
      </c>
      <c r="G130" s="27">
        <v>0</v>
      </c>
      <c r="H130" s="27"/>
      <c r="I130" s="27"/>
      <c r="J130" s="27">
        <f>H130+G130</f>
        <v>0</v>
      </c>
      <c r="K130" s="27">
        <v>1749200</v>
      </c>
      <c r="L130" s="27"/>
      <c r="M130" s="27"/>
      <c r="N130" s="27">
        <f>K130+L130</f>
        <v>1749200</v>
      </c>
    </row>
    <row r="131" spans="1:14" ht="15">
      <c r="A131" s="4" t="s">
        <v>13</v>
      </c>
      <c r="B131" s="10" t="s">
        <v>17</v>
      </c>
      <c r="C131" s="47">
        <f>C130</f>
        <v>0</v>
      </c>
      <c r="D131" s="47">
        <f>D130</f>
        <v>0</v>
      </c>
      <c r="E131" s="47"/>
      <c r="F131" s="47">
        <f>F130</f>
        <v>0</v>
      </c>
      <c r="G131" s="45">
        <f>G130</f>
        <v>0</v>
      </c>
      <c r="H131" s="45">
        <f>H130</f>
        <v>0</v>
      </c>
      <c r="I131" s="45"/>
      <c r="J131" s="45">
        <f>J130</f>
        <v>0</v>
      </c>
      <c r="K131" s="45">
        <f>K130</f>
        <v>1749200</v>
      </c>
      <c r="L131" s="45">
        <f>L130</f>
        <v>0</v>
      </c>
      <c r="M131" s="45" t="s">
        <v>13</v>
      </c>
      <c r="N131" s="45">
        <f>N130</f>
        <v>1749200</v>
      </c>
    </row>
    <row r="134" spans="1:10" ht="15">
      <c r="A134" s="57" t="s">
        <v>155</v>
      </c>
      <c r="B134" s="57"/>
      <c r="C134" s="57"/>
      <c r="D134" s="57"/>
      <c r="E134" s="57"/>
      <c r="F134" s="57"/>
      <c r="G134" s="57"/>
      <c r="H134" s="57"/>
      <c r="I134" s="57"/>
      <c r="J134" s="57"/>
    </row>
    <row r="135" ht="15">
      <c r="A135" s="11" t="s">
        <v>7</v>
      </c>
    </row>
    <row r="137" spans="1:10" ht="15">
      <c r="A137" s="71" t="s">
        <v>67</v>
      </c>
      <c r="B137" s="71" t="s">
        <v>23</v>
      </c>
      <c r="C137" s="71" t="s">
        <v>98</v>
      </c>
      <c r="D137" s="71"/>
      <c r="E137" s="71"/>
      <c r="F137" s="71"/>
      <c r="G137" s="71" t="s">
        <v>147</v>
      </c>
      <c r="H137" s="71"/>
      <c r="I137" s="71"/>
      <c r="J137" s="71"/>
    </row>
    <row r="138" spans="1:10" ht="63" customHeight="1">
      <c r="A138" s="71"/>
      <c r="B138" s="71"/>
      <c r="C138" s="10" t="s">
        <v>10</v>
      </c>
      <c r="D138" s="10" t="s">
        <v>11</v>
      </c>
      <c r="E138" s="10" t="s">
        <v>12</v>
      </c>
      <c r="F138" s="10" t="s">
        <v>62</v>
      </c>
      <c r="G138" s="10" t="s">
        <v>10</v>
      </c>
      <c r="H138" s="10" t="s">
        <v>11</v>
      </c>
      <c r="I138" s="10" t="s">
        <v>12</v>
      </c>
      <c r="J138" s="10" t="s">
        <v>60</v>
      </c>
    </row>
    <row r="139" spans="1:10" ht="15">
      <c r="A139" s="10">
        <v>1</v>
      </c>
      <c r="B139" s="10">
        <v>2</v>
      </c>
      <c r="C139" s="10">
        <v>3</v>
      </c>
      <c r="D139" s="10">
        <v>4</v>
      </c>
      <c r="E139" s="10">
        <v>5</v>
      </c>
      <c r="F139" s="10">
        <v>6</v>
      </c>
      <c r="G139" s="10">
        <v>7</v>
      </c>
      <c r="H139" s="10">
        <v>8</v>
      </c>
      <c r="I139" s="10">
        <v>9</v>
      </c>
      <c r="J139" s="10">
        <v>10</v>
      </c>
    </row>
    <row r="140" spans="1:10" ht="15">
      <c r="A140" s="10" t="s">
        <v>13</v>
      </c>
      <c r="B140" s="4" t="s">
        <v>118</v>
      </c>
      <c r="C140" s="4" t="s">
        <v>13</v>
      </c>
      <c r="D140" s="4" t="s">
        <v>13</v>
      </c>
      <c r="E140" s="4" t="s">
        <v>13</v>
      </c>
      <c r="F140" s="4" t="s">
        <v>13</v>
      </c>
      <c r="G140" s="10" t="s">
        <v>13</v>
      </c>
      <c r="H140" s="10" t="s">
        <v>13</v>
      </c>
      <c r="I140" s="10" t="s">
        <v>13</v>
      </c>
      <c r="J140" s="10" t="s">
        <v>13</v>
      </c>
    </row>
    <row r="141" spans="1:10" ht="28.5">
      <c r="A141" s="10" t="s">
        <v>13</v>
      </c>
      <c r="B141" s="34" t="s">
        <v>138</v>
      </c>
      <c r="C141" s="28">
        <v>1875140</v>
      </c>
      <c r="D141" s="28" t="s">
        <v>13</v>
      </c>
      <c r="E141" s="28" t="s">
        <v>13</v>
      </c>
      <c r="F141" s="28">
        <f>C141</f>
        <v>1875140</v>
      </c>
      <c r="G141" s="27">
        <v>2250168</v>
      </c>
      <c r="H141" s="27" t="s">
        <v>13</v>
      </c>
      <c r="I141" s="27" t="s">
        <v>13</v>
      </c>
      <c r="J141" s="27">
        <f>G141</f>
        <v>2250168</v>
      </c>
    </row>
    <row r="142" spans="1:10" ht="15">
      <c r="A142" s="4" t="s">
        <v>13</v>
      </c>
      <c r="B142" s="10" t="s">
        <v>17</v>
      </c>
      <c r="C142" s="47">
        <f>C141</f>
        <v>1875140</v>
      </c>
      <c r="D142" s="47" t="s">
        <v>13</v>
      </c>
      <c r="E142" s="47" t="s">
        <v>13</v>
      </c>
      <c r="F142" s="47">
        <f>F141</f>
        <v>1875140</v>
      </c>
      <c r="G142" s="45">
        <f>G141</f>
        <v>2250168</v>
      </c>
      <c r="H142" s="45" t="s">
        <v>13</v>
      </c>
      <c r="I142" s="45" t="s">
        <v>13</v>
      </c>
      <c r="J142" s="45">
        <f>J141</f>
        <v>2250168</v>
      </c>
    </row>
    <row r="144" spans="1:13" ht="15">
      <c r="A144" s="61" t="s">
        <v>86</v>
      </c>
      <c r="B144" s="61"/>
      <c r="C144" s="61"/>
      <c r="D144" s="61"/>
      <c r="E144" s="61"/>
      <c r="F144" s="61"/>
      <c r="G144" s="61"/>
      <c r="H144" s="61"/>
      <c r="I144" s="61"/>
      <c r="J144" s="61"/>
      <c r="K144" s="61"/>
      <c r="L144" s="61"/>
      <c r="M144" s="61"/>
    </row>
    <row r="145" spans="1:13" ht="15">
      <c r="A145" s="61" t="s">
        <v>156</v>
      </c>
      <c r="B145" s="61"/>
      <c r="C145" s="61"/>
      <c r="D145" s="61"/>
      <c r="E145" s="61"/>
      <c r="F145" s="61"/>
      <c r="G145" s="61"/>
      <c r="H145" s="61"/>
      <c r="I145" s="61"/>
      <c r="J145" s="61"/>
      <c r="K145" s="61"/>
      <c r="L145" s="61"/>
      <c r="M145" s="61"/>
    </row>
    <row r="146" ht="15">
      <c r="A146" s="11" t="s">
        <v>7</v>
      </c>
    </row>
    <row r="148" spans="1:13" ht="15">
      <c r="A148" s="71" t="s">
        <v>22</v>
      </c>
      <c r="B148" s="71" t="s">
        <v>24</v>
      </c>
      <c r="C148" s="71" t="s">
        <v>25</v>
      </c>
      <c r="D148" s="71" t="s">
        <v>26</v>
      </c>
      <c r="E148" s="71" t="s">
        <v>150</v>
      </c>
      <c r="F148" s="71"/>
      <c r="G148" s="71"/>
      <c r="H148" s="71" t="s">
        <v>144</v>
      </c>
      <c r="I148" s="71"/>
      <c r="J148" s="71"/>
      <c r="K148" s="71" t="s">
        <v>145</v>
      </c>
      <c r="L148" s="71"/>
      <c r="M148" s="71"/>
    </row>
    <row r="149" spans="1:13" ht="30">
      <c r="A149" s="71"/>
      <c r="B149" s="71"/>
      <c r="C149" s="71"/>
      <c r="D149" s="71"/>
      <c r="E149" s="10" t="s">
        <v>10</v>
      </c>
      <c r="F149" s="10" t="s">
        <v>11</v>
      </c>
      <c r="G149" s="10" t="s">
        <v>68</v>
      </c>
      <c r="H149" s="10" t="s">
        <v>10</v>
      </c>
      <c r="I149" s="10" t="s">
        <v>11</v>
      </c>
      <c r="J149" s="10" t="s">
        <v>69</v>
      </c>
      <c r="K149" s="10" t="s">
        <v>10</v>
      </c>
      <c r="L149" s="10" t="s">
        <v>11</v>
      </c>
      <c r="M149" s="10" t="s">
        <v>61</v>
      </c>
    </row>
    <row r="150" spans="1:13" ht="15">
      <c r="A150" s="10">
        <v>1</v>
      </c>
      <c r="B150" s="10">
        <v>2</v>
      </c>
      <c r="C150" s="10">
        <v>3</v>
      </c>
      <c r="D150" s="10">
        <v>4</v>
      </c>
      <c r="E150" s="10">
        <v>5</v>
      </c>
      <c r="F150" s="10">
        <v>6</v>
      </c>
      <c r="G150" s="10">
        <v>7</v>
      </c>
      <c r="H150" s="10">
        <v>8</v>
      </c>
      <c r="I150" s="10">
        <v>9</v>
      </c>
      <c r="J150" s="10">
        <v>10</v>
      </c>
      <c r="K150" s="10">
        <v>11</v>
      </c>
      <c r="L150" s="10">
        <v>12</v>
      </c>
      <c r="M150" s="10">
        <v>13</v>
      </c>
    </row>
    <row r="151" spans="1:13" s="26" customFormat="1" ht="28.5">
      <c r="A151" s="25"/>
      <c r="B151" s="34" t="s">
        <v>138</v>
      </c>
      <c r="C151" s="25"/>
      <c r="D151" s="25"/>
      <c r="E151" s="45">
        <v>0</v>
      </c>
      <c r="F151" s="32"/>
      <c r="G151" s="32">
        <f>E151+F151</f>
        <v>0</v>
      </c>
      <c r="H151" s="45">
        <v>0</v>
      </c>
      <c r="I151" s="45"/>
      <c r="J151" s="45">
        <f>H151+I151</f>
        <v>0</v>
      </c>
      <c r="K151" s="45">
        <v>1749200</v>
      </c>
      <c r="L151" s="27"/>
      <c r="M151" s="45">
        <f>L151+K151</f>
        <v>1749200</v>
      </c>
    </row>
    <row r="152" spans="1:13" s="51" customFormat="1" ht="57">
      <c r="A152" s="50"/>
      <c r="B152" s="34" t="s">
        <v>139</v>
      </c>
      <c r="C152" s="50"/>
      <c r="D152" s="50"/>
      <c r="E152" s="45"/>
      <c r="F152" s="32"/>
      <c r="G152" s="32"/>
      <c r="H152" s="45"/>
      <c r="I152" s="45"/>
      <c r="J152" s="45"/>
      <c r="K152" s="45"/>
      <c r="L152" s="27"/>
      <c r="M152" s="45"/>
    </row>
    <row r="153" spans="1:13" ht="15">
      <c r="A153" s="4">
        <v>1</v>
      </c>
      <c r="B153" s="33" t="s">
        <v>27</v>
      </c>
      <c r="C153" s="4" t="s">
        <v>13</v>
      </c>
      <c r="D153" s="4" t="s">
        <v>13</v>
      </c>
      <c r="E153" s="54" t="s">
        <v>13</v>
      </c>
      <c r="F153" s="10" t="s">
        <v>13</v>
      </c>
      <c r="G153" s="10" t="s">
        <v>13</v>
      </c>
      <c r="H153" s="10" t="s">
        <v>13</v>
      </c>
      <c r="I153" s="10" t="s">
        <v>13</v>
      </c>
      <c r="J153" s="10" t="s">
        <v>13</v>
      </c>
      <c r="K153" s="10" t="s">
        <v>13</v>
      </c>
      <c r="L153" s="10" t="s">
        <v>13</v>
      </c>
      <c r="M153" s="10" t="s">
        <v>13</v>
      </c>
    </row>
    <row r="154" spans="1:13" s="26" customFormat="1" ht="30">
      <c r="A154" s="4" t="s">
        <v>13</v>
      </c>
      <c r="B154" s="4" t="s">
        <v>129</v>
      </c>
      <c r="C154" s="43" t="s">
        <v>25</v>
      </c>
      <c r="D154" s="43" t="s">
        <v>119</v>
      </c>
      <c r="E154" s="54">
        <v>0</v>
      </c>
      <c r="F154" s="25"/>
      <c r="G154" s="43"/>
      <c r="H154" s="43">
        <v>0</v>
      </c>
      <c r="I154" s="25"/>
      <c r="J154" s="25">
        <f>H154</f>
        <v>0</v>
      </c>
      <c r="K154" s="43">
        <v>1</v>
      </c>
      <c r="L154" s="25"/>
      <c r="M154" s="43">
        <v>1</v>
      </c>
    </row>
    <row r="155" spans="1:13" s="26" customFormat="1" ht="30">
      <c r="A155" s="4"/>
      <c r="B155" s="4" t="s">
        <v>130</v>
      </c>
      <c r="C155" s="43" t="s">
        <v>25</v>
      </c>
      <c r="D155" s="43" t="s">
        <v>120</v>
      </c>
      <c r="E155" s="54">
        <v>0</v>
      </c>
      <c r="F155" s="25"/>
      <c r="G155" s="43"/>
      <c r="H155" s="43">
        <v>0</v>
      </c>
      <c r="I155" s="25"/>
      <c r="J155" s="35">
        <f>H155</f>
        <v>0</v>
      </c>
      <c r="K155" s="43">
        <v>8</v>
      </c>
      <c r="L155" s="25"/>
      <c r="M155" s="43">
        <v>8</v>
      </c>
    </row>
    <row r="156" spans="1:13" s="26" customFormat="1" ht="30">
      <c r="A156" s="4"/>
      <c r="B156" s="4" t="s">
        <v>131</v>
      </c>
      <c r="C156" s="43" t="s">
        <v>25</v>
      </c>
      <c r="D156" s="43" t="s">
        <v>120</v>
      </c>
      <c r="E156" s="54">
        <v>0</v>
      </c>
      <c r="F156" s="25"/>
      <c r="G156" s="43"/>
      <c r="H156" s="43">
        <v>0</v>
      </c>
      <c r="I156" s="25"/>
      <c r="J156" s="35">
        <f>H156</f>
        <v>0</v>
      </c>
      <c r="K156" s="43">
        <v>8</v>
      </c>
      <c r="L156" s="25"/>
      <c r="M156" s="43">
        <v>8</v>
      </c>
    </row>
    <row r="157" spans="1:13" s="26" customFormat="1" ht="30">
      <c r="A157" s="4"/>
      <c r="B157" s="4" t="s">
        <v>133</v>
      </c>
      <c r="C157" s="43" t="s">
        <v>25</v>
      </c>
      <c r="D157" s="43" t="s">
        <v>120</v>
      </c>
      <c r="E157" s="54">
        <v>0</v>
      </c>
      <c r="F157" s="25"/>
      <c r="G157" s="43"/>
      <c r="H157" s="43">
        <v>0</v>
      </c>
      <c r="I157" s="25"/>
      <c r="J157" s="35">
        <f>H157</f>
        <v>0</v>
      </c>
      <c r="K157" s="43">
        <v>0</v>
      </c>
      <c r="L157" s="25"/>
      <c r="M157" s="43">
        <v>0</v>
      </c>
    </row>
    <row r="158" spans="1:13" s="26" customFormat="1" ht="15">
      <c r="A158" s="4">
        <v>2</v>
      </c>
      <c r="B158" s="33" t="s">
        <v>28</v>
      </c>
      <c r="C158" s="43"/>
      <c r="D158" s="43"/>
      <c r="E158" s="43"/>
      <c r="F158" s="25"/>
      <c r="G158" s="43"/>
      <c r="H158" s="43"/>
      <c r="I158" s="25"/>
      <c r="J158" s="35">
        <f>H158+I158</f>
        <v>0</v>
      </c>
      <c r="K158" s="43"/>
      <c r="L158" s="25"/>
      <c r="M158" s="43"/>
    </row>
    <row r="159" spans="1:13" s="44" customFormat="1" ht="15">
      <c r="A159" s="4"/>
      <c r="B159" s="4"/>
      <c r="C159" s="43"/>
      <c r="D159" s="43"/>
      <c r="E159" s="43"/>
      <c r="F159" s="43"/>
      <c r="G159" s="43"/>
      <c r="H159" s="43"/>
      <c r="I159" s="43"/>
      <c r="J159" s="43"/>
      <c r="K159" s="43"/>
      <c r="L159" s="43"/>
      <c r="M159" s="43"/>
    </row>
    <row r="160" spans="1:13" s="26" customFormat="1" ht="15">
      <c r="A160" s="4">
        <v>3</v>
      </c>
      <c r="B160" s="33" t="s">
        <v>29</v>
      </c>
      <c r="C160" s="43" t="s">
        <v>13</v>
      </c>
      <c r="D160" s="43" t="s">
        <v>13</v>
      </c>
      <c r="E160" s="43" t="s">
        <v>13</v>
      </c>
      <c r="F160" s="25"/>
      <c r="G160" s="43" t="s">
        <v>13</v>
      </c>
      <c r="H160" s="43" t="s">
        <v>13</v>
      </c>
      <c r="I160" s="25"/>
      <c r="J160" s="25"/>
      <c r="K160" s="43" t="s">
        <v>13</v>
      </c>
      <c r="L160" s="25"/>
      <c r="M160" s="43" t="s">
        <v>13</v>
      </c>
    </row>
    <row r="161" spans="1:13" s="44" customFormat="1" ht="15">
      <c r="A161" s="4"/>
      <c r="B161" s="4"/>
      <c r="C161" s="43"/>
      <c r="D161" s="43"/>
      <c r="E161" s="43"/>
      <c r="F161" s="43"/>
      <c r="G161" s="43"/>
      <c r="H161" s="43"/>
      <c r="I161" s="43"/>
      <c r="J161" s="43"/>
      <c r="K161" s="43"/>
      <c r="L161" s="43"/>
      <c r="M161" s="43"/>
    </row>
    <row r="162" spans="1:13" s="44" customFormat="1" ht="15">
      <c r="A162" s="4">
        <v>4</v>
      </c>
      <c r="B162" s="33" t="s">
        <v>30</v>
      </c>
      <c r="C162" s="43" t="s">
        <v>13</v>
      </c>
      <c r="D162" s="43" t="s">
        <v>13</v>
      </c>
      <c r="E162" s="43" t="s">
        <v>13</v>
      </c>
      <c r="F162" s="43"/>
      <c r="G162" s="43" t="s">
        <v>13</v>
      </c>
      <c r="H162" s="43" t="s">
        <v>13</v>
      </c>
      <c r="I162" s="43"/>
      <c r="J162" s="43"/>
      <c r="K162" s="43" t="s">
        <v>13</v>
      </c>
      <c r="L162" s="43"/>
      <c r="M162" s="43" t="s">
        <v>13</v>
      </c>
    </row>
    <row r="163" spans="1:13" s="44" customFormat="1" ht="15">
      <c r="A163" s="4" t="s">
        <v>13</v>
      </c>
      <c r="B163" s="4"/>
      <c r="C163" s="43"/>
      <c r="D163" s="43"/>
      <c r="E163" s="43"/>
      <c r="F163" s="43"/>
      <c r="G163" s="43"/>
      <c r="H163" s="43"/>
      <c r="I163" s="43"/>
      <c r="J163" s="43"/>
      <c r="K163" s="43"/>
      <c r="L163" s="43"/>
      <c r="M163" s="43"/>
    </row>
    <row r="166" spans="1:10" ht="15">
      <c r="A166" s="57" t="s">
        <v>157</v>
      </c>
      <c r="B166" s="57"/>
      <c r="C166" s="57"/>
      <c r="D166" s="57"/>
      <c r="E166" s="57"/>
      <c r="F166" s="57"/>
      <c r="G166" s="57"/>
      <c r="H166" s="57"/>
      <c r="I166" s="57"/>
      <c r="J166" s="57"/>
    </row>
    <row r="167" ht="15">
      <c r="A167" s="11" t="s">
        <v>7</v>
      </c>
    </row>
    <row r="170" spans="1:10" ht="15">
      <c r="A170" s="71" t="s">
        <v>22</v>
      </c>
      <c r="B170" s="71" t="s">
        <v>24</v>
      </c>
      <c r="C170" s="71" t="s">
        <v>25</v>
      </c>
      <c r="D170" s="71" t="s">
        <v>26</v>
      </c>
      <c r="E170" s="71" t="s">
        <v>98</v>
      </c>
      <c r="F170" s="71"/>
      <c r="G170" s="71"/>
      <c r="H170" s="71" t="s">
        <v>152</v>
      </c>
      <c r="I170" s="71"/>
      <c r="J170" s="71"/>
    </row>
    <row r="171" spans="1:10" ht="41.25" customHeight="1">
      <c r="A171" s="71"/>
      <c r="B171" s="71"/>
      <c r="C171" s="71"/>
      <c r="D171" s="71"/>
      <c r="E171" s="10" t="s">
        <v>10</v>
      </c>
      <c r="F171" s="10" t="s">
        <v>11</v>
      </c>
      <c r="G171" s="10" t="s">
        <v>68</v>
      </c>
      <c r="H171" s="10" t="s">
        <v>10</v>
      </c>
      <c r="I171" s="10" t="s">
        <v>11</v>
      </c>
      <c r="J171" s="10" t="s">
        <v>69</v>
      </c>
    </row>
    <row r="172" spans="1:10" ht="15">
      <c r="A172" s="10">
        <v>1</v>
      </c>
      <c r="B172" s="10">
        <v>2</v>
      </c>
      <c r="C172" s="10">
        <v>3</v>
      </c>
      <c r="D172" s="10">
        <v>4</v>
      </c>
      <c r="E172" s="10">
        <v>5</v>
      </c>
      <c r="F172" s="10">
        <v>6</v>
      </c>
      <c r="G172" s="10">
        <v>7</v>
      </c>
      <c r="H172" s="10">
        <v>8</v>
      </c>
      <c r="I172" s="10">
        <v>9</v>
      </c>
      <c r="J172" s="10">
        <v>10</v>
      </c>
    </row>
    <row r="173" spans="1:10" s="36" customFormat="1" ht="28.5">
      <c r="A173" s="43"/>
      <c r="B173" s="34" t="s">
        <v>138</v>
      </c>
      <c r="C173" s="43"/>
      <c r="D173" s="43"/>
      <c r="E173" s="45">
        <v>1875140</v>
      </c>
      <c r="F173" s="35"/>
      <c r="G173" s="45">
        <f>E173</f>
        <v>1875140</v>
      </c>
      <c r="H173" s="45">
        <v>2250168</v>
      </c>
      <c r="I173" s="32"/>
      <c r="J173" s="45">
        <f>H173</f>
        <v>2250168</v>
      </c>
    </row>
    <row r="174" spans="1:10" ht="15">
      <c r="A174" s="4">
        <v>1</v>
      </c>
      <c r="B174" s="33" t="s">
        <v>27</v>
      </c>
      <c r="C174" s="4" t="s">
        <v>13</v>
      </c>
      <c r="D174" s="4" t="s">
        <v>13</v>
      </c>
      <c r="E174" s="4" t="s">
        <v>13</v>
      </c>
      <c r="F174" s="4" t="s">
        <v>13</v>
      </c>
      <c r="G174" s="4" t="s">
        <v>13</v>
      </c>
      <c r="H174" s="4" t="s">
        <v>13</v>
      </c>
      <c r="I174" s="4" t="s">
        <v>13</v>
      </c>
      <c r="J174" s="4" t="s">
        <v>13</v>
      </c>
    </row>
    <row r="175" spans="1:10" s="36" customFormat="1" ht="30">
      <c r="A175" s="4" t="s">
        <v>13</v>
      </c>
      <c r="B175" s="4" t="s">
        <v>129</v>
      </c>
      <c r="C175" s="43" t="s">
        <v>25</v>
      </c>
      <c r="D175" s="43" t="s">
        <v>119</v>
      </c>
      <c r="E175" s="43">
        <v>1</v>
      </c>
      <c r="F175" s="4"/>
      <c r="G175" s="46">
        <f aca="true" t="shared" si="5" ref="G175:G182">E175</f>
        <v>1</v>
      </c>
      <c r="H175" s="43">
        <v>1</v>
      </c>
      <c r="I175" s="4"/>
      <c r="J175" s="46">
        <f aca="true" t="shared" si="6" ref="J175:J185">H175</f>
        <v>1</v>
      </c>
    </row>
    <row r="176" spans="1:10" s="36" customFormat="1" ht="30">
      <c r="A176" s="4"/>
      <c r="B176" s="4" t="s">
        <v>130</v>
      </c>
      <c r="C176" s="43" t="s">
        <v>25</v>
      </c>
      <c r="D176" s="43" t="s">
        <v>120</v>
      </c>
      <c r="E176" s="43">
        <v>9</v>
      </c>
      <c r="F176" s="4"/>
      <c r="G176" s="46">
        <f t="shared" si="5"/>
        <v>9</v>
      </c>
      <c r="H176" s="43">
        <v>9</v>
      </c>
      <c r="I176" s="4"/>
      <c r="J176" s="46">
        <f t="shared" si="6"/>
        <v>9</v>
      </c>
    </row>
    <row r="177" spans="1:10" s="36" customFormat="1" ht="30">
      <c r="A177" s="4"/>
      <c r="B177" s="4" t="s">
        <v>131</v>
      </c>
      <c r="C177" s="43" t="s">
        <v>25</v>
      </c>
      <c r="D177" s="43" t="s">
        <v>120</v>
      </c>
      <c r="E177" s="43">
        <v>7</v>
      </c>
      <c r="F177" s="4"/>
      <c r="G177" s="46">
        <f t="shared" si="5"/>
        <v>7</v>
      </c>
      <c r="H177" s="43">
        <v>7</v>
      </c>
      <c r="I177" s="4"/>
      <c r="J177" s="46">
        <f t="shared" si="6"/>
        <v>7</v>
      </c>
    </row>
    <row r="178" spans="1:10" s="36" customFormat="1" ht="30">
      <c r="A178" s="4"/>
      <c r="B178" s="4" t="s">
        <v>132</v>
      </c>
      <c r="C178" s="43" t="s">
        <v>25</v>
      </c>
      <c r="D178" s="43" t="s">
        <v>120</v>
      </c>
      <c r="E178" s="43">
        <v>1</v>
      </c>
      <c r="F178" s="4"/>
      <c r="G178" s="46">
        <f t="shared" si="5"/>
        <v>1</v>
      </c>
      <c r="H178" s="43">
        <v>1</v>
      </c>
      <c r="I178" s="4"/>
      <c r="J178" s="46">
        <f t="shared" si="6"/>
        <v>1</v>
      </c>
    </row>
    <row r="179" spans="1:10" s="36" customFormat="1" ht="30">
      <c r="A179" s="4"/>
      <c r="B179" s="4" t="s">
        <v>133</v>
      </c>
      <c r="C179" s="43" t="s">
        <v>25</v>
      </c>
      <c r="D179" s="43" t="s">
        <v>120</v>
      </c>
      <c r="E179" s="43">
        <v>1</v>
      </c>
      <c r="F179" s="4"/>
      <c r="G179" s="46">
        <f t="shared" si="5"/>
        <v>1</v>
      </c>
      <c r="H179" s="43">
        <v>1</v>
      </c>
      <c r="I179" s="4"/>
      <c r="J179" s="46">
        <f t="shared" si="6"/>
        <v>1</v>
      </c>
    </row>
    <row r="180" spans="1:10" s="36" customFormat="1" ht="15">
      <c r="A180" s="4">
        <v>2</v>
      </c>
      <c r="B180" s="33" t="s">
        <v>28</v>
      </c>
      <c r="C180" s="43"/>
      <c r="D180" s="43"/>
      <c r="E180" s="43"/>
      <c r="F180" s="4"/>
      <c r="G180" s="46">
        <f t="shared" si="5"/>
        <v>0</v>
      </c>
      <c r="H180" s="43"/>
      <c r="I180" s="4"/>
      <c r="J180" s="46">
        <f t="shared" si="6"/>
        <v>0</v>
      </c>
    </row>
    <row r="181" spans="1:10" s="36" customFormat="1" ht="15">
      <c r="A181" s="4"/>
      <c r="B181" s="4"/>
      <c r="C181" s="43"/>
      <c r="D181" s="43"/>
      <c r="E181" s="43"/>
      <c r="F181" s="4"/>
      <c r="G181" s="46"/>
      <c r="H181" s="43"/>
      <c r="I181" s="4"/>
      <c r="J181" s="46">
        <f t="shared" si="6"/>
        <v>0</v>
      </c>
    </row>
    <row r="182" spans="1:10" s="36" customFormat="1" ht="15">
      <c r="A182" s="4">
        <v>3</v>
      </c>
      <c r="B182" s="33" t="s">
        <v>29</v>
      </c>
      <c r="C182" s="43" t="s">
        <v>13</v>
      </c>
      <c r="D182" s="43" t="s">
        <v>13</v>
      </c>
      <c r="E182" s="43" t="s">
        <v>13</v>
      </c>
      <c r="F182" s="4"/>
      <c r="G182" s="46" t="str">
        <f t="shared" si="5"/>
        <v> </v>
      </c>
      <c r="H182" s="43" t="s">
        <v>13</v>
      </c>
      <c r="I182" s="4"/>
      <c r="J182" s="46" t="str">
        <f t="shared" si="6"/>
        <v> </v>
      </c>
    </row>
    <row r="183" spans="1:10" s="44" customFormat="1" ht="15">
      <c r="A183" s="4"/>
      <c r="B183" s="4"/>
      <c r="C183" s="43"/>
      <c r="D183" s="43"/>
      <c r="E183" s="43"/>
      <c r="F183" s="4"/>
      <c r="G183" s="46"/>
      <c r="H183" s="43"/>
      <c r="I183" s="4"/>
      <c r="J183" s="46">
        <f t="shared" si="6"/>
        <v>0</v>
      </c>
    </row>
    <row r="184" spans="1:10" s="44" customFormat="1" ht="15">
      <c r="A184" s="4">
        <v>4</v>
      </c>
      <c r="B184" s="33" t="s">
        <v>30</v>
      </c>
      <c r="C184" s="43" t="s">
        <v>13</v>
      </c>
      <c r="D184" s="43" t="s">
        <v>13</v>
      </c>
      <c r="E184" s="43" t="s">
        <v>13</v>
      </c>
      <c r="F184" s="4"/>
      <c r="G184" s="29"/>
      <c r="H184" s="43" t="s">
        <v>13</v>
      </c>
      <c r="I184" s="4"/>
      <c r="J184" s="46" t="str">
        <f t="shared" si="6"/>
        <v> </v>
      </c>
    </row>
    <row r="185" spans="1:10" s="44" customFormat="1" ht="15">
      <c r="A185" s="4" t="s">
        <v>13</v>
      </c>
      <c r="B185" s="4"/>
      <c r="C185" s="43"/>
      <c r="D185" s="43"/>
      <c r="E185" s="43"/>
      <c r="F185" s="4"/>
      <c r="G185" s="46"/>
      <c r="H185" s="43"/>
      <c r="I185" s="4"/>
      <c r="J185" s="46">
        <f t="shared" si="6"/>
        <v>0</v>
      </c>
    </row>
    <row r="186" spans="1:10" ht="15">
      <c r="A186" s="4" t="s">
        <v>13</v>
      </c>
      <c r="B186" s="4"/>
      <c r="C186" s="37"/>
      <c r="D186" s="37"/>
      <c r="E186" s="4" t="s">
        <v>13</v>
      </c>
      <c r="F186" s="4" t="s">
        <v>13</v>
      </c>
      <c r="G186" s="4" t="s">
        <v>13</v>
      </c>
      <c r="H186" s="4" t="s">
        <v>13</v>
      </c>
      <c r="I186" s="4" t="s">
        <v>13</v>
      </c>
      <c r="J186" s="4" t="s">
        <v>13</v>
      </c>
    </row>
    <row r="188" spans="1:11" ht="15">
      <c r="A188" s="57" t="s">
        <v>31</v>
      </c>
      <c r="B188" s="57"/>
      <c r="C188" s="57"/>
      <c r="D188" s="57"/>
      <c r="E188" s="57"/>
      <c r="F188" s="57"/>
      <c r="G188" s="57"/>
      <c r="H188" s="57"/>
      <c r="I188" s="57"/>
      <c r="J188" s="57"/>
      <c r="K188" s="57"/>
    </row>
    <row r="189" ht="15">
      <c r="A189" s="11" t="s">
        <v>7</v>
      </c>
    </row>
    <row r="191" spans="1:11" ht="15">
      <c r="A191" s="71" t="s">
        <v>9</v>
      </c>
      <c r="B191" s="71" t="s">
        <v>150</v>
      </c>
      <c r="C191" s="71"/>
      <c r="D191" s="71" t="s">
        <v>144</v>
      </c>
      <c r="E191" s="71"/>
      <c r="F191" s="71" t="s">
        <v>158</v>
      </c>
      <c r="G191" s="71"/>
      <c r="H191" s="71" t="s">
        <v>98</v>
      </c>
      <c r="I191" s="71"/>
      <c r="J191" s="71" t="s">
        <v>152</v>
      </c>
      <c r="K191" s="71"/>
    </row>
    <row r="192" spans="1:11" ht="30">
      <c r="A192" s="71"/>
      <c r="B192" s="10" t="s">
        <v>10</v>
      </c>
      <c r="C192" s="10" t="s">
        <v>11</v>
      </c>
      <c r="D192" s="10" t="s">
        <v>10</v>
      </c>
      <c r="E192" s="10" t="s">
        <v>11</v>
      </c>
      <c r="F192" s="10" t="s">
        <v>10</v>
      </c>
      <c r="G192" s="10" t="s">
        <v>11</v>
      </c>
      <c r="H192" s="10" t="s">
        <v>10</v>
      </c>
      <c r="I192" s="10" t="s">
        <v>11</v>
      </c>
      <c r="J192" s="10" t="s">
        <v>10</v>
      </c>
      <c r="K192" s="10" t="s">
        <v>11</v>
      </c>
    </row>
    <row r="193" spans="1:11" ht="15">
      <c r="A193" s="10">
        <v>1</v>
      </c>
      <c r="B193" s="10">
        <v>2</v>
      </c>
      <c r="C193" s="10">
        <v>3</v>
      </c>
      <c r="D193" s="10">
        <v>4</v>
      </c>
      <c r="E193" s="10">
        <v>5</v>
      </c>
      <c r="F193" s="10">
        <v>6</v>
      </c>
      <c r="G193" s="10">
        <v>7</v>
      </c>
      <c r="H193" s="10">
        <v>8</v>
      </c>
      <c r="I193" s="10">
        <v>9</v>
      </c>
      <c r="J193" s="10">
        <v>10</v>
      </c>
      <c r="K193" s="10">
        <v>11</v>
      </c>
    </row>
    <row r="194" spans="1:11" ht="30">
      <c r="A194" s="37" t="s">
        <v>121</v>
      </c>
      <c r="B194" s="54">
        <v>0</v>
      </c>
      <c r="C194" s="10"/>
      <c r="D194" s="10">
        <v>0</v>
      </c>
      <c r="E194" s="10" t="s">
        <v>13</v>
      </c>
      <c r="F194" s="10">
        <v>745000</v>
      </c>
      <c r="G194" s="10" t="s">
        <v>13</v>
      </c>
      <c r="H194" s="10">
        <v>825000</v>
      </c>
      <c r="I194" s="10" t="s">
        <v>13</v>
      </c>
      <c r="J194" s="10">
        <v>975000</v>
      </c>
      <c r="K194" s="10" t="s">
        <v>13</v>
      </c>
    </row>
    <row r="195" spans="1:11" s="38" customFormat="1" ht="35.25" customHeight="1">
      <c r="A195" s="37" t="s">
        <v>122</v>
      </c>
      <c r="B195" s="54">
        <v>0</v>
      </c>
      <c r="C195" s="37"/>
      <c r="D195" s="37">
        <v>0</v>
      </c>
      <c r="E195" s="37"/>
      <c r="F195" s="37"/>
      <c r="G195" s="37"/>
      <c r="H195" s="37"/>
      <c r="I195" s="37"/>
      <c r="J195" s="37"/>
      <c r="K195" s="37"/>
    </row>
    <row r="196" spans="1:11" s="38" customFormat="1" ht="63" customHeight="1">
      <c r="A196" s="37" t="s">
        <v>123</v>
      </c>
      <c r="B196" s="54">
        <v>0</v>
      </c>
      <c r="C196" s="37"/>
      <c r="D196" s="37">
        <v>0</v>
      </c>
      <c r="E196" s="37"/>
      <c r="F196" s="37">
        <v>165000</v>
      </c>
      <c r="G196" s="37"/>
      <c r="H196" s="52">
        <v>180000</v>
      </c>
      <c r="I196" s="37"/>
      <c r="J196" s="55">
        <f>H196*1.071</f>
        <v>192780</v>
      </c>
      <c r="K196" s="37"/>
    </row>
    <row r="197" spans="1:11" s="38" customFormat="1" ht="75.75" customHeight="1">
      <c r="A197" s="37" t="s">
        <v>124</v>
      </c>
      <c r="B197" s="54">
        <v>0</v>
      </c>
      <c r="C197" s="37"/>
      <c r="D197" s="37">
        <v>0</v>
      </c>
      <c r="E197" s="37"/>
      <c r="F197" s="37">
        <v>182400</v>
      </c>
      <c r="G197" s="37"/>
      <c r="H197" s="37">
        <v>185000</v>
      </c>
      <c r="I197" s="37"/>
      <c r="J197" s="37">
        <v>195000</v>
      </c>
      <c r="K197" s="37"/>
    </row>
    <row r="198" spans="1:11" s="38" customFormat="1" ht="53.25" customHeight="1">
      <c r="A198" s="37" t="s">
        <v>125</v>
      </c>
      <c r="B198" s="54">
        <v>0</v>
      </c>
      <c r="C198" s="37"/>
      <c r="D198" s="37">
        <v>0</v>
      </c>
      <c r="E198" s="37"/>
      <c r="F198" s="37">
        <v>65000</v>
      </c>
      <c r="G198" s="37"/>
      <c r="H198" s="55">
        <v>72000</v>
      </c>
      <c r="I198" s="37"/>
      <c r="J198" s="55">
        <v>77500</v>
      </c>
      <c r="K198" s="37"/>
    </row>
    <row r="199" spans="1:11" s="38" customFormat="1" ht="44.25" customHeight="1">
      <c r="A199" s="37" t="s">
        <v>126</v>
      </c>
      <c r="B199" s="54">
        <v>0</v>
      </c>
      <c r="C199" s="37"/>
      <c r="D199" s="37">
        <v>0</v>
      </c>
      <c r="E199" s="37"/>
      <c r="F199" s="37">
        <v>16250</v>
      </c>
      <c r="G199" s="37"/>
      <c r="H199" s="37">
        <v>18000</v>
      </c>
      <c r="I199" s="37"/>
      <c r="J199" s="37">
        <v>19500</v>
      </c>
      <c r="K199" s="37"/>
    </row>
    <row r="200" spans="1:11" s="38" customFormat="1" ht="61.5" customHeight="1">
      <c r="A200" s="37" t="s">
        <v>127</v>
      </c>
      <c r="B200" s="54"/>
      <c r="C200" s="37"/>
      <c r="D200" s="39"/>
      <c r="E200" s="37"/>
      <c r="F200" s="37">
        <v>0</v>
      </c>
      <c r="G200" s="37"/>
      <c r="H200" s="55">
        <f>F200*1.1072</f>
        <v>0</v>
      </c>
      <c r="I200" s="37"/>
      <c r="J200" s="55">
        <f>H200*1.071</f>
        <v>0</v>
      </c>
      <c r="K200" s="37"/>
    </row>
    <row r="201" spans="1:11" s="38" customFormat="1" ht="44.25" customHeight="1">
      <c r="A201" s="37" t="s">
        <v>128</v>
      </c>
      <c r="B201" s="54">
        <v>0</v>
      </c>
      <c r="C201" s="37"/>
      <c r="D201" s="37">
        <v>0</v>
      </c>
      <c r="E201" s="37"/>
      <c r="F201" s="37">
        <v>260120</v>
      </c>
      <c r="G201" s="37"/>
      <c r="H201" s="55">
        <v>257000</v>
      </c>
      <c r="I201" s="37"/>
      <c r="J201" s="55">
        <v>384620</v>
      </c>
      <c r="K201" s="37"/>
    </row>
    <row r="202" spans="1:11" ht="15">
      <c r="A202" s="10" t="s">
        <v>13</v>
      </c>
      <c r="B202" s="10" t="s">
        <v>13</v>
      </c>
      <c r="C202" s="10" t="s">
        <v>13</v>
      </c>
      <c r="D202" s="10"/>
      <c r="E202" s="10" t="s">
        <v>13</v>
      </c>
      <c r="F202" s="10"/>
      <c r="G202" s="10" t="s">
        <v>13</v>
      </c>
      <c r="H202" s="10"/>
      <c r="I202" s="10" t="s">
        <v>13</v>
      </c>
      <c r="J202" s="10"/>
      <c r="K202" s="10" t="s">
        <v>13</v>
      </c>
    </row>
    <row r="203" spans="1:11" ht="30">
      <c r="A203" s="10" t="s">
        <v>17</v>
      </c>
      <c r="B203" s="45">
        <f>B194+B195+B196+B197+B198+B199+B200+B201</f>
        <v>0</v>
      </c>
      <c r="C203" s="45">
        <f>C194+C196+C197</f>
        <v>0</v>
      </c>
      <c r="D203" s="45">
        <f>D194+D195+D196+D197+D198+D199+D200+D201</f>
        <v>0</v>
      </c>
      <c r="E203" s="45" t="s">
        <v>13</v>
      </c>
      <c r="F203" s="45">
        <f>F194+F195+F196+F197+F198+F199+F201+F200</f>
        <v>1433770</v>
      </c>
      <c r="G203" s="45" t="s">
        <v>13</v>
      </c>
      <c r="H203" s="45">
        <f>H194+H195+H196+H197+H198+H199+H200+H201</f>
        <v>1537000</v>
      </c>
      <c r="I203" s="45" t="s">
        <v>13</v>
      </c>
      <c r="J203" s="45">
        <f>J194+J195+J196+J197+J198+J199+J200+J201</f>
        <v>1844400</v>
      </c>
      <c r="K203" s="10" t="s">
        <v>13</v>
      </c>
    </row>
    <row r="204" spans="1:11" ht="168">
      <c r="A204" s="5" t="s">
        <v>32</v>
      </c>
      <c r="B204" s="10" t="s">
        <v>15</v>
      </c>
      <c r="C204" s="10" t="s">
        <v>13</v>
      </c>
      <c r="D204" s="10" t="s">
        <v>15</v>
      </c>
      <c r="E204" s="10"/>
      <c r="F204" s="10"/>
      <c r="G204" s="10" t="s">
        <v>13</v>
      </c>
      <c r="H204" s="10"/>
      <c r="I204" s="10" t="s">
        <v>13</v>
      </c>
      <c r="J204" s="10" t="s">
        <v>15</v>
      </c>
      <c r="K204" s="10" t="s">
        <v>13</v>
      </c>
    </row>
    <row r="207" spans="1:16" ht="15">
      <c r="A207" s="57" t="s">
        <v>33</v>
      </c>
      <c r="B207" s="57"/>
      <c r="C207" s="57"/>
      <c r="D207" s="57"/>
      <c r="E207" s="57"/>
      <c r="F207" s="57"/>
      <c r="G207" s="57"/>
      <c r="H207" s="57"/>
      <c r="I207" s="57"/>
      <c r="J207" s="57"/>
      <c r="K207" s="57"/>
      <c r="L207" s="57"/>
      <c r="M207" s="57"/>
      <c r="N207" s="57"/>
      <c r="O207" s="57"/>
      <c r="P207" s="57"/>
    </row>
    <row r="209" spans="1:16" ht="15">
      <c r="A209" s="71" t="s">
        <v>67</v>
      </c>
      <c r="B209" s="71" t="s">
        <v>34</v>
      </c>
      <c r="C209" s="71" t="s">
        <v>143</v>
      </c>
      <c r="D209" s="71"/>
      <c r="E209" s="71"/>
      <c r="F209" s="71"/>
      <c r="G209" s="71" t="s">
        <v>159</v>
      </c>
      <c r="H209" s="71"/>
      <c r="I209" s="71"/>
      <c r="J209" s="71"/>
      <c r="K209" s="71" t="s">
        <v>115</v>
      </c>
      <c r="L209" s="71"/>
      <c r="M209" s="71" t="s">
        <v>160</v>
      </c>
      <c r="N209" s="71"/>
      <c r="O209" s="71" t="s">
        <v>161</v>
      </c>
      <c r="P209" s="71"/>
    </row>
    <row r="210" spans="1:16" ht="30.75" customHeight="1">
      <c r="A210" s="71"/>
      <c r="B210" s="71"/>
      <c r="C210" s="71" t="s">
        <v>10</v>
      </c>
      <c r="D210" s="71"/>
      <c r="E210" s="71" t="s">
        <v>11</v>
      </c>
      <c r="F210" s="71"/>
      <c r="G210" s="71" t="s">
        <v>10</v>
      </c>
      <c r="H210" s="71"/>
      <c r="I210" s="71" t="s">
        <v>11</v>
      </c>
      <c r="J210" s="71"/>
      <c r="K210" s="71" t="s">
        <v>10</v>
      </c>
      <c r="L210" s="71" t="s">
        <v>11</v>
      </c>
      <c r="M210" s="71" t="s">
        <v>10</v>
      </c>
      <c r="N210" s="71" t="s">
        <v>11</v>
      </c>
      <c r="O210" s="71" t="s">
        <v>10</v>
      </c>
      <c r="P210" s="71" t="s">
        <v>11</v>
      </c>
    </row>
    <row r="211" spans="1:16" ht="30">
      <c r="A211" s="71"/>
      <c r="B211" s="71"/>
      <c r="C211" s="10" t="s">
        <v>70</v>
      </c>
      <c r="D211" s="10" t="s">
        <v>71</v>
      </c>
      <c r="E211" s="10" t="s">
        <v>70</v>
      </c>
      <c r="F211" s="10" t="s">
        <v>71</v>
      </c>
      <c r="G211" s="10" t="s">
        <v>70</v>
      </c>
      <c r="H211" s="10" t="s">
        <v>71</v>
      </c>
      <c r="I211" s="10" t="s">
        <v>70</v>
      </c>
      <c r="J211" s="10" t="s">
        <v>71</v>
      </c>
      <c r="K211" s="71"/>
      <c r="L211" s="71"/>
      <c r="M211" s="71"/>
      <c r="N211" s="71"/>
      <c r="O211" s="71"/>
      <c r="P211" s="71"/>
    </row>
    <row r="212" spans="1:16" ht="15">
      <c r="A212" s="10">
        <v>1</v>
      </c>
      <c r="B212" s="10">
        <v>2</v>
      </c>
      <c r="C212" s="10">
        <v>3</v>
      </c>
      <c r="D212" s="10">
        <v>4</v>
      </c>
      <c r="E212" s="10">
        <v>5</v>
      </c>
      <c r="F212" s="10">
        <v>6</v>
      </c>
      <c r="G212" s="10">
        <v>7</v>
      </c>
      <c r="H212" s="10">
        <v>8</v>
      </c>
      <c r="I212" s="10">
        <v>9</v>
      </c>
      <c r="J212" s="10">
        <v>10</v>
      </c>
      <c r="K212" s="10">
        <v>11</v>
      </c>
      <c r="L212" s="10">
        <v>12</v>
      </c>
      <c r="M212" s="10">
        <v>13</v>
      </c>
      <c r="N212" s="10">
        <v>14</v>
      </c>
      <c r="O212" s="10">
        <v>15</v>
      </c>
      <c r="P212" s="10">
        <v>16</v>
      </c>
    </row>
    <row r="213" spans="1:16" s="40" customFormat="1" ht="28.5">
      <c r="A213" s="43"/>
      <c r="B213" s="34" t="s">
        <v>138</v>
      </c>
      <c r="C213" s="43"/>
      <c r="D213" s="43"/>
      <c r="E213" s="39"/>
      <c r="F213" s="39"/>
      <c r="G213" s="39"/>
      <c r="H213" s="39"/>
      <c r="I213" s="39"/>
      <c r="J213" s="39"/>
      <c r="K213" s="39"/>
      <c r="L213" s="39"/>
      <c r="M213" s="39"/>
      <c r="N213" s="39"/>
      <c r="O213" s="39"/>
      <c r="P213" s="39"/>
    </row>
    <row r="214" spans="1:16" s="40" customFormat="1" ht="15">
      <c r="A214" s="43">
        <v>1</v>
      </c>
      <c r="B214" s="31" t="s">
        <v>134</v>
      </c>
      <c r="C214" s="43">
        <v>0</v>
      </c>
      <c r="D214" s="43">
        <v>0</v>
      </c>
      <c r="E214" s="39"/>
      <c r="F214" s="39"/>
      <c r="G214" s="43">
        <v>0</v>
      </c>
      <c r="H214" s="43">
        <v>0</v>
      </c>
      <c r="I214" s="39"/>
      <c r="J214" s="39"/>
      <c r="K214" s="43">
        <v>7</v>
      </c>
      <c r="L214" s="39"/>
      <c r="M214" s="43">
        <v>7</v>
      </c>
      <c r="N214" s="39"/>
      <c r="O214" s="43">
        <v>7</v>
      </c>
      <c r="P214" s="39"/>
    </row>
    <row r="215" spans="1:16" s="40" customFormat="1" ht="30">
      <c r="A215" s="43"/>
      <c r="B215" s="31" t="s">
        <v>135</v>
      </c>
      <c r="C215" s="43">
        <v>0</v>
      </c>
      <c r="D215" s="43">
        <v>0</v>
      </c>
      <c r="E215" s="39"/>
      <c r="F215" s="39"/>
      <c r="G215" s="43">
        <v>0</v>
      </c>
      <c r="H215" s="43">
        <v>0</v>
      </c>
      <c r="I215" s="39"/>
      <c r="J215" s="39"/>
      <c r="K215" s="43">
        <v>1</v>
      </c>
      <c r="L215" s="39"/>
      <c r="M215" s="43">
        <v>1</v>
      </c>
      <c r="N215" s="39"/>
      <c r="O215" s="43">
        <v>1</v>
      </c>
      <c r="P215" s="39"/>
    </row>
    <row r="216" spans="1:16" s="40" customFormat="1" ht="15">
      <c r="A216" s="43">
        <v>2</v>
      </c>
      <c r="B216" s="31" t="s">
        <v>133</v>
      </c>
      <c r="C216" s="43">
        <v>0</v>
      </c>
      <c r="D216" s="43">
        <v>0</v>
      </c>
      <c r="E216" s="39"/>
      <c r="F216" s="39"/>
      <c r="G216" s="43">
        <v>0</v>
      </c>
      <c r="H216" s="43">
        <v>0</v>
      </c>
      <c r="I216" s="39"/>
      <c r="J216" s="39"/>
      <c r="K216" s="43">
        <v>0</v>
      </c>
      <c r="L216" s="39"/>
      <c r="M216" s="43">
        <v>0</v>
      </c>
      <c r="N216" s="39"/>
      <c r="O216" s="43">
        <v>0</v>
      </c>
      <c r="P216" s="39"/>
    </row>
    <row r="217" spans="1:16" ht="15">
      <c r="A217" s="43">
        <v>3</v>
      </c>
      <c r="B217" s="4" t="s">
        <v>136</v>
      </c>
      <c r="C217" s="4" t="s">
        <v>13</v>
      </c>
      <c r="D217" s="4" t="s">
        <v>13</v>
      </c>
      <c r="E217" s="4" t="s">
        <v>13</v>
      </c>
      <c r="F217" s="4" t="s">
        <v>13</v>
      </c>
      <c r="G217" s="4" t="s">
        <v>13</v>
      </c>
      <c r="H217" s="4" t="s">
        <v>13</v>
      </c>
      <c r="I217" s="4" t="s">
        <v>13</v>
      </c>
      <c r="J217" s="4" t="s">
        <v>13</v>
      </c>
      <c r="K217" s="4" t="s">
        <v>13</v>
      </c>
      <c r="L217" s="4" t="s">
        <v>13</v>
      </c>
      <c r="M217" s="4" t="s">
        <v>13</v>
      </c>
      <c r="N217" s="4" t="s">
        <v>13</v>
      </c>
      <c r="O217" s="4" t="s">
        <v>13</v>
      </c>
      <c r="P217" s="4" t="s">
        <v>13</v>
      </c>
    </row>
    <row r="218" spans="1:16" ht="15">
      <c r="A218" s="43" t="s">
        <v>13</v>
      </c>
      <c r="B218" s="43" t="s">
        <v>17</v>
      </c>
      <c r="C218" s="43">
        <v>0</v>
      </c>
      <c r="D218" s="43">
        <v>0</v>
      </c>
      <c r="E218" s="10" t="s">
        <v>13</v>
      </c>
      <c r="F218" s="10" t="s">
        <v>13</v>
      </c>
      <c r="G218" s="43">
        <v>0</v>
      </c>
      <c r="H218" s="43">
        <v>0</v>
      </c>
      <c r="I218" s="10" t="s">
        <v>13</v>
      </c>
      <c r="J218" s="10" t="s">
        <v>13</v>
      </c>
      <c r="K218" s="43">
        <v>8</v>
      </c>
      <c r="L218" s="10" t="s">
        <v>13</v>
      </c>
      <c r="M218" s="43">
        <v>8</v>
      </c>
      <c r="N218" s="10" t="s">
        <v>13</v>
      </c>
      <c r="O218" s="43">
        <v>8</v>
      </c>
      <c r="P218" s="10" t="s">
        <v>13</v>
      </c>
    </row>
    <row r="219" spans="1:16" ht="45">
      <c r="A219" s="10" t="s">
        <v>13</v>
      </c>
      <c r="B219" s="10" t="s">
        <v>35</v>
      </c>
      <c r="C219" s="10" t="s">
        <v>15</v>
      </c>
      <c r="D219" s="10" t="s">
        <v>15</v>
      </c>
      <c r="E219" s="10" t="s">
        <v>13</v>
      </c>
      <c r="F219" s="10" t="s">
        <v>13</v>
      </c>
      <c r="G219" s="10">
        <v>0</v>
      </c>
      <c r="H219" s="10" t="s">
        <v>15</v>
      </c>
      <c r="I219" s="10" t="s">
        <v>13</v>
      </c>
      <c r="J219" s="10" t="s">
        <v>13</v>
      </c>
      <c r="K219" s="10" t="s">
        <v>15</v>
      </c>
      <c r="L219" s="10" t="s">
        <v>13</v>
      </c>
      <c r="M219" s="10" t="s">
        <v>15</v>
      </c>
      <c r="N219" s="10" t="s">
        <v>13</v>
      </c>
      <c r="O219" s="10" t="s">
        <v>15</v>
      </c>
      <c r="P219" s="10" t="s">
        <v>13</v>
      </c>
    </row>
    <row r="222" spans="1:12" ht="15">
      <c r="A222" s="61" t="s">
        <v>87</v>
      </c>
      <c r="B222" s="61"/>
      <c r="C222" s="61"/>
      <c r="D222" s="61"/>
      <c r="E222" s="61"/>
      <c r="F222" s="61"/>
      <c r="G222" s="61"/>
      <c r="H222" s="61"/>
      <c r="I222" s="61"/>
      <c r="J222" s="61"/>
      <c r="K222" s="61"/>
      <c r="L222" s="61"/>
    </row>
    <row r="223" spans="1:12" ht="15">
      <c r="A223" s="61" t="s">
        <v>162</v>
      </c>
      <c r="B223" s="61"/>
      <c r="C223" s="61"/>
      <c r="D223" s="61"/>
      <c r="E223" s="61"/>
      <c r="F223" s="61"/>
      <c r="G223" s="61"/>
      <c r="H223" s="61"/>
      <c r="I223" s="61"/>
      <c r="J223" s="61"/>
      <c r="K223" s="61"/>
      <c r="L223" s="61"/>
    </row>
    <row r="224" spans="1:12" ht="15">
      <c r="A224" s="70" t="s">
        <v>7</v>
      </c>
      <c r="B224" s="70"/>
      <c r="C224" s="70"/>
      <c r="D224" s="70"/>
      <c r="E224" s="70"/>
      <c r="F224" s="70"/>
      <c r="G224" s="70"/>
      <c r="H224" s="70"/>
      <c r="I224" s="70"/>
      <c r="J224" s="70"/>
      <c r="K224" s="70"/>
      <c r="L224" s="70"/>
    </row>
    <row r="225" spans="1:12" ht="15">
      <c r="A225" s="72"/>
      <c r="B225" s="72"/>
      <c r="C225" s="72"/>
      <c r="D225" s="72"/>
      <c r="E225" s="72"/>
      <c r="F225" s="72"/>
      <c r="G225" s="72"/>
      <c r="H225" s="72"/>
      <c r="I225" s="72"/>
      <c r="J225" s="72"/>
      <c r="K225" s="72"/>
      <c r="L225" s="72"/>
    </row>
    <row r="227" spans="1:12" ht="21.75" customHeight="1">
      <c r="A227" s="71" t="s">
        <v>22</v>
      </c>
      <c r="B227" s="71" t="s">
        <v>36</v>
      </c>
      <c r="C227" s="71" t="s">
        <v>37</v>
      </c>
      <c r="D227" s="71" t="s">
        <v>143</v>
      </c>
      <c r="E227" s="71"/>
      <c r="F227" s="71"/>
      <c r="G227" s="71" t="s">
        <v>144</v>
      </c>
      <c r="H227" s="71"/>
      <c r="I227" s="71"/>
      <c r="J227" s="71" t="s">
        <v>164</v>
      </c>
      <c r="K227" s="71"/>
      <c r="L227" s="71"/>
    </row>
    <row r="228" spans="1:12" ht="30">
      <c r="A228" s="71"/>
      <c r="B228" s="71"/>
      <c r="C228" s="71"/>
      <c r="D228" s="10" t="s">
        <v>10</v>
      </c>
      <c r="E228" s="10" t="s">
        <v>11</v>
      </c>
      <c r="F228" s="10" t="s">
        <v>72</v>
      </c>
      <c r="G228" s="10" t="s">
        <v>10</v>
      </c>
      <c r="H228" s="10" t="s">
        <v>11</v>
      </c>
      <c r="I228" s="10" t="s">
        <v>60</v>
      </c>
      <c r="J228" s="10" t="s">
        <v>10</v>
      </c>
      <c r="K228" s="10" t="s">
        <v>11</v>
      </c>
      <c r="L228" s="10" t="s">
        <v>73</v>
      </c>
    </row>
    <row r="229" spans="1:12" ht="15">
      <c r="A229" s="10">
        <v>1</v>
      </c>
      <c r="B229" s="10">
        <v>2</v>
      </c>
      <c r="C229" s="10">
        <v>3</v>
      </c>
      <c r="D229" s="10">
        <v>4</v>
      </c>
      <c r="E229" s="10">
        <v>5</v>
      </c>
      <c r="F229" s="10">
        <v>6</v>
      </c>
      <c r="G229" s="10">
        <v>7</v>
      </c>
      <c r="H229" s="10">
        <v>8</v>
      </c>
      <c r="I229" s="10">
        <v>9</v>
      </c>
      <c r="J229" s="10">
        <v>10</v>
      </c>
      <c r="K229" s="10">
        <v>11</v>
      </c>
      <c r="L229" s="10">
        <v>12</v>
      </c>
    </row>
    <row r="230" spans="1:12" ht="15">
      <c r="A230" s="10" t="s">
        <v>13</v>
      </c>
      <c r="B230" s="34"/>
      <c r="C230" s="4" t="s">
        <v>13</v>
      </c>
      <c r="D230" s="4" t="s">
        <v>13</v>
      </c>
      <c r="E230" s="4" t="s">
        <v>13</v>
      </c>
      <c r="F230" s="4" t="s">
        <v>13</v>
      </c>
      <c r="G230" s="4" t="s">
        <v>13</v>
      </c>
      <c r="H230" s="4" t="s">
        <v>13</v>
      </c>
      <c r="I230" s="4" t="s">
        <v>13</v>
      </c>
      <c r="J230" s="4" t="s">
        <v>13</v>
      </c>
      <c r="K230" s="4" t="s">
        <v>13</v>
      </c>
      <c r="L230" s="4" t="s">
        <v>13</v>
      </c>
    </row>
    <row r="231" spans="1:12" ht="15">
      <c r="A231" s="10" t="s">
        <v>13</v>
      </c>
      <c r="B231" s="10" t="s">
        <v>17</v>
      </c>
      <c r="C231" s="4" t="s">
        <v>13</v>
      </c>
      <c r="D231" s="4" t="s">
        <v>13</v>
      </c>
      <c r="E231" s="4" t="s">
        <v>13</v>
      </c>
      <c r="F231" s="4" t="s">
        <v>13</v>
      </c>
      <c r="G231" s="4" t="s">
        <v>13</v>
      </c>
      <c r="H231" s="4" t="s">
        <v>13</v>
      </c>
      <c r="I231" s="4" t="s">
        <v>13</v>
      </c>
      <c r="J231" s="4" t="s">
        <v>13</v>
      </c>
      <c r="K231" s="4" t="s">
        <v>13</v>
      </c>
      <c r="L231" s="4" t="s">
        <v>13</v>
      </c>
    </row>
    <row r="233" spans="1:9" ht="15">
      <c r="A233" s="57" t="s">
        <v>163</v>
      </c>
      <c r="B233" s="57"/>
      <c r="C233" s="57"/>
      <c r="D233" s="57"/>
      <c r="E233" s="57"/>
      <c r="F233" s="57"/>
      <c r="G233" s="57"/>
      <c r="H233" s="57"/>
      <c r="I233" s="57"/>
    </row>
    <row r="234" ht="15">
      <c r="A234" s="11" t="s">
        <v>7</v>
      </c>
    </row>
    <row r="236" spans="1:9" ht="21.75" customHeight="1">
      <c r="A236" s="71" t="s">
        <v>67</v>
      </c>
      <c r="B236" s="71" t="s">
        <v>36</v>
      </c>
      <c r="C236" s="71" t="s">
        <v>37</v>
      </c>
      <c r="D236" s="71" t="s">
        <v>98</v>
      </c>
      <c r="E236" s="71"/>
      <c r="F236" s="71"/>
      <c r="G236" s="71" t="s">
        <v>152</v>
      </c>
      <c r="H236" s="71"/>
      <c r="I236" s="71"/>
    </row>
    <row r="237" spans="1:9" ht="33" customHeight="1">
      <c r="A237" s="71"/>
      <c r="B237" s="71"/>
      <c r="C237" s="71"/>
      <c r="D237" s="10" t="s">
        <v>10</v>
      </c>
      <c r="E237" s="10" t="s">
        <v>11</v>
      </c>
      <c r="F237" s="10" t="s">
        <v>72</v>
      </c>
      <c r="G237" s="10" t="s">
        <v>10</v>
      </c>
      <c r="H237" s="10" t="s">
        <v>11</v>
      </c>
      <c r="I237" s="10" t="s">
        <v>60</v>
      </c>
    </row>
    <row r="238" spans="1:9" ht="15">
      <c r="A238" s="10">
        <v>1</v>
      </c>
      <c r="B238" s="10">
        <v>2</v>
      </c>
      <c r="C238" s="10">
        <v>3</v>
      </c>
      <c r="D238" s="10">
        <v>4</v>
      </c>
      <c r="E238" s="10">
        <v>5</v>
      </c>
      <c r="F238" s="10">
        <v>6</v>
      </c>
      <c r="G238" s="10">
        <v>7</v>
      </c>
      <c r="H238" s="10">
        <v>8</v>
      </c>
      <c r="I238" s="10">
        <v>9</v>
      </c>
    </row>
    <row r="239" spans="1:9" ht="15">
      <c r="A239" s="10" t="s">
        <v>13</v>
      </c>
      <c r="B239" s="34"/>
      <c r="C239" s="4" t="s">
        <v>13</v>
      </c>
      <c r="D239" s="4" t="s">
        <v>13</v>
      </c>
      <c r="E239" s="4" t="s">
        <v>13</v>
      </c>
      <c r="F239" s="4" t="s">
        <v>13</v>
      </c>
      <c r="G239" s="4" t="s">
        <v>13</v>
      </c>
      <c r="H239" s="4" t="s">
        <v>13</v>
      </c>
      <c r="I239" s="4" t="s">
        <v>13</v>
      </c>
    </row>
    <row r="240" spans="1:9" ht="15">
      <c r="A240" s="10" t="s">
        <v>13</v>
      </c>
      <c r="B240" s="10" t="s">
        <v>17</v>
      </c>
      <c r="C240" s="4" t="s">
        <v>13</v>
      </c>
      <c r="D240" s="4" t="s">
        <v>13</v>
      </c>
      <c r="E240" s="4" t="s">
        <v>13</v>
      </c>
      <c r="F240" s="4" t="s">
        <v>13</v>
      </c>
      <c r="G240" s="4" t="s">
        <v>13</v>
      </c>
      <c r="H240" s="4" t="s">
        <v>13</v>
      </c>
      <c r="I240" s="4" t="s">
        <v>13</v>
      </c>
    </row>
    <row r="243" spans="1:13" ht="15">
      <c r="A243" s="57" t="s">
        <v>165</v>
      </c>
      <c r="B243" s="57"/>
      <c r="C243" s="57"/>
      <c r="D243" s="57"/>
      <c r="E243" s="57"/>
      <c r="F243" s="57"/>
      <c r="G243" s="57"/>
      <c r="H243" s="57"/>
      <c r="I243" s="57"/>
      <c r="J243" s="57"/>
      <c r="K243" s="57"/>
      <c r="L243" s="57"/>
      <c r="M243" s="57"/>
    </row>
    <row r="244" ht="15">
      <c r="A244" s="11" t="s">
        <v>7</v>
      </c>
    </row>
    <row r="247" spans="1:13" ht="120" customHeight="1">
      <c r="A247" s="73" t="s">
        <v>75</v>
      </c>
      <c r="B247" s="73" t="s">
        <v>74</v>
      </c>
      <c r="C247" s="71" t="s">
        <v>38</v>
      </c>
      <c r="D247" s="71" t="s">
        <v>143</v>
      </c>
      <c r="E247" s="71"/>
      <c r="F247" s="71" t="s">
        <v>144</v>
      </c>
      <c r="G247" s="71"/>
      <c r="H247" s="71" t="s">
        <v>166</v>
      </c>
      <c r="I247" s="71"/>
      <c r="J247" s="71" t="s">
        <v>98</v>
      </c>
      <c r="K247" s="71"/>
      <c r="L247" s="71" t="s">
        <v>152</v>
      </c>
      <c r="M247" s="71"/>
    </row>
    <row r="248" spans="1:13" ht="124.5" customHeight="1">
      <c r="A248" s="74"/>
      <c r="B248" s="74"/>
      <c r="C248" s="71"/>
      <c r="D248" s="10" t="s">
        <v>40</v>
      </c>
      <c r="E248" s="10" t="s">
        <v>39</v>
      </c>
      <c r="F248" s="10" t="s">
        <v>40</v>
      </c>
      <c r="G248" s="10" t="s">
        <v>39</v>
      </c>
      <c r="H248" s="10" t="s">
        <v>40</v>
      </c>
      <c r="I248" s="10" t="s">
        <v>39</v>
      </c>
      <c r="J248" s="10" t="s">
        <v>40</v>
      </c>
      <c r="K248" s="10" t="s">
        <v>39</v>
      </c>
      <c r="L248" s="10" t="s">
        <v>40</v>
      </c>
      <c r="M248" s="10" t="s">
        <v>39</v>
      </c>
    </row>
    <row r="249" spans="1:13" ht="15">
      <c r="A249" s="10">
        <v>1</v>
      </c>
      <c r="B249" s="10">
        <v>2</v>
      </c>
      <c r="C249" s="10">
        <v>3</v>
      </c>
      <c r="D249" s="10">
        <v>4</v>
      </c>
      <c r="E249" s="10">
        <v>5</v>
      </c>
      <c r="F249" s="10">
        <v>6</v>
      </c>
      <c r="G249" s="10">
        <v>7</v>
      </c>
      <c r="H249" s="10">
        <v>8</v>
      </c>
      <c r="I249" s="10">
        <v>9</v>
      </c>
      <c r="J249" s="10">
        <v>10</v>
      </c>
      <c r="K249" s="10">
        <v>11</v>
      </c>
      <c r="L249" s="10">
        <v>12</v>
      </c>
      <c r="M249" s="10">
        <v>13</v>
      </c>
    </row>
    <row r="250" spans="1:13" ht="15">
      <c r="A250" s="10" t="s">
        <v>13</v>
      </c>
      <c r="B250" s="34"/>
      <c r="C250" s="10" t="s">
        <v>13</v>
      </c>
      <c r="D250" s="10" t="s">
        <v>13</v>
      </c>
      <c r="E250" s="10" t="s">
        <v>13</v>
      </c>
      <c r="F250" s="10" t="s">
        <v>13</v>
      </c>
      <c r="G250" s="10" t="s">
        <v>13</v>
      </c>
      <c r="H250" s="10" t="s">
        <v>13</v>
      </c>
      <c r="I250" s="10" t="s">
        <v>13</v>
      </c>
      <c r="J250" s="10" t="s">
        <v>13</v>
      </c>
      <c r="K250" s="10" t="s">
        <v>13</v>
      </c>
      <c r="L250" s="10" t="s">
        <v>13</v>
      </c>
      <c r="M250" s="10" t="s">
        <v>13</v>
      </c>
    </row>
    <row r="251" spans="1:13" ht="15">
      <c r="A251" s="10" t="s">
        <v>13</v>
      </c>
      <c r="B251" s="10" t="s">
        <v>13</v>
      </c>
      <c r="C251" s="10" t="s">
        <v>13</v>
      </c>
      <c r="D251" s="10" t="s">
        <v>13</v>
      </c>
      <c r="E251" s="10" t="s">
        <v>13</v>
      </c>
      <c r="F251" s="10" t="s">
        <v>13</v>
      </c>
      <c r="G251" s="10" t="s">
        <v>13</v>
      </c>
      <c r="H251" s="10" t="s">
        <v>13</v>
      </c>
      <c r="I251" s="10" t="s">
        <v>13</v>
      </c>
      <c r="J251" s="10" t="s">
        <v>13</v>
      </c>
      <c r="K251" s="10" t="s">
        <v>13</v>
      </c>
      <c r="L251" s="10" t="s">
        <v>13</v>
      </c>
      <c r="M251" s="10" t="s">
        <v>13</v>
      </c>
    </row>
    <row r="254" spans="1:10" ht="48" customHeight="1">
      <c r="A254" s="61" t="s">
        <v>167</v>
      </c>
      <c r="B254" s="61"/>
      <c r="C254" s="61"/>
      <c r="D254" s="61"/>
      <c r="E254" s="61"/>
      <c r="F254" s="61"/>
      <c r="G254" s="61"/>
      <c r="H254" s="61"/>
      <c r="I254" s="61"/>
      <c r="J254" s="61"/>
    </row>
    <row r="255" spans="1:10" s="53" customFormat="1" ht="48" customHeight="1">
      <c r="A255" s="56" t="s">
        <v>177</v>
      </c>
      <c r="B255" s="57"/>
      <c r="C255" s="57"/>
      <c r="D255" s="57"/>
      <c r="E255" s="57"/>
      <c r="F255" s="57"/>
      <c r="G255" s="57"/>
      <c r="H255" s="57"/>
      <c r="I255" s="57"/>
      <c r="J255" s="57"/>
    </row>
    <row r="256" spans="1:10" ht="15">
      <c r="A256" s="61" t="s">
        <v>168</v>
      </c>
      <c r="B256" s="61"/>
      <c r="C256" s="61"/>
      <c r="D256" s="61"/>
      <c r="E256" s="61"/>
      <c r="F256" s="61"/>
      <c r="G256" s="61"/>
      <c r="H256" s="61"/>
      <c r="I256" s="61"/>
      <c r="J256" s="61"/>
    </row>
    <row r="257" spans="1:10" ht="15">
      <c r="A257" s="61" t="s">
        <v>169</v>
      </c>
      <c r="B257" s="61"/>
      <c r="C257" s="61"/>
      <c r="D257" s="61"/>
      <c r="E257" s="61"/>
      <c r="F257" s="61"/>
      <c r="G257" s="61"/>
      <c r="H257" s="61"/>
      <c r="I257" s="61"/>
      <c r="J257" s="61"/>
    </row>
    <row r="258" ht="15">
      <c r="A258" s="11" t="s">
        <v>7</v>
      </c>
    </row>
    <row r="261" spans="1:10" ht="72.75" customHeight="1">
      <c r="A261" s="71" t="s">
        <v>41</v>
      </c>
      <c r="B261" s="71" t="s">
        <v>9</v>
      </c>
      <c r="C261" s="71" t="s">
        <v>42</v>
      </c>
      <c r="D261" s="71" t="s">
        <v>76</v>
      </c>
      <c r="E261" s="71" t="s">
        <v>43</v>
      </c>
      <c r="F261" s="71" t="s">
        <v>44</v>
      </c>
      <c r="G261" s="71" t="s">
        <v>77</v>
      </c>
      <c r="H261" s="71" t="s">
        <v>45</v>
      </c>
      <c r="I261" s="71"/>
      <c r="J261" s="71" t="s">
        <v>78</v>
      </c>
    </row>
    <row r="262" spans="1:10" ht="30">
      <c r="A262" s="71"/>
      <c r="B262" s="71"/>
      <c r="C262" s="71"/>
      <c r="D262" s="71"/>
      <c r="E262" s="71"/>
      <c r="F262" s="71"/>
      <c r="G262" s="71"/>
      <c r="H262" s="10" t="s">
        <v>46</v>
      </c>
      <c r="I262" s="10" t="s">
        <v>47</v>
      </c>
      <c r="J262" s="71"/>
    </row>
    <row r="263" spans="1:10" ht="15">
      <c r="A263" s="10">
        <v>1</v>
      </c>
      <c r="B263" s="10">
        <v>2</v>
      </c>
      <c r="C263" s="10">
        <v>3</v>
      </c>
      <c r="D263" s="10">
        <v>4</v>
      </c>
      <c r="E263" s="10">
        <v>5</v>
      </c>
      <c r="F263" s="10">
        <v>6</v>
      </c>
      <c r="G263" s="10">
        <v>7</v>
      </c>
      <c r="H263" s="10">
        <v>8</v>
      </c>
      <c r="I263" s="10">
        <v>9</v>
      </c>
      <c r="J263" s="10">
        <v>10</v>
      </c>
    </row>
    <row r="264" spans="1:10" s="42" customFormat="1" ht="15">
      <c r="A264" s="41">
        <v>2111</v>
      </c>
      <c r="B264" s="4" t="s">
        <v>99</v>
      </c>
      <c r="C264" s="28">
        <v>566470.66</v>
      </c>
      <c r="D264" s="28">
        <v>566470.66</v>
      </c>
      <c r="E264" s="41"/>
      <c r="F264" s="41"/>
      <c r="G264" s="41"/>
      <c r="H264" s="41"/>
      <c r="I264" s="41"/>
      <c r="J264" s="27">
        <f>D264+F264</f>
        <v>566470.66</v>
      </c>
    </row>
    <row r="265" spans="1:10" s="42" customFormat="1" ht="15">
      <c r="A265" s="41">
        <v>2120</v>
      </c>
      <c r="B265" s="4" t="s">
        <v>100</v>
      </c>
      <c r="C265" s="27">
        <v>132754.6</v>
      </c>
      <c r="D265" s="27">
        <v>132754.6</v>
      </c>
      <c r="E265" s="41"/>
      <c r="F265" s="41"/>
      <c r="G265" s="41"/>
      <c r="H265" s="41"/>
      <c r="I265" s="41"/>
      <c r="J265" s="27">
        <f>D265+F265</f>
        <v>132754.6</v>
      </c>
    </row>
    <row r="266" spans="1:10" s="42" customFormat="1" ht="30">
      <c r="A266" s="41">
        <v>2210</v>
      </c>
      <c r="B266" s="4" t="s">
        <v>101</v>
      </c>
      <c r="C266" s="27">
        <v>64926.41</v>
      </c>
      <c r="D266" s="27">
        <v>64926.41</v>
      </c>
      <c r="E266" s="41"/>
      <c r="F266" s="41"/>
      <c r="G266" s="41"/>
      <c r="H266" s="41"/>
      <c r="I266" s="41"/>
      <c r="J266" s="27">
        <f>D266+F266</f>
        <v>64926.41</v>
      </c>
    </row>
    <row r="267" spans="1:10" s="42" customFormat="1" ht="30">
      <c r="A267" s="41">
        <v>2220</v>
      </c>
      <c r="B267" s="4" t="s">
        <v>102</v>
      </c>
      <c r="C267" s="27"/>
      <c r="D267" s="41"/>
      <c r="E267" s="41"/>
      <c r="F267" s="41"/>
      <c r="G267" s="41"/>
      <c r="H267" s="41"/>
      <c r="I267" s="41"/>
      <c r="J267" s="43"/>
    </row>
    <row r="268" spans="1:10" s="42" customFormat="1" ht="15">
      <c r="A268" s="41">
        <v>2230</v>
      </c>
      <c r="B268" s="4" t="s">
        <v>103</v>
      </c>
      <c r="C268" s="27"/>
      <c r="D268" s="41"/>
      <c r="E268" s="41"/>
      <c r="F268" s="41"/>
      <c r="G268" s="41"/>
      <c r="H268" s="41"/>
      <c r="I268" s="41"/>
      <c r="J268" s="43"/>
    </row>
    <row r="269" spans="1:10" s="42" customFormat="1" ht="15">
      <c r="A269" s="41">
        <v>2240</v>
      </c>
      <c r="B269" s="4" t="s">
        <v>104</v>
      </c>
      <c r="C269" s="27"/>
      <c r="D269" s="41"/>
      <c r="E269" s="41"/>
      <c r="F269" s="41"/>
      <c r="G269" s="41"/>
      <c r="H269" s="41"/>
      <c r="I269" s="41"/>
      <c r="J269" s="43"/>
    </row>
    <row r="270" spans="1:10" s="42" customFormat="1" ht="15">
      <c r="A270" s="41">
        <v>2250</v>
      </c>
      <c r="B270" s="4" t="s">
        <v>105</v>
      </c>
      <c r="C270" s="27"/>
      <c r="D270" s="41"/>
      <c r="E270" s="41"/>
      <c r="F270" s="41"/>
      <c r="G270" s="41"/>
      <c r="H270" s="41"/>
      <c r="I270" s="41"/>
      <c r="J270" s="43"/>
    </row>
    <row r="271" spans="1:10" s="42" customFormat="1" ht="15">
      <c r="A271" s="41">
        <v>2271</v>
      </c>
      <c r="B271" s="4" t="s">
        <v>106</v>
      </c>
      <c r="C271" s="27"/>
      <c r="D271" s="41"/>
      <c r="E271" s="41"/>
      <c r="F271" s="41"/>
      <c r="G271" s="41"/>
      <c r="H271" s="41"/>
      <c r="I271" s="41"/>
      <c r="J271" s="43"/>
    </row>
    <row r="272" spans="1:10" s="42" customFormat="1" ht="30">
      <c r="A272" s="41">
        <v>2272</v>
      </c>
      <c r="B272" s="4" t="s">
        <v>107</v>
      </c>
      <c r="C272" s="27"/>
      <c r="D272" s="41"/>
      <c r="E272" s="41"/>
      <c r="F272" s="41"/>
      <c r="G272" s="41"/>
      <c r="H272" s="41"/>
      <c r="I272" s="41"/>
      <c r="J272" s="43"/>
    </row>
    <row r="273" spans="1:10" s="42" customFormat="1" ht="15">
      <c r="A273" s="41">
        <v>2273</v>
      </c>
      <c r="B273" s="4" t="s">
        <v>108</v>
      </c>
      <c r="C273" s="27"/>
      <c r="D273" s="41"/>
      <c r="E273" s="41"/>
      <c r="F273" s="41"/>
      <c r="G273" s="41"/>
      <c r="H273" s="41"/>
      <c r="I273" s="41"/>
      <c r="J273" s="43"/>
    </row>
    <row r="274" spans="1:10" s="42" customFormat="1" ht="15">
      <c r="A274" s="41">
        <v>2274</v>
      </c>
      <c r="B274" s="4" t="s">
        <v>109</v>
      </c>
      <c r="C274" s="27"/>
      <c r="D274" s="41"/>
      <c r="E274" s="41"/>
      <c r="F274" s="41"/>
      <c r="G274" s="41"/>
      <c r="H274" s="41"/>
      <c r="I274" s="41"/>
      <c r="J274" s="43"/>
    </row>
    <row r="275" spans="1:10" s="42" customFormat="1" ht="30">
      <c r="A275" s="41">
        <v>2275</v>
      </c>
      <c r="B275" s="4" t="s">
        <v>110</v>
      </c>
      <c r="C275" s="27"/>
      <c r="D275" s="41"/>
      <c r="E275" s="41"/>
      <c r="F275" s="41"/>
      <c r="G275" s="41"/>
      <c r="H275" s="41"/>
      <c r="I275" s="41"/>
      <c r="J275" s="43"/>
    </row>
    <row r="276" spans="1:10" s="42" customFormat="1" ht="45">
      <c r="A276" s="41">
        <v>2282</v>
      </c>
      <c r="B276" s="4" t="s">
        <v>111</v>
      </c>
      <c r="C276" s="27"/>
      <c r="D276" s="41"/>
      <c r="E276" s="41"/>
      <c r="F276" s="41"/>
      <c r="G276" s="41"/>
      <c r="H276" s="41"/>
      <c r="I276" s="41"/>
      <c r="J276" s="43"/>
    </row>
    <row r="277" spans="1:10" s="42" customFormat="1" ht="15">
      <c r="A277" s="41">
        <v>2800</v>
      </c>
      <c r="B277" s="4" t="s">
        <v>112</v>
      </c>
      <c r="C277" s="27"/>
      <c r="D277" s="41"/>
      <c r="E277" s="41"/>
      <c r="F277" s="41"/>
      <c r="G277" s="41"/>
      <c r="H277" s="41"/>
      <c r="I277" s="41"/>
      <c r="J277" s="43"/>
    </row>
    <row r="278" spans="1:10" ht="30">
      <c r="A278" s="41">
        <v>3110</v>
      </c>
      <c r="B278" s="4" t="s">
        <v>113</v>
      </c>
      <c r="C278" s="27"/>
      <c r="D278" s="10" t="s">
        <v>13</v>
      </c>
      <c r="E278" s="10" t="s">
        <v>13</v>
      </c>
      <c r="F278" s="10" t="s">
        <v>13</v>
      </c>
      <c r="G278" s="10" t="s">
        <v>13</v>
      </c>
      <c r="H278" s="10" t="s">
        <v>13</v>
      </c>
      <c r="I278" s="10" t="s">
        <v>13</v>
      </c>
      <c r="J278" s="10" t="s">
        <v>13</v>
      </c>
    </row>
    <row r="279" spans="1:10" ht="15">
      <c r="A279" s="41">
        <v>3132</v>
      </c>
      <c r="B279" s="4" t="s">
        <v>114</v>
      </c>
      <c r="C279" s="27"/>
      <c r="D279" s="10" t="s">
        <v>13</v>
      </c>
      <c r="E279" s="10" t="s">
        <v>13</v>
      </c>
      <c r="F279" s="10" t="s">
        <v>13</v>
      </c>
      <c r="G279" s="10" t="s">
        <v>13</v>
      </c>
      <c r="H279" s="10" t="s">
        <v>13</v>
      </c>
      <c r="I279" s="10" t="s">
        <v>13</v>
      </c>
      <c r="J279" s="10" t="s">
        <v>13</v>
      </c>
    </row>
    <row r="280" spans="1:10" ht="15">
      <c r="A280" s="10" t="s">
        <v>13</v>
      </c>
      <c r="B280" s="10" t="s">
        <v>17</v>
      </c>
      <c r="C280" s="45">
        <f>C264+C265+C266+C269+C270+C272+C273+C274+C277</f>
        <v>764151.67</v>
      </c>
      <c r="D280" s="32">
        <f>D264+D265+D266+D269+D270+D272+D273+D274+D277</f>
        <v>764151.67</v>
      </c>
      <c r="E280" s="32" t="s">
        <v>13</v>
      </c>
      <c r="F280" s="32" t="s">
        <v>13</v>
      </c>
      <c r="G280" s="32" t="s">
        <v>13</v>
      </c>
      <c r="H280" s="32" t="s">
        <v>13</v>
      </c>
      <c r="I280" s="32" t="s">
        <v>13</v>
      </c>
      <c r="J280" s="32">
        <f>J264+J265+J266+J269+J270+J272+J273++J274+J277</f>
        <v>764151.67</v>
      </c>
    </row>
    <row r="283" spans="1:12" ht="15">
      <c r="A283" s="57" t="s">
        <v>170</v>
      </c>
      <c r="B283" s="57"/>
      <c r="C283" s="57"/>
      <c r="D283" s="57"/>
      <c r="E283" s="57"/>
      <c r="F283" s="57"/>
      <c r="G283" s="57"/>
      <c r="H283" s="57"/>
      <c r="I283" s="57"/>
      <c r="J283" s="57"/>
      <c r="K283" s="57"/>
      <c r="L283" s="57"/>
    </row>
    <row r="284" ht="15">
      <c r="A284" s="11" t="s">
        <v>7</v>
      </c>
    </row>
    <row r="287" spans="1:12" ht="15">
      <c r="A287" s="71" t="s">
        <v>41</v>
      </c>
      <c r="B287" s="71" t="s">
        <v>9</v>
      </c>
      <c r="C287" s="71" t="s">
        <v>117</v>
      </c>
      <c r="D287" s="71"/>
      <c r="E287" s="71"/>
      <c r="F287" s="71"/>
      <c r="G287" s="71"/>
      <c r="H287" s="71" t="s">
        <v>171</v>
      </c>
      <c r="I287" s="71"/>
      <c r="J287" s="71"/>
      <c r="K287" s="71"/>
      <c r="L287" s="71"/>
    </row>
    <row r="288" spans="1:12" ht="150.75" customHeight="1">
      <c r="A288" s="71"/>
      <c r="B288" s="71"/>
      <c r="C288" s="71" t="s">
        <v>48</v>
      </c>
      <c r="D288" s="71" t="s">
        <v>49</v>
      </c>
      <c r="E288" s="71" t="s">
        <v>50</v>
      </c>
      <c r="F288" s="71"/>
      <c r="G288" s="71" t="s">
        <v>79</v>
      </c>
      <c r="H288" s="71" t="s">
        <v>51</v>
      </c>
      <c r="I288" s="71" t="s">
        <v>80</v>
      </c>
      <c r="J288" s="71" t="s">
        <v>50</v>
      </c>
      <c r="K288" s="71"/>
      <c r="L288" s="71" t="s">
        <v>81</v>
      </c>
    </row>
    <row r="289" spans="1:12" ht="30">
      <c r="A289" s="71"/>
      <c r="B289" s="71"/>
      <c r="C289" s="71"/>
      <c r="D289" s="71"/>
      <c r="E289" s="10" t="s">
        <v>46</v>
      </c>
      <c r="F289" s="10" t="s">
        <v>47</v>
      </c>
      <c r="G289" s="71"/>
      <c r="H289" s="71"/>
      <c r="I289" s="71"/>
      <c r="J289" s="10" t="s">
        <v>46</v>
      </c>
      <c r="K289" s="10" t="s">
        <v>47</v>
      </c>
      <c r="L289" s="71"/>
    </row>
    <row r="290" spans="1:12" ht="15">
      <c r="A290" s="10">
        <v>1</v>
      </c>
      <c r="B290" s="10">
        <v>2</v>
      </c>
      <c r="C290" s="10">
        <v>3</v>
      </c>
      <c r="D290" s="10">
        <v>4</v>
      </c>
      <c r="E290" s="10">
        <v>5</v>
      </c>
      <c r="F290" s="10">
        <v>6</v>
      </c>
      <c r="G290" s="10">
        <v>7</v>
      </c>
      <c r="H290" s="10">
        <v>8</v>
      </c>
      <c r="I290" s="10">
        <v>9</v>
      </c>
      <c r="J290" s="10">
        <v>10</v>
      </c>
      <c r="K290" s="10">
        <v>11</v>
      </c>
      <c r="L290" s="10">
        <v>12</v>
      </c>
    </row>
    <row r="291" spans="1:12" ht="15">
      <c r="A291" s="41">
        <v>2111</v>
      </c>
      <c r="B291" s="4" t="s">
        <v>99</v>
      </c>
      <c r="C291" s="10">
        <v>610708.86</v>
      </c>
      <c r="D291" s="10" t="s">
        <v>13</v>
      </c>
      <c r="E291" s="10" t="s">
        <v>13</v>
      </c>
      <c r="F291" s="10" t="s">
        <v>13</v>
      </c>
      <c r="G291" s="41">
        <f>C291</f>
        <v>610708.86</v>
      </c>
      <c r="H291" s="10">
        <v>1548257</v>
      </c>
      <c r="I291" s="10" t="s">
        <v>13</v>
      </c>
      <c r="J291" s="10" t="s">
        <v>13</v>
      </c>
      <c r="K291" s="10" t="s">
        <v>13</v>
      </c>
      <c r="L291" s="41">
        <f>H291</f>
        <v>1548257</v>
      </c>
    </row>
    <row r="292" spans="1:12" s="42" customFormat="1" ht="15">
      <c r="A292" s="41">
        <v>2120</v>
      </c>
      <c r="B292" s="4" t="s">
        <v>100</v>
      </c>
      <c r="C292" s="41">
        <v>134353.46</v>
      </c>
      <c r="D292" s="41"/>
      <c r="E292" s="41"/>
      <c r="F292" s="41"/>
      <c r="G292" s="43">
        <f>C292</f>
        <v>134353.46</v>
      </c>
      <c r="H292" s="41">
        <v>340617</v>
      </c>
      <c r="I292" s="41"/>
      <c r="J292" s="41"/>
      <c r="K292" s="41"/>
      <c r="L292" s="43">
        <f>H292</f>
        <v>340617</v>
      </c>
    </row>
    <row r="293" spans="1:12" s="42" customFormat="1" ht="30">
      <c r="A293" s="41">
        <v>2210</v>
      </c>
      <c r="B293" s="4" t="s">
        <v>101</v>
      </c>
      <c r="C293" s="41">
        <v>50000</v>
      </c>
      <c r="D293" s="41"/>
      <c r="E293" s="41"/>
      <c r="F293" s="41"/>
      <c r="G293" s="43">
        <f>C293</f>
        <v>50000</v>
      </c>
      <c r="H293" s="41">
        <v>50000</v>
      </c>
      <c r="I293" s="41"/>
      <c r="J293" s="41"/>
      <c r="K293" s="41"/>
      <c r="L293" s="43">
        <f>H293</f>
        <v>50000</v>
      </c>
    </row>
    <row r="294" spans="1:12" s="42" customFormat="1" ht="30">
      <c r="A294" s="41">
        <v>2220</v>
      </c>
      <c r="B294" s="4" t="s">
        <v>102</v>
      </c>
      <c r="C294" s="41">
        <v>0</v>
      </c>
      <c r="D294" s="41"/>
      <c r="E294" s="41"/>
      <c r="F294" s="41"/>
      <c r="G294" s="41"/>
      <c r="H294" s="41"/>
      <c r="I294" s="41"/>
      <c r="J294" s="41"/>
      <c r="K294" s="41"/>
      <c r="L294" s="41"/>
    </row>
    <row r="295" spans="1:12" s="42" customFormat="1" ht="15">
      <c r="A295" s="41">
        <v>2230</v>
      </c>
      <c r="B295" s="4" t="s">
        <v>103</v>
      </c>
      <c r="C295" s="41">
        <v>0</v>
      </c>
      <c r="D295" s="41"/>
      <c r="E295" s="41"/>
      <c r="F295" s="41"/>
      <c r="G295" s="41"/>
      <c r="H295" s="41"/>
      <c r="I295" s="41"/>
      <c r="J295" s="41"/>
      <c r="K295" s="41"/>
      <c r="L295" s="41"/>
    </row>
    <row r="296" spans="1:12" s="42" customFormat="1" ht="15">
      <c r="A296" s="41">
        <v>2240</v>
      </c>
      <c r="B296" s="4" t="s">
        <v>104</v>
      </c>
      <c r="C296" s="41">
        <v>10000</v>
      </c>
      <c r="D296" s="41"/>
      <c r="E296" s="41"/>
      <c r="F296" s="41"/>
      <c r="G296" s="43">
        <f>C296</f>
        <v>10000</v>
      </c>
      <c r="H296" s="41">
        <v>10000</v>
      </c>
      <c r="I296" s="41"/>
      <c r="J296" s="41"/>
      <c r="K296" s="41"/>
      <c r="L296" s="43">
        <f>H296</f>
        <v>10000</v>
      </c>
    </row>
    <row r="297" spans="1:12" s="42" customFormat="1" ht="15">
      <c r="A297" s="41">
        <v>2250</v>
      </c>
      <c r="B297" s="4" t="s">
        <v>105</v>
      </c>
      <c r="C297" s="41">
        <v>5000</v>
      </c>
      <c r="D297" s="41"/>
      <c r="E297" s="41"/>
      <c r="F297" s="41"/>
      <c r="G297" s="43">
        <f>C297</f>
        <v>5000</v>
      </c>
      <c r="H297" s="41">
        <v>3000</v>
      </c>
      <c r="I297" s="41"/>
      <c r="J297" s="41"/>
      <c r="K297" s="41"/>
      <c r="L297" s="43">
        <f>H297</f>
        <v>3000</v>
      </c>
    </row>
    <row r="298" spans="1:12" s="42" customFormat="1" ht="15">
      <c r="A298" s="41">
        <v>2271</v>
      </c>
      <c r="B298" s="4" t="s">
        <v>106</v>
      </c>
      <c r="C298" s="41"/>
      <c r="D298" s="41"/>
      <c r="E298" s="41"/>
      <c r="F298" s="41"/>
      <c r="G298" s="41"/>
      <c r="H298" s="41"/>
      <c r="I298" s="41"/>
      <c r="J298" s="41"/>
      <c r="K298" s="41"/>
      <c r="L298" s="41"/>
    </row>
    <row r="299" spans="1:12" s="42" customFormat="1" ht="30">
      <c r="A299" s="41">
        <v>2272</v>
      </c>
      <c r="B299" s="4" t="s">
        <v>107</v>
      </c>
      <c r="C299" s="41"/>
      <c r="D299" s="41"/>
      <c r="E299" s="41"/>
      <c r="F299" s="41"/>
      <c r="G299" s="43">
        <f>C299</f>
        <v>0</v>
      </c>
      <c r="H299" s="41"/>
      <c r="I299" s="41"/>
      <c r="J299" s="41"/>
      <c r="K299" s="41"/>
      <c r="L299" s="43">
        <f>H299</f>
        <v>0</v>
      </c>
    </row>
    <row r="300" spans="1:12" s="42" customFormat="1" ht="15">
      <c r="A300" s="41">
        <v>2273</v>
      </c>
      <c r="B300" s="4" t="s">
        <v>108</v>
      </c>
      <c r="C300" s="41"/>
      <c r="D300" s="41"/>
      <c r="E300" s="41"/>
      <c r="F300" s="41"/>
      <c r="G300" s="43">
        <f>C300</f>
        <v>0</v>
      </c>
      <c r="H300" s="41"/>
      <c r="I300" s="41"/>
      <c r="J300" s="41"/>
      <c r="K300" s="41"/>
      <c r="L300" s="43">
        <f>H300</f>
        <v>0</v>
      </c>
    </row>
    <row r="301" spans="1:12" s="42" customFormat="1" ht="15">
      <c r="A301" s="41">
        <v>2274</v>
      </c>
      <c r="B301" s="4" t="s">
        <v>109</v>
      </c>
      <c r="C301" s="41"/>
      <c r="D301" s="41"/>
      <c r="E301" s="41"/>
      <c r="F301" s="41"/>
      <c r="G301" s="43">
        <f>C301</f>
        <v>0</v>
      </c>
      <c r="H301" s="41"/>
      <c r="I301" s="41"/>
      <c r="J301" s="41"/>
      <c r="K301" s="41"/>
      <c r="L301" s="43">
        <f>H301</f>
        <v>0</v>
      </c>
    </row>
    <row r="302" spans="1:12" s="42" customFormat="1" ht="30">
      <c r="A302" s="41">
        <v>2275</v>
      </c>
      <c r="B302" s="4" t="s">
        <v>110</v>
      </c>
      <c r="C302" s="41"/>
      <c r="D302" s="41"/>
      <c r="E302" s="41"/>
      <c r="F302" s="41"/>
      <c r="G302" s="41"/>
      <c r="H302" s="41"/>
      <c r="I302" s="41"/>
      <c r="J302" s="41"/>
      <c r="K302" s="41"/>
      <c r="L302" s="41"/>
    </row>
    <row r="303" spans="1:12" s="42" customFormat="1" ht="45">
      <c r="A303" s="41">
        <v>2282</v>
      </c>
      <c r="B303" s="4" t="s">
        <v>111</v>
      </c>
      <c r="C303" s="41"/>
      <c r="D303" s="41"/>
      <c r="E303" s="41"/>
      <c r="F303" s="41"/>
      <c r="G303" s="43">
        <f>C303</f>
        <v>0</v>
      </c>
      <c r="H303" s="41"/>
      <c r="I303" s="41"/>
      <c r="J303" s="41"/>
      <c r="K303" s="41"/>
      <c r="L303" s="43">
        <f>H303</f>
        <v>0</v>
      </c>
    </row>
    <row r="304" spans="1:12" s="42" customFormat="1" ht="15">
      <c r="A304" s="41">
        <v>2800</v>
      </c>
      <c r="B304" s="4" t="s">
        <v>112</v>
      </c>
      <c r="C304" s="41"/>
      <c r="D304" s="41"/>
      <c r="E304" s="41"/>
      <c r="F304" s="41"/>
      <c r="G304" s="43">
        <f>C304</f>
        <v>0</v>
      </c>
      <c r="H304" s="41"/>
      <c r="I304" s="41"/>
      <c r="J304" s="41"/>
      <c r="K304" s="41"/>
      <c r="L304" s="43">
        <f>H304</f>
        <v>0</v>
      </c>
    </row>
    <row r="305" spans="1:12" s="42" customFormat="1" ht="30">
      <c r="A305" s="41">
        <v>3110</v>
      </c>
      <c r="B305" s="4" t="s">
        <v>113</v>
      </c>
      <c r="C305" s="41"/>
      <c r="D305" s="41"/>
      <c r="E305" s="41"/>
      <c r="F305" s="41"/>
      <c r="G305" s="41"/>
      <c r="H305" s="41"/>
      <c r="I305" s="41"/>
      <c r="J305" s="41"/>
      <c r="K305" s="41"/>
      <c r="L305" s="41"/>
    </row>
    <row r="306" spans="1:12" s="42" customFormat="1" ht="15">
      <c r="A306" s="41">
        <v>3132</v>
      </c>
      <c r="B306" s="4" t="s">
        <v>114</v>
      </c>
      <c r="C306" s="41"/>
      <c r="D306" s="41"/>
      <c r="E306" s="41"/>
      <c r="F306" s="41"/>
      <c r="G306" s="41"/>
      <c r="H306" s="41"/>
      <c r="I306" s="41"/>
      <c r="J306" s="41"/>
      <c r="K306" s="41"/>
      <c r="L306" s="41"/>
    </row>
    <row r="307" spans="1:12" ht="15">
      <c r="A307" s="10" t="s">
        <v>13</v>
      </c>
      <c r="B307" s="10" t="s">
        <v>13</v>
      </c>
      <c r="C307" s="10" t="s">
        <v>13</v>
      </c>
      <c r="D307" s="10" t="s">
        <v>13</v>
      </c>
      <c r="E307" s="10" t="s">
        <v>13</v>
      </c>
      <c r="F307" s="10" t="s">
        <v>13</v>
      </c>
      <c r="G307" s="41" t="s">
        <v>13</v>
      </c>
      <c r="H307" s="10" t="s">
        <v>13</v>
      </c>
      <c r="I307" s="10" t="s">
        <v>13</v>
      </c>
      <c r="J307" s="10" t="s">
        <v>13</v>
      </c>
      <c r="K307" s="10" t="s">
        <v>13</v>
      </c>
      <c r="L307" s="10" t="s">
        <v>13</v>
      </c>
    </row>
    <row r="308" spans="1:12" ht="15">
      <c r="A308" s="10" t="s">
        <v>13</v>
      </c>
      <c r="B308" s="10" t="s">
        <v>17</v>
      </c>
      <c r="C308" s="45">
        <f>C291+C292+C293+C296+C297+C299+C300+C301+C303+C304</f>
        <v>810062.32</v>
      </c>
      <c r="D308" s="45" t="s">
        <v>13</v>
      </c>
      <c r="E308" s="45" t="s">
        <v>13</v>
      </c>
      <c r="F308" s="45" t="s">
        <v>13</v>
      </c>
      <c r="G308" s="45">
        <f>C308</f>
        <v>810062.32</v>
      </c>
      <c r="H308" s="45">
        <f>H291+H292+H293+H296+H297+H299+H300+H301+H303+H304</f>
        <v>1951874</v>
      </c>
      <c r="I308" s="45" t="s">
        <v>13</v>
      </c>
      <c r="J308" s="45" t="s">
        <v>13</v>
      </c>
      <c r="K308" s="45" t="s">
        <v>13</v>
      </c>
      <c r="L308" s="45">
        <f>H308</f>
        <v>1951874</v>
      </c>
    </row>
    <row r="311" spans="1:9" ht="15">
      <c r="A311" s="57" t="s">
        <v>172</v>
      </c>
      <c r="B311" s="57"/>
      <c r="C311" s="57"/>
      <c r="D311" s="57"/>
      <c r="E311" s="57"/>
      <c r="F311" s="57"/>
      <c r="G311" s="57"/>
      <c r="H311" s="57"/>
      <c r="I311" s="57"/>
    </row>
    <row r="312" ht="15">
      <c r="A312" s="11" t="s">
        <v>7</v>
      </c>
    </row>
    <row r="315" spans="1:9" ht="210">
      <c r="A315" s="10" t="s">
        <v>41</v>
      </c>
      <c r="B315" s="10" t="s">
        <v>9</v>
      </c>
      <c r="C315" s="10" t="s">
        <v>42</v>
      </c>
      <c r="D315" s="10" t="s">
        <v>52</v>
      </c>
      <c r="E315" s="23" t="s">
        <v>116</v>
      </c>
      <c r="F315" s="23" t="s">
        <v>173</v>
      </c>
      <c r="G315" s="23" t="s">
        <v>174</v>
      </c>
      <c r="H315" s="10" t="s">
        <v>53</v>
      </c>
      <c r="I315" s="10" t="s">
        <v>54</v>
      </c>
    </row>
    <row r="316" spans="1:9" ht="15">
      <c r="A316" s="10">
        <v>1</v>
      </c>
      <c r="B316" s="10">
        <v>2</v>
      </c>
      <c r="C316" s="10">
        <v>3</v>
      </c>
      <c r="D316" s="10">
        <v>4</v>
      </c>
      <c r="E316" s="10">
        <v>5</v>
      </c>
      <c r="F316" s="10">
        <v>6</v>
      </c>
      <c r="G316" s="10">
        <v>7</v>
      </c>
      <c r="H316" s="10">
        <v>8</v>
      </c>
      <c r="I316" s="10">
        <v>9</v>
      </c>
    </row>
    <row r="317" spans="1:9" ht="15">
      <c r="A317" s="10" t="s">
        <v>13</v>
      </c>
      <c r="B317" s="10" t="s">
        <v>13</v>
      </c>
      <c r="C317" s="10" t="s">
        <v>13</v>
      </c>
      <c r="D317" s="10" t="s">
        <v>13</v>
      </c>
      <c r="E317" s="10" t="s">
        <v>13</v>
      </c>
      <c r="F317" s="10" t="s">
        <v>13</v>
      </c>
      <c r="G317" s="10" t="s">
        <v>13</v>
      </c>
      <c r="H317" s="10" t="s">
        <v>13</v>
      </c>
      <c r="I317" s="10" t="s">
        <v>13</v>
      </c>
    </row>
    <row r="318" spans="1:9" ht="15">
      <c r="A318" s="10" t="s">
        <v>13</v>
      </c>
      <c r="B318" s="10" t="s">
        <v>13</v>
      </c>
      <c r="C318" s="10" t="s">
        <v>13</v>
      </c>
      <c r="D318" s="10" t="s">
        <v>13</v>
      </c>
      <c r="E318" s="10" t="s">
        <v>13</v>
      </c>
      <c r="F318" s="10" t="s">
        <v>13</v>
      </c>
      <c r="G318" s="10" t="s">
        <v>13</v>
      </c>
      <c r="H318" s="10" t="s">
        <v>13</v>
      </c>
      <c r="I318" s="10" t="s">
        <v>13</v>
      </c>
    </row>
    <row r="319" spans="1:9" ht="15">
      <c r="A319" s="10" t="s">
        <v>13</v>
      </c>
      <c r="B319" s="10" t="s">
        <v>17</v>
      </c>
      <c r="C319" s="10" t="s">
        <v>13</v>
      </c>
      <c r="D319" s="10" t="s">
        <v>13</v>
      </c>
      <c r="E319" s="10" t="s">
        <v>13</v>
      </c>
      <c r="F319" s="10" t="s">
        <v>13</v>
      </c>
      <c r="G319" s="10" t="s">
        <v>13</v>
      </c>
      <c r="H319" s="10" t="s">
        <v>13</v>
      </c>
      <c r="I319" s="10" t="s">
        <v>13</v>
      </c>
    </row>
    <row r="322" spans="1:9" ht="15">
      <c r="A322" s="76" t="s">
        <v>178</v>
      </c>
      <c r="B322" s="76"/>
      <c r="C322" s="76"/>
      <c r="D322" s="76"/>
      <c r="E322" s="76"/>
      <c r="F322" s="76"/>
      <c r="G322" s="76"/>
      <c r="H322" s="76"/>
      <c r="I322" s="76"/>
    </row>
    <row r="323" spans="1:9" ht="45.75" customHeight="1">
      <c r="A323" s="61" t="s">
        <v>179</v>
      </c>
      <c r="B323" s="61"/>
      <c r="C323" s="61"/>
      <c r="D323" s="61"/>
      <c r="E323" s="61"/>
      <c r="F323" s="61"/>
      <c r="G323" s="61"/>
      <c r="H323" s="61"/>
      <c r="I323" s="61"/>
    </row>
    <row r="325" spans="1:9" ht="15" customHeight="1">
      <c r="A325" s="57" t="s">
        <v>55</v>
      </c>
      <c r="B325" s="57"/>
      <c r="C325" s="3"/>
      <c r="D325" s="6"/>
      <c r="G325" s="58" t="s">
        <v>175</v>
      </c>
      <c r="H325" s="58"/>
      <c r="I325" s="58"/>
    </row>
    <row r="326" spans="1:9" ht="15">
      <c r="A326" s="9"/>
      <c r="B326" s="7"/>
      <c r="D326" s="3" t="s">
        <v>56</v>
      </c>
      <c r="G326" s="75" t="s">
        <v>57</v>
      </c>
      <c r="H326" s="75"/>
      <c r="I326" s="75"/>
    </row>
    <row r="327" spans="1:9" ht="15" customHeight="1">
      <c r="A327" s="57" t="s">
        <v>58</v>
      </c>
      <c r="B327" s="57"/>
      <c r="C327" s="3"/>
      <c r="D327" s="6"/>
      <c r="G327" s="58" t="s">
        <v>176</v>
      </c>
      <c r="H327" s="58"/>
      <c r="I327" s="58"/>
    </row>
    <row r="328" spans="1:9" ht="15">
      <c r="A328" s="8"/>
      <c r="B328" s="3"/>
      <c r="C328" s="3"/>
      <c r="D328" s="3" t="s">
        <v>56</v>
      </c>
      <c r="G328" s="75" t="s">
        <v>57</v>
      </c>
      <c r="H328" s="75"/>
      <c r="I328" s="75"/>
    </row>
  </sheetData>
  <sheetProtection/>
  <mergeCells count="179">
    <mergeCell ref="O10:P10"/>
    <mergeCell ref="L9:M9"/>
    <mergeCell ref="A9:J9"/>
    <mergeCell ref="A10:J10"/>
    <mergeCell ref="L10:M10"/>
    <mergeCell ref="O12:P12"/>
    <mergeCell ref="O11:P11"/>
    <mergeCell ref="H12:M12"/>
    <mergeCell ref="H11:M11"/>
    <mergeCell ref="F11:G11"/>
    <mergeCell ref="A322:I322"/>
    <mergeCell ref="A323:I323"/>
    <mergeCell ref="J288:K288"/>
    <mergeCell ref="L288:L289"/>
    <mergeCell ref="H261:I261"/>
    <mergeCell ref="J261:J262"/>
    <mergeCell ref="A283:L283"/>
    <mergeCell ref="C287:G287"/>
    <mergeCell ref="H287:L287"/>
    <mergeCell ref="C288:C289"/>
    <mergeCell ref="A325:B325"/>
    <mergeCell ref="G326:I326"/>
    <mergeCell ref="A327:B327"/>
    <mergeCell ref="G328:I328"/>
    <mergeCell ref="G288:G289"/>
    <mergeCell ref="H288:H289"/>
    <mergeCell ref="I288:I289"/>
    <mergeCell ref="A311:I311"/>
    <mergeCell ref="A287:A289"/>
    <mergeCell ref="B287:B289"/>
    <mergeCell ref="D288:D289"/>
    <mergeCell ref="E288:F288"/>
    <mergeCell ref="A254:J254"/>
    <mergeCell ref="A256:J256"/>
    <mergeCell ref="A257:J257"/>
    <mergeCell ref="A261:A262"/>
    <mergeCell ref="B261:B262"/>
    <mergeCell ref="C261:C262"/>
    <mergeCell ref="D261:D262"/>
    <mergeCell ref="E261:E262"/>
    <mergeCell ref="F261:F262"/>
    <mergeCell ref="G261:G262"/>
    <mergeCell ref="A243:M243"/>
    <mergeCell ref="A247:A248"/>
    <mergeCell ref="B247:B248"/>
    <mergeCell ref="C247:C248"/>
    <mergeCell ref="D247:E247"/>
    <mergeCell ref="F247:G247"/>
    <mergeCell ref="H247:I247"/>
    <mergeCell ref="J247:K247"/>
    <mergeCell ref="L247:M247"/>
    <mergeCell ref="A233:I233"/>
    <mergeCell ref="A236:A237"/>
    <mergeCell ref="B236:B237"/>
    <mergeCell ref="C236:C237"/>
    <mergeCell ref="D236:F236"/>
    <mergeCell ref="G236:I236"/>
    <mergeCell ref="A227:A228"/>
    <mergeCell ref="B227:B228"/>
    <mergeCell ref="C227:C228"/>
    <mergeCell ref="D227:F227"/>
    <mergeCell ref="G227:I227"/>
    <mergeCell ref="J227:L227"/>
    <mergeCell ref="O210:O211"/>
    <mergeCell ref="P210:P211"/>
    <mergeCell ref="A222:L222"/>
    <mergeCell ref="A223:L223"/>
    <mergeCell ref="A224:L224"/>
    <mergeCell ref="A225:L225"/>
    <mergeCell ref="G210:H210"/>
    <mergeCell ref="I210:J210"/>
    <mergeCell ref="K210:K211"/>
    <mergeCell ref="L210:L211"/>
    <mergeCell ref="M210:M211"/>
    <mergeCell ref="N210:N211"/>
    <mergeCell ref="A207:P207"/>
    <mergeCell ref="A209:A211"/>
    <mergeCell ref="B209:B211"/>
    <mergeCell ref="C209:F209"/>
    <mergeCell ref="G209:J209"/>
    <mergeCell ref="K209:L209"/>
    <mergeCell ref="M209:N209"/>
    <mergeCell ref="O209:P209"/>
    <mergeCell ref="C210:D210"/>
    <mergeCell ref="E210:F210"/>
    <mergeCell ref="A188:K188"/>
    <mergeCell ref="A191:A192"/>
    <mergeCell ref="B191:C191"/>
    <mergeCell ref="D191:E191"/>
    <mergeCell ref="F191:G191"/>
    <mergeCell ref="H191:I191"/>
    <mergeCell ref="J191:K191"/>
    <mergeCell ref="K148:M148"/>
    <mergeCell ref="A166:J166"/>
    <mergeCell ref="A170:A171"/>
    <mergeCell ref="B170:B171"/>
    <mergeCell ref="C170:C171"/>
    <mergeCell ref="D170:D171"/>
    <mergeCell ref="E170:G170"/>
    <mergeCell ref="H170:J170"/>
    <mergeCell ref="A148:A149"/>
    <mergeCell ref="B148:B149"/>
    <mergeCell ref="C148:C149"/>
    <mergeCell ref="D148:D149"/>
    <mergeCell ref="E148:G148"/>
    <mergeCell ref="H148:J148"/>
    <mergeCell ref="A137:A138"/>
    <mergeCell ref="B137:B138"/>
    <mergeCell ref="C137:F137"/>
    <mergeCell ref="G137:J137"/>
    <mergeCell ref="A144:M144"/>
    <mergeCell ref="A145:M145"/>
    <mergeCell ref="A126:A127"/>
    <mergeCell ref="B126:B127"/>
    <mergeCell ref="C126:F126"/>
    <mergeCell ref="G126:J126"/>
    <mergeCell ref="K126:N126"/>
    <mergeCell ref="A134:J134"/>
    <mergeCell ref="A114:A115"/>
    <mergeCell ref="B114:B115"/>
    <mergeCell ref="C114:F114"/>
    <mergeCell ref="G114:J114"/>
    <mergeCell ref="A122:N122"/>
    <mergeCell ref="A123:N123"/>
    <mergeCell ref="A85:J85"/>
    <mergeCell ref="A88:A89"/>
    <mergeCell ref="B88:B89"/>
    <mergeCell ref="C88:F88"/>
    <mergeCell ref="G88:J88"/>
    <mergeCell ref="A111:J111"/>
    <mergeCell ref="A75:N75"/>
    <mergeCell ref="A78:A79"/>
    <mergeCell ref="B78:B79"/>
    <mergeCell ref="C78:F78"/>
    <mergeCell ref="G78:J78"/>
    <mergeCell ref="K78:N78"/>
    <mergeCell ref="A50:N50"/>
    <mergeCell ref="A52:A53"/>
    <mergeCell ref="B52:B53"/>
    <mergeCell ref="C52:F52"/>
    <mergeCell ref="G52:J52"/>
    <mergeCell ref="K52:N52"/>
    <mergeCell ref="A36:J36"/>
    <mergeCell ref="A39:A40"/>
    <mergeCell ref="B39:B40"/>
    <mergeCell ref="C39:F39"/>
    <mergeCell ref="G39:J39"/>
    <mergeCell ref="A49:N49"/>
    <mergeCell ref="A25:B25"/>
    <mergeCell ref="A27:A28"/>
    <mergeCell ref="B27:B28"/>
    <mergeCell ref="C27:F27"/>
    <mergeCell ref="G27:J27"/>
    <mergeCell ref="K27:N27"/>
    <mergeCell ref="A23:P23"/>
    <mergeCell ref="A24:P24"/>
    <mergeCell ref="A16:J16"/>
    <mergeCell ref="A18:N18"/>
    <mergeCell ref="A19:N19"/>
    <mergeCell ref="A20:N20"/>
    <mergeCell ref="A22:O22"/>
    <mergeCell ref="A6:P6"/>
    <mergeCell ref="O7:P7"/>
    <mergeCell ref="L8:M8"/>
    <mergeCell ref="O9:P9"/>
    <mergeCell ref="O8:P8"/>
    <mergeCell ref="L7:M7"/>
    <mergeCell ref="A7:J7"/>
    <mergeCell ref="A8:J8"/>
    <mergeCell ref="A255:J255"/>
    <mergeCell ref="G325:I325"/>
    <mergeCell ref="G327:I327"/>
    <mergeCell ref="F12:G12"/>
    <mergeCell ref="C12:E12"/>
    <mergeCell ref="C11:E11"/>
    <mergeCell ref="A14:P14"/>
    <mergeCell ref="A15:P15"/>
    <mergeCell ref="A17:P17"/>
    <mergeCell ref="A21:P21"/>
  </mergeCells>
  <printOptions/>
  <pageMargins left="0.16" right="0.16" top="0.33" bottom="0.29"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Tryzub.Oksana</cp:lastModifiedBy>
  <cp:lastPrinted>2020-12-02T13:21:53Z</cp:lastPrinted>
  <dcterms:created xsi:type="dcterms:W3CDTF">2018-08-27T10:46:38Z</dcterms:created>
  <dcterms:modified xsi:type="dcterms:W3CDTF">2020-12-29T09:43:40Z</dcterms:modified>
  <cp:category/>
  <cp:version/>
  <cp:contentType/>
  <cp:contentStatus/>
</cp:coreProperties>
</file>