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/>
  </bookViews>
  <sheets>
    <sheet name="Додаток2 КПК0611070" sheetId="6" r:id="rId1"/>
  </sheets>
  <definedNames>
    <definedName name="_xlnm.Print_Area" localSheetId="0">'Додаток2 КПК0611070'!$A$1:$BY$355</definedName>
  </definedNames>
  <calcPr calcId="125725"/>
</workbook>
</file>

<file path=xl/calcChain.xml><?xml version="1.0" encoding="utf-8"?>
<calcChain xmlns="http://schemas.openxmlformats.org/spreadsheetml/2006/main">
  <c r="AE32" i="6"/>
  <c r="Z32"/>
  <c r="BH321"/>
  <c r="AT321"/>
  <c r="AJ321"/>
  <c r="BH320"/>
  <c r="AT320"/>
  <c r="AJ320"/>
  <c r="BH319"/>
  <c r="AT319"/>
  <c r="AJ319"/>
  <c r="BH318"/>
  <c r="AT318"/>
  <c r="AJ318"/>
  <c r="BH317"/>
  <c r="AT317"/>
  <c r="AJ317"/>
  <c r="BH316"/>
  <c r="AT316"/>
  <c r="AJ316"/>
  <c r="BH315"/>
  <c r="AT315"/>
  <c r="AJ315"/>
  <c r="BH314"/>
  <c r="AT314"/>
  <c r="AJ314"/>
  <c r="BH313"/>
  <c r="AT313"/>
  <c r="AJ313"/>
  <c r="BH312"/>
  <c r="AT312"/>
  <c r="AJ312"/>
  <c r="BH311"/>
  <c r="AT311"/>
  <c r="AJ311"/>
  <c r="BH310"/>
  <c r="AT310"/>
  <c r="AJ310"/>
  <c r="BH309"/>
  <c r="AT309"/>
  <c r="AJ309"/>
  <c r="BG300"/>
  <c r="AQ300"/>
  <c r="BG299"/>
  <c r="AQ299"/>
  <c r="BG298"/>
  <c r="AQ298"/>
  <c r="BG297"/>
  <c r="AQ297"/>
  <c r="BG296"/>
  <c r="AQ296"/>
  <c r="BG295"/>
  <c r="AQ295"/>
  <c r="BG294"/>
  <c r="AQ294"/>
  <c r="BG293"/>
  <c r="AQ293"/>
  <c r="BG292"/>
  <c r="AQ292"/>
  <c r="BG291"/>
  <c r="AQ291"/>
  <c r="BG290"/>
  <c r="AQ290"/>
  <c r="BG289"/>
  <c r="AQ289"/>
  <c r="AZ266"/>
  <c r="AK266"/>
  <c r="BO258"/>
  <c r="AZ258"/>
  <c r="AK258"/>
  <c r="BD125"/>
  <c r="AJ125"/>
  <c r="BD124"/>
  <c r="AJ124"/>
  <c r="BD123"/>
  <c r="AJ123"/>
  <c r="BD122"/>
  <c r="AJ122"/>
  <c r="BU114"/>
  <c r="BB114"/>
  <c r="AI114"/>
  <c r="BU113"/>
  <c r="BB113"/>
  <c r="AI113"/>
  <c r="BU112"/>
  <c r="BB112"/>
  <c r="AI112"/>
  <c r="BU111"/>
  <c r="BB111"/>
  <c r="AI111"/>
  <c r="BG101"/>
  <c r="AM101"/>
  <c r="BG93"/>
  <c r="AM93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G41"/>
  <c r="AM41"/>
  <c r="BG40"/>
  <c r="AM40"/>
  <c r="BU32"/>
  <c r="BB32"/>
  <c r="AI32"/>
  <c r="BU30"/>
  <c r="BB30"/>
  <c r="AI30"/>
</calcChain>
</file>

<file path=xl/sharedStrings.xml><?xml version="1.0" encoding="utf-8"?>
<sst xmlns="http://schemas.openxmlformats.org/spreadsheetml/2006/main" count="939" uniqueCount="317">
  <si>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</si>
  <si>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</si>
  <si>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</si>
  <si>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</si>
  <si>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</si>
  <si>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</si>
  <si>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</si>
  <si>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</si>
  <si>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</si>
  <si>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</si>
  <si>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</si>
  <si>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</si>
  <si>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</si>
  <si>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</si>
  <si>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</si>
  <si>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</si>
  <si>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</si>
  <si>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</si>
  <si>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</si>
  <si>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</si>
  <si>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</si>
  <si>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</si>
  <si>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</si>
  <si>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</si>
  <si>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</si>
  <si>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</si>
  <si>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</si>
  <si>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</si>
  <si>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</si>
  <si>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</si>
  <si>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</si>
  <si>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</si>
  <si>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</si>
  <si>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</si>
  <si>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</si>
  <si>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</si>
  <si>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</si>
  <si>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</si>
  <si>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</si>
  <si>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</si>
  <si>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</si>
  <si>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</si>
  <si>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</si>
  <si>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</si>
  <si>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</si>
  <si>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</si>
  <si>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</si>
  <si>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</si>
  <si>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</si>
  <si>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</si>
  <si>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</si>
  <si>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</si>
  <si>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</si>
  <si>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</si>
  <si>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</si>
  <si>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</si>
  <si>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</si>
  <si>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</si>
  <si>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</si>
  <si>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</si>
  <si>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</si>
  <si>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</si>
  <si>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</si>
  <si>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</si>
  <si>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</si>
  <si>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</si>
  <si>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</si>
  <si>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</si>
  <si>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</si>
  <si>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</si>
  <si>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</si>
  <si>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</si>
  <si>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</si>
  <si>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</si>
  <si>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</si>
  <si>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</si>
  <si>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</si>
  <si>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</si>
  <si>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</si>
  <si>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</si>
  <si>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</si>
  <si>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</si>
  <si>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</si>
  <si>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</si>
  <si>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</si>
  <si>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</si>
  <si>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</si>
  <si>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</si>
  <si>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</si>
  <si>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</si>
  <si>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</si>
  <si>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</si>
  <si>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</si>
  <si>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</si>
  <si>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</si>
  <si>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</si>
  <si>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</si>
  <si>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</si>
  <si>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</si>
  <si>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</si>
  <si>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</si>
  <si>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</si>
  <si>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</si>
  <si>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</si>
  <si>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</si>
  <si>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</si>
  <si>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</si>
  <si>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</si>
  <si>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</si>
  <si>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</si>
  <si>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</si>
  <si>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</si>
  <si>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</si>
  <si>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</si>
  <si>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</si>
  <si>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</si>
  <si>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</si>
  <si>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</si>
  <si>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</si>
  <si>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</si>
  <si>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</si>
  <si>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</si>
  <si>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</si>
  <si>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</si>
  <si>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</si>
  <si>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</si>
  <si>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</si>
  <si>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</si>
  <si>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</si>
  <si>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</si>
  <si>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</si>
  <si>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</si>
  <si>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</si>
  <si>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</si>
  <si>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</si>
  <si>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</si>
  <si>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</si>
  <si>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</si>
  <si>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</si>
  <si>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</si>
  <si>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</si>
  <si>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</si>
  <si>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</si>
  <si>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</si>
  <si>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</si>
  <si>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</si>
  <si>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</si>
  <si>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</si>
  <si>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</si>
  <si>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</si>
  <si>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</si>
  <si>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</si>
  <si>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</si>
  <si>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</si>
  <si>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</si>
  <si>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</si>
  <si>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</si>
  <si>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</si>
  <si>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</si>
  <si>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</si>
  <si>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</si>
  <si>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</si>
  <si>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</si>
  <si>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</si>
  <si>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</si>
  <si>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</si>
  <si>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</si>
  <si>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</si>
  <si>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</si>
  <si>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</si>
  <si>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</si>
  <si>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</si>
  <si>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</si>
  <si>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</si>
  <si>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</si>
  <si>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</si>
  <si>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</si>
  <si>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</si>
  <si>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</si>
  <si>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</si>
  <si>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</si>
  <si>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</si>
  <si>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</si>
  <si>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</si>
  <si>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</si>
  <si>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</si>
  <si>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</si>
  <si>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Забезпечити залучення та надання належних умов виховання дітей в умовах позашкільної освіти</t>
  </si>
  <si>
    <t>Здійснення поточного ремотну та/або придбання матеріалів дляпроведення робіт закладів освіти</t>
  </si>
  <si>
    <t>Придбання обладнання для позашкільних навчальних закладів</t>
  </si>
  <si>
    <t>затрат</t>
  </si>
  <si>
    <t xml:space="preserve">formula=RC[-16]+RC[-8]                          </t>
  </si>
  <si>
    <t>кількість позашкільних закладі</t>
  </si>
  <si>
    <t>од.</t>
  </si>
  <si>
    <t>фактична мережа на 2024-2025 роки</t>
  </si>
  <si>
    <t>кількість гуртків</t>
  </si>
  <si>
    <t>всього середньорічне число ставок,в т.ч</t>
  </si>
  <si>
    <t>Тарифікаційний список , штатний розпис</t>
  </si>
  <si>
    <t>кількість ставок педагогічного персоналу</t>
  </si>
  <si>
    <t>кількість ставок адмінперсоналу,за умовами віднесені до педагогічних</t>
  </si>
  <si>
    <t>кількість ставок спеціалістів</t>
  </si>
  <si>
    <t>штатний розпис</t>
  </si>
  <si>
    <t>кількість робітників</t>
  </si>
  <si>
    <t>Обсяг виділенихї коштів на придбання персональних компютерів</t>
  </si>
  <si>
    <t>грн.</t>
  </si>
  <si>
    <t>паспорт бюджетної програми,кошторис,договір закупівлі,звіт про результати проведення процедури закупівлі</t>
  </si>
  <si>
    <t>обсяг виділених коштів на придбання ноутбуків для позашкілля</t>
  </si>
  <si>
    <t>Обсяг виділених коштів на придбання навчального STEM набір mBotдля гуртків робототехніки</t>
  </si>
  <si>
    <t>Обсяг виділених коштів  на придбання набору екологічних практикумів EKO</t>
  </si>
  <si>
    <t>Обсяг виділених коштів для облаштування споруди цивільного захисту Коломийського центру позашкільної освіти</t>
  </si>
  <si>
    <t>паспорт бюджетної програми,кошторис,договір по наданню послуг ,звіт про результати проведення процедури закупівлі</t>
  </si>
  <si>
    <t>продукту</t>
  </si>
  <si>
    <t>Всього дітей яким надається позашкільна освіта</t>
  </si>
  <si>
    <t>осіб</t>
  </si>
  <si>
    <t>кількість дітей(дівчат),які отримують позашкільну освіту</t>
  </si>
  <si>
    <t>внутрішній облік</t>
  </si>
  <si>
    <t>кількість дітей(хлопців) які отримують позашкільну освіту</t>
  </si>
  <si>
    <t>Кількість груп за напрямками діяльності</t>
  </si>
  <si>
    <t>кількість заходів з позашкільної роботи</t>
  </si>
  <si>
    <t>кількість дітей(дівчат) залучених у заходах</t>
  </si>
  <si>
    <t>наказ управління освіти,паспорт бюджетної програми</t>
  </si>
  <si>
    <t>кількість дітей(хлопців ) залучених у заходах</t>
  </si>
  <si>
    <t>кількість придбанних персональних комп`ютерів  для позашкілля</t>
  </si>
  <si>
    <t>паспорт бюджетної програми,договір закупівлі,накладна</t>
  </si>
  <si>
    <t>кількість придбанних ноутбуків  для позашкілля</t>
  </si>
  <si>
    <t>кількість придбаних  навчального  STEM наборів  mBot для гуртків робототехніки</t>
  </si>
  <si>
    <t>кількість придбанних наборів практикумів  ЕКО   для позашкілля</t>
  </si>
  <si>
    <t>кількість споруд цивільного захисту</t>
  </si>
  <si>
    <t>паспорт бюджетної програми,договір закупівлі,акт виконаних робіт</t>
  </si>
  <si>
    <t>ефективності</t>
  </si>
  <si>
    <t>Середні витрати на 1 дитину</t>
  </si>
  <si>
    <t>розрахунково</t>
  </si>
  <si>
    <t>середні витрати на 1 захід з позашкільної роботи</t>
  </si>
  <si>
    <t>середні витрати на придбання персональних комп`ютерів  для позашкілля</t>
  </si>
  <si>
    <t>середні витрати на придбання ноутбуків   для позашкілля</t>
  </si>
  <si>
    <t>середні витрати на придбання навчального STEM наборів  mBot для гуртків робототехніки   для позашкілля</t>
  </si>
  <si>
    <t>середні витрати на  придбання наборів практикумів  ЕКО   для позашкілля</t>
  </si>
  <si>
    <t>середні витрати на облаштування споруд цивільного захисту</t>
  </si>
  <si>
    <t>якості</t>
  </si>
  <si>
    <t>відсоток дітей (дівчаток) охоплених позашкільною освітою</t>
  </si>
  <si>
    <t>відс.</t>
  </si>
  <si>
    <t>паспорт бюджетної програми, розрахунок</t>
  </si>
  <si>
    <t>відсоток дітей(хлопців) охоплених позашкільною освітою</t>
  </si>
  <si>
    <t>розрахунок</t>
  </si>
  <si>
    <t>відсоток завершеності придбання обладнання</t>
  </si>
  <si>
    <t>відсоток завершеності проведених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</si>
  <si>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</si>
  <si>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</si>
  <si>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</si>
  <si>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</si>
  <si>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</si>
  <si>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</si>
  <si>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</si>
  <si>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</si>
  <si>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</si>
  <si>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</si>
  <si>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</si>
  <si>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</si>
  <si>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</si>
  <si>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</si>
  <si>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</si>
  <si>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Задоволення потреб дівчат і хлопців у сфері позашкільної освіти з урахуванням їх віку та місця проживання</t>
  </si>
  <si>
    <t>Задоволення потреб дівчат і хлопців у сфері позашкільної освіти з урахуванням їх віку та місця проживання; _x000D_
Проведення капітального ремонту в закладах позашкільної освіти; _x000D_
Придбання обладнання для позашкільних навчальних закладів міста; _x000D_
Здійснення поточного ремонту  та/або придбання матеріалів для облаштування споруд цивільного захисту (укриття)</t>
  </si>
  <si>
    <t>-  Конституція України,Закон України «Про місцеве самоврядування»,  Бюджетний кодекс України, Закон України «Про державний бюджет України на 2024  рік » від 09.11.2023 року № 3460-ІХ , Закон України «Про освіту» від 05.09.2017 року № 2145-VIII із змінами та доповненнями , Закон України «Про позашкільну  освіту» від 22.05.2001 року № 1841-ІІІ із змінами та доповненнями , Закон України «Про Національну програму інформатизації» від 01.12.2022 року № 2807-IX, Наказ Міністерства освіти і науки України від 10.07.2017 року № 992 «Про затвердження Типового переліку бюджетних програм і результативних показників їх виконання для місцевих бюджетів у галузі освіта»  ,рішення  міської ради від 22.12.2023 року № 3295-50/2023 «Про бюджет Коломийської міської територіальної громади  на 2024 рік».</t>
  </si>
  <si>
    <t>Відповідно касових видатків у 2023 році закладами позашкільної освіти задіяно у наданні позашкільної освіти 1386 учнів Коломийської територіальної громади у 96 гуртках .Штатним розписом затверджено 58,5 працівників які надавали позашкільну освіту згідно закону про позашкілля та загальну середню освіту.Кошти використані в повному обсязі.В 2024 році центром позашкільної освіти охоплено 1064  дітям Коломийської територіальної громади у   56 гуртках .На 2025 рік планується подальше надання позашкільної освіти дітям згідно затвердженої фактичної мережі та затвердженими тарифікаційними списками згідно чинного законодавства.</t>
  </si>
  <si>
    <t>Управління бюджетними зобовязаннями позашкільною освітою на  задоволення потреб дівчат і хлопців у сфері позашкільної освіти з урахуванням їх віку та місця проживання  упоряджкування бюджеьних зобовязань згвдно затвердженими кошторисними призначеннями.</t>
  </si>
  <si>
    <t>Видатки спеціального фонду на 2024 рік не передбачається.їУ 2023 році згідно плану надходження до спеціального фонду очікується в сумі 425000,00 гривень та за рахунок бюджету розвитку на суму 350000,00 гривень для придбання обладнання на облаштування позашкілля.</t>
  </si>
  <si>
    <t>(0)(6)</t>
  </si>
  <si>
    <t>Управлiння освiти Коломийської мiської ради</t>
  </si>
  <si>
    <t>Керівник установи</t>
  </si>
  <si>
    <t>Керівник фінансової служби</t>
  </si>
  <si>
    <t>Козловська М. В.</t>
  </si>
  <si>
    <t>Семенюк Н. М.</t>
  </si>
  <si>
    <t>02143442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</si>
  <si>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</si>
  <si>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</si>
  <si>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</si>
  <si>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</si>
  <si>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</si>
  <si>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</si>
  <si>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</si>
  <si>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</si>
  <si>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</si>
  <si>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</si>
  <si>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</si>
  <si>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</si>
  <si>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</si>
  <si>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</si>
  <si>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</si>
  <si>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</si>
  <si>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</si>
  <si>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</si>
  <si>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</si>
  <si>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</si>
  <si>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</si>
  <si>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</si>
  <si>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</si>
  <si>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</si>
  <si>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</si>
  <si>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</si>
  <si>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</si>
  <si>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</si>
  <si>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</si>
  <si>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</si>
  <si>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</si>
  <si>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</si>
  <si>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</si>
  <si>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</si>
  <si>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</si>
  <si>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</si>
  <si>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</si>
  <si>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</si>
  <si>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</si>
  <si>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</si>
  <si>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</si>
  <si>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</si>
  <si>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(0)(6)(1)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</si>
</sst>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56"/>
  <sheetViews>
    <sheetView tabSelected="1" topLeftCell="A322" zoomScaleNormal="100" workbookViewId="0">
      <selection activeCell="AI32" sqref="AI32:AM32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>
      <c r="A2" s="41" t="s">
        <v>299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30" t="s">
        <v>268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28" t="s">
        <v>267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5" t="s">
        <v>273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0" t="s">
        <v>268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28" t="s">
        <v>316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5" t="s">
        <v>273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28" t="s">
        <v>312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313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6" t="s">
        <v>315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274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300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8" t="s">
        <v>261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60" customHeight="1">
      <c r="A18" s="128" t="s">
        <v>262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60" customHeight="1">
      <c r="A21" s="128" t="s">
        <v>263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275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276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279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287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7940254.6900000004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7940254.6900000004</v>
      </c>
      <c r="AJ30" s="96"/>
      <c r="AK30" s="96"/>
      <c r="AL30" s="96"/>
      <c r="AM30" s="97"/>
      <c r="AN30" s="95">
        <v>8191000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8191000</v>
      </c>
      <c r="BC30" s="96"/>
      <c r="BD30" s="96"/>
      <c r="BE30" s="96"/>
      <c r="BF30" s="97"/>
      <c r="BG30" s="95">
        <v>9626670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9626670</v>
      </c>
      <c r="BV30" s="96"/>
      <c r="BW30" s="96"/>
      <c r="BX30" s="96"/>
      <c r="BY30" s="97"/>
      <c r="CA30" s="98" t="s">
        <v>22</v>
      </c>
    </row>
    <row r="31" spans="1:79" s="98" customFormat="1" ht="12.75" customHeight="1">
      <c r="A31" s="117"/>
      <c r="B31" s="118"/>
      <c r="C31" s="118"/>
      <c r="D31" s="137"/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5"/>
      <c r="V31" s="96"/>
      <c r="W31" s="96"/>
      <c r="X31" s="96"/>
      <c r="Y31" s="97"/>
      <c r="Z31" s="95">
        <v>345100</v>
      </c>
      <c r="AA31" s="96"/>
      <c r="AB31" s="96"/>
      <c r="AC31" s="96"/>
      <c r="AD31" s="97"/>
      <c r="AE31" s="95">
        <v>345100</v>
      </c>
      <c r="AF31" s="96"/>
      <c r="AG31" s="96"/>
      <c r="AH31" s="97"/>
      <c r="AI31" s="95">
        <v>345100</v>
      </c>
      <c r="AJ31" s="96"/>
      <c r="AK31" s="96"/>
      <c r="AL31" s="96"/>
      <c r="AM31" s="97"/>
      <c r="AN31" s="138"/>
      <c r="AO31" s="139"/>
      <c r="AP31" s="139"/>
      <c r="AQ31" s="139"/>
      <c r="AR31" s="140"/>
      <c r="AS31" s="138"/>
      <c r="AT31" s="139"/>
      <c r="AU31" s="139"/>
      <c r="AV31" s="139"/>
      <c r="AW31" s="140"/>
      <c r="AX31" s="138"/>
      <c r="AY31" s="139"/>
      <c r="AZ31" s="139"/>
      <c r="BA31" s="140"/>
      <c r="BB31" s="138"/>
      <c r="BC31" s="139"/>
      <c r="BD31" s="139"/>
      <c r="BE31" s="139"/>
      <c r="BF31" s="140"/>
      <c r="BG31" s="138"/>
      <c r="BH31" s="139"/>
      <c r="BI31" s="139"/>
      <c r="BJ31" s="139"/>
      <c r="BK31" s="140"/>
      <c r="BL31" s="138"/>
      <c r="BM31" s="139"/>
      <c r="BN31" s="139"/>
      <c r="BO31" s="139"/>
      <c r="BP31" s="140"/>
      <c r="BQ31" s="138"/>
      <c r="BR31" s="139"/>
      <c r="BS31" s="139"/>
      <c r="BT31" s="140"/>
      <c r="BU31" s="138"/>
      <c r="BV31" s="139"/>
      <c r="BW31" s="139"/>
      <c r="BX31" s="139"/>
      <c r="BY31" s="140"/>
    </row>
    <row r="32" spans="1:79" s="6" customFormat="1" ht="12.75" customHeight="1">
      <c r="A32" s="86"/>
      <c r="B32" s="84"/>
      <c r="C32" s="84"/>
      <c r="D32" s="85"/>
      <c r="E32" s="99" t="s">
        <v>147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/>
      <c r="U32" s="102">
        <v>7940254.6900000004</v>
      </c>
      <c r="V32" s="102"/>
      <c r="W32" s="102"/>
      <c r="X32" s="102"/>
      <c r="Y32" s="102"/>
      <c r="Z32" s="102">
        <f>Z31</f>
        <v>345100</v>
      </c>
      <c r="AA32" s="102"/>
      <c r="AB32" s="102"/>
      <c r="AC32" s="102"/>
      <c r="AD32" s="102"/>
      <c r="AE32" s="103">
        <f>AE31</f>
        <v>345100</v>
      </c>
      <c r="AF32" s="104"/>
      <c r="AG32" s="104"/>
      <c r="AH32" s="105"/>
      <c r="AI32" s="103">
        <f>IF(ISNUMBER(U32),U32,0)+IF(ISNUMBER(Z32),Z32,0)</f>
        <v>8285354.6900000004</v>
      </c>
      <c r="AJ32" s="104"/>
      <c r="AK32" s="104"/>
      <c r="AL32" s="104"/>
      <c r="AM32" s="105"/>
      <c r="AN32" s="103">
        <v>8191000</v>
      </c>
      <c r="AO32" s="104"/>
      <c r="AP32" s="104"/>
      <c r="AQ32" s="104"/>
      <c r="AR32" s="105"/>
      <c r="AS32" s="103">
        <v>0</v>
      </c>
      <c r="AT32" s="104"/>
      <c r="AU32" s="104"/>
      <c r="AV32" s="104"/>
      <c r="AW32" s="105"/>
      <c r="AX32" s="103">
        <v>0</v>
      </c>
      <c r="AY32" s="104"/>
      <c r="AZ32" s="104"/>
      <c r="BA32" s="105"/>
      <c r="BB32" s="103">
        <f>IF(ISNUMBER(AN32),AN32,0)+IF(ISNUMBER(AS32),AS32,0)</f>
        <v>8191000</v>
      </c>
      <c r="BC32" s="104"/>
      <c r="BD32" s="104"/>
      <c r="BE32" s="104"/>
      <c r="BF32" s="105"/>
      <c r="BG32" s="103">
        <v>9626670</v>
      </c>
      <c r="BH32" s="104"/>
      <c r="BI32" s="104"/>
      <c r="BJ32" s="104"/>
      <c r="BK32" s="105"/>
      <c r="BL32" s="103">
        <v>0</v>
      </c>
      <c r="BM32" s="104"/>
      <c r="BN32" s="104"/>
      <c r="BO32" s="104"/>
      <c r="BP32" s="105"/>
      <c r="BQ32" s="103">
        <v>0</v>
      </c>
      <c r="BR32" s="104"/>
      <c r="BS32" s="104"/>
      <c r="BT32" s="105"/>
      <c r="BU32" s="103">
        <f>IF(ISNUMBER(BG32),BG32,0)+IF(ISNUMBER(BL32),BL32,0)</f>
        <v>9626670</v>
      </c>
      <c r="BV32" s="104"/>
      <c r="BW32" s="104"/>
      <c r="BX32" s="104"/>
      <c r="BY32" s="105"/>
    </row>
    <row r="34" spans="1:79" ht="14.25" customHeight="1">
      <c r="A34" s="58" t="s">
        <v>301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" customHeight="1">
      <c r="A35" s="53" t="s">
        <v>275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22.5" customHeight="1">
      <c r="A36" s="60" t="s">
        <v>2</v>
      </c>
      <c r="B36" s="61"/>
      <c r="C36" s="61"/>
      <c r="D36" s="62"/>
      <c r="E36" s="60" t="s">
        <v>19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30" t="s">
        <v>297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  <c r="AR36" s="36" t="s">
        <v>302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</row>
    <row r="37" spans="1:79" ht="36" customHeight="1">
      <c r="A37" s="63"/>
      <c r="B37" s="64"/>
      <c r="C37" s="64"/>
      <c r="D37" s="65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5"/>
      <c r="X37" s="36" t="s">
        <v>4</v>
      </c>
      <c r="Y37" s="36"/>
      <c r="Z37" s="36"/>
      <c r="AA37" s="36"/>
      <c r="AB37" s="36"/>
      <c r="AC37" s="36" t="s">
        <v>3</v>
      </c>
      <c r="AD37" s="36"/>
      <c r="AE37" s="36"/>
      <c r="AF37" s="36"/>
      <c r="AG37" s="36"/>
      <c r="AH37" s="46" t="s">
        <v>116</v>
      </c>
      <c r="AI37" s="47"/>
      <c r="AJ37" s="47"/>
      <c r="AK37" s="47"/>
      <c r="AL37" s="48"/>
      <c r="AM37" s="30" t="s">
        <v>5</v>
      </c>
      <c r="AN37" s="31"/>
      <c r="AO37" s="31"/>
      <c r="AP37" s="31"/>
      <c r="AQ37" s="32"/>
      <c r="AR37" s="30" t="s">
        <v>4</v>
      </c>
      <c r="AS37" s="31"/>
      <c r="AT37" s="31"/>
      <c r="AU37" s="31"/>
      <c r="AV37" s="32"/>
      <c r="AW37" s="30" t="s">
        <v>3</v>
      </c>
      <c r="AX37" s="31"/>
      <c r="AY37" s="31"/>
      <c r="AZ37" s="31"/>
      <c r="BA37" s="32"/>
      <c r="BB37" s="46" t="s">
        <v>116</v>
      </c>
      <c r="BC37" s="47"/>
      <c r="BD37" s="47"/>
      <c r="BE37" s="47"/>
      <c r="BF37" s="48"/>
      <c r="BG37" s="30" t="s">
        <v>96</v>
      </c>
      <c r="BH37" s="31"/>
      <c r="BI37" s="31"/>
      <c r="BJ37" s="31"/>
      <c r="BK37" s="32"/>
    </row>
    <row r="38" spans="1:79" ht="15" customHeight="1">
      <c r="A38" s="30">
        <v>1</v>
      </c>
      <c r="B38" s="31"/>
      <c r="C38" s="31"/>
      <c r="D38" s="32"/>
      <c r="E38" s="30">
        <v>2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36">
        <v>3</v>
      </c>
      <c r="Y38" s="36"/>
      <c r="Z38" s="36"/>
      <c r="AA38" s="36"/>
      <c r="AB38" s="36"/>
      <c r="AC38" s="36">
        <v>4</v>
      </c>
      <c r="AD38" s="36"/>
      <c r="AE38" s="36"/>
      <c r="AF38" s="36"/>
      <c r="AG38" s="36"/>
      <c r="AH38" s="36">
        <v>5</v>
      </c>
      <c r="AI38" s="36"/>
      <c r="AJ38" s="36"/>
      <c r="AK38" s="36"/>
      <c r="AL38" s="36"/>
      <c r="AM38" s="36">
        <v>6</v>
      </c>
      <c r="AN38" s="36"/>
      <c r="AO38" s="36"/>
      <c r="AP38" s="36"/>
      <c r="AQ38" s="36"/>
      <c r="AR38" s="30">
        <v>7</v>
      </c>
      <c r="AS38" s="31"/>
      <c r="AT38" s="31"/>
      <c r="AU38" s="31"/>
      <c r="AV38" s="32"/>
      <c r="AW38" s="30">
        <v>8</v>
      </c>
      <c r="AX38" s="31"/>
      <c r="AY38" s="31"/>
      <c r="AZ38" s="31"/>
      <c r="BA38" s="32"/>
      <c r="BB38" s="30">
        <v>9</v>
      </c>
      <c r="BC38" s="31"/>
      <c r="BD38" s="31"/>
      <c r="BE38" s="31"/>
      <c r="BF38" s="32"/>
      <c r="BG38" s="30">
        <v>10</v>
      </c>
      <c r="BH38" s="31"/>
      <c r="BI38" s="31"/>
      <c r="BJ38" s="31"/>
      <c r="BK38" s="32"/>
    </row>
    <row r="39" spans="1:79" ht="20.25" hidden="1" customHeight="1">
      <c r="A39" s="33" t="s">
        <v>56</v>
      </c>
      <c r="B39" s="34"/>
      <c r="C39" s="34"/>
      <c r="D39" s="35"/>
      <c r="E39" s="33" t="s">
        <v>57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8" t="s">
        <v>60</v>
      </c>
      <c r="Y39" s="38"/>
      <c r="Z39" s="38"/>
      <c r="AA39" s="38"/>
      <c r="AB39" s="38"/>
      <c r="AC39" s="38" t="s">
        <v>61</v>
      </c>
      <c r="AD39" s="38"/>
      <c r="AE39" s="38"/>
      <c r="AF39" s="38"/>
      <c r="AG39" s="38"/>
      <c r="AH39" s="33" t="s">
        <v>94</v>
      </c>
      <c r="AI39" s="34"/>
      <c r="AJ39" s="34"/>
      <c r="AK39" s="34"/>
      <c r="AL39" s="35"/>
      <c r="AM39" s="50" t="s">
        <v>171</v>
      </c>
      <c r="AN39" s="51"/>
      <c r="AO39" s="51"/>
      <c r="AP39" s="51"/>
      <c r="AQ39" s="52"/>
      <c r="AR39" s="33" t="s">
        <v>62</v>
      </c>
      <c r="AS39" s="34"/>
      <c r="AT39" s="34"/>
      <c r="AU39" s="34"/>
      <c r="AV39" s="35"/>
      <c r="AW39" s="33" t="s">
        <v>63</v>
      </c>
      <c r="AX39" s="34"/>
      <c r="AY39" s="34"/>
      <c r="AZ39" s="34"/>
      <c r="BA39" s="35"/>
      <c r="BB39" s="33" t="s">
        <v>95</v>
      </c>
      <c r="BC39" s="34"/>
      <c r="BD39" s="34"/>
      <c r="BE39" s="34"/>
      <c r="BF39" s="35"/>
      <c r="BG39" s="50" t="s">
        <v>171</v>
      </c>
      <c r="BH39" s="51"/>
      <c r="BI39" s="51"/>
      <c r="BJ39" s="51"/>
      <c r="BK39" s="52"/>
      <c r="CA39" t="s">
        <v>23</v>
      </c>
    </row>
    <row r="40" spans="1:79" s="98" customFormat="1" ht="12.75" customHeight="1">
      <c r="A40" s="88"/>
      <c r="B40" s="89"/>
      <c r="C40" s="89"/>
      <c r="D40" s="90"/>
      <c r="E40" s="91" t="s">
        <v>172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5">
        <v>10997300</v>
      </c>
      <c r="Y40" s="96"/>
      <c r="Z40" s="96"/>
      <c r="AA40" s="96"/>
      <c r="AB40" s="97"/>
      <c r="AC40" s="95" t="s">
        <v>173</v>
      </c>
      <c r="AD40" s="96"/>
      <c r="AE40" s="96"/>
      <c r="AF40" s="96"/>
      <c r="AG40" s="97"/>
      <c r="AH40" s="95" t="s">
        <v>173</v>
      </c>
      <c r="AI40" s="96"/>
      <c r="AJ40" s="96"/>
      <c r="AK40" s="96"/>
      <c r="AL40" s="97"/>
      <c r="AM40" s="95">
        <f>IF(ISNUMBER(X40),X40,0)+IF(ISNUMBER(AC40),AC40,0)</f>
        <v>10997300</v>
      </c>
      <c r="AN40" s="96"/>
      <c r="AO40" s="96"/>
      <c r="AP40" s="96"/>
      <c r="AQ40" s="97"/>
      <c r="AR40" s="95">
        <v>12530500</v>
      </c>
      <c r="AS40" s="96"/>
      <c r="AT40" s="96"/>
      <c r="AU40" s="96"/>
      <c r="AV40" s="97"/>
      <c r="AW40" s="95" t="s">
        <v>173</v>
      </c>
      <c r="AX40" s="96"/>
      <c r="AY40" s="96"/>
      <c r="AZ40" s="96"/>
      <c r="BA40" s="97"/>
      <c r="BB40" s="95" t="s">
        <v>173</v>
      </c>
      <c r="BC40" s="96"/>
      <c r="BD40" s="96"/>
      <c r="BE40" s="96"/>
      <c r="BF40" s="97"/>
      <c r="BG40" s="94">
        <f>IF(ISNUMBER(AR40),AR40,0)+IF(ISNUMBER(AW40),AW40,0)</f>
        <v>12530500</v>
      </c>
      <c r="BH40" s="94"/>
      <c r="BI40" s="94"/>
      <c r="BJ40" s="94"/>
      <c r="BK40" s="94"/>
      <c r="CA40" s="98" t="s">
        <v>24</v>
      </c>
    </row>
    <row r="41" spans="1:79" s="6" customFormat="1" ht="12.75" customHeight="1">
      <c r="A41" s="86"/>
      <c r="B41" s="84"/>
      <c r="C41" s="84"/>
      <c r="D41" s="85"/>
      <c r="E41" s="99" t="s">
        <v>147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103">
        <v>10997300</v>
      </c>
      <c r="Y41" s="104"/>
      <c r="Z41" s="104"/>
      <c r="AA41" s="104"/>
      <c r="AB41" s="105"/>
      <c r="AC41" s="103">
        <v>0</v>
      </c>
      <c r="AD41" s="104"/>
      <c r="AE41" s="104"/>
      <c r="AF41" s="104"/>
      <c r="AG41" s="105"/>
      <c r="AH41" s="103">
        <v>0</v>
      </c>
      <c r="AI41" s="104"/>
      <c r="AJ41" s="104"/>
      <c r="AK41" s="104"/>
      <c r="AL41" s="105"/>
      <c r="AM41" s="103">
        <f>IF(ISNUMBER(X41),X41,0)+IF(ISNUMBER(AC41),AC41,0)</f>
        <v>10997300</v>
      </c>
      <c r="AN41" s="104"/>
      <c r="AO41" s="104"/>
      <c r="AP41" s="104"/>
      <c r="AQ41" s="105"/>
      <c r="AR41" s="103">
        <v>12530500</v>
      </c>
      <c r="AS41" s="104"/>
      <c r="AT41" s="104"/>
      <c r="AU41" s="104"/>
      <c r="AV41" s="105"/>
      <c r="AW41" s="103">
        <v>0</v>
      </c>
      <c r="AX41" s="104"/>
      <c r="AY41" s="104"/>
      <c r="AZ41" s="104"/>
      <c r="BA41" s="105"/>
      <c r="BB41" s="103">
        <v>0</v>
      </c>
      <c r="BC41" s="104"/>
      <c r="BD41" s="104"/>
      <c r="BE41" s="104"/>
      <c r="BF41" s="105"/>
      <c r="BG41" s="102">
        <f>IF(ISNUMBER(AR41),AR41,0)+IF(ISNUMBER(AW41),AW41,0)</f>
        <v>12530500</v>
      </c>
      <c r="BH41" s="102"/>
      <c r="BI41" s="102"/>
      <c r="BJ41" s="102"/>
      <c r="BK41" s="102"/>
    </row>
    <row r="42" spans="1:79" s="4" customFormat="1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</row>
    <row r="44" spans="1:79" s="3" customFormat="1" ht="14.25" customHeight="1">
      <c r="A44" s="42" t="s">
        <v>117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9"/>
    </row>
    <row r="45" spans="1:79" ht="14.25" customHeight="1">
      <c r="A45" s="42" t="s">
        <v>288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</row>
    <row r="46" spans="1:79" ht="15" customHeight="1">
      <c r="A46" s="40" t="s">
        <v>275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</row>
    <row r="47" spans="1:79" ht="23.1" customHeight="1">
      <c r="A47" s="66" t="s">
        <v>118</v>
      </c>
      <c r="B47" s="67"/>
      <c r="C47" s="67"/>
      <c r="D47" s="68"/>
      <c r="E47" s="36" t="s">
        <v>19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276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2"/>
      <c r="AN47" s="30" t="s">
        <v>279</v>
      </c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0" t="s">
        <v>287</v>
      </c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2"/>
    </row>
    <row r="48" spans="1:79" ht="48.75" customHeight="1">
      <c r="A48" s="69"/>
      <c r="B48" s="70"/>
      <c r="C48" s="70"/>
      <c r="D48" s="71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0" t="s">
        <v>4</v>
      </c>
      <c r="V48" s="31"/>
      <c r="W48" s="31"/>
      <c r="X48" s="31"/>
      <c r="Y48" s="32"/>
      <c r="Z48" s="30" t="s">
        <v>3</v>
      </c>
      <c r="AA48" s="31"/>
      <c r="AB48" s="31"/>
      <c r="AC48" s="31"/>
      <c r="AD48" s="32"/>
      <c r="AE48" s="46" t="s">
        <v>116</v>
      </c>
      <c r="AF48" s="47"/>
      <c r="AG48" s="47"/>
      <c r="AH48" s="48"/>
      <c r="AI48" s="30" t="s">
        <v>5</v>
      </c>
      <c r="AJ48" s="31"/>
      <c r="AK48" s="31"/>
      <c r="AL48" s="31"/>
      <c r="AM48" s="32"/>
      <c r="AN48" s="30" t="s">
        <v>4</v>
      </c>
      <c r="AO48" s="31"/>
      <c r="AP48" s="31"/>
      <c r="AQ48" s="31"/>
      <c r="AR48" s="32"/>
      <c r="AS48" s="30" t="s">
        <v>3</v>
      </c>
      <c r="AT48" s="31"/>
      <c r="AU48" s="31"/>
      <c r="AV48" s="31"/>
      <c r="AW48" s="32"/>
      <c r="AX48" s="46" t="s">
        <v>116</v>
      </c>
      <c r="AY48" s="47"/>
      <c r="AZ48" s="47"/>
      <c r="BA48" s="48"/>
      <c r="BB48" s="30" t="s">
        <v>96</v>
      </c>
      <c r="BC48" s="31"/>
      <c r="BD48" s="31"/>
      <c r="BE48" s="31"/>
      <c r="BF48" s="32"/>
      <c r="BG48" s="30" t="s">
        <v>4</v>
      </c>
      <c r="BH48" s="31"/>
      <c r="BI48" s="31"/>
      <c r="BJ48" s="31"/>
      <c r="BK48" s="32"/>
      <c r="BL48" s="30" t="s">
        <v>3</v>
      </c>
      <c r="BM48" s="31"/>
      <c r="BN48" s="31"/>
      <c r="BO48" s="31"/>
      <c r="BP48" s="32"/>
      <c r="BQ48" s="46" t="s">
        <v>116</v>
      </c>
      <c r="BR48" s="47"/>
      <c r="BS48" s="47"/>
      <c r="BT48" s="48"/>
      <c r="BU48" s="30" t="s">
        <v>97</v>
      </c>
      <c r="BV48" s="31"/>
      <c r="BW48" s="31"/>
      <c r="BX48" s="31"/>
      <c r="BY48" s="32"/>
    </row>
    <row r="49" spans="1:79" ht="15" customHeight="1">
      <c r="A49" s="30">
        <v>1</v>
      </c>
      <c r="B49" s="31"/>
      <c r="C49" s="31"/>
      <c r="D49" s="32"/>
      <c r="E49" s="30">
        <v>2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30">
        <v>3</v>
      </c>
      <c r="V49" s="31"/>
      <c r="W49" s="31"/>
      <c r="X49" s="31"/>
      <c r="Y49" s="32"/>
      <c r="Z49" s="30">
        <v>4</v>
      </c>
      <c r="AA49" s="31"/>
      <c r="AB49" s="31"/>
      <c r="AC49" s="31"/>
      <c r="AD49" s="32"/>
      <c r="AE49" s="30">
        <v>5</v>
      </c>
      <c r="AF49" s="31"/>
      <c r="AG49" s="31"/>
      <c r="AH49" s="32"/>
      <c r="AI49" s="30">
        <v>6</v>
      </c>
      <c r="AJ49" s="31"/>
      <c r="AK49" s="31"/>
      <c r="AL49" s="31"/>
      <c r="AM49" s="32"/>
      <c r="AN49" s="30">
        <v>7</v>
      </c>
      <c r="AO49" s="31"/>
      <c r="AP49" s="31"/>
      <c r="AQ49" s="31"/>
      <c r="AR49" s="32"/>
      <c r="AS49" s="30">
        <v>8</v>
      </c>
      <c r="AT49" s="31"/>
      <c r="AU49" s="31"/>
      <c r="AV49" s="31"/>
      <c r="AW49" s="32"/>
      <c r="AX49" s="30">
        <v>9</v>
      </c>
      <c r="AY49" s="31"/>
      <c r="AZ49" s="31"/>
      <c r="BA49" s="32"/>
      <c r="BB49" s="30">
        <v>10</v>
      </c>
      <c r="BC49" s="31"/>
      <c r="BD49" s="31"/>
      <c r="BE49" s="31"/>
      <c r="BF49" s="32"/>
      <c r="BG49" s="30">
        <v>11</v>
      </c>
      <c r="BH49" s="31"/>
      <c r="BI49" s="31"/>
      <c r="BJ49" s="31"/>
      <c r="BK49" s="32"/>
      <c r="BL49" s="30">
        <v>12</v>
      </c>
      <c r="BM49" s="31"/>
      <c r="BN49" s="31"/>
      <c r="BO49" s="31"/>
      <c r="BP49" s="32"/>
      <c r="BQ49" s="30">
        <v>13</v>
      </c>
      <c r="BR49" s="31"/>
      <c r="BS49" s="31"/>
      <c r="BT49" s="32"/>
      <c r="BU49" s="30">
        <v>14</v>
      </c>
      <c r="BV49" s="31"/>
      <c r="BW49" s="31"/>
      <c r="BX49" s="31"/>
      <c r="BY49" s="32"/>
    </row>
    <row r="50" spans="1:79" s="1" customFormat="1" ht="12.75" hidden="1" customHeight="1">
      <c r="A50" s="33" t="s">
        <v>64</v>
      </c>
      <c r="B50" s="34"/>
      <c r="C50" s="34"/>
      <c r="D50" s="35"/>
      <c r="E50" s="33" t="s">
        <v>57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U50" s="33" t="s">
        <v>65</v>
      </c>
      <c r="V50" s="34"/>
      <c r="W50" s="34"/>
      <c r="X50" s="34"/>
      <c r="Y50" s="35"/>
      <c r="Z50" s="33" t="s">
        <v>66</v>
      </c>
      <c r="AA50" s="34"/>
      <c r="AB50" s="34"/>
      <c r="AC50" s="34"/>
      <c r="AD50" s="35"/>
      <c r="AE50" s="33" t="s">
        <v>91</v>
      </c>
      <c r="AF50" s="34"/>
      <c r="AG50" s="34"/>
      <c r="AH50" s="35"/>
      <c r="AI50" s="50" t="s">
        <v>170</v>
      </c>
      <c r="AJ50" s="51"/>
      <c r="AK50" s="51"/>
      <c r="AL50" s="51"/>
      <c r="AM50" s="52"/>
      <c r="AN50" s="33" t="s">
        <v>67</v>
      </c>
      <c r="AO50" s="34"/>
      <c r="AP50" s="34"/>
      <c r="AQ50" s="34"/>
      <c r="AR50" s="35"/>
      <c r="AS50" s="33" t="s">
        <v>68</v>
      </c>
      <c r="AT50" s="34"/>
      <c r="AU50" s="34"/>
      <c r="AV50" s="34"/>
      <c r="AW50" s="35"/>
      <c r="AX50" s="33" t="s">
        <v>92</v>
      </c>
      <c r="AY50" s="34"/>
      <c r="AZ50" s="34"/>
      <c r="BA50" s="35"/>
      <c r="BB50" s="50" t="s">
        <v>170</v>
      </c>
      <c r="BC50" s="51"/>
      <c r="BD50" s="51"/>
      <c r="BE50" s="51"/>
      <c r="BF50" s="52"/>
      <c r="BG50" s="33" t="s">
        <v>58</v>
      </c>
      <c r="BH50" s="34"/>
      <c r="BI50" s="34"/>
      <c r="BJ50" s="34"/>
      <c r="BK50" s="35"/>
      <c r="BL50" s="33" t="s">
        <v>59</v>
      </c>
      <c r="BM50" s="34"/>
      <c r="BN50" s="34"/>
      <c r="BO50" s="34"/>
      <c r="BP50" s="35"/>
      <c r="BQ50" s="33" t="s">
        <v>93</v>
      </c>
      <c r="BR50" s="34"/>
      <c r="BS50" s="34"/>
      <c r="BT50" s="35"/>
      <c r="BU50" s="50" t="s">
        <v>170</v>
      </c>
      <c r="BV50" s="51"/>
      <c r="BW50" s="51"/>
      <c r="BX50" s="51"/>
      <c r="BY50" s="52"/>
      <c r="CA50" t="s">
        <v>25</v>
      </c>
    </row>
    <row r="51" spans="1:79" s="98" customFormat="1" ht="12.75" customHeight="1">
      <c r="A51" s="88">
        <v>2111</v>
      </c>
      <c r="B51" s="89"/>
      <c r="C51" s="89"/>
      <c r="D51" s="90"/>
      <c r="E51" s="91" t="s">
        <v>174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5863091.4699999997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5863091.4699999997</v>
      </c>
      <c r="AJ51" s="96"/>
      <c r="AK51" s="96"/>
      <c r="AL51" s="96"/>
      <c r="AM51" s="97"/>
      <c r="AN51" s="95">
        <v>6328000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6328000</v>
      </c>
      <c r="BC51" s="96"/>
      <c r="BD51" s="96"/>
      <c r="BE51" s="96"/>
      <c r="BF51" s="97"/>
      <c r="BG51" s="95">
        <v>7561500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7561500</v>
      </c>
      <c r="BV51" s="96"/>
      <c r="BW51" s="96"/>
      <c r="BX51" s="96"/>
      <c r="BY51" s="97"/>
      <c r="CA51" s="98" t="s">
        <v>26</v>
      </c>
    </row>
    <row r="52" spans="1:79" s="98" customFormat="1" ht="12.75" customHeight="1">
      <c r="A52" s="88">
        <v>2120</v>
      </c>
      <c r="B52" s="89"/>
      <c r="C52" s="89"/>
      <c r="D52" s="90"/>
      <c r="E52" s="91" t="s">
        <v>175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1337838.76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1337838.76</v>
      </c>
      <c r="AJ52" s="96"/>
      <c r="AK52" s="96"/>
      <c r="AL52" s="96"/>
      <c r="AM52" s="97"/>
      <c r="AN52" s="95">
        <v>1397500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1397500</v>
      </c>
      <c r="BC52" s="96"/>
      <c r="BD52" s="96"/>
      <c r="BE52" s="96"/>
      <c r="BF52" s="97"/>
      <c r="BG52" s="95">
        <v>1663470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1663470</v>
      </c>
      <c r="BV52" s="96"/>
      <c r="BW52" s="96"/>
      <c r="BX52" s="96"/>
      <c r="BY52" s="97"/>
    </row>
    <row r="53" spans="1:79" s="98" customFormat="1" ht="12.75" customHeight="1">
      <c r="A53" s="88">
        <v>2210</v>
      </c>
      <c r="B53" s="89"/>
      <c r="C53" s="89"/>
      <c r="D53" s="90"/>
      <c r="E53" s="91" t="s">
        <v>176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163690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163690</v>
      </c>
      <c r="AJ53" s="96"/>
      <c r="AK53" s="96"/>
      <c r="AL53" s="96"/>
      <c r="AM53" s="97"/>
      <c r="AN53" s="95">
        <v>16000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16000</v>
      </c>
      <c r="BC53" s="96"/>
      <c r="BD53" s="96"/>
      <c r="BE53" s="96"/>
      <c r="BF53" s="97"/>
      <c r="BG53" s="95">
        <v>35000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35000</v>
      </c>
      <c r="BV53" s="96"/>
      <c r="BW53" s="96"/>
      <c r="BX53" s="96"/>
      <c r="BY53" s="97"/>
    </row>
    <row r="54" spans="1:79" s="98" customFormat="1" ht="12.75" customHeight="1">
      <c r="A54" s="88">
        <v>2240</v>
      </c>
      <c r="B54" s="89"/>
      <c r="C54" s="89"/>
      <c r="D54" s="90"/>
      <c r="E54" s="91" t="s">
        <v>177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271691.44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271691.44</v>
      </c>
      <c r="AJ54" s="96"/>
      <c r="AK54" s="96"/>
      <c r="AL54" s="96"/>
      <c r="AM54" s="97"/>
      <c r="AN54" s="95">
        <v>66000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66000</v>
      </c>
      <c r="BC54" s="96"/>
      <c r="BD54" s="96"/>
      <c r="BE54" s="96"/>
      <c r="BF54" s="97"/>
      <c r="BG54" s="95">
        <v>21000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21000</v>
      </c>
      <c r="BV54" s="96"/>
      <c r="BW54" s="96"/>
      <c r="BX54" s="96"/>
      <c r="BY54" s="97"/>
    </row>
    <row r="55" spans="1:79" s="98" customFormat="1" ht="12.75" customHeight="1">
      <c r="A55" s="88">
        <v>2250</v>
      </c>
      <c r="B55" s="89"/>
      <c r="C55" s="89"/>
      <c r="D55" s="90"/>
      <c r="E55" s="91" t="s">
        <v>178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9840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9840</v>
      </c>
      <c r="AJ55" s="96"/>
      <c r="AK55" s="96"/>
      <c r="AL55" s="96"/>
      <c r="AM55" s="97"/>
      <c r="AN55" s="95">
        <v>12150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12150</v>
      </c>
      <c r="BC55" s="96"/>
      <c r="BD55" s="96"/>
      <c r="BE55" s="96"/>
      <c r="BF55" s="97"/>
      <c r="BG55" s="95">
        <v>10500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10500</v>
      </c>
      <c r="BV55" s="96"/>
      <c r="BW55" s="96"/>
      <c r="BX55" s="96"/>
      <c r="BY55" s="97"/>
    </row>
    <row r="56" spans="1:79" s="98" customFormat="1" ht="12.75" customHeight="1">
      <c r="A56" s="88">
        <v>2271</v>
      </c>
      <c r="B56" s="89"/>
      <c r="C56" s="89"/>
      <c r="D56" s="90"/>
      <c r="E56" s="91" t="s">
        <v>179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195448.4</v>
      </c>
      <c r="V56" s="96"/>
      <c r="W56" s="96"/>
      <c r="X56" s="96"/>
      <c r="Y56" s="97"/>
      <c r="Z56" s="95">
        <v>0</v>
      </c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195448.4</v>
      </c>
      <c r="AJ56" s="96"/>
      <c r="AK56" s="96"/>
      <c r="AL56" s="96"/>
      <c r="AM56" s="97"/>
      <c r="AN56" s="95">
        <v>250000</v>
      </c>
      <c r="AO56" s="96"/>
      <c r="AP56" s="96"/>
      <c r="AQ56" s="96"/>
      <c r="AR56" s="97"/>
      <c r="AS56" s="95">
        <v>0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250000</v>
      </c>
      <c r="BC56" s="96"/>
      <c r="BD56" s="96"/>
      <c r="BE56" s="96"/>
      <c r="BF56" s="97"/>
      <c r="BG56" s="95">
        <v>220000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220000</v>
      </c>
      <c r="BV56" s="96"/>
      <c r="BW56" s="96"/>
      <c r="BX56" s="96"/>
      <c r="BY56" s="97"/>
    </row>
    <row r="57" spans="1:79" s="98" customFormat="1" ht="12.75" customHeight="1">
      <c r="A57" s="88">
        <v>2272</v>
      </c>
      <c r="B57" s="89"/>
      <c r="C57" s="89"/>
      <c r="D57" s="90"/>
      <c r="E57" s="91" t="s">
        <v>180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5">
        <v>4730</v>
      </c>
      <c r="V57" s="96"/>
      <c r="W57" s="96"/>
      <c r="X57" s="96"/>
      <c r="Y57" s="97"/>
      <c r="Z57" s="95">
        <v>0</v>
      </c>
      <c r="AA57" s="96"/>
      <c r="AB57" s="96"/>
      <c r="AC57" s="96"/>
      <c r="AD57" s="97"/>
      <c r="AE57" s="95">
        <v>0</v>
      </c>
      <c r="AF57" s="96"/>
      <c r="AG57" s="96"/>
      <c r="AH57" s="97"/>
      <c r="AI57" s="95">
        <f>IF(ISNUMBER(U57),U57,0)+IF(ISNUMBER(Z57),Z57,0)</f>
        <v>4730</v>
      </c>
      <c r="AJ57" s="96"/>
      <c r="AK57" s="96"/>
      <c r="AL57" s="96"/>
      <c r="AM57" s="97"/>
      <c r="AN57" s="95">
        <v>4000</v>
      </c>
      <c r="AO57" s="96"/>
      <c r="AP57" s="96"/>
      <c r="AQ57" s="96"/>
      <c r="AR57" s="97"/>
      <c r="AS57" s="95">
        <v>0</v>
      </c>
      <c r="AT57" s="96"/>
      <c r="AU57" s="96"/>
      <c r="AV57" s="96"/>
      <c r="AW57" s="97"/>
      <c r="AX57" s="95">
        <v>0</v>
      </c>
      <c r="AY57" s="96"/>
      <c r="AZ57" s="96"/>
      <c r="BA57" s="97"/>
      <c r="BB57" s="95">
        <f>IF(ISNUMBER(AN57),AN57,0)+IF(ISNUMBER(AS57),AS57,0)</f>
        <v>4000</v>
      </c>
      <c r="BC57" s="96"/>
      <c r="BD57" s="96"/>
      <c r="BE57" s="96"/>
      <c r="BF57" s="97"/>
      <c r="BG57" s="95">
        <v>9200</v>
      </c>
      <c r="BH57" s="96"/>
      <c r="BI57" s="96"/>
      <c r="BJ57" s="96"/>
      <c r="BK57" s="97"/>
      <c r="BL57" s="95">
        <v>0</v>
      </c>
      <c r="BM57" s="96"/>
      <c r="BN57" s="96"/>
      <c r="BO57" s="96"/>
      <c r="BP57" s="97"/>
      <c r="BQ57" s="95">
        <v>0</v>
      </c>
      <c r="BR57" s="96"/>
      <c r="BS57" s="96"/>
      <c r="BT57" s="97"/>
      <c r="BU57" s="95">
        <f>IF(ISNUMBER(BG57),BG57,0)+IF(ISNUMBER(BL57),BL57,0)</f>
        <v>9200</v>
      </c>
      <c r="BV57" s="96"/>
      <c r="BW57" s="96"/>
      <c r="BX57" s="96"/>
      <c r="BY57" s="97"/>
    </row>
    <row r="58" spans="1:79" s="98" customFormat="1" ht="12.75" customHeight="1">
      <c r="A58" s="88">
        <v>2273</v>
      </c>
      <c r="B58" s="89"/>
      <c r="C58" s="89"/>
      <c r="D58" s="90"/>
      <c r="E58" s="91" t="s">
        <v>181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  <c r="U58" s="95">
        <v>15514.87</v>
      </c>
      <c r="V58" s="96"/>
      <c r="W58" s="96"/>
      <c r="X58" s="96"/>
      <c r="Y58" s="97"/>
      <c r="Z58" s="95">
        <v>0</v>
      </c>
      <c r="AA58" s="96"/>
      <c r="AB58" s="96"/>
      <c r="AC58" s="96"/>
      <c r="AD58" s="97"/>
      <c r="AE58" s="95">
        <v>0</v>
      </c>
      <c r="AF58" s="96"/>
      <c r="AG58" s="96"/>
      <c r="AH58" s="97"/>
      <c r="AI58" s="95">
        <f>IF(ISNUMBER(U58),U58,0)+IF(ISNUMBER(Z58),Z58,0)</f>
        <v>15514.87</v>
      </c>
      <c r="AJ58" s="96"/>
      <c r="AK58" s="96"/>
      <c r="AL58" s="96"/>
      <c r="AM58" s="97"/>
      <c r="AN58" s="95">
        <v>39033</v>
      </c>
      <c r="AO58" s="96"/>
      <c r="AP58" s="96"/>
      <c r="AQ58" s="96"/>
      <c r="AR58" s="97"/>
      <c r="AS58" s="95">
        <v>0</v>
      </c>
      <c r="AT58" s="96"/>
      <c r="AU58" s="96"/>
      <c r="AV58" s="96"/>
      <c r="AW58" s="97"/>
      <c r="AX58" s="95">
        <v>0</v>
      </c>
      <c r="AY58" s="96"/>
      <c r="AZ58" s="96"/>
      <c r="BA58" s="97"/>
      <c r="BB58" s="95">
        <f>IF(ISNUMBER(AN58),AN58,0)+IF(ISNUMBER(AS58),AS58,0)</f>
        <v>39033</v>
      </c>
      <c r="BC58" s="96"/>
      <c r="BD58" s="96"/>
      <c r="BE58" s="96"/>
      <c r="BF58" s="97"/>
      <c r="BG58" s="95">
        <v>39000</v>
      </c>
      <c r="BH58" s="96"/>
      <c r="BI58" s="96"/>
      <c r="BJ58" s="96"/>
      <c r="BK58" s="97"/>
      <c r="BL58" s="95">
        <v>0</v>
      </c>
      <c r="BM58" s="96"/>
      <c r="BN58" s="96"/>
      <c r="BO58" s="96"/>
      <c r="BP58" s="97"/>
      <c r="BQ58" s="95">
        <v>0</v>
      </c>
      <c r="BR58" s="96"/>
      <c r="BS58" s="96"/>
      <c r="BT58" s="97"/>
      <c r="BU58" s="95">
        <f>IF(ISNUMBER(BG58),BG58,0)+IF(ISNUMBER(BL58),BL58,0)</f>
        <v>39000</v>
      </c>
      <c r="BV58" s="96"/>
      <c r="BW58" s="96"/>
      <c r="BX58" s="96"/>
      <c r="BY58" s="97"/>
    </row>
    <row r="59" spans="1:79" s="98" customFormat="1" ht="12.75" customHeight="1">
      <c r="A59" s="88">
        <v>2274</v>
      </c>
      <c r="B59" s="89"/>
      <c r="C59" s="89"/>
      <c r="D59" s="90"/>
      <c r="E59" s="91" t="s">
        <v>182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5">
        <v>76299.399999999994</v>
      </c>
      <c r="V59" s="96"/>
      <c r="W59" s="96"/>
      <c r="X59" s="96"/>
      <c r="Y59" s="97"/>
      <c r="Z59" s="95">
        <v>0</v>
      </c>
      <c r="AA59" s="96"/>
      <c r="AB59" s="96"/>
      <c r="AC59" s="96"/>
      <c r="AD59" s="97"/>
      <c r="AE59" s="95">
        <v>0</v>
      </c>
      <c r="AF59" s="96"/>
      <c r="AG59" s="96"/>
      <c r="AH59" s="97"/>
      <c r="AI59" s="95">
        <f>IF(ISNUMBER(U59),U59,0)+IF(ISNUMBER(Z59),Z59,0)</f>
        <v>76299.399999999994</v>
      </c>
      <c r="AJ59" s="96"/>
      <c r="AK59" s="96"/>
      <c r="AL59" s="96"/>
      <c r="AM59" s="97"/>
      <c r="AN59" s="95">
        <v>74467</v>
      </c>
      <c r="AO59" s="96"/>
      <c r="AP59" s="96"/>
      <c r="AQ59" s="96"/>
      <c r="AR59" s="97"/>
      <c r="AS59" s="95">
        <v>0</v>
      </c>
      <c r="AT59" s="96"/>
      <c r="AU59" s="96"/>
      <c r="AV59" s="96"/>
      <c r="AW59" s="97"/>
      <c r="AX59" s="95">
        <v>0</v>
      </c>
      <c r="AY59" s="96"/>
      <c r="AZ59" s="96"/>
      <c r="BA59" s="97"/>
      <c r="BB59" s="95">
        <f>IF(ISNUMBER(AN59),AN59,0)+IF(ISNUMBER(AS59),AS59,0)</f>
        <v>74467</v>
      </c>
      <c r="BC59" s="96"/>
      <c r="BD59" s="96"/>
      <c r="BE59" s="96"/>
      <c r="BF59" s="97"/>
      <c r="BG59" s="95">
        <v>65000</v>
      </c>
      <c r="BH59" s="96"/>
      <c r="BI59" s="96"/>
      <c r="BJ59" s="96"/>
      <c r="BK59" s="97"/>
      <c r="BL59" s="95">
        <v>0</v>
      </c>
      <c r="BM59" s="96"/>
      <c r="BN59" s="96"/>
      <c r="BO59" s="96"/>
      <c r="BP59" s="97"/>
      <c r="BQ59" s="95">
        <v>0</v>
      </c>
      <c r="BR59" s="96"/>
      <c r="BS59" s="96"/>
      <c r="BT59" s="97"/>
      <c r="BU59" s="95">
        <f>IF(ISNUMBER(BG59),BG59,0)+IF(ISNUMBER(BL59),BL59,0)</f>
        <v>65000</v>
      </c>
      <c r="BV59" s="96"/>
      <c r="BW59" s="96"/>
      <c r="BX59" s="96"/>
      <c r="BY59" s="97"/>
    </row>
    <row r="60" spans="1:79" s="98" customFormat="1" ht="25.5" customHeight="1">
      <c r="A60" s="88">
        <v>2275</v>
      </c>
      <c r="B60" s="89"/>
      <c r="C60" s="89"/>
      <c r="D60" s="90"/>
      <c r="E60" s="91" t="s">
        <v>183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5">
        <v>1991.87</v>
      </c>
      <c r="V60" s="96"/>
      <c r="W60" s="96"/>
      <c r="X60" s="96"/>
      <c r="Y60" s="97"/>
      <c r="Z60" s="95">
        <v>0</v>
      </c>
      <c r="AA60" s="96"/>
      <c r="AB60" s="96"/>
      <c r="AC60" s="96"/>
      <c r="AD60" s="97"/>
      <c r="AE60" s="95">
        <v>0</v>
      </c>
      <c r="AF60" s="96"/>
      <c r="AG60" s="96"/>
      <c r="AH60" s="97"/>
      <c r="AI60" s="95">
        <f>IF(ISNUMBER(U60),U60,0)+IF(ISNUMBER(Z60),Z60,0)</f>
        <v>1991.87</v>
      </c>
      <c r="AJ60" s="96"/>
      <c r="AK60" s="96"/>
      <c r="AL60" s="96"/>
      <c r="AM60" s="97"/>
      <c r="AN60" s="95">
        <v>2500</v>
      </c>
      <c r="AO60" s="96"/>
      <c r="AP60" s="96"/>
      <c r="AQ60" s="96"/>
      <c r="AR60" s="97"/>
      <c r="AS60" s="95">
        <v>0</v>
      </c>
      <c r="AT60" s="96"/>
      <c r="AU60" s="96"/>
      <c r="AV60" s="96"/>
      <c r="AW60" s="97"/>
      <c r="AX60" s="95">
        <v>0</v>
      </c>
      <c r="AY60" s="96"/>
      <c r="AZ60" s="96"/>
      <c r="BA60" s="97"/>
      <c r="BB60" s="95">
        <f>IF(ISNUMBER(AN60),AN60,0)+IF(ISNUMBER(AS60),AS60,0)</f>
        <v>2500</v>
      </c>
      <c r="BC60" s="96"/>
      <c r="BD60" s="96"/>
      <c r="BE60" s="96"/>
      <c r="BF60" s="97"/>
      <c r="BG60" s="95">
        <v>2000</v>
      </c>
      <c r="BH60" s="96"/>
      <c r="BI60" s="96"/>
      <c r="BJ60" s="96"/>
      <c r="BK60" s="97"/>
      <c r="BL60" s="95">
        <v>0</v>
      </c>
      <c r="BM60" s="96"/>
      <c r="BN60" s="96"/>
      <c r="BO60" s="96"/>
      <c r="BP60" s="97"/>
      <c r="BQ60" s="95">
        <v>0</v>
      </c>
      <c r="BR60" s="96"/>
      <c r="BS60" s="96"/>
      <c r="BT60" s="97"/>
      <c r="BU60" s="95">
        <f>IF(ISNUMBER(BG60),BG60,0)+IF(ISNUMBER(BL60),BL60,0)</f>
        <v>2000</v>
      </c>
      <c r="BV60" s="96"/>
      <c r="BW60" s="96"/>
      <c r="BX60" s="96"/>
      <c r="BY60" s="97"/>
    </row>
    <row r="61" spans="1:79" s="98" customFormat="1" ht="38.25" customHeight="1">
      <c r="A61" s="88">
        <v>2282</v>
      </c>
      <c r="B61" s="89"/>
      <c r="C61" s="89"/>
      <c r="D61" s="90"/>
      <c r="E61" s="91" t="s">
        <v>184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5">
        <v>0</v>
      </c>
      <c r="V61" s="96"/>
      <c r="W61" s="96"/>
      <c r="X61" s="96"/>
      <c r="Y61" s="97"/>
      <c r="Z61" s="95">
        <v>0</v>
      </c>
      <c r="AA61" s="96"/>
      <c r="AB61" s="96"/>
      <c r="AC61" s="96"/>
      <c r="AD61" s="97"/>
      <c r="AE61" s="95">
        <v>0</v>
      </c>
      <c r="AF61" s="96"/>
      <c r="AG61" s="96"/>
      <c r="AH61" s="97"/>
      <c r="AI61" s="95">
        <f>IF(ISNUMBER(U61),U61,0)+IF(ISNUMBER(Z61),Z61,0)</f>
        <v>0</v>
      </c>
      <c r="AJ61" s="96"/>
      <c r="AK61" s="96"/>
      <c r="AL61" s="96"/>
      <c r="AM61" s="97"/>
      <c r="AN61" s="95">
        <v>850</v>
      </c>
      <c r="AO61" s="96"/>
      <c r="AP61" s="96"/>
      <c r="AQ61" s="96"/>
      <c r="AR61" s="97"/>
      <c r="AS61" s="95">
        <v>0</v>
      </c>
      <c r="AT61" s="96"/>
      <c r="AU61" s="96"/>
      <c r="AV61" s="96"/>
      <c r="AW61" s="97"/>
      <c r="AX61" s="95">
        <v>0</v>
      </c>
      <c r="AY61" s="96"/>
      <c r="AZ61" s="96"/>
      <c r="BA61" s="97"/>
      <c r="BB61" s="95">
        <f>IF(ISNUMBER(AN61),AN61,0)+IF(ISNUMBER(AS61),AS61,0)</f>
        <v>850</v>
      </c>
      <c r="BC61" s="96"/>
      <c r="BD61" s="96"/>
      <c r="BE61" s="96"/>
      <c r="BF61" s="97"/>
      <c r="BG61" s="95">
        <v>0</v>
      </c>
      <c r="BH61" s="96"/>
      <c r="BI61" s="96"/>
      <c r="BJ61" s="96"/>
      <c r="BK61" s="97"/>
      <c r="BL61" s="95">
        <v>0</v>
      </c>
      <c r="BM61" s="96"/>
      <c r="BN61" s="96"/>
      <c r="BO61" s="96"/>
      <c r="BP61" s="97"/>
      <c r="BQ61" s="95">
        <v>0</v>
      </c>
      <c r="BR61" s="96"/>
      <c r="BS61" s="96"/>
      <c r="BT61" s="97"/>
      <c r="BU61" s="95">
        <f>IF(ISNUMBER(BG61),BG61,0)+IF(ISNUMBER(BL61),BL61,0)</f>
        <v>0</v>
      </c>
      <c r="BV61" s="96"/>
      <c r="BW61" s="96"/>
      <c r="BX61" s="96"/>
      <c r="BY61" s="97"/>
    </row>
    <row r="62" spans="1:79" s="98" customFormat="1" ht="12.75" customHeight="1">
      <c r="A62" s="88">
        <v>2800</v>
      </c>
      <c r="B62" s="89"/>
      <c r="C62" s="89"/>
      <c r="D62" s="90"/>
      <c r="E62" s="91" t="s">
        <v>185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5">
        <v>118.48</v>
      </c>
      <c r="V62" s="96"/>
      <c r="W62" s="96"/>
      <c r="X62" s="96"/>
      <c r="Y62" s="97"/>
      <c r="Z62" s="95">
        <v>0</v>
      </c>
      <c r="AA62" s="96"/>
      <c r="AB62" s="96"/>
      <c r="AC62" s="96"/>
      <c r="AD62" s="97"/>
      <c r="AE62" s="95">
        <v>0</v>
      </c>
      <c r="AF62" s="96"/>
      <c r="AG62" s="96"/>
      <c r="AH62" s="97"/>
      <c r="AI62" s="95">
        <f>IF(ISNUMBER(U62),U62,0)+IF(ISNUMBER(Z62),Z62,0)</f>
        <v>118.48</v>
      </c>
      <c r="AJ62" s="96"/>
      <c r="AK62" s="96"/>
      <c r="AL62" s="96"/>
      <c r="AM62" s="97"/>
      <c r="AN62" s="95">
        <v>500</v>
      </c>
      <c r="AO62" s="96"/>
      <c r="AP62" s="96"/>
      <c r="AQ62" s="96"/>
      <c r="AR62" s="97"/>
      <c r="AS62" s="95">
        <v>0</v>
      </c>
      <c r="AT62" s="96"/>
      <c r="AU62" s="96"/>
      <c r="AV62" s="96"/>
      <c r="AW62" s="97"/>
      <c r="AX62" s="95">
        <v>0</v>
      </c>
      <c r="AY62" s="96"/>
      <c r="AZ62" s="96"/>
      <c r="BA62" s="97"/>
      <c r="BB62" s="95">
        <f>IF(ISNUMBER(AN62),AN62,0)+IF(ISNUMBER(AS62),AS62,0)</f>
        <v>500</v>
      </c>
      <c r="BC62" s="96"/>
      <c r="BD62" s="96"/>
      <c r="BE62" s="96"/>
      <c r="BF62" s="97"/>
      <c r="BG62" s="95">
        <v>0</v>
      </c>
      <c r="BH62" s="96"/>
      <c r="BI62" s="96"/>
      <c r="BJ62" s="96"/>
      <c r="BK62" s="97"/>
      <c r="BL62" s="95">
        <v>0</v>
      </c>
      <c r="BM62" s="96"/>
      <c r="BN62" s="96"/>
      <c r="BO62" s="96"/>
      <c r="BP62" s="97"/>
      <c r="BQ62" s="95">
        <v>0</v>
      </c>
      <c r="BR62" s="96"/>
      <c r="BS62" s="96"/>
      <c r="BT62" s="97"/>
      <c r="BU62" s="95">
        <f>IF(ISNUMBER(BG62),BG62,0)+IF(ISNUMBER(BL62),BL62,0)</f>
        <v>0</v>
      </c>
      <c r="BV62" s="96"/>
      <c r="BW62" s="96"/>
      <c r="BX62" s="96"/>
      <c r="BY62" s="97"/>
    </row>
    <row r="63" spans="1:79" s="98" customFormat="1" ht="25.5" customHeight="1">
      <c r="A63" s="88">
        <v>3110</v>
      </c>
      <c r="B63" s="89"/>
      <c r="C63" s="89"/>
      <c r="D63" s="90"/>
      <c r="E63" s="91" t="s">
        <v>186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5">
        <v>0</v>
      </c>
      <c r="V63" s="96"/>
      <c r="W63" s="96"/>
      <c r="X63" s="96"/>
      <c r="Y63" s="97"/>
      <c r="Z63" s="95">
        <v>345100</v>
      </c>
      <c r="AA63" s="96"/>
      <c r="AB63" s="96"/>
      <c r="AC63" s="96"/>
      <c r="AD63" s="97"/>
      <c r="AE63" s="95">
        <v>345100</v>
      </c>
      <c r="AF63" s="96"/>
      <c r="AG63" s="96"/>
      <c r="AH63" s="97"/>
      <c r="AI63" s="95">
        <f>IF(ISNUMBER(U63),U63,0)+IF(ISNUMBER(Z63),Z63,0)</f>
        <v>345100</v>
      </c>
      <c r="AJ63" s="96"/>
      <c r="AK63" s="96"/>
      <c r="AL63" s="96"/>
      <c r="AM63" s="97"/>
      <c r="AN63" s="95">
        <v>0</v>
      </c>
      <c r="AO63" s="96"/>
      <c r="AP63" s="96"/>
      <c r="AQ63" s="96"/>
      <c r="AR63" s="97"/>
      <c r="AS63" s="95">
        <v>0</v>
      </c>
      <c r="AT63" s="96"/>
      <c r="AU63" s="96"/>
      <c r="AV63" s="96"/>
      <c r="AW63" s="97"/>
      <c r="AX63" s="95">
        <v>0</v>
      </c>
      <c r="AY63" s="96"/>
      <c r="AZ63" s="96"/>
      <c r="BA63" s="97"/>
      <c r="BB63" s="95">
        <f>IF(ISNUMBER(AN63),AN63,0)+IF(ISNUMBER(AS63),AS63,0)</f>
        <v>0</v>
      </c>
      <c r="BC63" s="96"/>
      <c r="BD63" s="96"/>
      <c r="BE63" s="96"/>
      <c r="BF63" s="97"/>
      <c r="BG63" s="95">
        <v>0</v>
      </c>
      <c r="BH63" s="96"/>
      <c r="BI63" s="96"/>
      <c r="BJ63" s="96"/>
      <c r="BK63" s="97"/>
      <c r="BL63" s="95">
        <v>0</v>
      </c>
      <c r="BM63" s="96"/>
      <c r="BN63" s="96"/>
      <c r="BO63" s="96"/>
      <c r="BP63" s="97"/>
      <c r="BQ63" s="95">
        <v>0</v>
      </c>
      <c r="BR63" s="96"/>
      <c r="BS63" s="96"/>
      <c r="BT63" s="97"/>
      <c r="BU63" s="95">
        <f>IF(ISNUMBER(BG63),BG63,0)+IF(ISNUMBER(BL63),BL63,0)</f>
        <v>0</v>
      </c>
      <c r="BV63" s="96"/>
      <c r="BW63" s="96"/>
      <c r="BX63" s="96"/>
      <c r="BY63" s="97"/>
    </row>
    <row r="64" spans="1:79" s="6" customFormat="1" ht="12.75" customHeight="1">
      <c r="A64" s="86"/>
      <c r="B64" s="84"/>
      <c r="C64" s="84"/>
      <c r="D64" s="85"/>
      <c r="E64" s="99" t="s">
        <v>147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1"/>
      <c r="U64" s="103">
        <v>7940254.6900000013</v>
      </c>
      <c r="V64" s="104"/>
      <c r="W64" s="104"/>
      <c r="X64" s="104"/>
      <c r="Y64" s="105"/>
      <c r="Z64" s="103">
        <v>345100</v>
      </c>
      <c r="AA64" s="104"/>
      <c r="AB64" s="104"/>
      <c r="AC64" s="104"/>
      <c r="AD64" s="105"/>
      <c r="AE64" s="103">
        <v>345100</v>
      </c>
      <c r="AF64" s="104"/>
      <c r="AG64" s="104"/>
      <c r="AH64" s="105"/>
      <c r="AI64" s="103">
        <f>IF(ISNUMBER(U64),U64,0)+IF(ISNUMBER(Z64),Z64,0)</f>
        <v>8285354.6900000013</v>
      </c>
      <c r="AJ64" s="104"/>
      <c r="AK64" s="104"/>
      <c r="AL64" s="104"/>
      <c r="AM64" s="105"/>
      <c r="AN64" s="103">
        <v>8191000</v>
      </c>
      <c r="AO64" s="104"/>
      <c r="AP64" s="104"/>
      <c r="AQ64" s="104"/>
      <c r="AR64" s="105"/>
      <c r="AS64" s="103">
        <v>0</v>
      </c>
      <c r="AT64" s="104"/>
      <c r="AU64" s="104"/>
      <c r="AV64" s="104"/>
      <c r="AW64" s="105"/>
      <c r="AX64" s="103">
        <v>0</v>
      </c>
      <c r="AY64" s="104"/>
      <c r="AZ64" s="104"/>
      <c r="BA64" s="105"/>
      <c r="BB64" s="103">
        <f>IF(ISNUMBER(AN64),AN64,0)+IF(ISNUMBER(AS64),AS64,0)</f>
        <v>8191000</v>
      </c>
      <c r="BC64" s="104"/>
      <c r="BD64" s="104"/>
      <c r="BE64" s="104"/>
      <c r="BF64" s="105"/>
      <c r="BG64" s="103">
        <v>9626670</v>
      </c>
      <c r="BH64" s="104"/>
      <c r="BI64" s="104"/>
      <c r="BJ64" s="104"/>
      <c r="BK64" s="105"/>
      <c r="BL64" s="103">
        <v>0</v>
      </c>
      <c r="BM64" s="104"/>
      <c r="BN64" s="104"/>
      <c r="BO64" s="104"/>
      <c r="BP64" s="105"/>
      <c r="BQ64" s="103">
        <v>0</v>
      </c>
      <c r="BR64" s="104"/>
      <c r="BS64" s="104"/>
      <c r="BT64" s="105"/>
      <c r="BU64" s="103">
        <f>IF(ISNUMBER(BG64),BG64,0)+IF(ISNUMBER(BL64),BL64,0)</f>
        <v>9626670</v>
      </c>
      <c r="BV64" s="104"/>
      <c r="BW64" s="104"/>
      <c r="BX64" s="104"/>
      <c r="BY64" s="105"/>
    </row>
    <row r="66" spans="1:79" ht="14.25" customHeight="1">
      <c r="A66" s="42" t="s">
        <v>289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275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</row>
    <row r="68" spans="1:79" ht="23.1" customHeight="1">
      <c r="A68" s="66" t="s">
        <v>119</v>
      </c>
      <c r="B68" s="67"/>
      <c r="C68" s="67"/>
      <c r="D68" s="67"/>
      <c r="E68" s="68"/>
      <c r="F68" s="36" t="s">
        <v>19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0" t="s">
        <v>276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2"/>
      <c r="AN68" s="30" t="s">
        <v>279</v>
      </c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2"/>
      <c r="BG68" s="30" t="s">
        <v>287</v>
      </c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2"/>
    </row>
    <row r="69" spans="1:79" ht="51.75" customHeight="1">
      <c r="A69" s="69"/>
      <c r="B69" s="70"/>
      <c r="C69" s="70"/>
      <c r="D69" s="70"/>
      <c r="E69" s="71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0" t="s">
        <v>4</v>
      </c>
      <c r="V69" s="31"/>
      <c r="W69" s="31"/>
      <c r="X69" s="31"/>
      <c r="Y69" s="32"/>
      <c r="Z69" s="30" t="s">
        <v>3</v>
      </c>
      <c r="AA69" s="31"/>
      <c r="AB69" s="31"/>
      <c r="AC69" s="31"/>
      <c r="AD69" s="32"/>
      <c r="AE69" s="46" t="s">
        <v>116</v>
      </c>
      <c r="AF69" s="47"/>
      <c r="AG69" s="47"/>
      <c r="AH69" s="48"/>
      <c r="AI69" s="30" t="s">
        <v>5</v>
      </c>
      <c r="AJ69" s="31"/>
      <c r="AK69" s="31"/>
      <c r="AL69" s="31"/>
      <c r="AM69" s="32"/>
      <c r="AN69" s="30" t="s">
        <v>4</v>
      </c>
      <c r="AO69" s="31"/>
      <c r="AP69" s="31"/>
      <c r="AQ69" s="31"/>
      <c r="AR69" s="32"/>
      <c r="AS69" s="30" t="s">
        <v>3</v>
      </c>
      <c r="AT69" s="31"/>
      <c r="AU69" s="31"/>
      <c r="AV69" s="31"/>
      <c r="AW69" s="32"/>
      <c r="AX69" s="46" t="s">
        <v>116</v>
      </c>
      <c r="AY69" s="47"/>
      <c r="AZ69" s="47"/>
      <c r="BA69" s="48"/>
      <c r="BB69" s="30" t="s">
        <v>96</v>
      </c>
      <c r="BC69" s="31"/>
      <c r="BD69" s="31"/>
      <c r="BE69" s="31"/>
      <c r="BF69" s="32"/>
      <c r="BG69" s="30" t="s">
        <v>4</v>
      </c>
      <c r="BH69" s="31"/>
      <c r="BI69" s="31"/>
      <c r="BJ69" s="31"/>
      <c r="BK69" s="32"/>
      <c r="BL69" s="30" t="s">
        <v>3</v>
      </c>
      <c r="BM69" s="31"/>
      <c r="BN69" s="31"/>
      <c r="BO69" s="31"/>
      <c r="BP69" s="32"/>
      <c r="BQ69" s="46" t="s">
        <v>116</v>
      </c>
      <c r="BR69" s="47"/>
      <c r="BS69" s="47"/>
      <c r="BT69" s="48"/>
      <c r="BU69" s="36" t="s">
        <v>97</v>
      </c>
      <c r="BV69" s="36"/>
      <c r="BW69" s="36"/>
      <c r="BX69" s="36"/>
      <c r="BY69" s="36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0">
        <v>3</v>
      </c>
      <c r="V70" s="31"/>
      <c r="W70" s="31"/>
      <c r="X70" s="31"/>
      <c r="Y70" s="32"/>
      <c r="Z70" s="30">
        <v>4</v>
      </c>
      <c r="AA70" s="31"/>
      <c r="AB70" s="31"/>
      <c r="AC70" s="31"/>
      <c r="AD70" s="32"/>
      <c r="AE70" s="30">
        <v>5</v>
      </c>
      <c r="AF70" s="31"/>
      <c r="AG70" s="31"/>
      <c r="AH70" s="32"/>
      <c r="AI70" s="30">
        <v>6</v>
      </c>
      <c r="AJ70" s="31"/>
      <c r="AK70" s="31"/>
      <c r="AL70" s="31"/>
      <c r="AM70" s="32"/>
      <c r="AN70" s="30">
        <v>7</v>
      </c>
      <c r="AO70" s="31"/>
      <c r="AP70" s="31"/>
      <c r="AQ70" s="31"/>
      <c r="AR70" s="32"/>
      <c r="AS70" s="30">
        <v>8</v>
      </c>
      <c r="AT70" s="31"/>
      <c r="AU70" s="31"/>
      <c r="AV70" s="31"/>
      <c r="AW70" s="32"/>
      <c r="AX70" s="30">
        <v>9</v>
      </c>
      <c r="AY70" s="31"/>
      <c r="AZ70" s="31"/>
      <c r="BA70" s="32"/>
      <c r="BB70" s="30">
        <v>10</v>
      </c>
      <c r="BC70" s="31"/>
      <c r="BD70" s="31"/>
      <c r="BE70" s="31"/>
      <c r="BF70" s="32"/>
      <c r="BG70" s="30">
        <v>11</v>
      </c>
      <c r="BH70" s="31"/>
      <c r="BI70" s="31"/>
      <c r="BJ70" s="31"/>
      <c r="BK70" s="32"/>
      <c r="BL70" s="30">
        <v>12</v>
      </c>
      <c r="BM70" s="31"/>
      <c r="BN70" s="31"/>
      <c r="BO70" s="31"/>
      <c r="BP70" s="32"/>
      <c r="BQ70" s="30">
        <v>13</v>
      </c>
      <c r="BR70" s="31"/>
      <c r="BS70" s="31"/>
      <c r="BT70" s="32"/>
      <c r="BU70" s="36">
        <v>14</v>
      </c>
      <c r="BV70" s="36"/>
      <c r="BW70" s="36"/>
      <c r="BX70" s="36"/>
      <c r="BY70" s="36"/>
    </row>
    <row r="71" spans="1:79" s="1" customFormat="1" ht="13.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5"/>
      <c r="U71" s="33" t="s">
        <v>65</v>
      </c>
      <c r="V71" s="34"/>
      <c r="W71" s="34"/>
      <c r="X71" s="34"/>
      <c r="Y71" s="35"/>
      <c r="Z71" s="33" t="s">
        <v>66</v>
      </c>
      <c r="AA71" s="34"/>
      <c r="AB71" s="34"/>
      <c r="AC71" s="34"/>
      <c r="AD71" s="35"/>
      <c r="AE71" s="33" t="s">
        <v>91</v>
      </c>
      <c r="AF71" s="34"/>
      <c r="AG71" s="34"/>
      <c r="AH71" s="35"/>
      <c r="AI71" s="50" t="s">
        <v>170</v>
      </c>
      <c r="AJ71" s="51"/>
      <c r="AK71" s="51"/>
      <c r="AL71" s="51"/>
      <c r="AM71" s="52"/>
      <c r="AN71" s="33" t="s">
        <v>67</v>
      </c>
      <c r="AO71" s="34"/>
      <c r="AP71" s="34"/>
      <c r="AQ71" s="34"/>
      <c r="AR71" s="35"/>
      <c r="AS71" s="33" t="s">
        <v>68</v>
      </c>
      <c r="AT71" s="34"/>
      <c r="AU71" s="34"/>
      <c r="AV71" s="34"/>
      <c r="AW71" s="35"/>
      <c r="AX71" s="33" t="s">
        <v>92</v>
      </c>
      <c r="AY71" s="34"/>
      <c r="AZ71" s="34"/>
      <c r="BA71" s="35"/>
      <c r="BB71" s="50" t="s">
        <v>170</v>
      </c>
      <c r="BC71" s="51"/>
      <c r="BD71" s="51"/>
      <c r="BE71" s="51"/>
      <c r="BF71" s="52"/>
      <c r="BG71" s="33" t="s">
        <v>58</v>
      </c>
      <c r="BH71" s="34"/>
      <c r="BI71" s="34"/>
      <c r="BJ71" s="34"/>
      <c r="BK71" s="35"/>
      <c r="BL71" s="33" t="s">
        <v>59</v>
      </c>
      <c r="BM71" s="34"/>
      <c r="BN71" s="34"/>
      <c r="BO71" s="34"/>
      <c r="BP71" s="35"/>
      <c r="BQ71" s="33" t="s">
        <v>93</v>
      </c>
      <c r="BR71" s="34"/>
      <c r="BS71" s="34"/>
      <c r="BT71" s="35"/>
      <c r="BU71" s="44" t="s">
        <v>170</v>
      </c>
      <c r="BV71" s="44"/>
      <c r="BW71" s="44"/>
      <c r="BX71" s="44"/>
      <c r="BY71" s="44"/>
      <c r="CA71" t="s">
        <v>27</v>
      </c>
    </row>
    <row r="72" spans="1:79" s="6" customFormat="1" ht="12.75" customHeight="1">
      <c r="A72" s="86"/>
      <c r="B72" s="84"/>
      <c r="C72" s="84"/>
      <c r="D72" s="84"/>
      <c r="E72" s="85"/>
      <c r="F72" s="86" t="s">
        <v>147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103"/>
      <c r="V72" s="104"/>
      <c r="W72" s="104"/>
      <c r="X72" s="104"/>
      <c r="Y72" s="105"/>
      <c r="Z72" s="103"/>
      <c r="AA72" s="104"/>
      <c r="AB72" s="104"/>
      <c r="AC72" s="104"/>
      <c r="AD72" s="105"/>
      <c r="AE72" s="103"/>
      <c r="AF72" s="104"/>
      <c r="AG72" s="104"/>
      <c r="AH72" s="105"/>
      <c r="AI72" s="103">
        <f>IF(ISNUMBER(U72),U72,0)+IF(ISNUMBER(Z72),Z72,0)</f>
        <v>0</v>
      </c>
      <c r="AJ72" s="104"/>
      <c r="AK72" s="104"/>
      <c r="AL72" s="104"/>
      <c r="AM72" s="105"/>
      <c r="AN72" s="103"/>
      <c r="AO72" s="104"/>
      <c r="AP72" s="104"/>
      <c r="AQ72" s="104"/>
      <c r="AR72" s="105"/>
      <c r="AS72" s="103"/>
      <c r="AT72" s="104"/>
      <c r="AU72" s="104"/>
      <c r="AV72" s="104"/>
      <c r="AW72" s="105"/>
      <c r="AX72" s="103"/>
      <c r="AY72" s="104"/>
      <c r="AZ72" s="104"/>
      <c r="BA72" s="105"/>
      <c r="BB72" s="103">
        <f>IF(ISNUMBER(AN72),AN72,0)+IF(ISNUMBER(AS72),AS72,0)</f>
        <v>0</v>
      </c>
      <c r="BC72" s="104"/>
      <c r="BD72" s="104"/>
      <c r="BE72" s="104"/>
      <c r="BF72" s="105"/>
      <c r="BG72" s="103"/>
      <c r="BH72" s="104"/>
      <c r="BI72" s="104"/>
      <c r="BJ72" s="104"/>
      <c r="BK72" s="105"/>
      <c r="BL72" s="103"/>
      <c r="BM72" s="104"/>
      <c r="BN72" s="104"/>
      <c r="BO72" s="104"/>
      <c r="BP72" s="105"/>
      <c r="BQ72" s="103"/>
      <c r="BR72" s="104"/>
      <c r="BS72" s="104"/>
      <c r="BT72" s="105"/>
      <c r="BU72" s="103">
        <f>IF(ISNUMBER(BG72),BG72,0)+IF(ISNUMBER(BL72),BL72,0)</f>
        <v>0</v>
      </c>
      <c r="BV72" s="104"/>
      <c r="BW72" s="104"/>
      <c r="BX72" s="104"/>
      <c r="BY72" s="105"/>
      <c r="CA72" s="6" t="s">
        <v>28</v>
      </c>
    </row>
    <row r="74" spans="1:79" ht="14.25" customHeight="1">
      <c r="A74" s="42" t="s">
        <v>303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275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79" ht="23.1" customHeight="1">
      <c r="A76" s="66" t="s">
        <v>118</v>
      </c>
      <c r="B76" s="67"/>
      <c r="C76" s="67"/>
      <c r="D76" s="68"/>
      <c r="E76" s="60" t="s">
        <v>19</v>
      </c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2"/>
      <c r="X76" s="30" t="s">
        <v>297</v>
      </c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2"/>
      <c r="AR76" s="36" t="s">
        <v>302</v>
      </c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</row>
    <row r="77" spans="1:79" ht="48.75" customHeight="1">
      <c r="A77" s="69"/>
      <c r="B77" s="70"/>
      <c r="C77" s="70"/>
      <c r="D77" s="71"/>
      <c r="E77" s="63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60" t="s">
        <v>4</v>
      </c>
      <c r="Y77" s="61"/>
      <c r="Z77" s="61"/>
      <c r="AA77" s="61"/>
      <c r="AB77" s="62"/>
      <c r="AC77" s="60" t="s">
        <v>3</v>
      </c>
      <c r="AD77" s="61"/>
      <c r="AE77" s="61"/>
      <c r="AF77" s="61"/>
      <c r="AG77" s="62"/>
      <c r="AH77" s="46" t="s">
        <v>116</v>
      </c>
      <c r="AI77" s="47"/>
      <c r="AJ77" s="47"/>
      <c r="AK77" s="47"/>
      <c r="AL77" s="48"/>
      <c r="AM77" s="30" t="s">
        <v>5</v>
      </c>
      <c r="AN77" s="31"/>
      <c r="AO77" s="31"/>
      <c r="AP77" s="31"/>
      <c r="AQ77" s="32"/>
      <c r="AR77" s="30" t="s">
        <v>4</v>
      </c>
      <c r="AS77" s="31"/>
      <c r="AT77" s="31"/>
      <c r="AU77" s="31"/>
      <c r="AV77" s="32"/>
      <c r="AW77" s="30" t="s">
        <v>3</v>
      </c>
      <c r="AX77" s="31"/>
      <c r="AY77" s="31"/>
      <c r="AZ77" s="31"/>
      <c r="BA77" s="32"/>
      <c r="BB77" s="46" t="s">
        <v>116</v>
      </c>
      <c r="BC77" s="47"/>
      <c r="BD77" s="47"/>
      <c r="BE77" s="47"/>
      <c r="BF77" s="48"/>
      <c r="BG77" s="30" t="s">
        <v>96</v>
      </c>
      <c r="BH77" s="31"/>
      <c r="BI77" s="31"/>
      <c r="BJ77" s="31"/>
      <c r="BK77" s="32"/>
    </row>
    <row r="78" spans="1:79" ht="12.75" customHeight="1">
      <c r="A78" s="30">
        <v>1</v>
      </c>
      <c r="B78" s="31"/>
      <c r="C78" s="31"/>
      <c r="D78" s="32"/>
      <c r="E78" s="30">
        <v>2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0">
        <v>3</v>
      </c>
      <c r="Y78" s="31"/>
      <c r="Z78" s="31"/>
      <c r="AA78" s="31"/>
      <c r="AB78" s="32"/>
      <c r="AC78" s="30">
        <v>4</v>
      </c>
      <c r="AD78" s="31"/>
      <c r="AE78" s="31"/>
      <c r="AF78" s="31"/>
      <c r="AG78" s="32"/>
      <c r="AH78" s="30">
        <v>5</v>
      </c>
      <c r="AI78" s="31"/>
      <c r="AJ78" s="31"/>
      <c r="AK78" s="31"/>
      <c r="AL78" s="32"/>
      <c r="AM78" s="30">
        <v>6</v>
      </c>
      <c r="AN78" s="31"/>
      <c r="AO78" s="31"/>
      <c r="AP78" s="31"/>
      <c r="AQ78" s="32"/>
      <c r="AR78" s="30">
        <v>7</v>
      </c>
      <c r="AS78" s="31"/>
      <c r="AT78" s="31"/>
      <c r="AU78" s="31"/>
      <c r="AV78" s="32"/>
      <c r="AW78" s="30">
        <v>8</v>
      </c>
      <c r="AX78" s="31"/>
      <c r="AY78" s="31"/>
      <c r="AZ78" s="31"/>
      <c r="BA78" s="32"/>
      <c r="BB78" s="30">
        <v>9</v>
      </c>
      <c r="BC78" s="31"/>
      <c r="BD78" s="31"/>
      <c r="BE78" s="31"/>
      <c r="BF78" s="32"/>
      <c r="BG78" s="30">
        <v>10</v>
      </c>
      <c r="BH78" s="31"/>
      <c r="BI78" s="31"/>
      <c r="BJ78" s="31"/>
      <c r="BK78" s="32"/>
    </row>
    <row r="79" spans="1:79" s="1" customFormat="1" ht="12.75" hidden="1" customHeight="1">
      <c r="A79" s="33" t="s">
        <v>64</v>
      </c>
      <c r="B79" s="34"/>
      <c r="C79" s="34"/>
      <c r="D79" s="35"/>
      <c r="E79" s="33" t="s">
        <v>57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79" t="s">
        <v>60</v>
      </c>
      <c r="Y79" s="80"/>
      <c r="Z79" s="80"/>
      <c r="AA79" s="80"/>
      <c r="AB79" s="81"/>
      <c r="AC79" s="79" t="s">
        <v>61</v>
      </c>
      <c r="AD79" s="80"/>
      <c r="AE79" s="80"/>
      <c r="AF79" s="80"/>
      <c r="AG79" s="81"/>
      <c r="AH79" s="33" t="s">
        <v>94</v>
      </c>
      <c r="AI79" s="34"/>
      <c r="AJ79" s="34"/>
      <c r="AK79" s="34"/>
      <c r="AL79" s="35"/>
      <c r="AM79" s="50" t="s">
        <v>171</v>
      </c>
      <c r="AN79" s="51"/>
      <c r="AO79" s="51"/>
      <c r="AP79" s="51"/>
      <c r="AQ79" s="52"/>
      <c r="AR79" s="33" t="s">
        <v>62</v>
      </c>
      <c r="AS79" s="34"/>
      <c r="AT79" s="34"/>
      <c r="AU79" s="34"/>
      <c r="AV79" s="35"/>
      <c r="AW79" s="33" t="s">
        <v>63</v>
      </c>
      <c r="AX79" s="34"/>
      <c r="AY79" s="34"/>
      <c r="AZ79" s="34"/>
      <c r="BA79" s="35"/>
      <c r="BB79" s="33" t="s">
        <v>95</v>
      </c>
      <c r="BC79" s="34"/>
      <c r="BD79" s="34"/>
      <c r="BE79" s="34"/>
      <c r="BF79" s="35"/>
      <c r="BG79" s="50" t="s">
        <v>171</v>
      </c>
      <c r="BH79" s="51"/>
      <c r="BI79" s="51"/>
      <c r="BJ79" s="51"/>
      <c r="BK79" s="52"/>
      <c r="CA79" t="s">
        <v>29</v>
      </c>
    </row>
    <row r="80" spans="1:79" s="98" customFormat="1" ht="12.75" customHeight="1">
      <c r="A80" s="88">
        <v>2111</v>
      </c>
      <c r="B80" s="89"/>
      <c r="C80" s="89"/>
      <c r="D80" s="90"/>
      <c r="E80" s="91" t="s">
        <v>174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5">
        <v>8612500</v>
      </c>
      <c r="Y80" s="96"/>
      <c r="Z80" s="96"/>
      <c r="AA80" s="96"/>
      <c r="AB80" s="97"/>
      <c r="AC80" s="95">
        <v>0</v>
      </c>
      <c r="AD80" s="96"/>
      <c r="AE80" s="96"/>
      <c r="AF80" s="96"/>
      <c r="AG80" s="97"/>
      <c r="AH80" s="95">
        <v>0</v>
      </c>
      <c r="AI80" s="96"/>
      <c r="AJ80" s="96"/>
      <c r="AK80" s="96"/>
      <c r="AL80" s="97"/>
      <c r="AM80" s="95">
        <f>IF(ISNUMBER(X80),X80,0)+IF(ISNUMBER(AC80),AC80,0)</f>
        <v>8612500</v>
      </c>
      <c r="AN80" s="96"/>
      <c r="AO80" s="96"/>
      <c r="AP80" s="96"/>
      <c r="AQ80" s="97"/>
      <c r="AR80" s="95">
        <v>9809600</v>
      </c>
      <c r="AS80" s="96"/>
      <c r="AT80" s="96"/>
      <c r="AU80" s="96"/>
      <c r="AV80" s="97"/>
      <c r="AW80" s="95">
        <v>0</v>
      </c>
      <c r="AX80" s="96"/>
      <c r="AY80" s="96"/>
      <c r="AZ80" s="96"/>
      <c r="BA80" s="97"/>
      <c r="BB80" s="95">
        <v>0</v>
      </c>
      <c r="BC80" s="96"/>
      <c r="BD80" s="96"/>
      <c r="BE80" s="96"/>
      <c r="BF80" s="97"/>
      <c r="BG80" s="94">
        <f>IF(ISNUMBER(AR80),AR80,0)+IF(ISNUMBER(AW80),AW80,0)</f>
        <v>9809600</v>
      </c>
      <c r="BH80" s="94"/>
      <c r="BI80" s="94"/>
      <c r="BJ80" s="94"/>
      <c r="BK80" s="94"/>
      <c r="CA80" s="98" t="s">
        <v>30</v>
      </c>
    </row>
    <row r="81" spans="1:64" s="98" customFormat="1" ht="12.75" customHeight="1">
      <c r="A81" s="88">
        <v>2120</v>
      </c>
      <c r="B81" s="89"/>
      <c r="C81" s="89"/>
      <c r="D81" s="90"/>
      <c r="E81" s="91" t="s">
        <v>175</v>
      </c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5">
        <v>1894800</v>
      </c>
      <c r="Y81" s="96"/>
      <c r="Z81" s="96"/>
      <c r="AA81" s="96"/>
      <c r="AB81" s="97"/>
      <c r="AC81" s="95">
        <v>0</v>
      </c>
      <c r="AD81" s="96"/>
      <c r="AE81" s="96"/>
      <c r="AF81" s="96"/>
      <c r="AG81" s="97"/>
      <c r="AH81" s="95">
        <v>0</v>
      </c>
      <c r="AI81" s="96"/>
      <c r="AJ81" s="96"/>
      <c r="AK81" s="96"/>
      <c r="AL81" s="97"/>
      <c r="AM81" s="95">
        <f>IF(ISNUMBER(X81),X81,0)+IF(ISNUMBER(AC81),AC81,0)</f>
        <v>1894800</v>
      </c>
      <c r="AN81" s="96"/>
      <c r="AO81" s="96"/>
      <c r="AP81" s="96"/>
      <c r="AQ81" s="97"/>
      <c r="AR81" s="95">
        <v>2162000</v>
      </c>
      <c r="AS81" s="96"/>
      <c r="AT81" s="96"/>
      <c r="AU81" s="96"/>
      <c r="AV81" s="97"/>
      <c r="AW81" s="95">
        <v>0</v>
      </c>
      <c r="AX81" s="96"/>
      <c r="AY81" s="96"/>
      <c r="AZ81" s="96"/>
      <c r="BA81" s="97"/>
      <c r="BB81" s="95">
        <v>0</v>
      </c>
      <c r="BC81" s="96"/>
      <c r="BD81" s="96"/>
      <c r="BE81" s="96"/>
      <c r="BF81" s="97"/>
      <c r="BG81" s="94">
        <f>IF(ISNUMBER(AR81),AR81,0)+IF(ISNUMBER(AW81),AW81,0)</f>
        <v>2162000</v>
      </c>
      <c r="BH81" s="94"/>
      <c r="BI81" s="94"/>
      <c r="BJ81" s="94"/>
      <c r="BK81" s="94"/>
    </row>
    <row r="82" spans="1:64" s="98" customFormat="1" ht="12.75" customHeight="1">
      <c r="A82" s="88">
        <v>2210</v>
      </c>
      <c r="B82" s="89"/>
      <c r="C82" s="89"/>
      <c r="D82" s="90"/>
      <c r="E82" s="91" t="s">
        <v>176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5">
        <v>57000</v>
      </c>
      <c r="Y82" s="96"/>
      <c r="Z82" s="96"/>
      <c r="AA82" s="96"/>
      <c r="AB82" s="97"/>
      <c r="AC82" s="95">
        <v>0</v>
      </c>
      <c r="AD82" s="96"/>
      <c r="AE82" s="96"/>
      <c r="AF82" s="96"/>
      <c r="AG82" s="97"/>
      <c r="AH82" s="95">
        <v>0</v>
      </c>
      <c r="AI82" s="96"/>
      <c r="AJ82" s="96"/>
      <c r="AK82" s="96"/>
      <c r="AL82" s="97"/>
      <c r="AM82" s="95">
        <f>IF(ISNUMBER(X82),X82,0)+IF(ISNUMBER(AC82),AC82,0)</f>
        <v>57000</v>
      </c>
      <c r="AN82" s="96"/>
      <c r="AO82" s="96"/>
      <c r="AP82" s="96"/>
      <c r="AQ82" s="97"/>
      <c r="AR82" s="95">
        <v>65000</v>
      </c>
      <c r="AS82" s="96"/>
      <c r="AT82" s="96"/>
      <c r="AU82" s="96"/>
      <c r="AV82" s="97"/>
      <c r="AW82" s="95">
        <v>0</v>
      </c>
      <c r="AX82" s="96"/>
      <c r="AY82" s="96"/>
      <c r="AZ82" s="96"/>
      <c r="BA82" s="97"/>
      <c r="BB82" s="95">
        <v>0</v>
      </c>
      <c r="BC82" s="96"/>
      <c r="BD82" s="96"/>
      <c r="BE82" s="96"/>
      <c r="BF82" s="97"/>
      <c r="BG82" s="94">
        <f>IF(ISNUMBER(AR82),AR82,0)+IF(ISNUMBER(AW82),AW82,0)</f>
        <v>65000</v>
      </c>
      <c r="BH82" s="94"/>
      <c r="BI82" s="94"/>
      <c r="BJ82" s="94"/>
      <c r="BK82" s="94"/>
    </row>
    <row r="83" spans="1:64" s="98" customFormat="1" ht="12.75" customHeight="1">
      <c r="A83" s="88">
        <v>2240</v>
      </c>
      <c r="B83" s="89"/>
      <c r="C83" s="89"/>
      <c r="D83" s="90"/>
      <c r="E83" s="91" t="s">
        <v>177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5">
        <v>34200</v>
      </c>
      <c r="Y83" s="96"/>
      <c r="Z83" s="96"/>
      <c r="AA83" s="96"/>
      <c r="AB83" s="97"/>
      <c r="AC83" s="95">
        <v>0</v>
      </c>
      <c r="AD83" s="96"/>
      <c r="AE83" s="96"/>
      <c r="AF83" s="96"/>
      <c r="AG83" s="97"/>
      <c r="AH83" s="95">
        <v>0</v>
      </c>
      <c r="AI83" s="96"/>
      <c r="AJ83" s="96"/>
      <c r="AK83" s="96"/>
      <c r="AL83" s="97"/>
      <c r="AM83" s="95">
        <f>IF(ISNUMBER(X83),X83,0)+IF(ISNUMBER(AC83),AC83,0)</f>
        <v>34200</v>
      </c>
      <c r="AN83" s="96"/>
      <c r="AO83" s="96"/>
      <c r="AP83" s="96"/>
      <c r="AQ83" s="97"/>
      <c r="AR83" s="95">
        <v>39000</v>
      </c>
      <c r="AS83" s="96"/>
      <c r="AT83" s="96"/>
      <c r="AU83" s="96"/>
      <c r="AV83" s="97"/>
      <c r="AW83" s="95">
        <v>0</v>
      </c>
      <c r="AX83" s="96"/>
      <c r="AY83" s="96"/>
      <c r="AZ83" s="96"/>
      <c r="BA83" s="97"/>
      <c r="BB83" s="95">
        <v>0</v>
      </c>
      <c r="BC83" s="96"/>
      <c r="BD83" s="96"/>
      <c r="BE83" s="96"/>
      <c r="BF83" s="97"/>
      <c r="BG83" s="94">
        <f>IF(ISNUMBER(AR83),AR83,0)+IF(ISNUMBER(AW83),AW83,0)</f>
        <v>39000</v>
      </c>
      <c r="BH83" s="94"/>
      <c r="BI83" s="94"/>
      <c r="BJ83" s="94"/>
      <c r="BK83" s="94"/>
    </row>
    <row r="84" spans="1:64" s="98" customFormat="1" ht="12.75" customHeight="1">
      <c r="A84" s="88">
        <v>2250</v>
      </c>
      <c r="B84" s="89"/>
      <c r="C84" s="89"/>
      <c r="D84" s="90"/>
      <c r="E84" s="91" t="s">
        <v>178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5">
        <v>17000</v>
      </c>
      <c r="Y84" s="96"/>
      <c r="Z84" s="96"/>
      <c r="AA84" s="96"/>
      <c r="AB84" s="97"/>
      <c r="AC84" s="95">
        <v>0</v>
      </c>
      <c r="AD84" s="96"/>
      <c r="AE84" s="96"/>
      <c r="AF84" s="96"/>
      <c r="AG84" s="97"/>
      <c r="AH84" s="95">
        <v>0</v>
      </c>
      <c r="AI84" s="96"/>
      <c r="AJ84" s="96"/>
      <c r="AK84" s="96"/>
      <c r="AL84" s="97"/>
      <c r="AM84" s="95">
        <f>IF(ISNUMBER(X84),X84,0)+IF(ISNUMBER(AC84),AC84,0)</f>
        <v>17000</v>
      </c>
      <c r="AN84" s="96"/>
      <c r="AO84" s="96"/>
      <c r="AP84" s="96"/>
      <c r="AQ84" s="97"/>
      <c r="AR84" s="95">
        <v>19400</v>
      </c>
      <c r="AS84" s="96"/>
      <c r="AT84" s="96"/>
      <c r="AU84" s="96"/>
      <c r="AV84" s="97"/>
      <c r="AW84" s="95">
        <v>0</v>
      </c>
      <c r="AX84" s="96"/>
      <c r="AY84" s="96"/>
      <c r="AZ84" s="96"/>
      <c r="BA84" s="97"/>
      <c r="BB84" s="95">
        <v>0</v>
      </c>
      <c r="BC84" s="96"/>
      <c r="BD84" s="96"/>
      <c r="BE84" s="96"/>
      <c r="BF84" s="97"/>
      <c r="BG84" s="94">
        <f>IF(ISNUMBER(AR84),AR84,0)+IF(ISNUMBER(AW84),AW84,0)</f>
        <v>19400</v>
      </c>
      <c r="BH84" s="94"/>
      <c r="BI84" s="94"/>
      <c r="BJ84" s="94"/>
      <c r="BK84" s="94"/>
    </row>
    <row r="85" spans="1:64" s="98" customFormat="1" ht="12.75" customHeight="1">
      <c r="A85" s="88">
        <v>2271</v>
      </c>
      <c r="B85" s="89"/>
      <c r="C85" s="89"/>
      <c r="D85" s="90"/>
      <c r="E85" s="91" t="s">
        <v>179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5">
        <v>250600</v>
      </c>
      <c r="Y85" s="96"/>
      <c r="Z85" s="96"/>
      <c r="AA85" s="96"/>
      <c r="AB85" s="97"/>
      <c r="AC85" s="95">
        <v>0</v>
      </c>
      <c r="AD85" s="96"/>
      <c r="AE85" s="96"/>
      <c r="AF85" s="96"/>
      <c r="AG85" s="97"/>
      <c r="AH85" s="95">
        <v>0</v>
      </c>
      <c r="AI85" s="96"/>
      <c r="AJ85" s="96"/>
      <c r="AK85" s="96"/>
      <c r="AL85" s="97"/>
      <c r="AM85" s="95">
        <f>IF(ISNUMBER(X85),X85,0)+IF(ISNUMBER(AC85),AC85,0)</f>
        <v>250600</v>
      </c>
      <c r="AN85" s="96"/>
      <c r="AO85" s="96"/>
      <c r="AP85" s="96"/>
      <c r="AQ85" s="97"/>
      <c r="AR85" s="95">
        <v>285800</v>
      </c>
      <c r="AS85" s="96"/>
      <c r="AT85" s="96"/>
      <c r="AU85" s="96"/>
      <c r="AV85" s="97"/>
      <c r="AW85" s="95">
        <v>0</v>
      </c>
      <c r="AX85" s="96"/>
      <c r="AY85" s="96"/>
      <c r="AZ85" s="96"/>
      <c r="BA85" s="97"/>
      <c r="BB85" s="95">
        <v>0</v>
      </c>
      <c r="BC85" s="96"/>
      <c r="BD85" s="96"/>
      <c r="BE85" s="96"/>
      <c r="BF85" s="97"/>
      <c r="BG85" s="94">
        <f>IF(ISNUMBER(AR85),AR85,0)+IF(ISNUMBER(AW85),AW85,0)</f>
        <v>285800</v>
      </c>
      <c r="BH85" s="94"/>
      <c r="BI85" s="94"/>
      <c r="BJ85" s="94"/>
      <c r="BK85" s="94"/>
    </row>
    <row r="86" spans="1:64" s="98" customFormat="1" ht="12.75" customHeight="1">
      <c r="A86" s="88">
        <v>2272</v>
      </c>
      <c r="B86" s="89"/>
      <c r="C86" s="89"/>
      <c r="D86" s="90"/>
      <c r="E86" s="91" t="s">
        <v>180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5">
        <v>10500</v>
      </c>
      <c r="Y86" s="96"/>
      <c r="Z86" s="96"/>
      <c r="AA86" s="96"/>
      <c r="AB86" s="97"/>
      <c r="AC86" s="95">
        <v>0</v>
      </c>
      <c r="AD86" s="96"/>
      <c r="AE86" s="96"/>
      <c r="AF86" s="96"/>
      <c r="AG86" s="97"/>
      <c r="AH86" s="95">
        <v>0</v>
      </c>
      <c r="AI86" s="96"/>
      <c r="AJ86" s="96"/>
      <c r="AK86" s="96"/>
      <c r="AL86" s="97"/>
      <c r="AM86" s="95">
        <f>IF(ISNUMBER(X86),X86,0)+IF(ISNUMBER(AC86),AC86,0)</f>
        <v>10500</v>
      </c>
      <c r="AN86" s="96"/>
      <c r="AO86" s="96"/>
      <c r="AP86" s="96"/>
      <c r="AQ86" s="97"/>
      <c r="AR86" s="95">
        <v>12000</v>
      </c>
      <c r="AS86" s="96"/>
      <c r="AT86" s="96"/>
      <c r="AU86" s="96"/>
      <c r="AV86" s="97"/>
      <c r="AW86" s="95">
        <v>0</v>
      </c>
      <c r="AX86" s="96"/>
      <c r="AY86" s="96"/>
      <c r="AZ86" s="96"/>
      <c r="BA86" s="97"/>
      <c r="BB86" s="95">
        <v>0</v>
      </c>
      <c r="BC86" s="96"/>
      <c r="BD86" s="96"/>
      <c r="BE86" s="96"/>
      <c r="BF86" s="97"/>
      <c r="BG86" s="94">
        <f>IF(ISNUMBER(AR86),AR86,0)+IF(ISNUMBER(AW86),AW86,0)</f>
        <v>12000</v>
      </c>
      <c r="BH86" s="94"/>
      <c r="BI86" s="94"/>
      <c r="BJ86" s="94"/>
      <c r="BK86" s="94"/>
    </row>
    <row r="87" spans="1:64" s="98" customFormat="1" ht="12.75" customHeight="1">
      <c r="A87" s="88">
        <v>2273</v>
      </c>
      <c r="B87" s="89"/>
      <c r="C87" s="89"/>
      <c r="D87" s="90"/>
      <c r="E87" s="91" t="s">
        <v>181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5">
        <v>44400</v>
      </c>
      <c r="Y87" s="96"/>
      <c r="Z87" s="96"/>
      <c r="AA87" s="96"/>
      <c r="AB87" s="97"/>
      <c r="AC87" s="95">
        <v>0</v>
      </c>
      <c r="AD87" s="96"/>
      <c r="AE87" s="96"/>
      <c r="AF87" s="96"/>
      <c r="AG87" s="97"/>
      <c r="AH87" s="95">
        <v>0</v>
      </c>
      <c r="AI87" s="96"/>
      <c r="AJ87" s="96"/>
      <c r="AK87" s="96"/>
      <c r="AL87" s="97"/>
      <c r="AM87" s="95">
        <f>IF(ISNUMBER(X87),X87,0)+IF(ISNUMBER(AC87),AC87,0)</f>
        <v>44400</v>
      </c>
      <c r="AN87" s="96"/>
      <c r="AO87" s="96"/>
      <c r="AP87" s="96"/>
      <c r="AQ87" s="97"/>
      <c r="AR87" s="95">
        <v>50700</v>
      </c>
      <c r="AS87" s="96"/>
      <c r="AT87" s="96"/>
      <c r="AU87" s="96"/>
      <c r="AV87" s="97"/>
      <c r="AW87" s="95">
        <v>0</v>
      </c>
      <c r="AX87" s="96"/>
      <c r="AY87" s="96"/>
      <c r="AZ87" s="96"/>
      <c r="BA87" s="97"/>
      <c r="BB87" s="95">
        <v>0</v>
      </c>
      <c r="BC87" s="96"/>
      <c r="BD87" s="96"/>
      <c r="BE87" s="96"/>
      <c r="BF87" s="97"/>
      <c r="BG87" s="94">
        <f>IF(ISNUMBER(AR87),AR87,0)+IF(ISNUMBER(AW87),AW87,0)</f>
        <v>50700</v>
      </c>
      <c r="BH87" s="94"/>
      <c r="BI87" s="94"/>
      <c r="BJ87" s="94"/>
      <c r="BK87" s="94"/>
    </row>
    <row r="88" spans="1:64" s="98" customFormat="1" ht="12.75" customHeight="1">
      <c r="A88" s="88">
        <v>2274</v>
      </c>
      <c r="B88" s="89"/>
      <c r="C88" s="89"/>
      <c r="D88" s="90"/>
      <c r="E88" s="91" t="s">
        <v>182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5">
        <v>74000</v>
      </c>
      <c r="Y88" s="96"/>
      <c r="Z88" s="96"/>
      <c r="AA88" s="96"/>
      <c r="AB88" s="97"/>
      <c r="AC88" s="95">
        <v>0</v>
      </c>
      <c r="AD88" s="96"/>
      <c r="AE88" s="96"/>
      <c r="AF88" s="96"/>
      <c r="AG88" s="97"/>
      <c r="AH88" s="95">
        <v>0</v>
      </c>
      <c r="AI88" s="96"/>
      <c r="AJ88" s="96"/>
      <c r="AK88" s="96"/>
      <c r="AL88" s="97"/>
      <c r="AM88" s="95">
        <f>IF(ISNUMBER(X88),X88,0)+IF(ISNUMBER(AC88),AC88,0)</f>
        <v>74000</v>
      </c>
      <c r="AN88" s="96"/>
      <c r="AO88" s="96"/>
      <c r="AP88" s="96"/>
      <c r="AQ88" s="97"/>
      <c r="AR88" s="95">
        <v>84800</v>
      </c>
      <c r="AS88" s="96"/>
      <c r="AT88" s="96"/>
      <c r="AU88" s="96"/>
      <c r="AV88" s="97"/>
      <c r="AW88" s="95">
        <v>0</v>
      </c>
      <c r="AX88" s="96"/>
      <c r="AY88" s="96"/>
      <c r="AZ88" s="96"/>
      <c r="BA88" s="97"/>
      <c r="BB88" s="95">
        <v>0</v>
      </c>
      <c r="BC88" s="96"/>
      <c r="BD88" s="96"/>
      <c r="BE88" s="96"/>
      <c r="BF88" s="97"/>
      <c r="BG88" s="94">
        <f>IF(ISNUMBER(AR88),AR88,0)+IF(ISNUMBER(AW88),AW88,0)</f>
        <v>84800</v>
      </c>
      <c r="BH88" s="94"/>
      <c r="BI88" s="94"/>
      <c r="BJ88" s="94"/>
      <c r="BK88" s="94"/>
    </row>
    <row r="89" spans="1:64" s="98" customFormat="1" ht="12.75" customHeight="1">
      <c r="A89" s="88">
        <v>2275</v>
      </c>
      <c r="B89" s="89"/>
      <c r="C89" s="89"/>
      <c r="D89" s="90"/>
      <c r="E89" s="91" t="s">
        <v>183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5">
        <v>2300</v>
      </c>
      <c r="Y89" s="96"/>
      <c r="Z89" s="96"/>
      <c r="AA89" s="96"/>
      <c r="AB89" s="97"/>
      <c r="AC89" s="95">
        <v>0</v>
      </c>
      <c r="AD89" s="96"/>
      <c r="AE89" s="96"/>
      <c r="AF89" s="96"/>
      <c r="AG89" s="97"/>
      <c r="AH89" s="95">
        <v>0</v>
      </c>
      <c r="AI89" s="96"/>
      <c r="AJ89" s="96"/>
      <c r="AK89" s="96"/>
      <c r="AL89" s="97"/>
      <c r="AM89" s="95">
        <f>IF(ISNUMBER(X89),X89,0)+IF(ISNUMBER(AC89),AC89,0)</f>
        <v>2300</v>
      </c>
      <c r="AN89" s="96"/>
      <c r="AO89" s="96"/>
      <c r="AP89" s="96"/>
      <c r="AQ89" s="97"/>
      <c r="AR89" s="95">
        <v>2600</v>
      </c>
      <c r="AS89" s="96"/>
      <c r="AT89" s="96"/>
      <c r="AU89" s="96"/>
      <c r="AV89" s="97"/>
      <c r="AW89" s="95">
        <v>0</v>
      </c>
      <c r="AX89" s="96"/>
      <c r="AY89" s="96"/>
      <c r="AZ89" s="96"/>
      <c r="BA89" s="97"/>
      <c r="BB89" s="95">
        <v>0</v>
      </c>
      <c r="BC89" s="96"/>
      <c r="BD89" s="96"/>
      <c r="BE89" s="96"/>
      <c r="BF89" s="97"/>
      <c r="BG89" s="94">
        <f>IF(ISNUMBER(AR89),AR89,0)+IF(ISNUMBER(AW89),AW89,0)</f>
        <v>2600</v>
      </c>
      <c r="BH89" s="94"/>
      <c r="BI89" s="94"/>
      <c r="BJ89" s="94"/>
      <c r="BK89" s="94"/>
    </row>
    <row r="90" spans="1:64" s="98" customFormat="1" ht="25.5" customHeight="1">
      <c r="A90" s="88">
        <v>2282</v>
      </c>
      <c r="B90" s="89"/>
      <c r="C90" s="89"/>
      <c r="D90" s="90"/>
      <c r="E90" s="91" t="s">
        <v>184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5">
        <v>0</v>
      </c>
      <c r="Y90" s="96"/>
      <c r="Z90" s="96"/>
      <c r="AA90" s="96"/>
      <c r="AB90" s="97"/>
      <c r="AC90" s="95">
        <v>0</v>
      </c>
      <c r="AD90" s="96"/>
      <c r="AE90" s="96"/>
      <c r="AF90" s="96"/>
      <c r="AG90" s="97"/>
      <c r="AH90" s="95">
        <v>0</v>
      </c>
      <c r="AI90" s="96"/>
      <c r="AJ90" s="96"/>
      <c r="AK90" s="96"/>
      <c r="AL90" s="97"/>
      <c r="AM90" s="95">
        <f>IF(ISNUMBER(X90),X90,0)+IF(ISNUMBER(AC90),AC90,0)</f>
        <v>0</v>
      </c>
      <c r="AN90" s="96"/>
      <c r="AO90" s="96"/>
      <c r="AP90" s="96"/>
      <c r="AQ90" s="97"/>
      <c r="AR90" s="95">
        <v>0</v>
      </c>
      <c r="AS90" s="96"/>
      <c r="AT90" s="96"/>
      <c r="AU90" s="96"/>
      <c r="AV90" s="97"/>
      <c r="AW90" s="95">
        <v>0</v>
      </c>
      <c r="AX90" s="96"/>
      <c r="AY90" s="96"/>
      <c r="AZ90" s="96"/>
      <c r="BA90" s="97"/>
      <c r="BB90" s="95">
        <v>0</v>
      </c>
      <c r="BC90" s="96"/>
      <c r="BD90" s="96"/>
      <c r="BE90" s="96"/>
      <c r="BF90" s="97"/>
      <c r="BG90" s="94">
        <f>IF(ISNUMBER(AR90),AR90,0)+IF(ISNUMBER(AW90),AW90,0)</f>
        <v>0</v>
      </c>
      <c r="BH90" s="94"/>
      <c r="BI90" s="94"/>
      <c r="BJ90" s="94"/>
      <c r="BK90" s="94"/>
    </row>
    <row r="91" spans="1:64" s="98" customFormat="1" ht="12.75" customHeight="1">
      <c r="A91" s="88">
        <v>2800</v>
      </c>
      <c r="B91" s="89"/>
      <c r="C91" s="89"/>
      <c r="D91" s="90"/>
      <c r="E91" s="91" t="s">
        <v>185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5">
        <v>0</v>
      </c>
      <c r="Y91" s="96"/>
      <c r="Z91" s="96"/>
      <c r="AA91" s="96"/>
      <c r="AB91" s="97"/>
      <c r="AC91" s="95">
        <v>0</v>
      </c>
      <c r="AD91" s="96"/>
      <c r="AE91" s="96"/>
      <c r="AF91" s="96"/>
      <c r="AG91" s="97"/>
      <c r="AH91" s="95">
        <v>0</v>
      </c>
      <c r="AI91" s="96"/>
      <c r="AJ91" s="96"/>
      <c r="AK91" s="96"/>
      <c r="AL91" s="97"/>
      <c r="AM91" s="95">
        <f>IF(ISNUMBER(X91),X91,0)+IF(ISNUMBER(AC91),AC91,0)</f>
        <v>0</v>
      </c>
      <c r="AN91" s="96"/>
      <c r="AO91" s="96"/>
      <c r="AP91" s="96"/>
      <c r="AQ91" s="97"/>
      <c r="AR91" s="95">
        <v>0</v>
      </c>
      <c r="AS91" s="96"/>
      <c r="AT91" s="96"/>
      <c r="AU91" s="96"/>
      <c r="AV91" s="97"/>
      <c r="AW91" s="95">
        <v>0</v>
      </c>
      <c r="AX91" s="96"/>
      <c r="AY91" s="96"/>
      <c r="AZ91" s="96"/>
      <c r="BA91" s="97"/>
      <c r="BB91" s="95">
        <v>0</v>
      </c>
      <c r="BC91" s="96"/>
      <c r="BD91" s="96"/>
      <c r="BE91" s="96"/>
      <c r="BF91" s="97"/>
      <c r="BG91" s="94">
        <f>IF(ISNUMBER(AR91),AR91,0)+IF(ISNUMBER(AW91),AW91,0)</f>
        <v>0</v>
      </c>
      <c r="BH91" s="94"/>
      <c r="BI91" s="94"/>
      <c r="BJ91" s="94"/>
      <c r="BK91" s="94"/>
    </row>
    <row r="92" spans="1:64" s="98" customFormat="1" ht="25.5" customHeight="1">
      <c r="A92" s="88">
        <v>3110</v>
      </c>
      <c r="B92" s="89"/>
      <c r="C92" s="89"/>
      <c r="D92" s="90"/>
      <c r="E92" s="91" t="s">
        <v>186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5">
        <v>0</v>
      </c>
      <c r="Y92" s="96"/>
      <c r="Z92" s="96"/>
      <c r="AA92" s="96"/>
      <c r="AB92" s="97"/>
      <c r="AC92" s="95">
        <v>0</v>
      </c>
      <c r="AD92" s="96"/>
      <c r="AE92" s="96"/>
      <c r="AF92" s="96"/>
      <c r="AG92" s="97"/>
      <c r="AH92" s="95">
        <v>0</v>
      </c>
      <c r="AI92" s="96"/>
      <c r="AJ92" s="96"/>
      <c r="AK92" s="96"/>
      <c r="AL92" s="97"/>
      <c r="AM92" s="95">
        <f>IF(ISNUMBER(X92),X92,0)+IF(ISNUMBER(AC92),AC92,0)</f>
        <v>0</v>
      </c>
      <c r="AN92" s="96"/>
      <c r="AO92" s="96"/>
      <c r="AP92" s="96"/>
      <c r="AQ92" s="97"/>
      <c r="AR92" s="95">
        <v>0</v>
      </c>
      <c r="AS92" s="96"/>
      <c r="AT92" s="96"/>
      <c r="AU92" s="96"/>
      <c r="AV92" s="97"/>
      <c r="AW92" s="95">
        <v>0</v>
      </c>
      <c r="AX92" s="96"/>
      <c r="AY92" s="96"/>
      <c r="AZ92" s="96"/>
      <c r="BA92" s="97"/>
      <c r="BB92" s="95">
        <v>0</v>
      </c>
      <c r="BC92" s="96"/>
      <c r="BD92" s="96"/>
      <c r="BE92" s="96"/>
      <c r="BF92" s="97"/>
      <c r="BG92" s="94">
        <f>IF(ISNUMBER(AR92),AR92,0)+IF(ISNUMBER(AW92),AW92,0)</f>
        <v>0</v>
      </c>
      <c r="BH92" s="94"/>
      <c r="BI92" s="94"/>
      <c r="BJ92" s="94"/>
      <c r="BK92" s="94"/>
    </row>
    <row r="93" spans="1:64" s="6" customFormat="1" ht="12.75" customHeight="1">
      <c r="A93" s="86"/>
      <c r="B93" s="84"/>
      <c r="C93" s="84"/>
      <c r="D93" s="85"/>
      <c r="E93" s="99" t="s">
        <v>147</v>
      </c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1"/>
      <c r="X93" s="103">
        <v>10997300</v>
      </c>
      <c r="Y93" s="104"/>
      <c r="Z93" s="104"/>
      <c r="AA93" s="104"/>
      <c r="AB93" s="105"/>
      <c r="AC93" s="103">
        <v>0</v>
      </c>
      <c r="AD93" s="104"/>
      <c r="AE93" s="104"/>
      <c r="AF93" s="104"/>
      <c r="AG93" s="105"/>
      <c r="AH93" s="103">
        <v>0</v>
      </c>
      <c r="AI93" s="104"/>
      <c r="AJ93" s="104"/>
      <c r="AK93" s="104"/>
      <c r="AL93" s="105"/>
      <c r="AM93" s="103">
        <f>IF(ISNUMBER(X93),X93,0)+IF(ISNUMBER(AC93),AC93,0)</f>
        <v>10997300</v>
      </c>
      <c r="AN93" s="104"/>
      <c r="AO93" s="104"/>
      <c r="AP93" s="104"/>
      <c r="AQ93" s="105"/>
      <c r="AR93" s="103">
        <v>12530900</v>
      </c>
      <c r="AS93" s="104"/>
      <c r="AT93" s="104"/>
      <c r="AU93" s="104"/>
      <c r="AV93" s="105"/>
      <c r="AW93" s="103">
        <v>0</v>
      </c>
      <c r="AX93" s="104"/>
      <c r="AY93" s="104"/>
      <c r="AZ93" s="104"/>
      <c r="BA93" s="105"/>
      <c r="BB93" s="103">
        <v>0</v>
      </c>
      <c r="BC93" s="104"/>
      <c r="BD93" s="104"/>
      <c r="BE93" s="104"/>
      <c r="BF93" s="105"/>
      <c r="BG93" s="102">
        <f>IF(ISNUMBER(AR93),AR93,0)+IF(ISNUMBER(AW93),AW93,0)</f>
        <v>12530900</v>
      </c>
      <c r="BH93" s="102"/>
      <c r="BI93" s="102"/>
      <c r="BJ93" s="102"/>
      <c r="BK93" s="102"/>
    </row>
    <row r="95" spans="1:64" ht="14.25" customHeight="1">
      <c r="A95" s="42" t="s">
        <v>304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64" ht="15" customHeight="1">
      <c r="A96" s="53" t="s">
        <v>275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</row>
    <row r="97" spans="1:79" ht="23.1" customHeight="1">
      <c r="A97" s="66" t="s">
        <v>119</v>
      </c>
      <c r="B97" s="67"/>
      <c r="C97" s="67"/>
      <c r="D97" s="67"/>
      <c r="E97" s="68"/>
      <c r="F97" s="60" t="s">
        <v>19</v>
      </c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2"/>
      <c r="X97" s="36" t="s">
        <v>297</v>
      </c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0" t="s">
        <v>302</v>
      </c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2"/>
    </row>
    <row r="98" spans="1:79" ht="53.25" customHeight="1">
      <c r="A98" s="69"/>
      <c r="B98" s="70"/>
      <c r="C98" s="70"/>
      <c r="D98" s="70"/>
      <c r="E98" s="71"/>
      <c r="F98" s="63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5"/>
      <c r="X98" s="30" t="s">
        <v>4</v>
      </c>
      <c r="Y98" s="31"/>
      <c r="Z98" s="31"/>
      <c r="AA98" s="31"/>
      <c r="AB98" s="32"/>
      <c r="AC98" s="30" t="s">
        <v>3</v>
      </c>
      <c r="AD98" s="31"/>
      <c r="AE98" s="31"/>
      <c r="AF98" s="31"/>
      <c r="AG98" s="32"/>
      <c r="AH98" s="46" t="s">
        <v>116</v>
      </c>
      <c r="AI98" s="47"/>
      <c r="AJ98" s="47"/>
      <c r="AK98" s="47"/>
      <c r="AL98" s="48"/>
      <c r="AM98" s="30" t="s">
        <v>5</v>
      </c>
      <c r="AN98" s="31"/>
      <c r="AO98" s="31"/>
      <c r="AP98" s="31"/>
      <c r="AQ98" s="32"/>
      <c r="AR98" s="30" t="s">
        <v>4</v>
      </c>
      <c r="AS98" s="31"/>
      <c r="AT98" s="31"/>
      <c r="AU98" s="31"/>
      <c r="AV98" s="32"/>
      <c r="AW98" s="30" t="s">
        <v>3</v>
      </c>
      <c r="AX98" s="31"/>
      <c r="AY98" s="31"/>
      <c r="AZ98" s="31"/>
      <c r="BA98" s="32"/>
      <c r="BB98" s="49" t="s">
        <v>116</v>
      </c>
      <c r="BC98" s="49"/>
      <c r="BD98" s="49"/>
      <c r="BE98" s="49"/>
      <c r="BF98" s="49"/>
      <c r="BG98" s="30" t="s">
        <v>96</v>
      </c>
      <c r="BH98" s="31"/>
      <c r="BI98" s="31"/>
      <c r="BJ98" s="31"/>
      <c r="BK98" s="32"/>
    </row>
    <row r="99" spans="1:79" ht="15" customHeight="1">
      <c r="A99" s="30">
        <v>1</v>
      </c>
      <c r="B99" s="31"/>
      <c r="C99" s="31"/>
      <c r="D99" s="31"/>
      <c r="E99" s="32"/>
      <c r="F99" s="30">
        <v>2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2"/>
      <c r="X99" s="30">
        <v>3</v>
      </c>
      <c r="Y99" s="31"/>
      <c r="Z99" s="31"/>
      <c r="AA99" s="31"/>
      <c r="AB99" s="32"/>
      <c r="AC99" s="30">
        <v>4</v>
      </c>
      <c r="AD99" s="31"/>
      <c r="AE99" s="31"/>
      <c r="AF99" s="31"/>
      <c r="AG99" s="32"/>
      <c r="AH99" s="30">
        <v>5</v>
      </c>
      <c r="AI99" s="31"/>
      <c r="AJ99" s="31"/>
      <c r="AK99" s="31"/>
      <c r="AL99" s="32"/>
      <c r="AM99" s="30">
        <v>6</v>
      </c>
      <c r="AN99" s="31"/>
      <c r="AO99" s="31"/>
      <c r="AP99" s="31"/>
      <c r="AQ99" s="32"/>
      <c r="AR99" s="30">
        <v>7</v>
      </c>
      <c r="AS99" s="31"/>
      <c r="AT99" s="31"/>
      <c r="AU99" s="31"/>
      <c r="AV99" s="32"/>
      <c r="AW99" s="30">
        <v>8</v>
      </c>
      <c r="AX99" s="31"/>
      <c r="AY99" s="31"/>
      <c r="AZ99" s="31"/>
      <c r="BA99" s="32"/>
      <c r="BB99" s="30">
        <v>9</v>
      </c>
      <c r="BC99" s="31"/>
      <c r="BD99" s="31"/>
      <c r="BE99" s="31"/>
      <c r="BF99" s="32"/>
      <c r="BG99" s="30">
        <v>10</v>
      </c>
      <c r="BH99" s="31"/>
      <c r="BI99" s="31"/>
      <c r="BJ99" s="31"/>
      <c r="BK99" s="32"/>
    </row>
    <row r="100" spans="1:79" s="1" customFormat="1" ht="15" hidden="1" customHeight="1">
      <c r="A100" s="33" t="s">
        <v>64</v>
      </c>
      <c r="B100" s="34"/>
      <c r="C100" s="34"/>
      <c r="D100" s="34"/>
      <c r="E100" s="35"/>
      <c r="F100" s="33" t="s">
        <v>57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5"/>
      <c r="X100" s="33" t="s">
        <v>60</v>
      </c>
      <c r="Y100" s="34"/>
      <c r="Z100" s="34"/>
      <c r="AA100" s="34"/>
      <c r="AB100" s="35"/>
      <c r="AC100" s="33" t="s">
        <v>61</v>
      </c>
      <c r="AD100" s="34"/>
      <c r="AE100" s="34"/>
      <c r="AF100" s="34"/>
      <c r="AG100" s="35"/>
      <c r="AH100" s="33" t="s">
        <v>94</v>
      </c>
      <c r="AI100" s="34"/>
      <c r="AJ100" s="34"/>
      <c r="AK100" s="34"/>
      <c r="AL100" s="35"/>
      <c r="AM100" s="50" t="s">
        <v>171</v>
      </c>
      <c r="AN100" s="51"/>
      <c r="AO100" s="51"/>
      <c r="AP100" s="51"/>
      <c r="AQ100" s="52"/>
      <c r="AR100" s="33" t="s">
        <v>62</v>
      </c>
      <c r="AS100" s="34"/>
      <c r="AT100" s="34"/>
      <c r="AU100" s="34"/>
      <c r="AV100" s="35"/>
      <c r="AW100" s="33" t="s">
        <v>63</v>
      </c>
      <c r="AX100" s="34"/>
      <c r="AY100" s="34"/>
      <c r="AZ100" s="34"/>
      <c r="BA100" s="35"/>
      <c r="BB100" s="33" t="s">
        <v>95</v>
      </c>
      <c r="BC100" s="34"/>
      <c r="BD100" s="34"/>
      <c r="BE100" s="34"/>
      <c r="BF100" s="35"/>
      <c r="BG100" s="50" t="s">
        <v>171</v>
      </c>
      <c r="BH100" s="51"/>
      <c r="BI100" s="51"/>
      <c r="BJ100" s="51"/>
      <c r="BK100" s="52"/>
      <c r="CA100" t="s">
        <v>31</v>
      </c>
    </row>
    <row r="101" spans="1:79" s="6" customFormat="1" ht="12.75" customHeight="1">
      <c r="A101" s="86"/>
      <c r="B101" s="84"/>
      <c r="C101" s="84"/>
      <c r="D101" s="84"/>
      <c r="E101" s="85"/>
      <c r="F101" s="86" t="s">
        <v>147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5"/>
      <c r="X101" s="106"/>
      <c r="Y101" s="107"/>
      <c r="Z101" s="107"/>
      <c r="AA101" s="107"/>
      <c r="AB101" s="108"/>
      <c r="AC101" s="106"/>
      <c r="AD101" s="107"/>
      <c r="AE101" s="107"/>
      <c r="AF101" s="107"/>
      <c r="AG101" s="108"/>
      <c r="AH101" s="102"/>
      <c r="AI101" s="102"/>
      <c r="AJ101" s="102"/>
      <c r="AK101" s="102"/>
      <c r="AL101" s="102"/>
      <c r="AM101" s="102">
        <f>IF(ISNUMBER(X101),X101,0)+IF(ISNUMBER(AC101),AC101,0)</f>
        <v>0</v>
      </c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>
        <f>IF(ISNUMBER(AR101),AR101,0)+IF(ISNUMBER(AW101),AW101,0)</f>
        <v>0</v>
      </c>
      <c r="BH101" s="102"/>
      <c r="BI101" s="102"/>
      <c r="BJ101" s="102"/>
      <c r="BK101" s="102"/>
      <c r="CA101" s="6" t="s">
        <v>32</v>
      </c>
    </row>
    <row r="104" spans="1:79" ht="14.25" customHeight="1">
      <c r="A104" s="42" t="s">
        <v>120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4.25" customHeight="1">
      <c r="A105" s="42" t="s">
        <v>290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5" customHeight="1">
      <c r="A106" s="53" t="s">
        <v>275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</row>
    <row r="107" spans="1:79" ht="23.1" customHeight="1">
      <c r="A107" s="60" t="s">
        <v>6</v>
      </c>
      <c r="B107" s="61"/>
      <c r="C107" s="61"/>
      <c r="D107" s="60" t="s">
        <v>121</v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2"/>
      <c r="U107" s="30" t="s">
        <v>276</v>
      </c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2"/>
      <c r="AN107" s="30" t="s">
        <v>279</v>
      </c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2"/>
      <c r="BG107" s="36" t="s">
        <v>287</v>
      </c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</row>
    <row r="108" spans="1:79" ht="52.5" customHeight="1">
      <c r="A108" s="63"/>
      <c r="B108" s="64"/>
      <c r="C108" s="64"/>
      <c r="D108" s="63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5"/>
      <c r="U108" s="30" t="s">
        <v>4</v>
      </c>
      <c r="V108" s="31"/>
      <c r="W108" s="31"/>
      <c r="X108" s="31"/>
      <c r="Y108" s="32"/>
      <c r="Z108" s="30" t="s">
        <v>3</v>
      </c>
      <c r="AA108" s="31"/>
      <c r="AB108" s="31"/>
      <c r="AC108" s="31"/>
      <c r="AD108" s="32"/>
      <c r="AE108" s="46" t="s">
        <v>116</v>
      </c>
      <c r="AF108" s="47"/>
      <c r="AG108" s="47"/>
      <c r="AH108" s="48"/>
      <c r="AI108" s="30" t="s">
        <v>5</v>
      </c>
      <c r="AJ108" s="31"/>
      <c r="AK108" s="31"/>
      <c r="AL108" s="31"/>
      <c r="AM108" s="32"/>
      <c r="AN108" s="30" t="s">
        <v>4</v>
      </c>
      <c r="AO108" s="31"/>
      <c r="AP108" s="31"/>
      <c r="AQ108" s="31"/>
      <c r="AR108" s="32"/>
      <c r="AS108" s="30" t="s">
        <v>3</v>
      </c>
      <c r="AT108" s="31"/>
      <c r="AU108" s="31"/>
      <c r="AV108" s="31"/>
      <c r="AW108" s="32"/>
      <c r="AX108" s="46" t="s">
        <v>116</v>
      </c>
      <c r="AY108" s="47"/>
      <c r="AZ108" s="47"/>
      <c r="BA108" s="48"/>
      <c r="BB108" s="30" t="s">
        <v>96</v>
      </c>
      <c r="BC108" s="31"/>
      <c r="BD108" s="31"/>
      <c r="BE108" s="31"/>
      <c r="BF108" s="32"/>
      <c r="BG108" s="30" t="s">
        <v>4</v>
      </c>
      <c r="BH108" s="31"/>
      <c r="BI108" s="31"/>
      <c r="BJ108" s="31"/>
      <c r="BK108" s="32"/>
      <c r="BL108" s="36" t="s">
        <v>3</v>
      </c>
      <c r="BM108" s="36"/>
      <c r="BN108" s="36"/>
      <c r="BO108" s="36"/>
      <c r="BP108" s="36"/>
      <c r="BQ108" s="49" t="s">
        <v>116</v>
      </c>
      <c r="BR108" s="49"/>
      <c r="BS108" s="49"/>
      <c r="BT108" s="49"/>
      <c r="BU108" s="30" t="s">
        <v>97</v>
      </c>
      <c r="BV108" s="31"/>
      <c r="BW108" s="31"/>
      <c r="BX108" s="31"/>
      <c r="BY108" s="32"/>
    </row>
    <row r="109" spans="1:79" ht="15" customHeight="1">
      <c r="A109" s="30">
        <v>1</v>
      </c>
      <c r="B109" s="31"/>
      <c r="C109" s="31"/>
      <c r="D109" s="30">
        <v>2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2"/>
      <c r="U109" s="30">
        <v>3</v>
      </c>
      <c r="V109" s="31"/>
      <c r="W109" s="31"/>
      <c r="X109" s="31"/>
      <c r="Y109" s="32"/>
      <c r="Z109" s="30">
        <v>4</v>
      </c>
      <c r="AA109" s="31"/>
      <c r="AB109" s="31"/>
      <c r="AC109" s="31"/>
      <c r="AD109" s="32"/>
      <c r="AE109" s="30">
        <v>5</v>
      </c>
      <c r="AF109" s="31"/>
      <c r="AG109" s="31"/>
      <c r="AH109" s="32"/>
      <c r="AI109" s="30">
        <v>6</v>
      </c>
      <c r="AJ109" s="31"/>
      <c r="AK109" s="31"/>
      <c r="AL109" s="31"/>
      <c r="AM109" s="32"/>
      <c r="AN109" s="30">
        <v>7</v>
      </c>
      <c r="AO109" s="31"/>
      <c r="AP109" s="31"/>
      <c r="AQ109" s="31"/>
      <c r="AR109" s="32"/>
      <c r="AS109" s="30">
        <v>8</v>
      </c>
      <c r="AT109" s="31"/>
      <c r="AU109" s="31"/>
      <c r="AV109" s="31"/>
      <c r="AW109" s="32"/>
      <c r="AX109" s="36">
        <v>9</v>
      </c>
      <c r="AY109" s="36"/>
      <c r="AZ109" s="36"/>
      <c r="BA109" s="36"/>
      <c r="BB109" s="30">
        <v>10</v>
      </c>
      <c r="BC109" s="31"/>
      <c r="BD109" s="31"/>
      <c r="BE109" s="31"/>
      <c r="BF109" s="32"/>
      <c r="BG109" s="30">
        <v>11</v>
      </c>
      <c r="BH109" s="31"/>
      <c r="BI109" s="31"/>
      <c r="BJ109" s="31"/>
      <c r="BK109" s="32"/>
      <c r="BL109" s="36">
        <v>12</v>
      </c>
      <c r="BM109" s="36"/>
      <c r="BN109" s="36"/>
      <c r="BO109" s="36"/>
      <c r="BP109" s="36"/>
      <c r="BQ109" s="30">
        <v>13</v>
      </c>
      <c r="BR109" s="31"/>
      <c r="BS109" s="31"/>
      <c r="BT109" s="32"/>
      <c r="BU109" s="30">
        <v>14</v>
      </c>
      <c r="BV109" s="31"/>
      <c r="BW109" s="31"/>
      <c r="BX109" s="31"/>
      <c r="BY109" s="32"/>
    </row>
    <row r="110" spans="1:79" s="1" customFormat="1" ht="14.25" hidden="1" customHeight="1">
      <c r="A110" s="33" t="s">
        <v>69</v>
      </c>
      <c r="B110" s="34"/>
      <c r="C110" s="34"/>
      <c r="D110" s="33" t="s">
        <v>57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5"/>
      <c r="U110" s="38" t="s">
        <v>65</v>
      </c>
      <c r="V110" s="38"/>
      <c r="W110" s="38"/>
      <c r="X110" s="38"/>
      <c r="Y110" s="38"/>
      <c r="Z110" s="38" t="s">
        <v>66</v>
      </c>
      <c r="AA110" s="38"/>
      <c r="AB110" s="38"/>
      <c r="AC110" s="38"/>
      <c r="AD110" s="38"/>
      <c r="AE110" s="38" t="s">
        <v>91</v>
      </c>
      <c r="AF110" s="38"/>
      <c r="AG110" s="38"/>
      <c r="AH110" s="38"/>
      <c r="AI110" s="44" t="s">
        <v>170</v>
      </c>
      <c r="AJ110" s="44"/>
      <c r="AK110" s="44"/>
      <c r="AL110" s="44"/>
      <c r="AM110" s="44"/>
      <c r="AN110" s="38" t="s">
        <v>67</v>
      </c>
      <c r="AO110" s="38"/>
      <c r="AP110" s="38"/>
      <c r="AQ110" s="38"/>
      <c r="AR110" s="38"/>
      <c r="AS110" s="38" t="s">
        <v>68</v>
      </c>
      <c r="AT110" s="38"/>
      <c r="AU110" s="38"/>
      <c r="AV110" s="38"/>
      <c r="AW110" s="38"/>
      <c r="AX110" s="38" t="s">
        <v>92</v>
      </c>
      <c r="AY110" s="38"/>
      <c r="AZ110" s="38"/>
      <c r="BA110" s="38"/>
      <c r="BB110" s="44" t="s">
        <v>170</v>
      </c>
      <c r="BC110" s="44"/>
      <c r="BD110" s="44"/>
      <c r="BE110" s="44"/>
      <c r="BF110" s="44"/>
      <c r="BG110" s="38" t="s">
        <v>58</v>
      </c>
      <c r="BH110" s="38"/>
      <c r="BI110" s="38"/>
      <c r="BJ110" s="38"/>
      <c r="BK110" s="38"/>
      <c r="BL110" s="38" t="s">
        <v>59</v>
      </c>
      <c r="BM110" s="38"/>
      <c r="BN110" s="38"/>
      <c r="BO110" s="38"/>
      <c r="BP110" s="38"/>
      <c r="BQ110" s="38" t="s">
        <v>93</v>
      </c>
      <c r="BR110" s="38"/>
      <c r="BS110" s="38"/>
      <c r="BT110" s="38"/>
      <c r="BU110" s="44" t="s">
        <v>170</v>
      </c>
      <c r="BV110" s="44"/>
      <c r="BW110" s="44"/>
      <c r="BX110" s="44"/>
      <c r="BY110" s="44"/>
      <c r="CA110" t="s">
        <v>33</v>
      </c>
    </row>
    <row r="111" spans="1:79" s="98" customFormat="1" ht="25.5" customHeight="1">
      <c r="A111" s="88">
        <v>1</v>
      </c>
      <c r="B111" s="89"/>
      <c r="C111" s="89"/>
      <c r="D111" s="91" t="s">
        <v>187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3"/>
      <c r="U111" s="95">
        <v>7740322.6900000004</v>
      </c>
      <c r="V111" s="96"/>
      <c r="W111" s="96"/>
      <c r="X111" s="96"/>
      <c r="Y111" s="97"/>
      <c r="Z111" s="95">
        <v>0</v>
      </c>
      <c r="AA111" s="96"/>
      <c r="AB111" s="96"/>
      <c r="AC111" s="96"/>
      <c r="AD111" s="97"/>
      <c r="AE111" s="95">
        <v>0</v>
      </c>
      <c r="AF111" s="96"/>
      <c r="AG111" s="96"/>
      <c r="AH111" s="97"/>
      <c r="AI111" s="95">
        <f>IF(ISNUMBER(U111),U111,0)+IF(ISNUMBER(Z111),Z111,0)</f>
        <v>7740322.6900000004</v>
      </c>
      <c r="AJ111" s="96"/>
      <c r="AK111" s="96"/>
      <c r="AL111" s="96"/>
      <c r="AM111" s="97"/>
      <c r="AN111" s="95">
        <v>8191000</v>
      </c>
      <c r="AO111" s="96"/>
      <c r="AP111" s="96"/>
      <c r="AQ111" s="96"/>
      <c r="AR111" s="97"/>
      <c r="AS111" s="95">
        <v>0</v>
      </c>
      <c r="AT111" s="96"/>
      <c r="AU111" s="96"/>
      <c r="AV111" s="96"/>
      <c r="AW111" s="97"/>
      <c r="AX111" s="95">
        <v>0</v>
      </c>
      <c r="AY111" s="96"/>
      <c r="AZ111" s="96"/>
      <c r="BA111" s="97"/>
      <c r="BB111" s="95">
        <f>IF(ISNUMBER(AN111),AN111,0)+IF(ISNUMBER(AS111),AS111,0)</f>
        <v>8191000</v>
      </c>
      <c r="BC111" s="96"/>
      <c r="BD111" s="96"/>
      <c r="BE111" s="96"/>
      <c r="BF111" s="97"/>
      <c r="BG111" s="95">
        <v>9626670</v>
      </c>
      <c r="BH111" s="96"/>
      <c r="BI111" s="96"/>
      <c r="BJ111" s="96"/>
      <c r="BK111" s="97"/>
      <c r="BL111" s="95">
        <v>0</v>
      </c>
      <c r="BM111" s="96"/>
      <c r="BN111" s="96"/>
      <c r="BO111" s="96"/>
      <c r="BP111" s="97"/>
      <c r="BQ111" s="95">
        <v>0</v>
      </c>
      <c r="BR111" s="96"/>
      <c r="BS111" s="96"/>
      <c r="BT111" s="97"/>
      <c r="BU111" s="95">
        <f>IF(ISNUMBER(BG111),BG111,0)+IF(ISNUMBER(BL111),BL111,0)</f>
        <v>9626670</v>
      </c>
      <c r="BV111" s="96"/>
      <c r="BW111" s="96"/>
      <c r="BX111" s="96"/>
      <c r="BY111" s="97"/>
      <c r="CA111" s="98" t="s">
        <v>34</v>
      </c>
    </row>
    <row r="112" spans="1:79" s="98" customFormat="1" ht="25.5" customHeight="1">
      <c r="A112" s="88">
        <v>2</v>
      </c>
      <c r="B112" s="89"/>
      <c r="C112" s="89"/>
      <c r="D112" s="91" t="s">
        <v>188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3"/>
      <c r="U112" s="95">
        <v>199932</v>
      </c>
      <c r="V112" s="96"/>
      <c r="W112" s="96"/>
      <c r="X112" s="96"/>
      <c r="Y112" s="97"/>
      <c r="Z112" s="95">
        <v>0</v>
      </c>
      <c r="AA112" s="96"/>
      <c r="AB112" s="96"/>
      <c r="AC112" s="96"/>
      <c r="AD112" s="97"/>
      <c r="AE112" s="95">
        <v>0</v>
      </c>
      <c r="AF112" s="96"/>
      <c r="AG112" s="96"/>
      <c r="AH112" s="97"/>
      <c r="AI112" s="95">
        <f>IF(ISNUMBER(U112),U112,0)+IF(ISNUMBER(Z112),Z112,0)</f>
        <v>199932</v>
      </c>
      <c r="AJ112" s="96"/>
      <c r="AK112" s="96"/>
      <c r="AL112" s="96"/>
      <c r="AM112" s="97"/>
      <c r="AN112" s="95">
        <v>0</v>
      </c>
      <c r="AO112" s="96"/>
      <c r="AP112" s="96"/>
      <c r="AQ112" s="96"/>
      <c r="AR112" s="97"/>
      <c r="AS112" s="95">
        <v>0</v>
      </c>
      <c r="AT112" s="96"/>
      <c r="AU112" s="96"/>
      <c r="AV112" s="96"/>
      <c r="AW112" s="97"/>
      <c r="AX112" s="95">
        <v>0</v>
      </c>
      <c r="AY112" s="96"/>
      <c r="AZ112" s="96"/>
      <c r="BA112" s="97"/>
      <c r="BB112" s="95">
        <f>IF(ISNUMBER(AN112),AN112,0)+IF(ISNUMBER(AS112),AS112,0)</f>
        <v>0</v>
      </c>
      <c r="BC112" s="96"/>
      <c r="BD112" s="96"/>
      <c r="BE112" s="96"/>
      <c r="BF112" s="97"/>
      <c r="BG112" s="95">
        <v>0</v>
      </c>
      <c r="BH112" s="96"/>
      <c r="BI112" s="96"/>
      <c r="BJ112" s="96"/>
      <c r="BK112" s="97"/>
      <c r="BL112" s="95">
        <v>0</v>
      </c>
      <c r="BM112" s="96"/>
      <c r="BN112" s="96"/>
      <c r="BO112" s="96"/>
      <c r="BP112" s="97"/>
      <c r="BQ112" s="95">
        <v>0</v>
      </c>
      <c r="BR112" s="96"/>
      <c r="BS112" s="96"/>
      <c r="BT112" s="97"/>
      <c r="BU112" s="95">
        <f>IF(ISNUMBER(BG112),BG112,0)+IF(ISNUMBER(BL112),BL112,0)</f>
        <v>0</v>
      </c>
      <c r="BV112" s="96"/>
      <c r="BW112" s="96"/>
      <c r="BX112" s="96"/>
      <c r="BY112" s="97"/>
    </row>
    <row r="113" spans="1:79" s="98" customFormat="1" ht="25.5" customHeight="1">
      <c r="A113" s="88">
        <v>3</v>
      </c>
      <c r="B113" s="89"/>
      <c r="C113" s="89"/>
      <c r="D113" s="91" t="s">
        <v>189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5">
        <v>0</v>
      </c>
      <c r="V113" s="96"/>
      <c r="W113" s="96"/>
      <c r="X113" s="96"/>
      <c r="Y113" s="97"/>
      <c r="Z113" s="95">
        <v>345100</v>
      </c>
      <c r="AA113" s="96"/>
      <c r="AB113" s="96"/>
      <c r="AC113" s="96"/>
      <c r="AD113" s="97"/>
      <c r="AE113" s="95">
        <v>345100</v>
      </c>
      <c r="AF113" s="96"/>
      <c r="AG113" s="96"/>
      <c r="AH113" s="97"/>
      <c r="AI113" s="95">
        <f>IF(ISNUMBER(U113),U113,0)+IF(ISNUMBER(Z113),Z113,0)</f>
        <v>345100</v>
      </c>
      <c r="AJ113" s="96"/>
      <c r="AK113" s="96"/>
      <c r="AL113" s="96"/>
      <c r="AM113" s="97"/>
      <c r="AN113" s="95">
        <v>0</v>
      </c>
      <c r="AO113" s="96"/>
      <c r="AP113" s="96"/>
      <c r="AQ113" s="96"/>
      <c r="AR113" s="97"/>
      <c r="AS113" s="95">
        <v>0</v>
      </c>
      <c r="AT113" s="96"/>
      <c r="AU113" s="96"/>
      <c r="AV113" s="96"/>
      <c r="AW113" s="97"/>
      <c r="AX113" s="95">
        <v>0</v>
      </c>
      <c r="AY113" s="96"/>
      <c r="AZ113" s="96"/>
      <c r="BA113" s="97"/>
      <c r="BB113" s="95">
        <f>IF(ISNUMBER(AN113),AN113,0)+IF(ISNUMBER(AS113),AS113,0)</f>
        <v>0</v>
      </c>
      <c r="BC113" s="96"/>
      <c r="BD113" s="96"/>
      <c r="BE113" s="96"/>
      <c r="BF113" s="97"/>
      <c r="BG113" s="95">
        <v>0</v>
      </c>
      <c r="BH113" s="96"/>
      <c r="BI113" s="96"/>
      <c r="BJ113" s="96"/>
      <c r="BK113" s="97"/>
      <c r="BL113" s="95">
        <v>0</v>
      </c>
      <c r="BM113" s="96"/>
      <c r="BN113" s="96"/>
      <c r="BO113" s="96"/>
      <c r="BP113" s="97"/>
      <c r="BQ113" s="95">
        <v>0</v>
      </c>
      <c r="BR113" s="96"/>
      <c r="BS113" s="96"/>
      <c r="BT113" s="97"/>
      <c r="BU113" s="95">
        <f>IF(ISNUMBER(BG113),BG113,0)+IF(ISNUMBER(BL113),BL113,0)</f>
        <v>0</v>
      </c>
      <c r="BV113" s="96"/>
      <c r="BW113" s="96"/>
      <c r="BX113" s="96"/>
      <c r="BY113" s="97"/>
    </row>
    <row r="114" spans="1:79" s="6" customFormat="1" ht="12.75" customHeight="1">
      <c r="A114" s="86"/>
      <c r="B114" s="84"/>
      <c r="C114" s="84"/>
      <c r="D114" s="99" t="s">
        <v>147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1"/>
      <c r="U114" s="103">
        <v>7940254.6900000004</v>
      </c>
      <c r="V114" s="104"/>
      <c r="W114" s="104"/>
      <c r="X114" s="104"/>
      <c r="Y114" s="105"/>
      <c r="Z114" s="103">
        <v>345100</v>
      </c>
      <c r="AA114" s="104"/>
      <c r="AB114" s="104"/>
      <c r="AC114" s="104"/>
      <c r="AD114" s="105"/>
      <c r="AE114" s="103">
        <v>345100</v>
      </c>
      <c r="AF114" s="104"/>
      <c r="AG114" s="104"/>
      <c r="AH114" s="105"/>
      <c r="AI114" s="103">
        <f>IF(ISNUMBER(U114),U114,0)+IF(ISNUMBER(Z114),Z114,0)</f>
        <v>8285354.6900000004</v>
      </c>
      <c r="AJ114" s="104"/>
      <c r="AK114" s="104"/>
      <c r="AL114" s="104"/>
      <c r="AM114" s="105"/>
      <c r="AN114" s="103">
        <v>8191000</v>
      </c>
      <c r="AO114" s="104"/>
      <c r="AP114" s="104"/>
      <c r="AQ114" s="104"/>
      <c r="AR114" s="105"/>
      <c r="AS114" s="103">
        <v>0</v>
      </c>
      <c r="AT114" s="104"/>
      <c r="AU114" s="104"/>
      <c r="AV114" s="104"/>
      <c r="AW114" s="105"/>
      <c r="AX114" s="103">
        <v>0</v>
      </c>
      <c r="AY114" s="104"/>
      <c r="AZ114" s="104"/>
      <c r="BA114" s="105"/>
      <c r="BB114" s="103">
        <f>IF(ISNUMBER(AN114),AN114,0)+IF(ISNUMBER(AS114),AS114,0)</f>
        <v>8191000</v>
      </c>
      <c r="BC114" s="104"/>
      <c r="BD114" s="104"/>
      <c r="BE114" s="104"/>
      <c r="BF114" s="105"/>
      <c r="BG114" s="103">
        <v>9626670</v>
      </c>
      <c r="BH114" s="104"/>
      <c r="BI114" s="104"/>
      <c r="BJ114" s="104"/>
      <c r="BK114" s="105"/>
      <c r="BL114" s="103">
        <v>0</v>
      </c>
      <c r="BM114" s="104"/>
      <c r="BN114" s="104"/>
      <c r="BO114" s="104"/>
      <c r="BP114" s="105"/>
      <c r="BQ114" s="103">
        <v>0</v>
      </c>
      <c r="BR114" s="104"/>
      <c r="BS114" s="104"/>
      <c r="BT114" s="105"/>
      <c r="BU114" s="103">
        <f>IF(ISNUMBER(BG114),BG114,0)+IF(ISNUMBER(BL114),BL114,0)</f>
        <v>9626670</v>
      </c>
      <c r="BV114" s="104"/>
      <c r="BW114" s="104"/>
      <c r="BX114" s="104"/>
      <c r="BY114" s="105"/>
    </row>
    <row r="116" spans="1:79" ht="14.25" customHeight="1">
      <c r="A116" s="42" t="s">
        <v>305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15" customHeight="1">
      <c r="A117" s="45" t="s">
        <v>275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</row>
    <row r="118" spans="1:79" ht="23.1" customHeight="1">
      <c r="A118" s="60" t="s">
        <v>6</v>
      </c>
      <c r="B118" s="61"/>
      <c r="C118" s="61"/>
      <c r="D118" s="60" t="s">
        <v>121</v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2"/>
      <c r="U118" s="36" t="s">
        <v>297</v>
      </c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 t="s">
        <v>302</v>
      </c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</row>
    <row r="119" spans="1:79" ht="54" customHeight="1">
      <c r="A119" s="63"/>
      <c r="B119" s="64"/>
      <c r="C119" s="64"/>
      <c r="D119" s="63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5"/>
      <c r="U119" s="30" t="s">
        <v>4</v>
      </c>
      <c r="V119" s="31"/>
      <c r="W119" s="31"/>
      <c r="X119" s="31"/>
      <c r="Y119" s="32"/>
      <c r="Z119" s="30" t="s">
        <v>3</v>
      </c>
      <c r="AA119" s="31"/>
      <c r="AB119" s="31"/>
      <c r="AC119" s="31"/>
      <c r="AD119" s="32"/>
      <c r="AE119" s="46" t="s">
        <v>116</v>
      </c>
      <c r="AF119" s="47"/>
      <c r="AG119" s="47"/>
      <c r="AH119" s="47"/>
      <c r="AI119" s="48"/>
      <c r="AJ119" s="30" t="s">
        <v>5</v>
      </c>
      <c r="AK119" s="31"/>
      <c r="AL119" s="31"/>
      <c r="AM119" s="31"/>
      <c r="AN119" s="32"/>
      <c r="AO119" s="30" t="s">
        <v>4</v>
      </c>
      <c r="AP119" s="31"/>
      <c r="AQ119" s="31"/>
      <c r="AR119" s="31"/>
      <c r="AS119" s="32"/>
      <c r="AT119" s="30" t="s">
        <v>3</v>
      </c>
      <c r="AU119" s="31"/>
      <c r="AV119" s="31"/>
      <c r="AW119" s="31"/>
      <c r="AX119" s="32"/>
      <c r="AY119" s="46" t="s">
        <v>116</v>
      </c>
      <c r="AZ119" s="47"/>
      <c r="BA119" s="47"/>
      <c r="BB119" s="47"/>
      <c r="BC119" s="48"/>
      <c r="BD119" s="36" t="s">
        <v>96</v>
      </c>
      <c r="BE119" s="36"/>
      <c r="BF119" s="36"/>
      <c r="BG119" s="36"/>
      <c r="BH119" s="36"/>
    </row>
    <row r="120" spans="1:79" ht="15" customHeight="1">
      <c r="A120" s="30" t="s">
        <v>169</v>
      </c>
      <c r="B120" s="31"/>
      <c r="C120" s="31"/>
      <c r="D120" s="30">
        <v>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0">
        <v>3</v>
      </c>
      <c r="V120" s="31"/>
      <c r="W120" s="31"/>
      <c r="X120" s="31"/>
      <c r="Y120" s="32"/>
      <c r="Z120" s="30">
        <v>4</v>
      </c>
      <c r="AA120" s="31"/>
      <c r="AB120" s="31"/>
      <c r="AC120" s="31"/>
      <c r="AD120" s="32"/>
      <c r="AE120" s="30">
        <v>5</v>
      </c>
      <c r="AF120" s="31"/>
      <c r="AG120" s="31"/>
      <c r="AH120" s="31"/>
      <c r="AI120" s="32"/>
      <c r="AJ120" s="30">
        <v>6</v>
      </c>
      <c r="AK120" s="31"/>
      <c r="AL120" s="31"/>
      <c r="AM120" s="31"/>
      <c r="AN120" s="32"/>
      <c r="AO120" s="30">
        <v>7</v>
      </c>
      <c r="AP120" s="31"/>
      <c r="AQ120" s="31"/>
      <c r="AR120" s="31"/>
      <c r="AS120" s="32"/>
      <c r="AT120" s="30">
        <v>8</v>
      </c>
      <c r="AU120" s="31"/>
      <c r="AV120" s="31"/>
      <c r="AW120" s="31"/>
      <c r="AX120" s="32"/>
      <c r="AY120" s="30">
        <v>9</v>
      </c>
      <c r="AZ120" s="31"/>
      <c r="BA120" s="31"/>
      <c r="BB120" s="31"/>
      <c r="BC120" s="32"/>
      <c r="BD120" s="30">
        <v>10</v>
      </c>
      <c r="BE120" s="31"/>
      <c r="BF120" s="31"/>
      <c r="BG120" s="31"/>
      <c r="BH120" s="32"/>
    </row>
    <row r="121" spans="1:79" s="1" customFormat="1" ht="12.75" hidden="1" customHeight="1">
      <c r="A121" s="33" t="s">
        <v>69</v>
      </c>
      <c r="B121" s="34"/>
      <c r="C121" s="34"/>
      <c r="D121" s="33" t="s">
        <v>57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5"/>
      <c r="U121" s="33" t="s">
        <v>60</v>
      </c>
      <c r="V121" s="34"/>
      <c r="W121" s="34"/>
      <c r="X121" s="34"/>
      <c r="Y121" s="35"/>
      <c r="Z121" s="33" t="s">
        <v>61</v>
      </c>
      <c r="AA121" s="34"/>
      <c r="AB121" s="34"/>
      <c r="AC121" s="34"/>
      <c r="AD121" s="35"/>
      <c r="AE121" s="33" t="s">
        <v>94</v>
      </c>
      <c r="AF121" s="34"/>
      <c r="AG121" s="34"/>
      <c r="AH121" s="34"/>
      <c r="AI121" s="35"/>
      <c r="AJ121" s="50" t="s">
        <v>171</v>
      </c>
      <c r="AK121" s="51"/>
      <c r="AL121" s="51"/>
      <c r="AM121" s="51"/>
      <c r="AN121" s="52"/>
      <c r="AO121" s="33" t="s">
        <v>62</v>
      </c>
      <c r="AP121" s="34"/>
      <c r="AQ121" s="34"/>
      <c r="AR121" s="34"/>
      <c r="AS121" s="35"/>
      <c r="AT121" s="33" t="s">
        <v>63</v>
      </c>
      <c r="AU121" s="34"/>
      <c r="AV121" s="34"/>
      <c r="AW121" s="34"/>
      <c r="AX121" s="35"/>
      <c r="AY121" s="33" t="s">
        <v>95</v>
      </c>
      <c r="AZ121" s="34"/>
      <c r="BA121" s="34"/>
      <c r="BB121" s="34"/>
      <c r="BC121" s="35"/>
      <c r="BD121" s="44" t="s">
        <v>171</v>
      </c>
      <c r="BE121" s="44"/>
      <c r="BF121" s="44"/>
      <c r="BG121" s="44"/>
      <c r="BH121" s="44"/>
      <c r="CA121" s="1" t="s">
        <v>35</v>
      </c>
    </row>
    <row r="122" spans="1:79" s="98" customFormat="1" ht="25.5" customHeight="1">
      <c r="A122" s="88">
        <v>1</v>
      </c>
      <c r="B122" s="89"/>
      <c r="C122" s="89"/>
      <c r="D122" s="91" t="s">
        <v>187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3"/>
      <c r="U122" s="95">
        <v>10997300</v>
      </c>
      <c r="V122" s="96"/>
      <c r="W122" s="96"/>
      <c r="X122" s="96"/>
      <c r="Y122" s="97"/>
      <c r="Z122" s="95">
        <v>0</v>
      </c>
      <c r="AA122" s="96"/>
      <c r="AB122" s="96"/>
      <c r="AC122" s="96"/>
      <c r="AD122" s="97"/>
      <c r="AE122" s="94">
        <v>0</v>
      </c>
      <c r="AF122" s="94"/>
      <c r="AG122" s="94"/>
      <c r="AH122" s="94"/>
      <c r="AI122" s="94"/>
      <c r="AJ122" s="109">
        <f>IF(ISNUMBER(U122),U122,0)+IF(ISNUMBER(Z122),Z122,0)</f>
        <v>10997300</v>
      </c>
      <c r="AK122" s="109"/>
      <c r="AL122" s="109"/>
      <c r="AM122" s="109"/>
      <c r="AN122" s="109"/>
      <c r="AO122" s="94">
        <v>12530500</v>
      </c>
      <c r="AP122" s="94"/>
      <c r="AQ122" s="94"/>
      <c r="AR122" s="94"/>
      <c r="AS122" s="94"/>
      <c r="AT122" s="109">
        <v>0</v>
      </c>
      <c r="AU122" s="109"/>
      <c r="AV122" s="109"/>
      <c r="AW122" s="109"/>
      <c r="AX122" s="109"/>
      <c r="AY122" s="94">
        <v>0</v>
      </c>
      <c r="AZ122" s="94"/>
      <c r="BA122" s="94"/>
      <c r="BB122" s="94"/>
      <c r="BC122" s="94"/>
      <c r="BD122" s="109">
        <f>IF(ISNUMBER(AO122),AO122,0)+IF(ISNUMBER(AT122),AT122,0)</f>
        <v>12530500</v>
      </c>
      <c r="BE122" s="109"/>
      <c r="BF122" s="109"/>
      <c r="BG122" s="109"/>
      <c r="BH122" s="109"/>
      <c r="CA122" s="98" t="s">
        <v>36</v>
      </c>
    </row>
    <row r="123" spans="1:79" s="98" customFormat="1" ht="25.5" customHeight="1">
      <c r="A123" s="88">
        <v>2</v>
      </c>
      <c r="B123" s="89"/>
      <c r="C123" s="89"/>
      <c r="D123" s="91" t="s">
        <v>188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3"/>
      <c r="U123" s="95">
        <v>0</v>
      </c>
      <c r="V123" s="96"/>
      <c r="W123" s="96"/>
      <c r="X123" s="96"/>
      <c r="Y123" s="97"/>
      <c r="Z123" s="95">
        <v>0</v>
      </c>
      <c r="AA123" s="96"/>
      <c r="AB123" s="96"/>
      <c r="AC123" s="96"/>
      <c r="AD123" s="97"/>
      <c r="AE123" s="94">
        <v>0</v>
      </c>
      <c r="AF123" s="94"/>
      <c r="AG123" s="94"/>
      <c r="AH123" s="94"/>
      <c r="AI123" s="94"/>
      <c r="AJ123" s="109">
        <f>IF(ISNUMBER(U123),U123,0)+IF(ISNUMBER(Z123),Z123,0)</f>
        <v>0</v>
      </c>
      <c r="AK123" s="109"/>
      <c r="AL123" s="109"/>
      <c r="AM123" s="109"/>
      <c r="AN123" s="109"/>
      <c r="AO123" s="94">
        <v>0</v>
      </c>
      <c r="AP123" s="94"/>
      <c r="AQ123" s="94"/>
      <c r="AR123" s="94"/>
      <c r="AS123" s="94"/>
      <c r="AT123" s="109">
        <v>0</v>
      </c>
      <c r="AU123" s="109"/>
      <c r="AV123" s="109"/>
      <c r="AW123" s="109"/>
      <c r="AX123" s="109"/>
      <c r="AY123" s="94">
        <v>0</v>
      </c>
      <c r="AZ123" s="94"/>
      <c r="BA123" s="94"/>
      <c r="BB123" s="94"/>
      <c r="BC123" s="94"/>
      <c r="BD123" s="109">
        <f>IF(ISNUMBER(AO123),AO123,0)+IF(ISNUMBER(AT123),AT123,0)</f>
        <v>0</v>
      </c>
      <c r="BE123" s="109"/>
      <c r="BF123" s="109"/>
      <c r="BG123" s="109"/>
      <c r="BH123" s="109"/>
    </row>
    <row r="124" spans="1:79" s="98" customFormat="1" ht="25.5" customHeight="1">
      <c r="A124" s="88">
        <v>3</v>
      </c>
      <c r="B124" s="89"/>
      <c r="C124" s="89"/>
      <c r="D124" s="91" t="s">
        <v>189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3"/>
      <c r="U124" s="95">
        <v>0</v>
      </c>
      <c r="V124" s="96"/>
      <c r="W124" s="96"/>
      <c r="X124" s="96"/>
      <c r="Y124" s="97"/>
      <c r="Z124" s="95">
        <v>0</v>
      </c>
      <c r="AA124" s="96"/>
      <c r="AB124" s="96"/>
      <c r="AC124" s="96"/>
      <c r="AD124" s="97"/>
      <c r="AE124" s="94">
        <v>0</v>
      </c>
      <c r="AF124" s="94"/>
      <c r="AG124" s="94"/>
      <c r="AH124" s="94"/>
      <c r="AI124" s="94"/>
      <c r="AJ124" s="109">
        <f>IF(ISNUMBER(U124),U124,0)+IF(ISNUMBER(Z124),Z124,0)</f>
        <v>0</v>
      </c>
      <c r="AK124" s="109"/>
      <c r="AL124" s="109"/>
      <c r="AM124" s="109"/>
      <c r="AN124" s="109"/>
      <c r="AO124" s="94">
        <v>0</v>
      </c>
      <c r="AP124" s="94"/>
      <c r="AQ124" s="94"/>
      <c r="AR124" s="94"/>
      <c r="AS124" s="94"/>
      <c r="AT124" s="109">
        <v>0</v>
      </c>
      <c r="AU124" s="109"/>
      <c r="AV124" s="109"/>
      <c r="AW124" s="109"/>
      <c r="AX124" s="109"/>
      <c r="AY124" s="94">
        <v>0</v>
      </c>
      <c r="AZ124" s="94"/>
      <c r="BA124" s="94"/>
      <c r="BB124" s="94"/>
      <c r="BC124" s="94"/>
      <c r="BD124" s="109">
        <f>IF(ISNUMBER(AO124),AO124,0)+IF(ISNUMBER(AT124),AT124,0)</f>
        <v>0</v>
      </c>
      <c r="BE124" s="109"/>
      <c r="BF124" s="109"/>
      <c r="BG124" s="109"/>
      <c r="BH124" s="109"/>
    </row>
    <row r="125" spans="1:79" s="6" customFormat="1" ht="12.75" customHeight="1">
      <c r="A125" s="86"/>
      <c r="B125" s="84"/>
      <c r="C125" s="84"/>
      <c r="D125" s="99" t="s">
        <v>147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1"/>
      <c r="U125" s="103">
        <v>10997300</v>
      </c>
      <c r="V125" s="104"/>
      <c r="W125" s="104"/>
      <c r="X125" s="104"/>
      <c r="Y125" s="105"/>
      <c r="Z125" s="103">
        <v>0</v>
      </c>
      <c r="AA125" s="104"/>
      <c r="AB125" s="104"/>
      <c r="AC125" s="104"/>
      <c r="AD125" s="105"/>
      <c r="AE125" s="102">
        <v>0</v>
      </c>
      <c r="AF125" s="102"/>
      <c r="AG125" s="102"/>
      <c r="AH125" s="102"/>
      <c r="AI125" s="102"/>
      <c r="AJ125" s="87">
        <f>IF(ISNUMBER(U125),U125,0)+IF(ISNUMBER(Z125),Z125,0)</f>
        <v>10997300</v>
      </c>
      <c r="AK125" s="87"/>
      <c r="AL125" s="87"/>
      <c r="AM125" s="87"/>
      <c r="AN125" s="87"/>
      <c r="AO125" s="102">
        <v>12530500</v>
      </c>
      <c r="AP125" s="102"/>
      <c r="AQ125" s="102"/>
      <c r="AR125" s="102"/>
      <c r="AS125" s="102"/>
      <c r="AT125" s="87">
        <v>0</v>
      </c>
      <c r="AU125" s="87"/>
      <c r="AV125" s="87"/>
      <c r="AW125" s="87"/>
      <c r="AX125" s="87"/>
      <c r="AY125" s="102">
        <v>0</v>
      </c>
      <c r="AZ125" s="102"/>
      <c r="BA125" s="102"/>
      <c r="BB125" s="102"/>
      <c r="BC125" s="102"/>
      <c r="BD125" s="87">
        <f>IF(ISNUMBER(AO125),AO125,0)+IF(ISNUMBER(AT125),AT125,0)</f>
        <v>12530500</v>
      </c>
      <c r="BE125" s="87"/>
      <c r="BF125" s="87"/>
      <c r="BG125" s="87"/>
      <c r="BH125" s="87"/>
    </row>
    <row r="126" spans="1:79" s="5" customFormat="1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</row>
    <row r="128" spans="1:79" ht="14.25" customHeight="1">
      <c r="A128" s="42" t="s">
        <v>152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14.25" customHeight="1">
      <c r="A129" s="42" t="s">
        <v>291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79" ht="23.1" customHeight="1">
      <c r="A130" s="60" t="s">
        <v>6</v>
      </c>
      <c r="B130" s="61"/>
      <c r="C130" s="61"/>
      <c r="D130" s="36" t="s">
        <v>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 t="s">
        <v>8</v>
      </c>
      <c r="R130" s="36"/>
      <c r="S130" s="36"/>
      <c r="T130" s="36"/>
      <c r="U130" s="36"/>
      <c r="V130" s="36" t="s">
        <v>7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0" t="s">
        <v>276</v>
      </c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2"/>
      <c r="AU130" s="30" t="s">
        <v>279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2"/>
      <c r="BJ130" s="30" t="s">
        <v>287</v>
      </c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2"/>
    </row>
    <row r="131" spans="1:79" ht="32.25" customHeight="1">
      <c r="A131" s="63"/>
      <c r="B131" s="64"/>
      <c r="C131" s="6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 t="s">
        <v>4</v>
      </c>
      <c r="AG131" s="36"/>
      <c r="AH131" s="36"/>
      <c r="AI131" s="36"/>
      <c r="AJ131" s="36"/>
      <c r="AK131" s="36" t="s">
        <v>3</v>
      </c>
      <c r="AL131" s="36"/>
      <c r="AM131" s="36"/>
      <c r="AN131" s="36"/>
      <c r="AO131" s="36"/>
      <c r="AP131" s="36" t="s">
        <v>123</v>
      </c>
      <c r="AQ131" s="36"/>
      <c r="AR131" s="36"/>
      <c r="AS131" s="36"/>
      <c r="AT131" s="36"/>
      <c r="AU131" s="36" t="s">
        <v>4</v>
      </c>
      <c r="AV131" s="36"/>
      <c r="AW131" s="36"/>
      <c r="AX131" s="36"/>
      <c r="AY131" s="36"/>
      <c r="AZ131" s="36" t="s">
        <v>3</v>
      </c>
      <c r="BA131" s="36"/>
      <c r="BB131" s="36"/>
      <c r="BC131" s="36"/>
      <c r="BD131" s="36"/>
      <c r="BE131" s="36" t="s">
        <v>90</v>
      </c>
      <c r="BF131" s="36"/>
      <c r="BG131" s="36"/>
      <c r="BH131" s="36"/>
      <c r="BI131" s="36"/>
      <c r="BJ131" s="36" t="s">
        <v>4</v>
      </c>
      <c r="BK131" s="36"/>
      <c r="BL131" s="36"/>
      <c r="BM131" s="36"/>
      <c r="BN131" s="36"/>
      <c r="BO131" s="36" t="s">
        <v>3</v>
      </c>
      <c r="BP131" s="36"/>
      <c r="BQ131" s="36"/>
      <c r="BR131" s="36"/>
      <c r="BS131" s="36"/>
      <c r="BT131" s="36" t="s">
        <v>97</v>
      </c>
      <c r="BU131" s="36"/>
      <c r="BV131" s="36"/>
      <c r="BW131" s="36"/>
      <c r="BX131" s="36"/>
    </row>
    <row r="132" spans="1:79" ht="15" customHeight="1">
      <c r="A132" s="30">
        <v>1</v>
      </c>
      <c r="B132" s="31"/>
      <c r="C132" s="31"/>
      <c r="D132" s="36">
        <v>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>
        <v>3</v>
      </c>
      <c r="R132" s="36"/>
      <c r="S132" s="36"/>
      <c r="T132" s="36"/>
      <c r="U132" s="36"/>
      <c r="V132" s="36">
        <v>4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6">
        <v>5</v>
      </c>
      <c r="AG132" s="36"/>
      <c r="AH132" s="36"/>
      <c r="AI132" s="36"/>
      <c r="AJ132" s="36"/>
      <c r="AK132" s="36">
        <v>6</v>
      </c>
      <c r="AL132" s="36"/>
      <c r="AM132" s="36"/>
      <c r="AN132" s="36"/>
      <c r="AO132" s="36"/>
      <c r="AP132" s="36">
        <v>7</v>
      </c>
      <c r="AQ132" s="36"/>
      <c r="AR132" s="36"/>
      <c r="AS132" s="36"/>
      <c r="AT132" s="36"/>
      <c r="AU132" s="36">
        <v>8</v>
      </c>
      <c r="AV132" s="36"/>
      <c r="AW132" s="36"/>
      <c r="AX132" s="36"/>
      <c r="AY132" s="36"/>
      <c r="AZ132" s="36">
        <v>9</v>
      </c>
      <c r="BA132" s="36"/>
      <c r="BB132" s="36"/>
      <c r="BC132" s="36"/>
      <c r="BD132" s="36"/>
      <c r="BE132" s="36">
        <v>10</v>
      </c>
      <c r="BF132" s="36"/>
      <c r="BG132" s="36"/>
      <c r="BH132" s="36"/>
      <c r="BI132" s="36"/>
      <c r="BJ132" s="36">
        <v>11</v>
      </c>
      <c r="BK132" s="36"/>
      <c r="BL132" s="36"/>
      <c r="BM132" s="36"/>
      <c r="BN132" s="36"/>
      <c r="BO132" s="36">
        <v>12</v>
      </c>
      <c r="BP132" s="36"/>
      <c r="BQ132" s="36"/>
      <c r="BR132" s="36"/>
      <c r="BS132" s="36"/>
      <c r="BT132" s="36">
        <v>13</v>
      </c>
      <c r="BU132" s="36"/>
      <c r="BV132" s="36"/>
      <c r="BW132" s="36"/>
      <c r="BX132" s="36"/>
    </row>
    <row r="133" spans="1:79" ht="10.5" hidden="1" customHeight="1">
      <c r="A133" s="33" t="s">
        <v>154</v>
      </c>
      <c r="B133" s="34"/>
      <c r="C133" s="34"/>
      <c r="D133" s="36" t="s">
        <v>57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 t="s">
        <v>70</v>
      </c>
      <c r="R133" s="36"/>
      <c r="S133" s="36"/>
      <c r="T133" s="36"/>
      <c r="U133" s="36"/>
      <c r="V133" s="36" t="s">
        <v>71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8" t="s">
        <v>111</v>
      </c>
      <c r="AG133" s="38"/>
      <c r="AH133" s="38"/>
      <c r="AI133" s="38"/>
      <c r="AJ133" s="38"/>
      <c r="AK133" s="37" t="s">
        <v>112</v>
      </c>
      <c r="AL133" s="37"/>
      <c r="AM133" s="37"/>
      <c r="AN133" s="37"/>
      <c r="AO133" s="37"/>
      <c r="AP133" s="44" t="s">
        <v>191</v>
      </c>
      <c r="AQ133" s="44"/>
      <c r="AR133" s="44"/>
      <c r="AS133" s="44"/>
      <c r="AT133" s="44"/>
      <c r="AU133" s="38" t="s">
        <v>113</v>
      </c>
      <c r="AV133" s="38"/>
      <c r="AW133" s="38"/>
      <c r="AX133" s="38"/>
      <c r="AY133" s="38"/>
      <c r="AZ133" s="37" t="s">
        <v>114</v>
      </c>
      <c r="BA133" s="37"/>
      <c r="BB133" s="37"/>
      <c r="BC133" s="37"/>
      <c r="BD133" s="37"/>
      <c r="BE133" s="44" t="s">
        <v>191</v>
      </c>
      <c r="BF133" s="44"/>
      <c r="BG133" s="44"/>
      <c r="BH133" s="44"/>
      <c r="BI133" s="44"/>
      <c r="BJ133" s="38" t="s">
        <v>105</v>
      </c>
      <c r="BK133" s="38"/>
      <c r="BL133" s="38"/>
      <c r="BM133" s="38"/>
      <c r="BN133" s="38"/>
      <c r="BO133" s="37" t="s">
        <v>106</v>
      </c>
      <c r="BP133" s="37"/>
      <c r="BQ133" s="37"/>
      <c r="BR133" s="37"/>
      <c r="BS133" s="37"/>
      <c r="BT133" s="44" t="s">
        <v>191</v>
      </c>
      <c r="BU133" s="44"/>
      <c r="BV133" s="44"/>
      <c r="BW133" s="44"/>
      <c r="BX133" s="44"/>
      <c r="CA133" t="s">
        <v>37</v>
      </c>
    </row>
    <row r="134" spans="1:79" s="6" customFormat="1" ht="15" customHeight="1">
      <c r="A134" s="86">
        <v>0</v>
      </c>
      <c r="B134" s="84"/>
      <c r="C134" s="84"/>
      <c r="D134" s="110" t="s">
        <v>190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CA134" s="6" t="s">
        <v>38</v>
      </c>
    </row>
    <row r="135" spans="1:79" s="98" customFormat="1" ht="28.5" customHeight="1">
      <c r="A135" s="88">
        <v>0</v>
      </c>
      <c r="B135" s="89"/>
      <c r="C135" s="89"/>
      <c r="D135" s="113" t="s">
        <v>192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5"/>
      <c r="Q135" s="36" t="s">
        <v>193</v>
      </c>
      <c r="R135" s="36"/>
      <c r="S135" s="36"/>
      <c r="T135" s="36"/>
      <c r="U135" s="36"/>
      <c r="V135" s="113" t="s">
        <v>194</v>
      </c>
      <c r="W135" s="114"/>
      <c r="X135" s="114"/>
      <c r="Y135" s="114"/>
      <c r="Z135" s="114"/>
      <c r="AA135" s="114"/>
      <c r="AB135" s="114"/>
      <c r="AC135" s="114"/>
      <c r="AD135" s="114"/>
      <c r="AE135" s="115"/>
      <c r="AF135" s="116">
        <v>1</v>
      </c>
      <c r="AG135" s="116"/>
      <c r="AH135" s="116"/>
      <c r="AI135" s="116"/>
      <c r="AJ135" s="116"/>
      <c r="AK135" s="116">
        <v>0</v>
      </c>
      <c r="AL135" s="116"/>
      <c r="AM135" s="116"/>
      <c r="AN135" s="116"/>
      <c r="AO135" s="116"/>
      <c r="AP135" s="116">
        <v>1</v>
      </c>
      <c r="AQ135" s="116"/>
      <c r="AR135" s="116"/>
      <c r="AS135" s="116"/>
      <c r="AT135" s="116"/>
      <c r="AU135" s="116">
        <v>1</v>
      </c>
      <c r="AV135" s="116"/>
      <c r="AW135" s="116"/>
      <c r="AX135" s="116"/>
      <c r="AY135" s="116"/>
      <c r="AZ135" s="116">
        <v>0</v>
      </c>
      <c r="BA135" s="116"/>
      <c r="BB135" s="116"/>
      <c r="BC135" s="116"/>
      <c r="BD135" s="116"/>
      <c r="BE135" s="116">
        <v>1</v>
      </c>
      <c r="BF135" s="116"/>
      <c r="BG135" s="116"/>
      <c r="BH135" s="116"/>
      <c r="BI135" s="116"/>
      <c r="BJ135" s="116">
        <v>1</v>
      </c>
      <c r="BK135" s="116"/>
      <c r="BL135" s="116"/>
      <c r="BM135" s="116"/>
      <c r="BN135" s="116"/>
      <c r="BO135" s="116">
        <v>0</v>
      </c>
      <c r="BP135" s="116"/>
      <c r="BQ135" s="116"/>
      <c r="BR135" s="116"/>
      <c r="BS135" s="116"/>
      <c r="BT135" s="116">
        <v>1</v>
      </c>
      <c r="BU135" s="116"/>
      <c r="BV135" s="116"/>
      <c r="BW135" s="116"/>
      <c r="BX135" s="116"/>
    </row>
    <row r="136" spans="1:79" s="98" customFormat="1" ht="30" customHeight="1">
      <c r="A136" s="88">
        <v>0</v>
      </c>
      <c r="B136" s="89"/>
      <c r="C136" s="89"/>
      <c r="D136" s="113" t="s">
        <v>195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193</v>
      </c>
      <c r="R136" s="36"/>
      <c r="S136" s="36"/>
      <c r="T136" s="36"/>
      <c r="U136" s="36"/>
      <c r="V136" s="113" t="s">
        <v>194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6">
        <v>98</v>
      </c>
      <c r="AG136" s="116"/>
      <c r="AH136" s="116"/>
      <c r="AI136" s="116"/>
      <c r="AJ136" s="116"/>
      <c r="AK136" s="116">
        <v>0</v>
      </c>
      <c r="AL136" s="116"/>
      <c r="AM136" s="116"/>
      <c r="AN136" s="116"/>
      <c r="AO136" s="116"/>
      <c r="AP136" s="116">
        <v>98</v>
      </c>
      <c r="AQ136" s="116"/>
      <c r="AR136" s="116"/>
      <c r="AS136" s="116"/>
      <c r="AT136" s="116"/>
      <c r="AU136" s="116">
        <v>85</v>
      </c>
      <c r="AV136" s="116"/>
      <c r="AW136" s="116"/>
      <c r="AX136" s="116"/>
      <c r="AY136" s="116"/>
      <c r="AZ136" s="116">
        <v>0</v>
      </c>
      <c r="BA136" s="116"/>
      <c r="BB136" s="116"/>
      <c r="BC136" s="116"/>
      <c r="BD136" s="116"/>
      <c r="BE136" s="116">
        <v>85</v>
      </c>
      <c r="BF136" s="116"/>
      <c r="BG136" s="116"/>
      <c r="BH136" s="116"/>
      <c r="BI136" s="116"/>
      <c r="BJ136" s="116">
        <v>85</v>
      </c>
      <c r="BK136" s="116"/>
      <c r="BL136" s="116"/>
      <c r="BM136" s="116"/>
      <c r="BN136" s="116"/>
      <c r="BO136" s="116">
        <v>0</v>
      </c>
      <c r="BP136" s="116"/>
      <c r="BQ136" s="116"/>
      <c r="BR136" s="116"/>
      <c r="BS136" s="116"/>
      <c r="BT136" s="116">
        <v>85</v>
      </c>
      <c r="BU136" s="116"/>
      <c r="BV136" s="116"/>
      <c r="BW136" s="116"/>
      <c r="BX136" s="116"/>
    </row>
    <row r="137" spans="1:79" s="98" customFormat="1" ht="30" customHeight="1">
      <c r="A137" s="88">
        <v>0</v>
      </c>
      <c r="B137" s="89"/>
      <c r="C137" s="89"/>
      <c r="D137" s="113" t="s">
        <v>196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193</v>
      </c>
      <c r="R137" s="36"/>
      <c r="S137" s="36"/>
      <c r="T137" s="36"/>
      <c r="U137" s="36"/>
      <c r="V137" s="113" t="s">
        <v>197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6">
        <v>58.5</v>
      </c>
      <c r="AG137" s="116"/>
      <c r="AH137" s="116"/>
      <c r="AI137" s="116"/>
      <c r="AJ137" s="116"/>
      <c r="AK137" s="116">
        <v>0</v>
      </c>
      <c r="AL137" s="116"/>
      <c r="AM137" s="116"/>
      <c r="AN137" s="116"/>
      <c r="AO137" s="116"/>
      <c r="AP137" s="116">
        <v>58.5</v>
      </c>
      <c r="AQ137" s="116"/>
      <c r="AR137" s="116"/>
      <c r="AS137" s="116"/>
      <c r="AT137" s="116"/>
      <c r="AU137" s="116">
        <v>50.5</v>
      </c>
      <c r="AV137" s="116"/>
      <c r="AW137" s="116"/>
      <c r="AX137" s="116"/>
      <c r="AY137" s="116"/>
      <c r="AZ137" s="116">
        <v>0</v>
      </c>
      <c r="BA137" s="116"/>
      <c r="BB137" s="116"/>
      <c r="BC137" s="116"/>
      <c r="BD137" s="116"/>
      <c r="BE137" s="116">
        <v>50.5</v>
      </c>
      <c r="BF137" s="116"/>
      <c r="BG137" s="116"/>
      <c r="BH137" s="116"/>
      <c r="BI137" s="116"/>
      <c r="BJ137" s="116">
        <v>50.5</v>
      </c>
      <c r="BK137" s="116"/>
      <c r="BL137" s="116"/>
      <c r="BM137" s="116"/>
      <c r="BN137" s="116"/>
      <c r="BO137" s="116">
        <v>0</v>
      </c>
      <c r="BP137" s="116"/>
      <c r="BQ137" s="116"/>
      <c r="BR137" s="116"/>
      <c r="BS137" s="116"/>
      <c r="BT137" s="116">
        <v>50.5</v>
      </c>
      <c r="BU137" s="116"/>
      <c r="BV137" s="116"/>
      <c r="BW137" s="116"/>
      <c r="BX137" s="116"/>
    </row>
    <row r="138" spans="1:79" s="98" customFormat="1" ht="30" customHeight="1">
      <c r="A138" s="88">
        <v>0</v>
      </c>
      <c r="B138" s="89"/>
      <c r="C138" s="89"/>
      <c r="D138" s="113" t="s">
        <v>198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193</v>
      </c>
      <c r="R138" s="36"/>
      <c r="S138" s="36"/>
      <c r="T138" s="36"/>
      <c r="U138" s="36"/>
      <c r="V138" s="113" t="s">
        <v>197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6">
        <v>48</v>
      </c>
      <c r="AG138" s="116"/>
      <c r="AH138" s="116"/>
      <c r="AI138" s="116"/>
      <c r="AJ138" s="116"/>
      <c r="AK138" s="116">
        <v>0</v>
      </c>
      <c r="AL138" s="116"/>
      <c r="AM138" s="116"/>
      <c r="AN138" s="116"/>
      <c r="AO138" s="116"/>
      <c r="AP138" s="116">
        <v>48</v>
      </c>
      <c r="AQ138" s="116"/>
      <c r="AR138" s="116"/>
      <c r="AS138" s="116"/>
      <c r="AT138" s="116"/>
      <c r="AU138" s="116">
        <v>39</v>
      </c>
      <c r="AV138" s="116"/>
      <c r="AW138" s="116"/>
      <c r="AX138" s="116"/>
      <c r="AY138" s="116"/>
      <c r="AZ138" s="116">
        <v>0</v>
      </c>
      <c r="BA138" s="116"/>
      <c r="BB138" s="116"/>
      <c r="BC138" s="116"/>
      <c r="BD138" s="116"/>
      <c r="BE138" s="116">
        <v>39</v>
      </c>
      <c r="BF138" s="116"/>
      <c r="BG138" s="116"/>
      <c r="BH138" s="116"/>
      <c r="BI138" s="116"/>
      <c r="BJ138" s="116">
        <v>39</v>
      </c>
      <c r="BK138" s="116"/>
      <c r="BL138" s="116"/>
      <c r="BM138" s="116"/>
      <c r="BN138" s="116"/>
      <c r="BO138" s="116">
        <v>0</v>
      </c>
      <c r="BP138" s="116"/>
      <c r="BQ138" s="116"/>
      <c r="BR138" s="116"/>
      <c r="BS138" s="116"/>
      <c r="BT138" s="116">
        <v>39</v>
      </c>
      <c r="BU138" s="116"/>
      <c r="BV138" s="116"/>
      <c r="BW138" s="116"/>
      <c r="BX138" s="116"/>
    </row>
    <row r="139" spans="1:79" s="98" customFormat="1" ht="30" customHeight="1">
      <c r="A139" s="88">
        <v>0</v>
      </c>
      <c r="B139" s="89"/>
      <c r="C139" s="89"/>
      <c r="D139" s="113" t="s">
        <v>199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193</v>
      </c>
      <c r="R139" s="36"/>
      <c r="S139" s="36"/>
      <c r="T139" s="36"/>
      <c r="U139" s="36"/>
      <c r="V139" s="113" t="s">
        <v>197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6">
        <v>3.5</v>
      </c>
      <c r="AG139" s="116"/>
      <c r="AH139" s="116"/>
      <c r="AI139" s="116"/>
      <c r="AJ139" s="116"/>
      <c r="AK139" s="116">
        <v>0</v>
      </c>
      <c r="AL139" s="116"/>
      <c r="AM139" s="116"/>
      <c r="AN139" s="116"/>
      <c r="AO139" s="116"/>
      <c r="AP139" s="116">
        <v>3.5</v>
      </c>
      <c r="AQ139" s="116"/>
      <c r="AR139" s="116"/>
      <c r="AS139" s="116"/>
      <c r="AT139" s="116"/>
      <c r="AU139" s="116">
        <v>4.5</v>
      </c>
      <c r="AV139" s="116"/>
      <c r="AW139" s="116"/>
      <c r="AX139" s="116"/>
      <c r="AY139" s="116"/>
      <c r="AZ139" s="116">
        <v>0</v>
      </c>
      <c r="BA139" s="116"/>
      <c r="BB139" s="116"/>
      <c r="BC139" s="116"/>
      <c r="BD139" s="116"/>
      <c r="BE139" s="116">
        <v>4.5</v>
      </c>
      <c r="BF139" s="116"/>
      <c r="BG139" s="116"/>
      <c r="BH139" s="116"/>
      <c r="BI139" s="116"/>
      <c r="BJ139" s="116">
        <v>4.5</v>
      </c>
      <c r="BK139" s="116"/>
      <c r="BL139" s="116"/>
      <c r="BM139" s="116"/>
      <c r="BN139" s="116"/>
      <c r="BO139" s="116">
        <v>0</v>
      </c>
      <c r="BP139" s="116"/>
      <c r="BQ139" s="116"/>
      <c r="BR139" s="116"/>
      <c r="BS139" s="116"/>
      <c r="BT139" s="116">
        <v>4.5</v>
      </c>
      <c r="BU139" s="116"/>
      <c r="BV139" s="116"/>
      <c r="BW139" s="116"/>
      <c r="BX139" s="116"/>
    </row>
    <row r="140" spans="1:79" s="98" customFormat="1" ht="15" customHeight="1">
      <c r="A140" s="88">
        <v>0</v>
      </c>
      <c r="B140" s="89"/>
      <c r="C140" s="89"/>
      <c r="D140" s="113" t="s">
        <v>200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193</v>
      </c>
      <c r="R140" s="36"/>
      <c r="S140" s="36"/>
      <c r="T140" s="36"/>
      <c r="U140" s="36"/>
      <c r="V140" s="113" t="s">
        <v>201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6">
        <v>2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v>2</v>
      </c>
      <c r="AQ140" s="116"/>
      <c r="AR140" s="116"/>
      <c r="AS140" s="116"/>
      <c r="AT140" s="116"/>
      <c r="AU140" s="116">
        <v>2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v>2</v>
      </c>
      <c r="BF140" s="116"/>
      <c r="BG140" s="116"/>
      <c r="BH140" s="116"/>
      <c r="BI140" s="116"/>
      <c r="BJ140" s="116">
        <v>2</v>
      </c>
      <c r="BK140" s="116"/>
      <c r="BL140" s="116"/>
      <c r="BM140" s="116"/>
      <c r="BN140" s="116"/>
      <c r="BO140" s="116">
        <v>0</v>
      </c>
      <c r="BP140" s="116"/>
      <c r="BQ140" s="116"/>
      <c r="BR140" s="116"/>
      <c r="BS140" s="116"/>
      <c r="BT140" s="116">
        <v>2</v>
      </c>
      <c r="BU140" s="116"/>
      <c r="BV140" s="116"/>
      <c r="BW140" s="116"/>
      <c r="BX140" s="116"/>
    </row>
    <row r="141" spans="1:79" s="98" customFormat="1" ht="15" customHeight="1">
      <c r="A141" s="88">
        <v>0</v>
      </c>
      <c r="B141" s="89"/>
      <c r="C141" s="89"/>
      <c r="D141" s="113" t="s">
        <v>202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193</v>
      </c>
      <c r="R141" s="36"/>
      <c r="S141" s="36"/>
      <c r="T141" s="36"/>
      <c r="U141" s="36"/>
      <c r="V141" s="113" t="s">
        <v>201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6">
        <v>5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v>5</v>
      </c>
      <c r="AQ141" s="116"/>
      <c r="AR141" s="116"/>
      <c r="AS141" s="116"/>
      <c r="AT141" s="116"/>
      <c r="AU141" s="116">
        <v>5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v>5</v>
      </c>
      <c r="BF141" s="116"/>
      <c r="BG141" s="116"/>
      <c r="BH141" s="116"/>
      <c r="BI141" s="116"/>
      <c r="BJ141" s="116">
        <v>5</v>
      </c>
      <c r="BK141" s="116"/>
      <c r="BL141" s="116"/>
      <c r="BM141" s="116"/>
      <c r="BN141" s="116"/>
      <c r="BO141" s="116">
        <v>0</v>
      </c>
      <c r="BP141" s="116"/>
      <c r="BQ141" s="116"/>
      <c r="BR141" s="116"/>
      <c r="BS141" s="116"/>
      <c r="BT141" s="116">
        <v>5</v>
      </c>
      <c r="BU141" s="116"/>
      <c r="BV141" s="116"/>
      <c r="BW141" s="116"/>
      <c r="BX141" s="116"/>
    </row>
    <row r="142" spans="1:79" s="98" customFormat="1" ht="75" customHeight="1">
      <c r="A142" s="88">
        <v>0</v>
      </c>
      <c r="B142" s="89"/>
      <c r="C142" s="89"/>
      <c r="D142" s="113" t="s">
        <v>203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204</v>
      </c>
      <c r="R142" s="36"/>
      <c r="S142" s="36"/>
      <c r="T142" s="36"/>
      <c r="U142" s="36"/>
      <c r="V142" s="113" t="s">
        <v>205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6">
        <v>0</v>
      </c>
      <c r="AG142" s="116"/>
      <c r="AH142" s="116"/>
      <c r="AI142" s="116"/>
      <c r="AJ142" s="116"/>
      <c r="AK142" s="116">
        <v>100000</v>
      </c>
      <c r="AL142" s="116"/>
      <c r="AM142" s="116"/>
      <c r="AN142" s="116"/>
      <c r="AO142" s="116"/>
      <c r="AP142" s="116">
        <v>100000</v>
      </c>
      <c r="AQ142" s="116"/>
      <c r="AR142" s="116"/>
      <c r="AS142" s="116"/>
      <c r="AT142" s="116"/>
      <c r="AU142" s="116">
        <v>0</v>
      </c>
      <c r="AV142" s="116"/>
      <c r="AW142" s="116"/>
      <c r="AX142" s="116"/>
      <c r="AY142" s="116"/>
      <c r="AZ142" s="116">
        <v>0</v>
      </c>
      <c r="BA142" s="116"/>
      <c r="BB142" s="116"/>
      <c r="BC142" s="116"/>
      <c r="BD142" s="116"/>
      <c r="BE142" s="116">
        <v>0</v>
      </c>
      <c r="BF142" s="116"/>
      <c r="BG142" s="116"/>
      <c r="BH142" s="116"/>
      <c r="BI142" s="116"/>
      <c r="BJ142" s="116">
        <v>0</v>
      </c>
      <c r="BK142" s="116"/>
      <c r="BL142" s="116"/>
      <c r="BM142" s="116"/>
      <c r="BN142" s="116"/>
      <c r="BO142" s="116">
        <v>0</v>
      </c>
      <c r="BP142" s="116"/>
      <c r="BQ142" s="116"/>
      <c r="BR142" s="116"/>
      <c r="BS142" s="116"/>
      <c r="BT142" s="116">
        <v>0</v>
      </c>
      <c r="BU142" s="116"/>
      <c r="BV142" s="116"/>
      <c r="BW142" s="116"/>
      <c r="BX142" s="116"/>
    </row>
    <row r="143" spans="1:79" s="98" customFormat="1" ht="75" customHeight="1">
      <c r="A143" s="88">
        <v>0</v>
      </c>
      <c r="B143" s="89"/>
      <c r="C143" s="89"/>
      <c r="D143" s="113" t="s">
        <v>206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36" t="s">
        <v>204</v>
      </c>
      <c r="R143" s="36"/>
      <c r="S143" s="36"/>
      <c r="T143" s="36"/>
      <c r="U143" s="36"/>
      <c r="V143" s="113" t="s">
        <v>205</v>
      </c>
      <c r="W143" s="92"/>
      <c r="X143" s="92"/>
      <c r="Y143" s="92"/>
      <c r="Z143" s="92"/>
      <c r="AA143" s="92"/>
      <c r="AB143" s="92"/>
      <c r="AC143" s="92"/>
      <c r="AD143" s="92"/>
      <c r="AE143" s="93"/>
      <c r="AF143" s="116">
        <v>0</v>
      </c>
      <c r="AG143" s="116"/>
      <c r="AH143" s="116"/>
      <c r="AI143" s="116"/>
      <c r="AJ143" s="116"/>
      <c r="AK143" s="116">
        <v>70000</v>
      </c>
      <c r="AL143" s="116"/>
      <c r="AM143" s="116"/>
      <c r="AN143" s="116"/>
      <c r="AO143" s="116"/>
      <c r="AP143" s="116">
        <v>70000</v>
      </c>
      <c r="AQ143" s="116"/>
      <c r="AR143" s="116"/>
      <c r="AS143" s="116"/>
      <c r="AT143" s="116"/>
      <c r="AU143" s="116">
        <v>0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v>0</v>
      </c>
      <c r="BF143" s="116"/>
      <c r="BG143" s="116"/>
      <c r="BH143" s="116"/>
      <c r="BI143" s="116"/>
      <c r="BJ143" s="116">
        <v>0</v>
      </c>
      <c r="BK143" s="116"/>
      <c r="BL143" s="116"/>
      <c r="BM143" s="116"/>
      <c r="BN143" s="116"/>
      <c r="BO143" s="116">
        <v>0</v>
      </c>
      <c r="BP143" s="116"/>
      <c r="BQ143" s="116"/>
      <c r="BR143" s="116"/>
      <c r="BS143" s="116"/>
      <c r="BT143" s="116">
        <v>0</v>
      </c>
      <c r="BU143" s="116"/>
      <c r="BV143" s="116"/>
      <c r="BW143" s="116"/>
      <c r="BX143" s="116"/>
    </row>
    <row r="144" spans="1:79" s="98" customFormat="1" ht="75" customHeight="1">
      <c r="A144" s="88">
        <v>0</v>
      </c>
      <c r="B144" s="89"/>
      <c r="C144" s="89"/>
      <c r="D144" s="113" t="s">
        <v>207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204</v>
      </c>
      <c r="R144" s="36"/>
      <c r="S144" s="36"/>
      <c r="T144" s="36"/>
      <c r="U144" s="36"/>
      <c r="V144" s="113" t="s">
        <v>205</v>
      </c>
      <c r="W144" s="92"/>
      <c r="X144" s="92"/>
      <c r="Y144" s="92"/>
      <c r="Z144" s="92"/>
      <c r="AA144" s="92"/>
      <c r="AB144" s="92"/>
      <c r="AC144" s="92"/>
      <c r="AD144" s="92"/>
      <c r="AE144" s="93"/>
      <c r="AF144" s="116">
        <v>0</v>
      </c>
      <c r="AG144" s="116"/>
      <c r="AH144" s="116"/>
      <c r="AI144" s="116"/>
      <c r="AJ144" s="116"/>
      <c r="AK144" s="116">
        <v>80000</v>
      </c>
      <c r="AL144" s="116"/>
      <c r="AM144" s="116"/>
      <c r="AN144" s="116"/>
      <c r="AO144" s="116"/>
      <c r="AP144" s="116">
        <v>80000</v>
      </c>
      <c r="AQ144" s="116"/>
      <c r="AR144" s="116"/>
      <c r="AS144" s="116"/>
      <c r="AT144" s="116"/>
      <c r="AU144" s="116">
        <v>0</v>
      </c>
      <c r="AV144" s="116"/>
      <c r="AW144" s="116"/>
      <c r="AX144" s="116"/>
      <c r="AY144" s="116"/>
      <c r="AZ144" s="116">
        <v>0</v>
      </c>
      <c r="BA144" s="116"/>
      <c r="BB144" s="116"/>
      <c r="BC144" s="116"/>
      <c r="BD144" s="116"/>
      <c r="BE144" s="116">
        <v>0</v>
      </c>
      <c r="BF144" s="116"/>
      <c r="BG144" s="116"/>
      <c r="BH144" s="116"/>
      <c r="BI144" s="116"/>
      <c r="BJ144" s="116">
        <v>0</v>
      </c>
      <c r="BK144" s="116"/>
      <c r="BL144" s="116"/>
      <c r="BM144" s="116"/>
      <c r="BN144" s="116"/>
      <c r="BO144" s="116">
        <v>0</v>
      </c>
      <c r="BP144" s="116"/>
      <c r="BQ144" s="116"/>
      <c r="BR144" s="116"/>
      <c r="BS144" s="116"/>
      <c r="BT144" s="116">
        <v>0</v>
      </c>
      <c r="BU144" s="116"/>
      <c r="BV144" s="116"/>
      <c r="BW144" s="116"/>
      <c r="BX144" s="116"/>
    </row>
    <row r="145" spans="1:76" s="98" customFormat="1" ht="75" customHeight="1">
      <c r="A145" s="88">
        <v>0</v>
      </c>
      <c r="B145" s="89"/>
      <c r="C145" s="89"/>
      <c r="D145" s="113" t="s">
        <v>208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36" t="s">
        <v>204</v>
      </c>
      <c r="R145" s="36"/>
      <c r="S145" s="36"/>
      <c r="T145" s="36"/>
      <c r="U145" s="36"/>
      <c r="V145" s="113" t="s">
        <v>205</v>
      </c>
      <c r="W145" s="92"/>
      <c r="X145" s="92"/>
      <c r="Y145" s="92"/>
      <c r="Z145" s="92"/>
      <c r="AA145" s="92"/>
      <c r="AB145" s="92"/>
      <c r="AC145" s="92"/>
      <c r="AD145" s="92"/>
      <c r="AE145" s="93"/>
      <c r="AF145" s="116">
        <v>0</v>
      </c>
      <c r="AG145" s="116"/>
      <c r="AH145" s="116"/>
      <c r="AI145" s="116"/>
      <c r="AJ145" s="116"/>
      <c r="AK145" s="116">
        <v>95100</v>
      </c>
      <c r="AL145" s="116"/>
      <c r="AM145" s="116"/>
      <c r="AN145" s="116"/>
      <c r="AO145" s="116"/>
      <c r="AP145" s="116">
        <v>95100</v>
      </c>
      <c r="AQ145" s="116"/>
      <c r="AR145" s="116"/>
      <c r="AS145" s="116"/>
      <c r="AT145" s="116"/>
      <c r="AU145" s="116">
        <v>0</v>
      </c>
      <c r="AV145" s="116"/>
      <c r="AW145" s="116"/>
      <c r="AX145" s="116"/>
      <c r="AY145" s="116"/>
      <c r="AZ145" s="116">
        <v>0</v>
      </c>
      <c r="BA145" s="116"/>
      <c r="BB145" s="116"/>
      <c r="BC145" s="116"/>
      <c r="BD145" s="116"/>
      <c r="BE145" s="116">
        <v>0</v>
      </c>
      <c r="BF145" s="116"/>
      <c r="BG145" s="116"/>
      <c r="BH145" s="116"/>
      <c r="BI145" s="116"/>
      <c r="BJ145" s="116">
        <v>0</v>
      </c>
      <c r="BK145" s="116"/>
      <c r="BL145" s="116"/>
      <c r="BM145" s="116"/>
      <c r="BN145" s="116"/>
      <c r="BO145" s="116">
        <v>0</v>
      </c>
      <c r="BP145" s="116"/>
      <c r="BQ145" s="116"/>
      <c r="BR145" s="116"/>
      <c r="BS145" s="116"/>
      <c r="BT145" s="116">
        <v>0</v>
      </c>
      <c r="BU145" s="116"/>
      <c r="BV145" s="116"/>
      <c r="BW145" s="116"/>
      <c r="BX145" s="116"/>
    </row>
    <row r="146" spans="1:76" s="98" customFormat="1" ht="75" customHeight="1">
      <c r="A146" s="88">
        <v>0</v>
      </c>
      <c r="B146" s="89"/>
      <c r="C146" s="89"/>
      <c r="D146" s="113" t="s">
        <v>209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36" t="s">
        <v>204</v>
      </c>
      <c r="R146" s="36"/>
      <c r="S146" s="36"/>
      <c r="T146" s="36"/>
      <c r="U146" s="36"/>
      <c r="V146" s="113" t="s">
        <v>210</v>
      </c>
      <c r="W146" s="92"/>
      <c r="X146" s="92"/>
      <c r="Y146" s="92"/>
      <c r="Z146" s="92"/>
      <c r="AA146" s="92"/>
      <c r="AB146" s="92"/>
      <c r="AC146" s="92"/>
      <c r="AD146" s="92"/>
      <c r="AE146" s="93"/>
      <c r="AF146" s="116">
        <v>199932</v>
      </c>
      <c r="AG146" s="116"/>
      <c r="AH146" s="116"/>
      <c r="AI146" s="116"/>
      <c r="AJ146" s="116"/>
      <c r="AK146" s="116">
        <v>0</v>
      </c>
      <c r="AL146" s="116"/>
      <c r="AM146" s="116"/>
      <c r="AN146" s="116"/>
      <c r="AO146" s="116"/>
      <c r="AP146" s="116">
        <v>199932</v>
      </c>
      <c r="AQ146" s="116"/>
      <c r="AR146" s="116"/>
      <c r="AS146" s="116"/>
      <c r="AT146" s="116"/>
      <c r="AU146" s="116">
        <v>0</v>
      </c>
      <c r="AV146" s="116"/>
      <c r="AW146" s="116"/>
      <c r="AX146" s="116"/>
      <c r="AY146" s="116"/>
      <c r="AZ146" s="116">
        <v>0</v>
      </c>
      <c r="BA146" s="116"/>
      <c r="BB146" s="116"/>
      <c r="BC146" s="116"/>
      <c r="BD146" s="116"/>
      <c r="BE146" s="116">
        <v>0</v>
      </c>
      <c r="BF146" s="116"/>
      <c r="BG146" s="116"/>
      <c r="BH146" s="116"/>
      <c r="BI146" s="116"/>
      <c r="BJ146" s="116">
        <v>0</v>
      </c>
      <c r="BK146" s="116"/>
      <c r="BL146" s="116"/>
      <c r="BM146" s="116"/>
      <c r="BN146" s="116"/>
      <c r="BO146" s="116">
        <v>0</v>
      </c>
      <c r="BP146" s="116"/>
      <c r="BQ146" s="116"/>
      <c r="BR146" s="116"/>
      <c r="BS146" s="116"/>
      <c r="BT146" s="116">
        <v>0</v>
      </c>
      <c r="BU146" s="116"/>
      <c r="BV146" s="116"/>
      <c r="BW146" s="116"/>
      <c r="BX146" s="116"/>
    </row>
    <row r="147" spans="1:76" s="6" customFormat="1" ht="15" customHeight="1">
      <c r="A147" s="86">
        <v>0</v>
      </c>
      <c r="B147" s="84"/>
      <c r="C147" s="84"/>
      <c r="D147" s="112" t="s">
        <v>211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1"/>
      <c r="Q147" s="110"/>
      <c r="R147" s="110"/>
      <c r="S147" s="110"/>
      <c r="T147" s="110"/>
      <c r="U147" s="110"/>
      <c r="V147" s="112"/>
      <c r="W147" s="100"/>
      <c r="X147" s="100"/>
      <c r="Y147" s="100"/>
      <c r="Z147" s="100"/>
      <c r="AA147" s="100"/>
      <c r="AB147" s="100"/>
      <c r="AC147" s="100"/>
      <c r="AD147" s="100"/>
      <c r="AE147" s="10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</row>
    <row r="148" spans="1:76" s="98" customFormat="1" ht="28.5" customHeight="1">
      <c r="A148" s="88">
        <v>0</v>
      </c>
      <c r="B148" s="89"/>
      <c r="C148" s="89"/>
      <c r="D148" s="113" t="s">
        <v>212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213</v>
      </c>
      <c r="R148" s="36"/>
      <c r="S148" s="36"/>
      <c r="T148" s="36"/>
      <c r="U148" s="36"/>
      <c r="V148" s="113" t="s">
        <v>194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6">
        <v>1386</v>
      </c>
      <c r="AG148" s="116"/>
      <c r="AH148" s="116"/>
      <c r="AI148" s="116"/>
      <c r="AJ148" s="116"/>
      <c r="AK148" s="116">
        <v>0</v>
      </c>
      <c r="AL148" s="116"/>
      <c r="AM148" s="116"/>
      <c r="AN148" s="116"/>
      <c r="AO148" s="116"/>
      <c r="AP148" s="116">
        <v>1386</v>
      </c>
      <c r="AQ148" s="116"/>
      <c r="AR148" s="116"/>
      <c r="AS148" s="116"/>
      <c r="AT148" s="116"/>
      <c r="AU148" s="116">
        <v>1064</v>
      </c>
      <c r="AV148" s="116"/>
      <c r="AW148" s="116"/>
      <c r="AX148" s="116"/>
      <c r="AY148" s="116"/>
      <c r="AZ148" s="116">
        <v>0</v>
      </c>
      <c r="BA148" s="116"/>
      <c r="BB148" s="116"/>
      <c r="BC148" s="116"/>
      <c r="BD148" s="116"/>
      <c r="BE148" s="116">
        <v>1064</v>
      </c>
      <c r="BF148" s="116"/>
      <c r="BG148" s="116"/>
      <c r="BH148" s="116"/>
      <c r="BI148" s="116"/>
      <c r="BJ148" s="116">
        <v>1064</v>
      </c>
      <c r="BK148" s="116"/>
      <c r="BL148" s="116"/>
      <c r="BM148" s="116"/>
      <c r="BN148" s="116"/>
      <c r="BO148" s="116">
        <v>0</v>
      </c>
      <c r="BP148" s="116"/>
      <c r="BQ148" s="116"/>
      <c r="BR148" s="116"/>
      <c r="BS148" s="116"/>
      <c r="BT148" s="116">
        <v>1064</v>
      </c>
      <c r="BU148" s="116"/>
      <c r="BV148" s="116"/>
      <c r="BW148" s="116"/>
      <c r="BX148" s="116"/>
    </row>
    <row r="149" spans="1:76" s="98" customFormat="1" ht="30" customHeight="1">
      <c r="A149" s="88">
        <v>0</v>
      </c>
      <c r="B149" s="89"/>
      <c r="C149" s="89"/>
      <c r="D149" s="113" t="s">
        <v>214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213</v>
      </c>
      <c r="R149" s="36"/>
      <c r="S149" s="36"/>
      <c r="T149" s="36"/>
      <c r="U149" s="36"/>
      <c r="V149" s="113" t="s">
        <v>215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6">
        <v>725</v>
      </c>
      <c r="AG149" s="116"/>
      <c r="AH149" s="116"/>
      <c r="AI149" s="116"/>
      <c r="AJ149" s="116"/>
      <c r="AK149" s="116">
        <v>0</v>
      </c>
      <c r="AL149" s="116"/>
      <c r="AM149" s="116"/>
      <c r="AN149" s="116"/>
      <c r="AO149" s="116"/>
      <c r="AP149" s="116">
        <v>725</v>
      </c>
      <c r="AQ149" s="116"/>
      <c r="AR149" s="116"/>
      <c r="AS149" s="116"/>
      <c r="AT149" s="116"/>
      <c r="AU149" s="116">
        <v>586</v>
      </c>
      <c r="AV149" s="116"/>
      <c r="AW149" s="116"/>
      <c r="AX149" s="116"/>
      <c r="AY149" s="116"/>
      <c r="AZ149" s="116">
        <v>0</v>
      </c>
      <c r="BA149" s="116"/>
      <c r="BB149" s="116"/>
      <c r="BC149" s="116"/>
      <c r="BD149" s="116"/>
      <c r="BE149" s="116">
        <v>586</v>
      </c>
      <c r="BF149" s="116"/>
      <c r="BG149" s="116"/>
      <c r="BH149" s="116"/>
      <c r="BI149" s="116"/>
      <c r="BJ149" s="116">
        <v>586</v>
      </c>
      <c r="BK149" s="116"/>
      <c r="BL149" s="116"/>
      <c r="BM149" s="116"/>
      <c r="BN149" s="116"/>
      <c r="BO149" s="116">
        <v>0</v>
      </c>
      <c r="BP149" s="116"/>
      <c r="BQ149" s="116"/>
      <c r="BR149" s="116"/>
      <c r="BS149" s="116"/>
      <c r="BT149" s="116">
        <v>586</v>
      </c>
      <c r="BU149" s="116"/>
      <c r="BV149" s="116"/>
      <c r="BW149" s="116"/>
      <c r="BX149" s="116"/>
    </row>
    <row r="150" spans="1:76" s="98" customFormat="1" ht="30" customHeight="1">
      <c r="A150" s="88">
        <v>0</v>
      </c>
      <c r="B150" s="89"/>
      <c r="C150" s="89"/>
      <c r="D150" s="113" t="s">
        <v>216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213</v>
      </c>
      <c r="R150" s="36"/>
      <c r="S150" s="36"/>
      <c r="T150" s="36"/>
      <c r="U150" s="36"/>
      <c r="V150" s="113" t="s">
        <v>215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6">
        <v>661</v>
      </c>
      <c r="AG150" s="116"/>
      <c r="AH150" s="116"/>
      <c r="AI150" s="116"/>
      <c r="AJ150" s="116"/>
      <c r="AK150" s="116">
        <v>0</v>
      </c>
      <c r="AL150" s="116"/>
      <c r="AM150" s="116"/>
      <c r="AN150" s="116"/>
      <c r="AO150" s="116"/>
      <c r="AP150" s="116">
        <v>661</v>
      </c>
      <c r="AQ150" s="116"/>
      <c r="AR150" s="116"/>
      <c r="AS150" s="116"/>
      <c r="AT150" s="116"/>
      <c r="AU150" s="116">
        <v>478</v>
      </c>
      <c r="AV150" s="116"/>
      <c r="AW150" s="116"/>
      <c r="AX150" s="116"/>
      <c r="AY150" s="116"/>
      <c r="AZ150" s="116">
        <v>0</v>
      </c>
      <c r="BA150" s="116"/>
      <c r="BB150" s="116"/>
      <c r="BC150" s="116"/>
      <c r="BD150" s="116"/>
      <c r="BE150" s="116">
        <v>478</v>
      </c>
      <c r="BF150" s="116"/>
      <c r="BG150" s="116"/>
      <c r="BH150" s="116"/>
      <c r="BI150" s="116"/>
      <c r="BJ150" s="116">
        <v>478</v>
      </c>
      <c r="BK150" s="116"/>
      <c r="BL150" s="116"/>
      <c r="BM150" s="116"/>
      <c r="BN150" s="116"/>
      <c r="BO150" s="116">
        <v>0</v>
      </c>
      <c r="BP150" s="116"/>
      <c r="BQ150" s="116"/>
      <c r="BR150" s="116"/>
      <c r="BS150" s="116"/>
      <c r="BT150" s="116">
        <v>478</v>
      </c>
      <c r="BU150" s="116"/>
      <c r="BV150" s="116"/>
      <c r="BW150" s="116"/>
      <c r="BX150" s="116"/>
    </row>
    <row r="151" spans="1:76" s="98" customFormat="1" ht="30" customHeight="1">
      <c r="A151" s="88">
        <v>0</v>
      </c>
      <c r="B151" s="89"/>
      <c r="C151" s="89"/>
      <c r="D151" s="113" t="s">
        <v>217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193</v>
      </c>
      <c r="R151" s="36"/>
      <c r="S151" s="36"/>
      <c r="T151" s="36"/>
      <c r="U151" s="36"/>
      <c r="V151" s="113" t="s">
        <v>194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6">
        <v>40</v>
      </c>
      <c r="AG151" s="116"/>
      <c r="AH151" s="116"/>
      <c r="AI151" s="116"/>
      <c r="AJ151" s="116"/>
      <c r="AK151" s="116">
        <v>0</v>
      </c>
      <c r="AL151" s="116"/>
      <c r="AM151" s="116"/>
      <c r="AN151" s="116"/>
      <c r="AO151" s="116"/>
      <c r="AP151" s="116">
        <v>40</v>
      </c>
      <c r="AQ151" s="116"/>
      <c r="AR151" s="116"/>
      <c r="AS151" s="116"/>
      <c r="AT151" s="116"/>
      <c r="AU151" s="116">
        <v>38</v>
      </c>
      <c r="AV151" s="116"/>
      <c r="AW151" s="116"/>
      <c r="AX151" s="116"/>
      <c r="AY151" s="116"/>
      <c r="AZ151" s="116">
        <v>0</v>
      </c>
      <c r="BA151" s="116"/>
      <c r="BB151" s="116"/>
      <c r="BC151" s="116"/>
      <c r="BD151" s="116"/>
      <c r="BE151" s="116">
        <v>38</v>
      </c>
      <c r="BF151" s="116"/>
      <c r="BG151" s="116"/>
      <c r="BH151" s="116"/>
      <c r="BI151" s="116"/>
      <c r="BJ151" s="116">
        <v>38</v>
      </c>
      <c r="BK151" s="116"/>
      <c r="BL151" s="116"/>
      <c r="BM151" s="116"/>
      <c r="BN151" s="116"/>
      <c r="BO151" s="116">
        <v>0</v>
      </c>
      <c r="BP151" s="116"/>
      <c r="BQ151" s="116"/>
      <c r="BR151" s="116"/>
      <c r="BS151" s="116"/>
      <c r="BT151" s="116">
        <v>38</v>
      </c>
      <c r="BU151" s="116"/>
      <c r="BV151" s="116"/>
      <c r="BW151" s="116"/>
      <c r="BX151" s="116"/>
    </row>
    <row r="152" spans="1:76" s="98" customFormat="1" ht="15" customHeight="1">
      <c r="A152" s="88">
        <v>0</v>
      </c>
      <c r="B152" s="89"/>
      <c r="C152" s="89"/>
      <c r="D152" s="113" t="s">
        <v>218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193</v>
      </c>
      <c r="R152" s="36"/>
      <c r="S152" s="36"/>
      <c r="T152" s="36"/>
      <c r="U152" s="36"/>
      <c r="V152" s="113" t="s">
        <v>215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6">
        <v>145</v>
      </c>
      <c r="AG152" s="116"/>
      <c r="AH152" s="116"/>
      <c r="AI152" s="116"/>
      <c r="AJ152" s="116"/>
      <c r="AK152" s="116">
        <v>0</v>
      </c>
      <c r="AL152" s="116"/>
      <c r="AM152" s="116"/>
      <c r="AN152" s="116"/>
      <c r="AO152" s="116"/>
      <c r="AP152" s="116">
        <v>145</v>
      </c>
      <c r="AQ152" s="116"/>
      <c r="AR152" s="116"/>
      <c r="AS152" s="116"/>
      <c r="AT152" s="116"/>
      <c r="AU152" s="116">
        <v>145</v>
      </c>
      <c r="AV152" s="116"/>
      <c r="AW152" s="116"/>
      <c r="AX152" s="116"/>
      <c r="AY152" s="116"/>
      <c r="AZ152" s="116">
        <v>0</v>
      </c>
      <c r="BA152" s="116"/>
      <c r="BB152" s="116"/>
      <c r="BC152" s="116"/>
      <c r="BD152" s="116"/>
      <c r="BE152" s="116">
        <v>145</v>
      </c>
      <c r="BF152" s="116"/>
      <c r="BG152" s="116"/>
      <c r="BH152" s="116"/>
      <c r="BI152" s="116"/>
      <c r="BJ152" s="116">
        <v>145</v>
      </c>
      <c r="BK152" s="116"/>
      <c r="BL152" s="116"/>
      <c r="BM152" s="116"/>
      <c r="BN152" s="116"/>
      <c r="BO152" s="116">
        <v>0</v>
      </c>
      <c r="BP152" s="116"/>
      <c r="BQ152" s="116"/>
      <c r="BR152" s="116"/>
      <c r="BS152" s="116"/>
      <c r="BT152" s="116">
        <v>145</v>
      </c>
      <c r="BU152" s="116"/>
      <c r="BV152" s="116"/>
      <c r="BW152" s="116"/>
      <c r="BX152" s="116"/>
    </row>
    <row r="153" spans="1:76" s="98" customFormat="1" ht="45" customHeight="1">
      <c r="A153" s="88">
        <v>0</v>
      </c>
      <c r="B153" s="89"/>
      <c r="C153" s="89"/>
      <c r="D153" s="113" t="s">
        <v>219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36" t="s">
        <v>193</v>
      </c>
      <c r="R153" s="36"/>
      <c r="S153" s="36"/>
      <c r="T153" s="36"/>
      <c r="U153" s="36"/>
      <c r="V153" s="113" t="s">
        <v>220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6">
        <v>1820</v>
      </c>
      <c r="AG153" s="116"/>
      <c r="AH153" s="116"/>
      <c r="AI153" s="116"/>
      <c r="AJ153" s="116"/>
      <c r="AK153" s="116">
        <v>0</v>
      </c>
      <c r="AL153" s="116"/>
      <c r="AM153" s="116"/>
      <c r="AN153" s="116"/>
      <c r="AO153" s="116"/>
      <c r="AP153" s="116">
        <v>1820</v>
      </c>
      <c r="AQ153" s="116"/>
      <c r="AR153" s="116"/>
      <c r="AS153" s="116"/>
      <c r="AT153" s="116"/>
      <c r="AU153" s="116">
        <v>0</v>
      </c>
      <c r="AV153" s="116"/>
      <c r="AW153" s="116"/>
      <c r="AX153" s="116"/>
      <c r="AY153" s="116"/>
      <c r="AZ153" s="116">
        <v>0</v>
      </c>
      <c r="BA153" s="116"/>
      <c r="BB153" s="116"/>
      <c r="BC153" s="116"/>
      <c r="BD153" s="116"/>
      <c r="BE153" s="116">
        <v>0</v>
      </c>
      <c r="BF153" s="116"/>
      <c r="BG153" s="116"/>
      <c r="BH153" s="116"/>
      <c r="BI153" s="116"/>
      <c r="BJ153" s="116">
        <v>0</v>
      </c>
      <c r="BK153" s="116"/>
      <c r="BL153" s="116"/>
      <c r="BM153" s="116"/>
      <c r="BN153" s="116"/>
      <c r="BO153" s="116">
        <v>0</v>
      </c>
      <c r="BP153" s="116"/>
      <c r="BQ153" s="116"/>
      <c r="BR153" s="116"/>
      <c r="BS153" s="116"/>
      <c r="BT153" s="116">
        <v>0</v>
      </c>
      <c r="BU153" s="116"/>
      <c r="BV153" s="116"/>
      <c r="BW153" s="116"/>
      <c r="BX153" s="116"/>
    </row>
    <row r="154" spans="1:76" s="98" customFormat="1" ht="45" customHeight="1">
      <c r="A154" s="88">
        <v>0</v>
      </c>
      <c r="B154" s="89"/>
      <c r="C154" s="89"/>
      <c r="D154" s="113" t="s">
        <v>221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193</v>
      </c>
      <c r="R154" s="36"/>
      <c r="S154" s="36"/>
      <c r="T154" s="36"/>
      <c r="U154" s="36"/>
      <c r="V154" s="113" t="s">
        <v>220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6">
        <v>2065</v>
      </c>
      <c r="AG154" s="116"/>
      <c r="AH154" s="116"/>
      <c r="AI154" s="116"/>
      <c r="AJ154" s="116"/>
      <c r="AK154" s="116">
        <v>0</v>
      </c>
      <c r="AL154" s="116"/>
      <c r="AM154" s="116"/>
      <c r="AN154" s="116"/>
      <c r="AO154" s="116"/>
      <c r="AP154" s="116">
        <v>2065</v>
      </c>
      <c r="AQ154" s="116"/>
      <c r="AR154" s="116"/>
      <c r="AS154" s="116"/>
      <c r="AT154" s="116"/>
      <c r="AU154" s="116">
        <v>0</v>
      </c>
      <c r="AV154" s="116"/>
      <c r="AW154" s="116"/>
      <c r="AX154" s="116"/>
      <c r="AY154" s="116"/>
      <c r="AZ154" s="116">
        <v>0</v>
      </c>
      <c r="BA154" s="116"/>
      <c r="BB154" s="116"/>
      <c r="BC154" s="116"/>
      <c r="BD154" s="116"/>
      <c r="BE154" s="116">
        <v>0</v>
      </c>
      <c r="BF154" s="116"/>
      <c r="BG154" s="116"/>
      <c r="BH154" s="116"/>
      <c r="BI154" s="116"/>
      <c r="BJ154" s="116">
        <v>0</v>
      </c>
      <c r="BK154" s="116"/>
      <c r="BL154" s="116"/>
      <c r="BM154" s="116"/>
      <c r="BN154" s="116"/>
      <c r="BO154" s="116">
        <v>0</v>
      </c>
      <c r="BP154" s="116"/>
      <c r="BQ154" s="116"/>
      <c r="BR154" s="116"/>
      <c r="BS154" s="116"/>
      <c r="BT154" s="116">
        <v>0</v>
      </c>
      <c r="BU154" s="116"/>
      <c r="BV154" s="116"/>
      <c r="BW154" s="116"/>
      <c r="BX154" s="116"/>
    </row>
    <row r="155" spans="1:76" s="98" customFormat="1" ht="45" customHeight="1">
      <c r="A155" s="88">
        <v>0</v>
      </c>
      <c r="B155" s="89"/>
      <c r="C155" s="89"/>
      <c r="D155" s="113" t="s">
        <v>222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193</v>
      </c>
      <c r="R155" s="36"/>
      <c r="S155" s="36"/>
      <c r="T155" s="36"/>
      <c r="U155" s="36"/>
      <c r="V155" s="113" t="s">
        <v>223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6">
        <v>0</v>
      </c>
      <c r="AG155" s="116"/>
      <c r="AH155" s="116"/>
      <c r="AI155" s="116"/>
      <c r="AJ155" s="116"/>
      <c r="AK155" s="116">
        <v>3</v>
      </c>
      <c r="AL155" s="116"/>
      <c r="AM155" s="116"/>
      <c r="AN155" s="116"/>
      <c r="AO155" s="116"/>
      <c r="AP155" s="116">
        <v>3</v>
      </c>
      <c r="AQ155" s="116"/>
      <c r="AR155" s="116"/>
      <c r="AS155" s="116"/>
      <c r="AT155" s="116"/>
      <c r="AU155" s="116">
        <v>0</v>
      </c>
      <c r="AV155" s="116"/>
      <c r="AW155" s="116"/>
      <c r="AX155" s="116"/>
      <c r="AY155" s="116"/>
      <c r="AZ155" s="116">
        <v>0</v>
      </c>
      <c r="BA155" s="116"/>
      <c r="BB155" s="116"/>
      <c r="BC155" s="116"/>
      <c r="BD155" s="116"/>
      <c r="BE155" s="116">
        <v>0</v>
      </c>
      <c r="BF155" s="116"/>
      <c r="BG155" s="116"/>
      <c r="BH155" s="116"/>
      <c r="BI155" s="116"/>
      <c r="BJ155" s="116">
        <v>0</v>
      </c>
      <c r="BK155" s="116"/>
      <c r="BL155" s="116"/>
      <c r="BM155" s="116"/>
      <c r="BN155" s="116"/>
      <c r="BO155" s="116">
        <v>0</v>
      </c>
      <c r="BP155" s="116"/>
      <c r="BQ155" s="116"/>
      <c r="BR155" s="116"/>
      <c r="BS155" s="116"/>
      <c r="BT155" s="116">
        <v>0</v>
      </c>
      <c r="BU155" s="116"/>
      <c r="BV155" s="116"/>
      <c r="BW155" s="116"/>
      <c r="BX155" s="116"/>
    </row>
    <row r="156" spans="1:76" s="98" customFormat="1" ht="45" customHeight="1">
      <c r="A156" s="88">
        <v>0</v>
      </c>
      <c r="B156" s="89"/>
      <c r="C156" s="89"/>
      <c r="D156" s="113" t="s">
        <v>224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193</v>
      </c>
      <c r="R156" s="36"/>
      <c r="S156" s="36"/>
      <c r="T156" s="36"/>
      <c r="U156" s="36"/>
      <c r="V156" s="113" t="s">
        <v>223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6">
        <v>0</v>
      </c>
      <c r="AG156" s="116"/>
      <c r="AH156" s="116"/>
      <c r="AI156" s="116"/>
      <c r="AJ156" s="116"/>
      <c r="AK156" s="116">
        <v>2</v>
      </c>
      <c r="AL156" s="116"/>
      <c r="AM156" s="116"/>
      <c r="AN156" s="116"/>
      <c r="AO156" s="116"/>
      <c r="AP156" s="116">
        <v>2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v>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v>0</v>
      </c>
      <c r="BP156" s="116"/>
      <c r="BQ156" s="116"/>
      <c r="BR156" s="116"/>
      <c r="BS156" s="116"/>
      <c r="BT156" s="116">
        <v>0</v>
      </c>
      <c r="BU156" s="116"/>
      <c r="BV156" s="116"/>
      <c r="BW156" s="116"/>
      <c r="BX156" s="116"/>
    </row>
    <row r="157" spans="1:76" s="98" customFormat="1" ht="45" customHeight="1">
      <c r="A157" s="88">
        <v>0</v>
      </c>
      <c r="B157" s="89"/>
      <c r="C157" s="89"/>
      <c r="D157" s="113" t="s">
        <v>225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193</v>
      </c>
      <c r="R157" s="36"/>
      <c r="S157" s="36"/>
      <c r="T157" s="36"/>
      <c r="U157" s="36"/>
      <c r="V157" s="113" t="s">
        <v>223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6">
        <v>0</v>
      </c>
      <c r="AG157" s="116"/>
      <c r="AH157" s="116"/>
      <c r="AI157" s="116"/>
      <c r="AJ157" s="116"/>
      <c r="AK157" s="116">
        <v>4</v>
      </c>
      <c r="AL157" s="116"/>
      <c r="AM157" s="116"/>
      <c r="AN157" s="116"/>
      <c r="AO157" s="116"/>
      <c r="AP157" s="116">
        <v>4</v>
      </c>
      <c r="AQ157" s="116"/>
      <c r="AR157" s="116"/>
      <c r="AS157" s="116"/>
      <c r="AT157" s="116"/>
      <c r="AU157" s="116">
        <v>0</v>
      </c>
      <c r="AV157" s="116"/>
      <c r="AW157" s="116"/>
      <c r="AX157" s="116"/>
      <c r="AY157" s="116"/>
      <c r="AZ157" s="116">
        <v>0</v>
      </c>
      <c r="BA157" s="116"/>
      <c r="BB157" s="116"/>
      <c r="BC157" s="116"/>
      <c r="BD157" s="116"/>
      <c r="BE157" s="116">
        <v>0</v>
      </c>
      <c r="BF157" s="116"/>
      <c r="BG157" s="116"/>
      <c r="BH157" s="116"/>
      <c r="BI157" s="116"/>
      <c r="BJ157" s="116">
        <v>0</v>
      </c>
      <c r="BK157" s="116"/>
      <c r="BL157" s="116"/>
      <c r="BM157" s="116"/>
      <c r="BN157" s="116"/>
      <c r="BO157" s="116">
        <v>0</v>
      </c>
      <c r="BP157" s="116"/>
      <c r="BQ157" s="116"/>
      <c r="BR157" s="116"/>
      <c r="BS157" s="116"/>
      <c r="BT157" s="116">
        <v>0</v>
      </c>
      <c r="BU157" s="116"/>
      <c r="BV157" s="116"/>
      <c r="BW157" s="116"/>
      <c r="BX157" s="116"/>
    </row>
    <row r="158" spans="1:76" s="98" customFormat="1" ht="45" customHeight="1">
      <c r="A158" s="88">
        <v>0</v>
      </c>
      <c r="B158" s="89"/>
      <c r="C158" s="89"/>
      <c r="D158" s="113" t="s">
        <v>226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193</v>
      </c>
      <c r="R158" s="36"/>
      <c r="S158" s="36"/>
      <c r="T158" s="36"/>
      <c r="U158" s="36"/>
      <c r="V158" s="113" t="s">
        <v>223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6">
        <v>0</v>
      </c>
      <c r="AG158" s="116"/>
      <c r="AH158" s="116"/>
      <c r="AI158" s="116"/>
      <c r="AJ158" s="116"/>
      <c r="AK158" s="116">
        <v>2</v>
      </c>
      <c r="AL158" s="116"/>
      <c r="AM158" s="116"/>
      <c r="AN158" s="116"/>
      <c r="AO158" s="116"/>
      <c r="AP158" s="116">
        <v>2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v>0</v>
      </c>
      <c r="BA158" s="116"/>
      <c r="BB158" s="116"/>
      <c r="BC158" s="116"/>
      <c r="BD158" s="116"/>
      <c r="BE158" s="116">
        <v>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v>0</v>
      </c>
      <c r="BP158" s="116"/>
      <c r="BQ158" s="116"/>
      <c r="BR158" s="116"/>
      <c r="BS158" s="116"/>
      <c r="BT158" s="116">
        <v>0</v>
      </c>
      <c r="BU158" s="116"/>
      <c r="BV158" s="116"/>
      <c r="BW158" s="116"/>
      <c r="BX158" s="116"/>
    </row>
    <row r="159" spans="1:76" s="98" customFormat="1" ht="45" customHeight="1">
      <c r="A159" s="88">
        <v>0</v>
      </c>
      <c r="B159" s="89"/>
      <c r="C159" s="89"/>
      <c r="D159" s="113" t="s">
        <v>227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36" t="s">
        <v>193</v>
      </c>
      <c r="R159" s="36"/>
      <c r="S159" s="36"/>
      <c r="T159" s="36"/>
      <c r="U159" s="36"/>
      <c r="V159" s="113" t="s">
        <v>228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6">
        <v>1</v>
      </c>
      <c r="AG159" s="116"/>
      <c r="AH159" s="116"/>
      <c r="AI159" s="116"/>
      <c r="AJ159" s="116"/>
      <c r="AK159" s="116">
        <v>0</v>
      </c>
      <c r="AL159" s="116"/>
      <c r="AM159" s="116"/>
      <c r="AN159" s="116"/>
      <c r="AO159" s="116"/>
      <c r="AP159" s="116">
        <v>1</v>
      </c>
      <c r="AQ159" s="116"/>
      <c r="AR159" s="116"/>
      <c r="AS159" s="116"/>
      <c r="AT159" s="116"/>
      <c r="AU159" s="116">
        <v>0</v>
      </c>
      <c r="AV159" s="116"/>
      <c r="AW159" s="116"/>
      <c r="AX159" s="116"/>
      <c r="AY159" s="116"/>
      <c r="AZ159" s="116">
        <v>0</v>
      </c>
      <c r="BA159" s="116"/>
      <c r="BB159" s="116"/>
      <c r="BC159" s="116"/>
      <c r="BD159" s="116"/>
      <c r="BE159" s="116">
        <v>0</v>
      </c>
      <c r="BF159" s="116"/>
      <c r="BG159" s="116"/>
      <c r="BH159" s="116"/>
      <c r="BI159" s="116"/>
      <c r="BJ159" s="116">
        <v>0</v>
      </c>
      <c r="BK159" s="116"/>
      <c r="BL159" s="116"/>
      <c r="BM159" s="116"/>
      <c r="BN159" s="116"/>
      <c r="BO159" s="116">
        <v>0</v>
      </c>
      <c r="BP159" s="116"/>
      <c r="BQ159" s="116"/>
      <c r="BR159" s="116"/>
      <c r="BS159" s="116"/>
      <c r="BT159" s="116">
        <v>0</v>
      </c>
      <c r="BU159" s="116"/>
      <c r="BV159" s="116"/>
      <c r="BW159" s="116"/>
      <c r="BX159" s="116"/>
    </row>
    <row r="160" spans="1:76" s="6" customFormat="1" ht="15" customHeight="1">
      <c r="A160" s="86">
        <v>0</v>
      </c>
      <c r="B160" s="84"/>
      <c r="C160" s="84"/>
      <c r="D160" s="112" t="s">
        <v>229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1"/>
      <c r="Q160" s="110"/>
      <c r="R160" s="110"/>
      <c r="S160" s="110"/>
      <c r="T160" s="110"/>
      <c r="U160" s="110"/>
      <c r="V160" s="112"/>
      <c r="W160" s="100"/>
      <c r="X160" s="100"/>
      <c r="Y160" s="100"/>
      <c r="Z160" s="100"/>
      <c r="AA160" s="100"/>
      <c r="AB160" s="100"/>
      <c r="AC160" s="100"/>
      <c r="AD160" s="100"/>
      <c r="AE160" s="10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</row>
    <row r="161" spans="1:76" s="98" customFormat="1" ht="15" customHeight="1">
      <c r="A161" s="88">
        <v>0</v>
      </c>
      <c r="B161" s="89"/>
      <c r="C161" s="89"/>
      <c r="D161" s="113" t="s">
        <v>230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204</v>
      </c>
      <c r="R161" s="36"/>
      <c r="S161" s="36"/>
      <c r="T161" s="36"/>
      <c r="U161" s="36"/>
      <c r="V161" s="113" t="s">
        <v>231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6">
        <v>5584.65</v>
      </c>
      <c r="AG161" s="116"/>
      <c r="AH161" s="116"/>
      <c r="AI161" s="116"/>
      <c r="AJ161" s="116"/>
      <c r="AK161" s="116">
        <v>0</v>
      </c>
      <c r="AL161" s="116"/>
      <c r="AM161" s="116"/>
      <c r="AN161" s="116"/>
      <c r="AO161" s="116"/>
      <c r="AP161" s="116">
        <v>5584.65</v>
      </c>
      <c r="AQ161" s="116"/>
      <c r="AR161" s="116"/>
      <c r="AS161" s="116"/>
      <c r="AT161" s="116"/>
      <c r="AU161" s="116">
        <v>7698.31</v>
      </c>
      <c r="AV161" s="116"/>
      <c r="AW161" s="116"/>
      <c r="AX161" s="116"/>
      <c r="AY161" s="116"/>
      <c r="AZ161" s="116">
        <v>0</v>
      </c>
      <c r="BA161" s="116"/>
      <c r="BB161" s="116"/>
      <c r="BC161" s="116"/>
      <c r="BD161" s="116"/>
      <c r="BE161" s="116">
        <v>7698.31</v>
      </c>
      <c r="BF161" s="116"/>
      <c r="BG161" s="116"/>
      <c r="BH161" s="116"/>
      <c r="BI161" s="116"/>
      <c r="BJ161" s="116">
        <v>9047.6200000000008</v>
      </c>
      <c r="BK161" s="116"/>
      <c r="BL161" s="116"/>
      <c r="BM161" s="116"/>
      <c r="BN161" s="116"/>
      <c r="BO161" s="116">
        <v>0</v>
      </c>
      <c r="BP161" s="116"/>
      <c r="BQ161" s="116"/>
      <c r="BR161" s="116"/>
      <c r="BS161" s="116"/>
      <c r="BT161" s="116">
        <v>9047.6200000000008</v>
      </c>
      <c r="BU161" s="116"/>
      <c r="BV161" s="116"/>
      <c r="BW161" s="116"/>
      <c r="BX161" s="116"/>
    </row>
    <row r="162" spans="1:76" s="98" customFormat="1" ht="30" customHeight="1">
      <c r="A162" s="88">
        <v>0</v>
      </c>
      <c r="B162" s="89"/>
      <c r="C162" s="89"/>
      <c r="D162" s="113" t="s">
        <v>232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204</v>
      </c>
      <c r="R162" s="36"/>
      <c r="S162" s="36"/>
      <c r="T162" s="36"/>
      <c r="U162" s="36"/>
      <c r="V162" s="113" t="s">
        <v>231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6">
        <v>72620</v>
      </c>
      <c r="AG162" s="116"/>
      <c r="AH162" s="116"/>
      <c r="AI162" s="116"/>
      <c r="AJ162" s="116"/>
      <c r="AK162" s="116">
        <v>0</v>
      </c>
      <c r="AL162" s="116"/>
      <c r="AM162" s="116"/>
      <c r="AN162" s="116"/>
      <c r="AO162" s="116"/>
      <c r="AP162" s="116">
        <v>72620</v>
      </c>
      <c r="AQ162" s="116"/>
      <c r="AR162" s="116"/>
      <c r="AS162" s="116"/>
      <c r="AT162" s="116"/>
      <c r="AU162" s="116">
        <v>59500</v>
      </c>
      <c r="AV162" s="116"/>
      <c r="AW162" s="116"/>
      <c r="AX162" s="116"/>
      <c r="AY162" s="116"/>
      <c r="AZ162" s="116">
        <v>0</v>
      </c>
      <c r="BA162" s="116"/>
      <c r="BB162" s="116"/>
      <c r="BC162" s="116"/>
      <c r="BD162" s="116"/>
      <c r="BE162" s="116">
        <v>59500</v>
      </c>
      <c r="BF162" s="116"/>
      <c r="BG162" s="116"/>
      <c r="BH162" s="116"/>
      <c r="BI162" s="116"/>
      <c r="BJ162" s="116">
        <v>59500</v>
      </c>
      <c r="BK162" s="116"/>
      <c r="BL162" s="116"/>
      <c r="BM162" s="116"/>
      <c r="BN162" s="116"/>
      <c r="BO162" s="116">
        <v>0</v>
      </c>
      <c r="BP162" s="116"/>
      <c r="BQ162" s="116"/>
      <c r="BR162" s="116"/>
      <c r="BS162" s="116"/>
      <c r="BT162" s="116">
        <v>59500</v>
      </c>
      <c r="BU162" s="116"/>
      <c r="BV162" s="116"/>
      <c r="BW162" s="116"/>
      <c r="BX162" s="116"/>
    </row>
    <row r="163" spans="1:76" s="98" customFormat="1" ht="45" customHeight="1">
      <c r="A163" s="88">
        <v>0</v>
      </c>
      <c r="B163" s="89"/>
      <c r="C163" s="89"/>
      <c r="D163" s="113" t="s">
        <v>233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204</v>
      </c>
      <c r="R163" s="36"/>
      <c r="S163" s="36"/>
      <c r="T163" s="36"/>
      <c r="U163" s="36"/>
      <c r="V163" s="113" t="s">
        <v>223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6">
        <v>0</v>
      </c>
      <c r="AG163" s="116"/>
      <c r="AH163" s="116"/>
      <c r="AI163" s="116"/>
      <c r="AJ163" s="116"/>
      <c r="AK163" s="116">
        <v>33334</v>
      </c>
      <c r="AL163" s="116"/>
      <c r="AM163" s="116"/>
      <c r="AN163" s="116"/>
      <c r="AO163" s="116"/>
      <c r="AP163" s="116">
        <v>33334</v>
      </c>
      <c r="AQ163" s="116"/>
      <c r="AR163" s="116"/>
      <c r="AS163" s="116"/>
      <c r="AT163" s="116"/>
      <c r="AU163" s="116">
        <v>0</v>
      </c>
      <c r="AV163" s="116"/>
      <c r="AW163" s="116"/>
      <c r="AX163" s="116"/>
      <c r="AY163" s="116"/>
      <c r="AZ163" s="116">
        <v>0</v>
      </c>
      <c r="BA163" s="116"/>
      <c r="BB163" s="116"/>
      <c r="BC163" s="116"/>
      <c r="BD163" s="116"/>
      <c r="BE163" s="116">
        <v>0</v>
      </c>
      <c r="BF163" s="116"/>
      <c r="BG163" s="116"/>
      <c r="BH163" s="116"/>
      <c r="BI163" s="116"/>
      <c r="BJ163" s="116">
        <v>0</v>
      </c>
      <c r="BK163" s="116"/>
      <c r="BL163" s="116"/>
      <c r="BM163" s="116"/>
      <c r="BN163" s="116"/>
      <c r="BO163" s="116">
        <v>0</v>
      </c>
      <c r="BP163" s="116"/>
      <c r="BQ163" s="116"/>
      <c r="BR163" s="116"/>
      <c r="BS163" s="116"/>
      <c r="BT163" s="116">
        <v>0</v>
      </c>
      <c r="BU163" s="116"/>
      <c r="BV163" s="116"/>
      <c r="BW163" s="116"/>
      <c r="BX163" s="116"/>
    </row>
    <row r="164" spans="1:76" s="98" customFormat="1" ht="45" customHeight="1">
      <c r="A164" s="88">
        <v>0</v>
      </c>
      <c r="B164" s="89"/>
      <c r="C164" s="89"/>
      <c r="D164" s="113" t="s">
        <v>234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204</v>
      </c>
      <c r="R164" s="36"/>
      <c r="S164" s="36"/>
      <c r="T164" s="36"/>
      <c r="U164" s="36"/>
      <c r="V164" s="113" t="s">
        <v>223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6">
        <v>0</v>
      </c>
      <c r="AG164" s="116"/>
      <c r="AH164" s="116"/>
      <c r="AI164" s="116"/>
      <c r="AJ164" s="116"/>
      <c r="AK164" s="116">
        <v>35000</v>
      </c>
      <c r="AL164" s="116"/>
      <c r="AM164" s="116"/>
      <c r="AN164" s="116"/>
      <c r="AO164" s="116"/>
      <c r="AP164" s="116">
        <v>35000</v>
      </c>
      <c r="AQ164" s="116"/>
      <c r="AR164" s="116"/>
      <c r="AS164" s="116"/>
      <c r="AT164" s="116"/>
      <c r="AU164" s="116">
        <v>0</v>
      </c>
      <c r="AV164" s="116"/>
      <c r="AW164" s="116"/>
      <c r="AX164" s="116"/>
      <c r="AY164" s="116"/>
      <c r="AZ164" s="116">
        <v>0</v>
      </c>
      <c r="BA164" s="116"/>
      <c r="BB164" s="116"/>
      <c r="BC164" s="116"/>
      <c r="BD164" s="116"/>
      <c r="BE164" s="116">
        <v>0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v>0</v>
      </c>
      <c r="BP164" s="116"/>
      <c r="BQ164" s="116"/>
      <c r="BR164" s="116"/>
      <c r="BS164" s="116"/>
      <c r="BT164" s="116">
        <v>0</v>
      </c>
      <c r="BU164" s="116"/>
      <c r="BV164" s="116"/>
      <c r="BW164" s="116"/>
      <c r="BX164" s="116"/>
    </row>
    <row r="165" spans="1:76" s="98" customFormat="1" ht="45" customHeight="1">
      <c r="A165" s="88">
        <v>0</v>
      </c>
      <c r="B165" s="89"/>
      <c r="C165" s="89"/>
      <c r="D165" s="113" t="s">
        <v>235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204</v>
      </c>
      <c r="R165" s="36"/>
      <c r="S165" s="36"/>
      <c r="T165" s="36"/>
      <c r="U165" s="36"/>
      <c r="V165" s="113" t="s">
        <v>223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6">
        <v>0</v>
      </c>
      <c r="AG165" s="116"/>
      <c r="AH165" s="116"/>
      <c r="AI165" s="116"/>
      <c r="AJ165" s="116"/>
      <c r="AK165" s="116">
        <v>20000</v>
      </c>
      <c r="AL165" s="116"/>
      <c r="AM165" s="116"/>
      <c r="AN165" s="116"/>
      <c r="AO165" s="116"/>
      <c r="AP165" s="116">
        <v>20000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v>0</v>
      </c>
      <c r="BA165" s="116"/>
      <c r="BB165" s="116"/>
      <c r="BC165" s="116"/>
      <c r="BD165" s="116"/>
      <c r="BE165" s="116">
        <v>0</v>
      </c>
      <c r="BF165" s="116"/>
      <c r="BG165" s="116"/>
      <c r="BH165" s="116"/>
      <c r="BI165" s="116"/>
      <c r="BJ165" s="116">
        <v>0</v>
      </c>
      <c r="BK165" s="116"/>
      <c r="BL165" s="116"/>
      <c r="BM165" s="116"/>
      <c r="BN165" s="116"/>
      <c r="BO165" s="116">
        <v>0</v>
      </c>
      <c r="BP165" s="116"/>
      <c r="BQ165" s="116"/>
      <c r="BR165" s="116"/>
      <c r="BS165" s="116"/>
      <c r="BT165" s="116">
        <v>0</v>
      </c>
      <c r="BU165" s="116"/>
      <c r="BV165" s="116"/>
      <c r="BW165" s="116"/>
      <c r="BX165" s="116"/>
    </row>
    <row r="166" spans="1:76" s="98" customFormat="1" ht="45" customHeight="1">
      <c r="A166" s="88">
        <v>0</v>
      </c>
      <c r="B166" s="89"/>
      <c r="C166" s="89"/>
      <c r="D166" s="113" t="s">
        <v>236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36" t="s">
        <v>204</v>
      </c>
      <c r="R166" s="36"/>
      <c r="S166" s="36"/>
      <c r="T166" s="36"/>
      <c r="U166" s="36"/>
      <c r="V166" s="113" t="s">
        <v>223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6">
        <v>0</v>
      </c>
      <c r="AG166" s="116"/>
      <c r="AH166" s="116"/>
      <c r="AI166" s="116"/>
      <c r="AJ166" s="116"/>
      <c r="AK166" s="116">
        <v>46550</v>
      </c>
      <c r="AL166" s="116"/>
      <c r="AM166" s="116"/>
      <c r="AN166" s="116"/>
      <c r="AO166" s="116"/>
      <c r="AP166" s="116">
        <v>46550</v>
      </c>
      <c r="AQ166" s="116"/>
      <c r="AR166" s="116"/>
      <c r="AS166" s="116"/>
      <c r="AT166" s="116"/>
      <c r="AU166" s="116">
        <v>0</v>
      </c>
      <c r="AV166" s="116"/>
      <c r="AW166" s="116"/>
      <c r="AX166" s="116"/>
      <c r="AY166" s="116"/>
      <c r="AZ166" s="116">
        <v>0</v>
      </c>
      <c r="BA166" s="116"/>
      <c r="BB166" s="116"/>
      <c r="BC166" s="116"/>
      <c r="BD166" s="116"/>
      <c r="BE166" s="116">
        <v>0</v>
      </c>
      <c r="BF166" s="116"/>
      <c r="BG166" s="116"/>
      <c r="BH166" s="116"/>
      <c r="BI166" s="116"/>
      <c r="BJ166" s="116">
        <v>0</v>
      </c>
      <c r="BK166" s="116"/>
      <c r="BL166" s="116"/>
      <c r="BM166" s="116"/>
      <c r="BN166" s="116"/>
      <c r="BO166" s="116">
        <v>0</v>
      </c>
      <c r="BP166" s="116"/>
      <c r="BQ166" s="116"/>
      <c r="BR166" s="116"/>
      <c r="BS166" s="116"/>
      <c r="BT166" s="116">
        <v>0</v>
      </c>
      <c r="BU166" s="116"/>
      <c r="BV166" s="116"/>
      <c r="BW166" s="116"/>
      <c r="BX166" s="116"/>
    </row>
    <row r="167" spans="1:76" s="98" customFormat="1" ht="45" customHeight="1">
      <c r="A167" s="88">
        <v>0</v>
      </c>
      <c r="B167" s="89"/>
      <c r="C167" s="89"/>
      <c r="D167" s="113" t="s">
        <v>237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204</v>
      </c>
      <c r="R167" s="36"/>
      <c r="S167" s="36"/>
      <c r="T167" s="36"/>
      <c r="U167" s="36"/>
      <c r="V167" s="113" t="s">
        <v>228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6">
        <v>199932</v>
      </c>
      <c r="AG167" s="116"/>
      <c r="AH167" s="116"/>
      <c r="AI167" s="116"/>
      <c r="AJ167" s="116"/>
      <c r="AK167" s="116">
        <v>0</v>
      </c>
      <c r="AL167" s="116"/>
      <c r="AM167" s="116"/>
      <c r="AN167" s="116"/>
      <c r="AO167" s="116"/>
      <c r="AP167" s="116">
        <v>199932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v>0</v>
      </c>
      <c r="BA167" s="116"/>
      <c r="BB167" s="116"/>
      <c r="BC167" s="116"/>
      <c r="BD167" s="116"/>
      <c r="BE167" s="116">
        <v>0</v>
      </c>
      <c r="BF167" s="116"/>
      <c r="BG167" s="116"/>
      <c r="BH167" s="116"/>
      <c r="BI167" s="116"/>
      <c r="BJ167" s="116">
        <v>0</v>
      </c>
      <c r="BK167" s="116"/>
      <c r="BL167" s="116"/>
      <c r="BM167" s="116"/>
      <c r="BN167" s="116"/>
      <c r="BO167" s="116">
        <v>0</v>
      </c>
      <c r="BP167" s="116"/>
      <c r="BQ167" s="116"/>
      <c r="BR167" s="116"/>
      <c r="BS167" s="116"/>
      <c r="BT167" s="116">
        <v>0</v>
      </c>
      <c r="BU167" s="116"/>
      <c r="BV167" s="116"/>
      <c r="BW167" s="116"/>
      <c r="BX167" s="116"/>
    </row>
    <row r="168" spans="1:76" s="6" customFormat="1" ht="15" customHeight="1">
      <c r="A168" s="86">
        <v>0</v>
      </c>
      <c r="B168" s="84"/>
      <c r="C168" s="84"/>
      <c r="D168" s="112" t="s">
        <v>238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1"/>
      <c r="Q168" s="110"/>
      <c r="R168" s="110"/>
      <c r="S168" s="110"/>
      <c r="T168" s="110"/>
      <c r="U168" s="110"/>
      <c r="V168" s="112"/>
      <c r="W168" s="100"/>
      <c r="X168" s="100"/>
      <c r="Y168" s="100"/>
      <c r="Z168" s="100"/>
      <c r="AA168" s="100"/>
      <c r="AB168" s="100"/>
      <c r="AC168" s="100"/>
      <c r="AD168" s="100"/>
      <c r="AE168" s="10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</row>
    <row r="169" spans="1:76" s="98" customFormat="1" ht="28.5" customHeight="1">
      <c r="A169" s="88">
        <v>0</v>
      </c>
      <c r="B169" s="89"/>
      <c r="C169" s="89"/>
      <c r="D169" s="113" t="s">
        <v>239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36" t="s">
        <v>240</v>
      </c>
      <c r="R169" s="36"/>
      <c r="S169" s="36"/>
      <c r="T169" s="36"/>
      <c r="U169" s="36"/>
      <c r="V169" s="113" t="s">
        <v>241</v>
      </c>
      <c r="W169" s="92"/>
      <c r="X169" s="92"/>
      <c r="Y169" s="92"/>
      <c r="Z169" s="92"/>
      <c r="AA169" s="92"/>
      <c r="AB169" s="92"/>
      <c r="AC169" s="92"/>
      <c r="AD169" s="92"/>
      <c r="AE169" s="93"/>
      <c r="AF169" s="116">
        <v>20</v>
      </c>
      <c r="AG169" s="116"/>
      <c r="AH169" s="116"/>
      <c r="AI169" s="116"/>
      <c r="AJ169" s="116"/>
      <c r="AK169" s="116">
        <v>0</v>
      </c>
      <c r="AL169" s="116"/>
      <c r="AM169" s="116"/>
      <c r="AN169" s="116"/>
      <c r="AO169" s="116"/>
      <c r="AP169" s="116">
        <v>20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v>0</v>
      </c>
      <c r="BA169" s="116"/>
      <c r="BB169" s="116"/>
      <c r="BC169" s="116"/>
      <c r="BD169" s="116"/>
      <c r="BE169" s="116">
        <v>0</v>
      </c>
      <c r="BF169" s="116"/>
      <c r="BG169" s="116"/>
      <c r="BH169" s="116"/>
      <c r="BI169" s="116"/>
      <c r="BJ169" s="116">
        <v>0</v>
      </c>
      <c r="BK169" s="116"/>
      <c r="BL169" s="116"/>
      <c r="BM169" s="116"/>
      <c r="BN169" s="116"/>
      <c r="BO169" s="116">
        <v>0</v>
      </c>
      <c r="BP169" s="116"/>
      <c r="BQ169" s="116"/>
      <c r="BR169" s="116"/>
      <c r="BS169" s="116"/>
      <c r="BT169" s="116">
        <v>0</v>
      </c>
      <c r="BU169" s="116"/>
      <c r="BV169" s="116"/>
      <c r="BW169" s="116"/>
      <c r="BX169" s="116"/>
    </row>
    <row r="170" spans="1:76" s="98" customFormat="1" ht="30" customHeight="1">
      <c r="A170" s="88">
        <v>0</v>
      </c>
      <c r="B170" s="89"/>
      <c r="C170" s="89"/>
      <c r="D170" s="113" t="s">
        <v>242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3"/>
      <c r="Q170" s="36" t="s">
        <v>240</v>
      </c>
      <c r="R170" s="36"/>
      <c r="S170" s="36"/>
      <c r="T170" s="36"/>
      <c r="U170" s="36"/>
      <c r="V170" s="113" t="s">
        <v>243</v>
      </c>
      <c r="W170" s="92"/>
      <c r="X170" s="92"/>
      <c r="Y170" s="92"/>
      <c r="Z170" s="92"/>
      <c r="AA170" s="92"/>
      <c r="AB170" s="92"/>
      <c r="AC170" s="92"/>
      <c r="AD170" s="92"/>
      <c r="AE170" s="93"/>
      <c r="AF170" s="116">
        <v>23</v>
      </c>
      <c r="AG170" s="116"/>
      <c r="AH170" s="116"/>
      <c r="AI170" s="116"/>
      <c r="AJ170" s="116"/>
      <c r="AK170" s="116">
        <v>0</v>
      </c>
      <c r="AL170" s="116"/>
      <c r="AM170" s="116"/>
      <c r="AN170" s="116"/>
      <c r="AO170" s="116"/>
      <c r="AP170" s="116">
        <v>23</v>
      </c>
      <c r="AQ170" s="116"/>
      <c r="AR170" s="116"/>
      <c r="AS170" s="116"/>
      <c r="AT170" s="116"/>
      <c r="AU170" s="116">
        <v>0</v>
      </c>
      <c r="AV170" s="116"/>
      <c r="AW170" s="116"/>
      <c r="AX170" s="116"/>
      <c r="AY170" s="116"/>
      <c r="AZ170" s="116">
        <v>0</v>
      </c>
      <c r="BA170" s="116"/>
      <c r="BB170" s="116"/>
      <c r="BC170" s="116"/>
      <c r="BD170" s="116"/>
      <c r="BE170" s="116">
        <v>0</v>
      </c>
      <c r="BF170" s="116"/>
      <c r="BG170" s="116"/>
      <c r="BH170" s="116"/>
      <c r="BI170" s="116"/>
      <c r="BJ170" s="116">
        <v>0</v>
      </c>
      <c r="BK170" s="116"/>
      <c r="BL170" s="116"/>
      <c r="BM170" s="116"/>
      <c r="BN170" s="116"/>
      <c r="BO170" s="116">
        <v>0</v>
      </c>
      <c r="BP170" s="116"/>
      <c r="BQ170" s="116"/>
      <c r="BR170" s="116"/>
      <c r="BS170" s="116"/>
      <c r="BT170" s="116">
        <v>0</v>
      </c>
      <c r="BU170" s="116"/>
      <c r="BV170" s="116"/>
      <c r="BW170" s="116"/>
      <c r="BX170" s="116"/>
    </row>
    <row r="171" spans="1:76" s="98" customFormat="1" ht="30" customHeight="1">
      <c r="A171" s="88">
        <v>0</v>
      </c>
      <c r="B171" s="89"/>
      <c r="C171" s="89"/>
      <c r="D171" s="113" t="s">
        <v>244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36" t="s">
        <v>240</v>
      </c>
      <c r="R171" s="36"/>
      <c r="S171" s="36"/>
      <c r="T171" s="36"/>
      <c r="U171" s="36"/>
      <c r="V171" s="113" t="s">
        <v>243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6">
        <v>0</v>
      </c>
      <c r="AG171" s="116"/>
      <c r="AH171" s="116"/>
      <c r="AI171" s="116"/>
      <c r="AJ171" s="116"/>
      <c r="AK171" s="116">
        <v>100</v>
      </c>
      <c r="AL171" s="116"/>
      <c r="AM171" s="116"/>
      <c r="AN171" s="116"/>
      <c r="AO171" s="116"/>
      <c r="AP171" s="116">
        <v>100</v>
      </c>
      <c r="AQ171" s="116"/>
      <c r="AR171" s="116"/>
      <c r="AS171" s="116"/>
      <c r="AT171" s="116"/>
      <c r="AU171" s="116">
        <v>0</v>
      </c>
      <c r="AV171" s="116"/>
      <c r="AW171" s="116"/>
      <c r="AX171" s="116"/>
      <c r="AY171" s="116"/>
      <c r="AZ171" s="116">
        <v>0</v>
      </c>
      <c r="BA171" s="116"/>
      <c r="BB171" s="116"/>
      <c r="BC171" s="116"/>
      <c r="BD171" s="116"/>
      <c r="BE171" s="116">
        <v>0</v>
      </c>
      <c r="BF171" s="116"/>
      <c r="BG171" s="116"/>
      <c r="BH171" s="116"/>
      <c r="BI171" s="116"/>
      <c r="BJ171" s="116">
        <v>0</v>
      </c>
      <c r="BK171" s="116"/>
      <c r="BL171" s="116"/>
      <c r="BM171" s="116"/>
      <c r="BN171" s="116"/>
      <c r="BO171" s="116">
        <v>0</v>
      </c>
      <c r="BP171" s="116"/>
      <c r="BQ171" s="116"/>
      <c r="BR171" s="116"/>
      <c r="BS171" s="116"/>
      <c r="BT171" s="116">
        <v>0</v>
      </c>
      <c r="BU171" s="116"/>
      <c r="BV171" s="116"/>
      <c r="BW171" s="116"/>
      <c r="BX171" s="116"/>
    </row>
    <row r="172" spans="1:76" s="98" customFormat="1" ht="15" customHeight="1">
      <c r="A172" s="88">
        <v>0</v>
      </c>
      <c r="B172" s="89"/>
      <c r="C172" s="89"/>
      <c r="D172" s="113" t="s">
        <v>245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36" t="s">
        <v>240</v>
      </c>
      <c r="R172" s="36"/>
      <c r="S172" s="36"/>
      <c r="T172" s="36"/>
      <c r="U172" s="36"/>
      <c r="V172" s="113" t="s">
        <v>231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6">
        <v>85</v>
      </c>
      <c r="AG172" s="116"/>
      <c r="AH172" s="116"/>
      <c r="AI172" s="116"/>
      <c r="AJ172" s="116"/>
      <c r="AK172" s="116">
        <v>0</v>
      </c>
      <c r="AL172" s="116"/>
      <c r="AM172" s="116"/>
      <c r="AN172" s="116"/>
      <c r="AO172" s="116"/>
      <c r="AP172" s="116">
        <v>85</v>
      </c>
      <c r="AQ172" s="116"/>
      <c r="AR172" s="116"/>
      <c r="AS172" s="116"/>
      <c r="AT172" s="116"/>
      <c r="AU172" s="116">
        <v>15</v>
      </c>
      <c r="AV172" s="116"/>
      <c r="AW172" s="116"/>
      <c r="AX172" s="116"/>
      <c r="AY172" s="116"/>
      <c r="AZ172" s="116">
        <v>0</v>
      </c>
      <c r="BA172" s="116"/>
      <c r="BB172" s="116"/>
      <c r="BC172" s="116"/>
      <c r="BD172" s="116"/>
      <c r="BE172" s="116">
        <v>15</v>
      </c>
      <c r="BF172" s="116"/>
      <c r="BG172" s="116"/>
      <c r="BH172" s="116"/>
      <c r="BI172" s="116"/>
      <c r="BJ172" s="116">
        <v>0</v>
      </c>
      <c r="BK172" s="116"/>
      <c r="BL172" s="116"/>
      <c r="BM172" s="116"/>
      <c r="BN172" s="116"/>
      <c r="BO172" s="116">
        <v>0</v>
      </c>
      <c r="BP172" s="116"/>
      <c r="BQ172" s="116"/>
      <c r="BR172" s="116"/>
      <c r="BS172" s="116"/>
      <c r="BT172" s="116">
        <v>0</v>
      </c>
      <c r="BU172" s="116"/>
      <c r="BV172" s="116"/>
      <c r="BW172" s="116"/>
      <c r="BX172" s="116"/>
    </row>
    <row r="174" spans="1:76" ht="14.25" customHeight="1">
      <c r="A174" s="42" t="s">
        <v>306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6" ht="23.1" customHeight="1">
      <c r="A175" s="60" t="s">
        <v>6</v>
      </c>
      <c r="B175" s="61"/>
      <c r="C175" s="61"/>
      <c r="D175" s="36" t="s">
        <v>9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 t="s">
        <v>8</v>
      </c>
      <c r="R175" s="36"/>
      <c r="S175" s="36"/>
      <c r="T175" s="36"/>
      <c r="U175" s="36"/>
      <c r="V175" s="36" t="s">
        <v>7</v>
      </c>
      <c r="W175" s="36"/>
      <c r="X175" s="36"/>
      <c r="Y175" s="36"/>
      <c r="Z175" s="36"/>
      <c r="AA175" s="36"/>
      <c r="AB175" s="36"/>
      <c r="AC175" s="36"/>
      <c r="AD175" s="36"/>
      <c r="AE175" s="36"/>
      <c r="AF175" s="30" t="s">
        <v>297</v>
      </c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2"/>
      <c r="AU175" s="30" t="s">
        <v>302</v>
      </c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2"/>
    </row>
    <row r="176" spans="1:76" ht="28.5" customHeight="1">
      <c r="A176" s="63"/>
      <c r="B176" s="64"/>
      <c r="C176" s="6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 t="s">
        <v>4</v>
      </c>
      <c r="AG176" s="36"/>
      <c r="AH176" s="36"/>
      <c r="AI176" s="36"/>
      <c r="AJ176" s="36"/>
      <c r="AK176" s="36" t="s">
        <v>3</v>
      </c>
      <c r="AL176" s="36"/>
      <c r="AM176" s="36"/>
      <c r="AN176" s="36"/>
      <c r="AO176" s="36"/>
      <c r="AP176" s="36" t="s">
        <v>123</v>
      </c>
      <c r="AQ176" s="36"/>
      <c r="AR176" s="36"/>
      <c r="AS176" s="36"/>
      <c r="AT176" s="36"/>
      <c r="AU176" s="36" t="s">
        <v>4</v>
      </c>
      <c r="AV176" s="36"/>
      <c r="AW176" s="36"/>
      <c r="AX176" s="36"/>
      <c r="AY176" s="36"/>
      <c r="AZ176" s="36" t="s">
        <v>3</v>
      </c>
      <c r="BA176" s="36"/>
      <c r="BB176" s="36"/>
      <c r="BC176" s="36"/>
      <c r="BD176" s="36"/>
      <c r="BE176" s="36" t="s">
        <v>90</v>
      </c>
      <c r="BF176" s="36"/>
      <c r="BG176" s="36"/>
      <c r="BH176" s="36"/>
      <c r="BI176" s="36"/>
    </row>
    <row r="177" spans="1:79" ht="15" customHeight="1">
      <c r="A177" s="30">
        <v>1</v>
      </c>
      <c r="B177" s="31"/>
      <c r="C177" s="31"/>
      <c r="D177" s="36">
        <v>2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>
        <v>3</v>
      </c>
      <c r="R177" s="36"/>
      <c r="S177" s="36"/>
      <c r="T177" s="36"/>
      <c r="U177" s="36"/>
      <c r="V177" s="36">
        <v>4</v>
      </c>
      <c r="W177" s="36"/>
      <c r="X177" s="36"/>
      <c r="Y177" s="36"/>
      <c r="Z177" s="36"/>
      <c r="AA177" s="36"/>
      <c r="AB177" s="36"/>
      <c r="AC177" s="36"/>
      <c r="AD177" s="36"/>
      <c r="AE177" s="36"/>
      <c r="AF177" s="36">
        <v>5</v>
      </c>
      <c r="AG177" s="36"/>
      <c r="AH177" s="36"/>
      <c r="AI177" s="36"/>
      <c r="AJ177" s="36"/>
      <c r="AK177" s="36">
        <v>6</v>
      </c>
      <c r="AL177" s="36"/>
      <c r="AM177" s="36"/>
      <c r="AN177" s="36"/>
      <c r="AO177" s="36"/>
      <c r="AP177" s="36">
        <v>7</v>
      </c>
      <c r="AQ177" s="36"/>
      <c r="AR177" s="36"/>
      <c r="AS177" s="36"/>
      <c r="AT177" s="36"/>
      <c r="AU177" s="36">
        <v>8</v>
      </c>
      <c r="AV177" s="36"/>
      <c r="AW177" s="36"/>
      <c r="AX177" s="36"/>
      <c r="AY177" s="36"/>
      <c r="AZ177" s="36">
        <v>9</v>
      </c>
      <c r="BA177" s="36"/>
      <c r="BB177" s="36"/>
      <c r="BC177" s="36"/>
      <c r="BD177" s="36"/>
      <c r="BE177" s="36">
        <v>10</v>
      </c>
      <c r="BF177" s="36"/>
      <c r="BG177" s="36"/>
      <c r="BH177" s="36"/>
      <c r="BI177" s="36"/>
    </row>
    <row r="178" spans="1:79" ht="15.75" hidden="1" customHeight="1">
      <c r="A178" s="33" t="s">
        <v>154</v>
      </c>
      <c r="B178" s="34"/>
      <c r="C178" s="34"/>
      <c r="D178" s="36" t="s">
        <v>57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 t="s">
        <v>70</v>
      </c>
      <c r="R178" s="36"/>
      <c r="S178" s="36"/>
      <c r="T178" s="36"/>
      <c r="U178" s="36"/>
      <c r="V178" s="36" t="s">
        <v>71</v>
      </c>
      <c r="W178" s="36"/>
      <c r="X178" s="36"/>
      <c r="Y178" s="36"/>
      <c r="Z178" s="36"/>
      <c r="AA178" s="36"/>
      <c r="AB178" s="36"/>
      <c r="AC178" s="36"/>
      <c r="AD178" s="36"/>
      <c r="AE178" s="36"/>
      <c r="AF178" s="38" t="s">
        <v>107</v>
      </c>
      <c r="AG178" s="38"/>
      <c r="AH178" s="38"/>
      <c r="AI178" s="38"/>
      <c r="AJ178" s="38"/>
      <c r="AK178" s="37" t="s">
        <v>108</v>
      </c>
      <c r="AL178" s="37"/>
      <c r="AM178" s="37"/>
      <c r="AN178" s="37"/>
      <c r="AO178" s="37"/>
      <c r="AP178" s="44" t="s">
        <v>191</v>
      </c>
      <c r="AQ178" s="44"/>
      <c r="AR178" s="44"/>
      <c r="AS178" s="44"/>
      <c r="AT178" s="44"/>
      <c r="AU178" s="38" t="s">
        <v>109</v>
      </c>
      <c r="AV178" s="38"/>
      <c r="AW178" s="38"/>
      <c r="AX178" s="38"/>
      <c r="AY178" s="38"/>
      <c r="AZ178" s="37" t="s">
        <v>110</v>
      </c>
      <c r="BA178" s="37"/>
      <c r="BB178" s="37"/>
      <c r="BC178" s="37"/>
      <c r="BD178" s="37"/>
      <c r="BE178" s="44" t="s">
        <v>191</v>
      </c>
      <c r="BF178" s="44"/>
      <c r="BG178" s="44"/>
      <c r="BH178" s="44"/>
      <c r="BI178" s="44"/>
      <c r="CA178" t="s">
        <v>39</v>
      </c>
    </row>
    <row r="179" spans="1:79" s="6" customFormat="1" ht="14.25">
      <c r="A179" s="86">
        <v>0</v>
      </c>
      <c r="B179" s="84"/>
      <c r="C179" s="84"/>
      <c r="D179" s="110" t="s">
        <v>190</v>
      </c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CA179" s="6" t="s">
        <v>40</v>
      </c>
    </row>
    <row r="180" spans="1:79" s="98" customFormat="1" ht="28.5" customHeight="1">
      <c r="A180" s="88">
        <v>0</v>
      </c>
      <c r="B180" s="89"/>
      <c r="C180" s="89"/>
      <c r="D180" s="113" t="s">
        <v>192</v>
      </c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5"/>
      <c r="Q180" s="36" t="s">
        <v>193</v>
      </c>
      <c r="R180" s="36"/>
      <c r="S180" s="36"/>
      <c r="T180" s="36"/>
      <c r="U180" s="36"/>
      <c r="V180" s="113" t="s">
        <v>194</v>
      </c>
      <c r="W180" s="114"/>
      <c r="X180" s="114"/>
      <c r="Y180" s="114"/>
      <c r="Z180" s="114"/>
      <c r="AA180" s="114"/>
      <c r="AB180" s="114"/>
      <c r="AC180" s="114"/>
      <c r="AD180" s="114"/>
      <c r="AE180" s="115"/>
      <c r="AF180" s="116">
        <v>1</v>
      </c>
      <c r="AG180" s="116"/>
      <c r="AH180" s="116"/>
      <c r="AI180" s="116"/>
      <c r="AJ180" s="116"/>
      <c r="AK180" s="116">
        <v>0</v>
      </c>
      <c r="AL180" s="116"/>
      <c r="AM180" s="116"/>
      <c r="AN180" s="116"/>
      <c r="AO180" s="116"/>
      <c r="AP180" s="116">
        <v>1</v>
      </c>
      <c r="AQ180" s="116"/>
      <c r="AR180" s="116"/>
      <c r="AS180" s="116"/>
      <c r="AT180" s="116"/>
      <c r="AU180" s="116">
        <v>1</v>
      </c>
      <c r="AV180" s="116"/>
      <c r="AW180" s="116"/>
      <c r="AX180" s="116"/>
      <c r="AY180" s="116"/>
      <c r="AZ180" s="116">
        <v>0</v>
      </c>
      <c r="BA180" s="116"/>
      <c r="BB180" s="116"/>
      <c r="BC180" s="116"/>
      <c r="BD180" s="116"/>
      <c r="BE180" s="116">
        <v>1</v>
      </c>
      <c r="BF180" s="116"/>
      <c r="BG180" s="116"/>
      <c r="BH180" s="116"/>
      <c r="BI180" s="116"/>
    </row>
    <row r="181" spans="1:79" s="98" customFormat="1" ht="30" customHeight="1">
      <c r="A181" s="88">
        <v>0</v>
      </c>
      <c r="B181" s="89"/>
      <c r="C181" s="89"/>
      <c r="D181" s="113" t="s">
        <v>195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3"/>
      <c r="Q181" s="36" t="s">
        <v>193</v>
      </c>
      <c r="R181" s="36"/>
      <c r="S181" s="36"/>
      <c r="T181" s="36"/>
      <c r="U181" s="36"/>
      <c r="V181" s="113" t="s">
        <v>194</v>
      </c>
      <c r="W181" s="92"/>
      <c r="X181" s="92"/>
      <c r="Y181" s="92"/>
      <c r="Z181" s="92"/>
      <c r="AA181" s="92"/>
      <c r="AB181" s="92"/>
      <c r="AC181" s="92"/>
      <c r="AD181" s="92"/>
      <c r="AE181" s="93"/>
      <c r="AF181" s="116">
        <v>85</v>
      </c>
      <c r="AG181" s="116"/>
      <c r="AH181" s="116"/>
      <c r="AI181" s="116"/>
      <c r="AJ181" s="116"/>
      <c r="AK181" s="116">
        <v>0</v>
      </c>
      <c r="AL181" s="116"/>
      <c r="AM181" s="116"/>
      <c r="AN181" s="116"/>
      <c r="AO181" s="116"/>
      <c r="AP181" s="116">
        <v>85</v>
      </c>
      <c r="AQ181" s="116"/>
      <c r="AR181" s="116"/>
      <c r="AS181" s="116"/>
      <c r="AT181" s="116"/>
      <c r="AU181" s="116">
        <v>85</v>
      </c>
      <c r="AV181" s="116"/>
      <c r="AW181" s="116"/>
      <c r="AX181" s="116"/>
      <c r="AY181" s="116"/>
      <c r="AZ181" s="116">
        <v>0</v>
      </c>
      <c r="BA181" s="116"/>
      <c r="BB181" s="116"/>
      <c r="BC181" s="116"/>
      <c r="BD181" s="116"/>
      <c r="BE181" s="116">
        <v>85</v>
      </c>
      <c r="BF181" s="116"/>
      <c r="BG181" s="116"/>
      <c r="BH181" s="116"/>
      <c r="BI181" s="116"/>
    </row>
    <row r="182" spans="1:79" s="98" customFormat="1" ht="30" customHeight="1">
      <c r="A182" s="88">
        <v>0</v>
      </c>
      <c r="B182" s="89"/>
      <c r="C182" s="89"/>
      <c r="D182" s="113" t="s">
        <v>196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3"/>
      <c r="Q182" s="36" t="s">
        <v>193</v>
      </c>
      <c r="R182" s="36"/>
      <c r="S182" s="36"/>
      <c r="T182" s="36"/>
      <c r="U182" s="36"/>
      <c r="V182" s="113" t="s">
        <v>197</v>
      </c>
      <c r="W182" s="92"/>
      <c r="X182" s="92"/>
      <c r="Y182" s="92"/>
      <c r="Z182" s="92"/>
      <c r="AA182" s="92"/>
      <c r="AB182" s="92"/>
      <c r="AC182" s="92"/>
      <c r="AD182" s="92"/>
      <c r="AE182" s="93"/>
      <c r="AF182" s="116">
        <v>50.5</v>
      </c>
      <c r="AG182" s="116"/>
      <c r="AH182" s="116"/>
      <c r="AI182" s="116"/>
      <c r="AJ182" s="116"/>
      <c r="AK182" s="116">
        <v>0</v>
      </c>
      <c r="AL182" s="116"/>
      <c r="AM182" s="116"/>
      <c r="AN182" s="116"/>
      <c r="AO182" s="116"/>
      <c r="AP182" s="116">
        <v>50.5</v>
      </c>
      <c r="AQ182" s="116"/>
      <c r="AR182" s="116"/>
      <c r="AS182" s="116"/>
      <c r="AT182" s="116"/>
      <c r="AU182" s="116">
        <v>50.5</v>
      </c>
      <c r="AV182" s="116"/>
      <c r="AW182" s="116"/>
      <c r="AX182" s="116"/>
      <c r="AY182" s="116"/>
      <c r="AZ182" s="116">
        <v>0</v>
      </c>
      <c r="BA182" s="116"/>
      <c r="BB182" s="116"/>
      <c r="BC182" s="116"/>
      <c r="BD182" s="116"/>
      <c r="BE182" s="116">
        <v>50.5</v>
      </c>
      <c r="BF182" s="116"/>
      <c r="BG182" s="116"/>
      <c r="BH182" s="116"/>
      <c r="BI182" s="116"/>
    </row>
    <row r="183" spans="1:79" s="98" customFormat="1" ht="30" customHeight="1">
      <c r="A183" s="88">
        <v>0</v>
      </c>
      <c r="B183" s="89"/>
      <c r="C183" s="89"/>
      <c r="D183" s="113" t="s">
        <v>198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3"/>
      <c r="Q183" s="36" t="s">
        <v>193</v>
      </c>
      <c r="R183" s="36"/>
      <c r="S183" s="36"/>
      <c r="T183" s="36"/>
      <c r="U183" s="36"/>
      <c r="V183" s="113" t="s">
        <v>197</v>
      </c>
      <c r="W183" s="92"/>
      <c r="X183" s="92"/>
      <c r="Y183" s="92"/>
      <c r="Z183" s="92"/>
      <c r="AA183" s="92"/>
      <c r="AB183" s="92"/>
      <c r="AC183" s="92"/>
      <c r="AD183" s="92"/>
      <c r="AE183" s="93"/>
      <c r="AF183" s="116">
        <v>39</v>
      </c>
      <c r="AG183" s="116"/>
      <c r="AH183" s="116"/>
      <c r="AI183" s="116"/>
      <c r="AJ183" s="116"/>
      <c r="AK183" s="116">
        <v>0</v>
      </c>
      <c r="AL183" s="116"/>
      <c r="AM183" s="116"/>
      <c r="AN183" s="116"/>
      <c r="AO183" s="116"/>
      <c r="AP183" s="116">
        <v>39</v>
      </c>
      <c r="AQ183" s="116"/>
      <c r="AR183" s="116"/>
      <c r="AS183" s="116"/>
      <c r="AT183" s="116"/>
      <c r="AU183" s="116">
        <v>39</v>
      </c>
      <c r="AV183" s="116"/>
      <c r="AW183" s="116"/>
      <c r="AX183" s="116"/>
      <c r="AY183" s="116"/>
      <c r="AZ183" s="116">
        <v>0</v>
      </c>
      <c r="BA183" s="116"/>
      <c r="BB183" s="116"/>
      <c r="BC183" s="116"/>
      <c r="BD183" s="116"/>
      <c r="BE183" s="116">
        <v>39</v>
      </c>
      <c r="BF183" s="116"/>
      <c r="BG183" s="116"/>
      <c r="BH183" s="116"/>
      <c r="BI183" s="116"/>
    </row>
    <row r="184" spans="1:79" s="98" customFormat="1" ht="30" customHeight="1">
      <c r="A184" s="88">
        <v>0</v>
      </c>
      <c r="B184" s="89"/>
      <c r="C184" s="89"/>
      <c r="D184" s="113" t="s">
        <v>199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3"/>
      <c r="Q184" s="36" t="s">
        <v>193</v>
      </c>
      <c r="R184" s="36"/>
      <c r="S184" s="36"/>
      <c r="T184" s="36"/>
      <c r="U184" s="36"/>
      <c r="V184" s="113" t="s">
        <v>197</v>
      </c>
      <c r="W184" s="92"/>
      <c r="X184" s="92"/>
      <c r="Y184" s="92"/>
      <c r="Z184" s="92"/>
      <c r="AA184" s="92"/>
      <c r="AB184" s="92"/>
      <c r="AC184" s="92"/>
      <c r="AD184" s="92"/>
      <c r="AE184" s="93"/>
      <c r="AF184" s="116">
        <v>4.5</v>
      </c>
      <c r="AG184" s="116"/>
      <c r="AH184" s="116"/>
      <c r="AI184" s="116"/>
      <c r="AJ184" s="116"/>
      <c r="AK184" s="116">
        <v>0</v>
      </c>
      <c r="AL184" s="116"/>
      <c r="AM184" s="116"/>
      <c r="AN184" s="116"/>
      <c r="AO184" s="116"/>
      <c r="AP184" s="116">
        <v>4.5</v>
      </c>
      <c r="AQ184" s="116"/>
      <c r="AR184" s="116"/>
      <c r="AS184" s="116"/>
      <c r="AT184" s="116"/>
      <c r="AU184" s="116">
        <v>4.5</v>
      </c>
      <c r="AV184" s="116"/>
      <c r="AW184" s="116"/>
      <c r="AX184" s="116"/>
      <c r="AY184" s="116"/>
      <c r="AZ184" s="116">
        <v>0</v>
      </c>
      <c r="BA184" s="116"/>
      <c r="BB184" s="116"/>
      <c r="BC184" s="116"/>
      <c r="BD184" s="116"/>
      <c r="BE184" s="116">
        <v>4.5</v>
      </c>
      <c r="BF184" s="116"/>
      <c r="BG184" s="116"/>
      <c r="BH184" s="116"/>
      <c r="BI184" s="116"/>
    </row>
    <row r="185" spans="1:79" s="98" customFormat="1" ht="15" customHeight="1">
      <c r="A185" s="88">
        <v>0</v>
      </c>
      <c r="B185" s="89"/>
      <c r="C185" s="89"/>
      <c r="D185" s="113" t="s">
        <v>200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3"/>
      <c r="Q185" s="36" t="s">
        <v>193</v>
      </c>
      <c r="R185" s="36"/>
      <c r="S185" s="36"/>
      <c r="T185" s="36"/>
      <c r="U185" s="36"/>
      <c r="V185" s="113" t="s">
        <v>201</v>
      </c>
      <c r="W185" s="92"/>
      <c r="X185" s="92"/>
      <c r="Y185" s="92"/>
      <c r="Z185" s="92"/>
      <c r="AA185" s="92"/>
      <c r="AB185" s="92"/>
      <c r="AC185" s="92"/>
      <c r="AD185" s="92"/>
      <c r="AE185" s="93"/>
      <c r="AF185" s="116">
        <v>2</v>
      </c>
      <c r="AG185" s="116"/>
      <c r="AH185" s="116"/>
      <c r="AI185" s="116"/>
      <c r="AJ185" s="116"/>
      <c r="AK185" s="116">
        <v>0</v>
      </c>
      <c r="AL185" s="116"/>
      <c r="AM185" s="116"/>
      <c r="AN185" s="116"/>
      <c r="AO185" s="116"/>
      <c r="AP185" s="116">
        <v>2</v>
      </c>
      <c r="AQ185" s="116"/>
      <c r="AR185" s="116"/>
      <c r="AS185" s="116"/>
      <c r="AT185" s="116"/>
      <c r="AU185" s="116">
        <v>2</v>
      </c>
      <c r="AV185" s="116"/>
      <c r="AW185" s="116"/>
      <c r="AX185" s="116"/>
      <c r="AY185" s="116"/>
      <c r="AZ185" s="116">
        <v>0</v>
      </c>
      <c r="BA185" s="116"/>
      <c r="BB185" s="116"/>
      <c r="BC185" s="116"/>
      <c r="BD185" s="116"/>
      <c r="BE185" s="116">
        <v>2</v>
      </c>
      <c r="BF185" s="116"/>
      <c r="BG185" s="116"/>
      <c r="BH185" s="116"/>
      <c r="BI185" s="116"/>
    </row>
    <row r="186" spans="1:79" s="98" customFormat="1" ht="15" customHeight="1">
      <c r="A186" s="88">
        <v>0</v>
      </c>
      <c r="B186" s="89"/>
      <c r="C186" s="89"/>
      <c r="D186" s="113" t="s">
        <v>202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3"/>
      <c r="Q186" s="36" t="s">
        <v>193</v>
      </c>
      <c r="R186" s="36"/>
      <c r="S186" s="36"/>
      <c r="T186" s="36"/>
      <c r="U186" s="36"/>
      <c r="V186" s="113" t="s">
        <v>201</v>
      </c>
      <c r="W186" s="92"/>
      <c r="X186" s="92"/>
      <c r="Y186" s="92"/>
      <c r="Z186" s="92"/>
      <c r="AA186" s="92"/>
      <c r="AB186" s="92"/>
      <c r="AC186" s="92"/>
      <c r="AD186" s="92"/>
      <c r="AE186" s="93"/>
      <c r="AF186" s="116">
        <v>5</v>
      </c>
      <c r="AG186" s="116"/>
      <c r="AH186" s="116"/>
      <c r="AI186" s="116"/>
      <c r="AJ186" s="116"/>
      <c r="AK186" s="116">
        <v>0</v>
      </c>
      <c r="AL186" s="116"/>
      <c r="AM186" s="116"/>
      <c r="AN186" s="116"/>
      <c r="AO186" s="116"/>
      <c r="AP186" s="116">
        <v>5</v>
      </c>
      <c r="AQ186" s="116"/>
      <c r="AR186" s="116"/>
      <c r="AS186" s="116"/>
      <c r="AT186" s="116"/>
      <c r="AU186" s="116">
        <v>5</v>
      </c>
      <c r="AV186" s="116"/>
      <c r="AW186" s="116"/>
      <c r="AX186" s="116"/>
      <c r="AY186" s="116"/>
      <c r="AZ186" s="116">
        <v>0</v>
      </c>
      <c r="BA186" s="116"/>
      <c r="BB186" s="116"/>
      <c r="BC186" s="116"/>
      <c r="BD186" s="116"/>
      <c r="BE186" s="116">
        <v>5</v>
      </c>
      <c r="BF186" s="116"/>
      <c r="BG186" s="116"/>
      <c r="BH186" s="116"/>
      <c r="BI186" s="116"/>
    </row>
    <row r="187" spans="1:79" s="98" customFormat="1" ht="75" customHeight="1">
      <c r="A187" s="88">
        <v>0</v>
      </c>
      <c r="B187" s="89"/>
      <c r="C187" s="89"/>
      <c r="D187" s="113" t="s">
        <v>203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3"/>
      <c r="Q187" s="36" t="s">
        <v>204</v>
      </c>
      <c r="R187" s="36"/>
      <c r="S187" s="36"/>
      <c r="T187" s="36"/>
      <c r="U187" s="36"/>
      <c r="V187" s="113" t="s">
        <v>205</v>
      </c>
      <c r="W187" s="92"/>
      <c r="X187" s="92"/>
      <c r="Y187" s="92"/>
      <c r="Z187" s="92"/>
      <c r="AA187" s="92"/>
      <c r="AB187" s="92"/>
      <c r="AC187" s="92"/>
      <c r="AD187" s="92"/>
      <c r="AE187" s="93"/>
      <c r="AF187" s="116">
        <v>0</v>
      </c>
      <c r="AG187" s="116"/>
      <c r="AH187" s="116"/>
      <c r="AI187" s="116"/>
      <c r="AJ187" s="116"/>
      <c r="AK187" s="116">
        <v>0</v>
      </c>
      <c r="AL187" s="116"/>
      <c r="AM187" s="116"/>
      <c r="AN187" s="116"/>
      <c r="AO187" s="116"/>
      <c r="AP187" s="116">
        <v>0</v>
      </c>
      <c r="AQ187" s="116"/>
      <c r="AR187" s="116"/>
      <c r="AS187" s="116"/>
      <c r="AT187" s="116"/>
      <c r="AU187" s="116">
        <v>0</v>
      </c>
      <c r="AV187" s="116"/>
      <c r="AW187" s="116"/>
      <c r="AX187" s="116"/>
      <c r="AY187" s="116"/>
      <c r="AZ187" s="116">
        <v>0</v>
      </c>
      <c r="BA187" s="116"/>
      <c r="BB187" s="116"/>
      <c r="BC187" s="116"/>
      <c r="BD187" s="116"/>
      <c r="BE187" s="116">
        <v>0</v>
      </c>
      <c r="BF187" s="116"/>
      <c r="BG187" s="116"/>
      <c r="BH187" s="116"/>
      <c r="BI187" s="116"/>
    </row>
    <row r="188" spans="1:79" s="98" customFormat="1" ht="75" customHeight="1">
      <c r="A188" s="88">
        <v>0</v>
      </c>
      <c r="B188" s="89"/>
      <c r="C188" s="89"/>
      <c r="D188" s="113" t="s">
        <v>206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3"/>
      <c r="Q188" s="36" t="s">
        <v>204</v>
      </c>
      <c r="R188" s="36"/>
      <c r="S188" s="36"/>
      <c r="T188" s="36"/>
      <c r="U188" s="36"/>
      <c r="V188" s="113" t="s">
        <v>205</v>
      </c>
      <c r="W188" s="92"/>
      <c r="X188" s="92"/>
      <c r="Y188" s="92"/>
      <c r="Z188" s="92"/>
      <c r="AA188" s="92"/>
      <c r="AB188" s="92"/>
      <c r="AC188" s="92"/>
      <c r="AD188" s="92"/>
      <c r="AE188" s="93"/>
      <c r="AF188" s="116">
        <v>0</v>
      </c>
      <c r="AG188" s="116"/>
      <c r="AH188" s="116"/>
      <c r="AI188" s="116"/>
      <c r="AJ188" s="116"/>
      <c r="AK188" s="116">
        <v>0</v>
      </c>
      <c r="AL188" s="116"/>
      <c r="AM188" s="116"/>
      <c r="AN188" s="116"/>
      <c r="AO188" s="116"/>
      <c r="AP188" s="116">
        <v>0</v>
      </c>
      <c r="AQ188" s="116"/>
      <c r="AR188" s="116"/>
      <c r="AS188" s="116"/>
      <c r="AT188" s="116"/>
      <c r="AU188" s="116">
        <v>0</v>
      </c>
      <c r="AV188" s="116"/>
      <c r="AW188" s="116"/>
      <c r="AX188" s="116"/>
      <c r="AY188" s="116"/>
      <c r="AZ188" s="116">
        <v>0</v>
      </c>
      <c r="BA188" s="116"/>
      <c r="BB188" s="116"/>
      <c r="BC188" s="116"/>
      <c r="BD188" s="116"/>
      <c r="BE188" s="116">
        <v>0</v>
      </c>
      <c r="BF188" s="116"/>
      <c r="BG188" s="116"/>
      <c r="BH188" s="116"/>
      <c r="BI188" s="116"/>
    </row>
    <row r="189" spans="1:79" s="98" customFormat="1" ht="75" customHeight="1">
      <c r="A189" s="88">
        <v>0</v>
      </c>
      <c r="B189" s="89"/>
      <c r="C189" s="89"/>
      <c r="D189" s="113" t="s">
        <v>207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3"/>
      <c r="Q189" s="36" t="s">
        <v>204</v>
      </c>
      <c r="R189" s="36"/>
      <c r="S189" s="36"/>
      <c r="T189" s="36"/>
      <c r="U189" s="36"/>
      <c r="V189" s="113" t="s">
        <v>205</v>
      </c>
      <c r="W189" s="92"/>
      <c r="X189" s="92"/>
      <c r="Y189" s="92"/>
      <c r="Z189" s="92"/>
      <c r="AA189" s="92"/>
      <c r="AB189" s="92"/>
      <c r="AC189" s="92"/>
      <c r="AD189" s="92"/>
      <c r="AE189" s="93"/>
      <c r="AF189" s="116">
        <v>0</v>
      </c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>
        <v>0</v>
      </c>
      <c r="AQ189" s="116"/>
      <c r="AR189" s="116"/>
      <c r="AS189" s="116"/>
      <c r="AT189" s="116"/>
      <c r="AU189" s="116">
        <v>0</v>
      </c>
      <c r="AV189" s="116"/>
      <c r="AW189" s="116"/>
      <c r="AX189" s="116"/>
      <c r="AY189" s="116"/>
      <c r="AZ189" s="116">
        <v>0</v>
      </c>
      <c r="BA189" s="116"/>
      <c r="BB189" s="116"/>
      <c r="BC189" s="116"/>
      <c r="BD189" s="116"/>
      <c r="BE189" s="116">
        <v>0</v>
      </c>
      <c r="BF189" s="116"/>
      <c r="BG189" s="116"/>
      <c r="BH189" s="116"/>
      <c r="BI189" s="116"/>
    </row>
    <row r="190" spans="1:79" s="98" customFormat="1" ht="75" customHeight="1">
      <c r="A190" s="88">
        <v>0</v>
      </c>
      <c r="B190" s="89"/>
      <c r="C190" s="89"/>
      <c r="D190" s="113" t="s">
        <v>208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3"/>
      <c r="Q190" s="36" t="s">
        <v>204</v>
      </c>
      <c r="R190" s="36"/>
      <c r="S190" s="36"/>
      <c r="T190" s="36"/>
      <c r="U190" s="36"/>
      <c r="V190" s="113" t="s">
        <v>205</v>
      </c>
      <c r="W190" s="92"/>
      <c r="X190" s="92"/>
      <c r="Y190" s="92"/>
      <c r="Z190" s="92"/>
      <c r="AA190" s="92"/>
      <c r="AB190" s="92"/>
      <c r="AC190" s="92"/>
      <c r="AD190" s="92"/>
      <c r="AE190" s="93"/>
      <c r="AF190" s="116">
        <v>0</v>
      </c>
      <c r="AG190" s="116"/>
      <c r="AH190" s="116"/>
      <c r="AI190" s="116"/>
      <c r="AJ190" s="116"/>
      <c r="AK190" s="116">
        <v>0</v>
      </c>
      <c r="AL190" s="116"/>
      <c r="AM190" s="116"/>
      <c r="AN190" s="116"/>
      <c r="AO190" s="116"/>
      <c r="AP190" s="116">
        <v>0</v>
      </c>
      <c r="AQ190" s="116"/>
      <c r="AR190" s="116"/>
      <c r="AS190" s="116"/>
      <c r="AT190" s="116"/>
      <c r="AU190" s="116">
        <v>0</v>
      </c>
      <c r="AV190" s="116"/>
      <c r="AW190" s="116"/>
      <c r="AX190" s="116"/>
      <c r="AY190" s="116"/>
      <c r="AZ190" s="116">
        <v>0</v>
      </c>
      <c r="BA190" s="116"/>
      <c r="BB190" s="116"/>
      <c r="BC190" s="116"/>
      <c r="BD190" s="116"/>
      <c r="BE190" s="116">
        <v>0</v>
      </c>
      <c r="BF190" s="116"/>
      <c r="BG190" s="116"/>
      <c r="BH190" s="116"/>
      <c r="BI190" s="116"/>
    </row>
    <row r="191" spans="1:79" s="98" customFormat="1" ht="75" customHeight="1">
      <c r="A191" s="88">
        <v>0</v>
      </c>
      <c r="B191" s="89"/>
      <c r="C191" s="89"/>
      <c r="D191" s="113" t="s">
        <v>209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3"/>
      <c r="Q191" s="36" t="s">
        <v>204</v>
      </c>
      <c r="R191" s="36"/>
      <c r="S191" s="36"/>
      <c r="T191" s="36"/>
      <c r="U191" s="36"/>
      <c r="V191" s="113" t="s">
        <v>210</v>
      </c>
      <c r="W191" s="92"/>
      <c r="X191" s="92"/>
      <c r="Y191" s="92"/>
      <c r="Z191" s="92"/>
      <c r="AA191" s="92"/>
      <c r="AB191" s="92"/>
      <c r="AC191" s="92"/>
      <c r="AD191" s="92"/>
      <c r="AE191" s="93"/>
      <c r="AF191" s="116">
        <v>0</v>
      </c>
      <c r="AG191" s="116"/>
      <c r="AH191" s="116"/>
      <c r="AI191" s="116"/>
      <c r="AJ191" s="116"/>
      <c r="AK191" s="116">
        <v>0</v>
      </c>
      <c r="AL191" s="116"/>
      <c r="AM191" s="116"/>
      <c r="AN191" s="116"/>
      <c r="AO191" s="116"/>
      <c r="AP191" s="116">
        <v>0</v>
      </c>
      <c r="AQ191" s="116"/>
      <c r="AR191" s="116"/>
      <c r="AS191" s="116"/>
      <c r="AT191" s="116"/>
      <c r="AU191" s="116">
        <v>0</v>
      </c>
      <c r="AV191" s="116"/>
      <c r="AW191" s="116"/>
      <c r="AX191" s="116"/>
      <c r="AY191" s="116"/>
      <c r="AZ191" s="116">
        <v>0</v>
      </c>
      <c r="BA191" s="116"/>
      <c r="BB191" s="116"/>
      <c r="BC191" s="116"/>
      <c r="BD191" s="116"/>
      <c r="BE191" s="116">
        <v>0</v>
      </c>
      <c r="BF191" s="116"/>
      <c r="BG191" s="116"/>
      <c r="BH191" s="116"/>
      <c r="BI191" s="116"/>
    </row>
    <row r="192" spans="1:79" s="6" customFormat="1" ht="14.25">
      <c r="A192" s="86">
        <v>0</v>
      </c>
      <c r="B192" s="84"/>
      <c r="C192" s="84"/>
      <c r="D192" s="112" t="s">
        <v>211</v>
      </c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1"/>
      <c r="Q192" s="110"/>
      <c r="R192" s="110"/>
      <c r="S192" s="110"/>
      <c r="T192" s="110"/>
      <c r="U192" s="110"/>
      <c r="V192" s="112"/>
      <c r="W192" s="100"/>
      <c r="X192" s="100"/>
      <c r="Y192" s="100"/>
      <c r="Z192" s="100"/>
      <c r="AA192" s="100"/>
      <c r="AB192" s="100"/>
      <c r="AC192" s="100"/>
      <c r="AD192" s="100"/>
      <c r="AE192" s="10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</row>
    <row r="193" spans="1:61" s="98" customFormat="1" ht="28.5" customHeight="1">
      <c r="A193" s="88">
        <v>0</v>
      </c>
      <c r="B193" s="89"/>
      <c r="C193" s="89"/>
      <c r="D193" s="113" t="s">
        <v>212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3"/>
      <c r="Q193" s="36" t="s">
        <v>213</v>
      </c>
      <c r="R193" s="36"/>
      <c r="S193" s="36"/>
      <c r="T193" s="36"/>
      <c r="U193" s="36"/>
      <c r="V193" s="113" t="s">
        <v>194</v>
      </c>
      <c r="W193" s="92"/>
      <c r="X193" s="92"/>
      <c r="Y193" s="92"/>
      <c r="Z193" s="92"/>
      <c r="AA193" s="92"/>
      <c r="AB193" s="92"/>
      <c r="AC193" s="92"/>
      <c r="AD193" s="92"/>
      <c r="AE193" s="93"/>
      <c r="AF193" s="116">
        <v>1064</v>
      </c>
      <c r="AG193" s="116"/>
      <c r="AH193" s="116"/>
      <c r="AI193" s="116"/>
      <c r="AJ193" s="116"/>
      <c r="AK193" s="116">
        <v>0</v>
      </c>
      <c r="AL193" s="116"/>
      <c r="AM193" s="116"/>
      <c r="AN193" s="116"/>
      <c r="AO193" s="116"/>
      <c r="AP193" s="116">
        <v>1064</v>
      </c>
      <c r="AQ193" s="116"/>
      <c r="AR193" s="116"/>
      <c r="AS193" s="116"/>
      <c r="AT193" s="116"/>
      <c r="AU193" s="116">
        <v>1064</v>
      </c>
      <c r="AV193" s="116"/>
      <c r="AW193" s="116"/>
      <c r="AX193" s="116"/>
      <c r="AY193" s="116"/>
      <c r="AZ193" s="116">
        <v>0</v>
      </c>
      <c r="BA193" s="116"/>
      <c r="BB193" s="116"/>
      <c r="BC193" s="116"/>
      <c r="BD193" s="116"/>
      <c r="BE193" s="116">
        <v>1064</v>
      </c>
      <c r="BF193" s="116"/>
      <c r="BG193" s="116"/>
      <c r="BH193" s="116"/>
      <c r="BI193" s="116"/>
    </row>
    <row r="194" spans="1:61" s="98" customFormat="1" ht="30" customHeight="1">
      <c r="A194" s="88">
        <v>0</v>
      </c>
      <c r="B194" s="89"/>
      <c r="C194" s="89"/>
      <c r="D194" s="113" t="s">
        <v>214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3"/>
      <c r="Q194" s="36" t="s">
        <v>213</v>
      </c>
      <c r="R194" s="36"/>
      <c r="S194" s="36"/>
      <c r="T194" s="36"/>
      <c r="U194" s="36"/>
      <c r="V194" s="113" t="s">
        <v>215</v>
      </c>
      <c r="W194" s="92"/>
      <c r="X194" s="92"/>
      <c r="Y194" s="92"/>
      <c r="Z194" s="92"/>
      <c r="AA194" s="92"/>
      <c r="AB194" s="92"/>
      <c r="AC194" s="92"/>
      <c r="AD194" s="92"/>
      <c r="AE194" s="93"/>
      <c r="AF194" s="116">
        <v>586</v>
      </c>
      <c r="AG194" s="116"/>
      <c r="AH194" s="116"/>
      <c r="AI194" s="116"/>
      <c r="AJ194" s="116"/>
      <c r="AK194" s="116">
        <v>0</v>
      </c>
      <c r="AL194" s="116"/>
      <c r="AM194" s="116"/>
      <c r="AN194" s="116"/>
      <c r="AO194" s="116"/>
      <c r="AP194" s="116">
        <v>586</v>
      </c>
      <c r="AQ194" s="116"/>
      <c r="AR194" s="116"/>
      <c r="AS194" s="116"/>
      <c r="AT194" s="116"/>
      <c r="AU194" s="116">
        <v>586</v>
      </c>
      <c r="AV194" s="116"/>
      <c r="AW194" s="116"/>
      <c r="AX194" s="116"/>
      <c r="AY194" s="116"/>
      <c r="AZ194" s="116">
        <v>0</v>
      </c>
      <c r="BA194" s="116"/>
      <c r="BB194" s="116"/>
      <c r="BC194" s="116"/>
      <c r="BD194" s="116"/>
      <c r="BE194" s="116">
        <v>586</v>
      </c>
      <c r="BF194" s="116"/>
      <c r="BG194" s="116"/>
      <c r="BH194" s="116"/>
      <c r="BI194" s="116"/>
    </row>
    <row r="195" spans="1:61" s="98" customFormat="1" ht="30" customHeight="1">
      <c r="A195" s="88">
        <v>0</v>
      </c>
      <c r="B195" s="89"/>
      <c r="C195" s="89"/>
      <c r="D195" s="113" t="s">
        <v>216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3"/>
      <c r="Q195" s="36" t="s">
        <v>213</v>
      </c>
      <c r="R195" s="36"/>
      <c r="S195" s="36"/>
      <c r="T195" s="36"/>
      <c r="U195" s="36"/>
      <c r="V195" s="113" t="s">
        <v>215</v>
      </c>
      <c r="W195" s="92"/>
      <c r="X195" s="92"/>
      <c r="Y195" s="92"/>
      <c r="Z195" s="92"/>
      <c r="AA195" s="92"/>
      <c r="AB195" s="92"/>
      <c r="AC195" s="92"/>
      <c r="AD195" s="92"/>
      <c r="AE195" s="93"/>
      <c r="AF195" s="116">
        <v>478</v>
      </c>
      <c r="AG195" s="116"/>
      <c r="AH195" s="116"/>
      <c r="AI195" s="116"/>
      <c r="AJ195" s="116"/>
      <c r="AK195" s="116">
        <v>0</v>
      </c>
      <c r="AL195" s="116"/>
      <c r="AM195" s="116"/>
      <c r="AN195" s="116"/>
      <c r="AO195" s="116"/>
      <c r="AP195" s="116">
        <v>478</v>
      </c>
      <c r="AQ195" s="116"/>
      <c r="AR195" s="116"/>
      <c r="AS195" s="116"/>
      <c r="AT195" s="116"/>
      <c r="AU195" s="116">
        <v>478</v>
      </c>
      <c r="AV195" s="116"/>
      <c r="AW195" s="116"/>
      <c r="AX195" s="116"/>
      <c r="AY195" s="116"/>
      <c r="AZ195" s="116">
        <v>0</v>
      </c>
      <c r="BA195" s="116"/>
      <c r="BB195" s="116"/>
      <c r="BC195" s="116"/>
      <c r="BD195" s="116"/>
      <c r="BE195" s="116">
        <v>478</v>
      </c>
      <c r="BF195" s="116"/>
      <c r="BG195" s="116"/>
      <c r="BH195" s="116"/>
      <c r="BI195" s="116"/>
    </row>
    <row r="196" spans="1:61" s="98" customFormat="1" ht="30" customHeight="1">
      <c r="A196" s="88">
        <v>0</v>
      </c>
      <c r="B196" s="89"/>
      <c r="C196" s="89"/>
      <c r="D196" s="113" t="s">
        <v>217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3"/>
      <c r="Q196" s="36" t="s">
        <v>193</v>
      </c>
      <c r="R196" s="36"/>
      <c r="S196" s="36"/>
      <c r="T196" s="36"/>
      <c r="U196" s="36"/>
      <c r="V196" s="113" t="s">
        <v>194</v>
      </c>
      <c r="W196" s="92"/>
      <c r="X196" s="92"/>
      <c r="Y196" s="92"/>
      <c r="Z196" s="92"/>
      <c r="AA196" s="92"/>
      <c r="AB196" s="92"/>
      <c r="AC196" s="92"/>
      <c r="AD196" s="92"/>
      <c r="AE196" s="93"/>
      <c r="AF196" s="116">
        <v>38</v>
      </c>
      <c r="AG196" s="116"/>
      <c r="AH196" s="116"/>
      <c r="AI196" s="116"/>
      <c r="AJ196" s="116"/>
      <c r="AK196" s="116">
        <v>0</v>
      </c>
      <c r="AL196" s="116"/>
      <c r="AM196" s="116"/>
      <c r="AN196" s="116"/>
      <c r="AO196" s="116"/>
      <c r="AP196" s="116">
        <v>38</v>
      </c>
      <c r="AQ196" s="116"/>
      <c r="AR196" s="116"/>
      <c r="AS196" s="116"/>
      <c r="AT196" s="116"/>
      <c r="AU196" s="116">
        <v>38</v>
      </c>
      <c r="AV196" s="116"/>
      <c r="AW196" s="116"/>
      <c r="AX196" s="116"/>
      <c r="AY196" s="116"/>
      <c r="AZ196" s="116">
        <v>0</v>
      </c>
      <c r="BA196" s="116"/>
      <c r="BB196" s="116"/>
      <c r="BC196" s="116"/>
      <c r="BD196" s="116"/>
      <c r="BE196" s="116">
        <v>38</v>
      </c>
      <c r="BF196" s="116"/>
      <c r="BG196" s="116"/>
      <c r="BH196" s="116"/>
      <c r="BI196" s="116"/>
    </row>
    <row r="197" spans="1:61" s="98" customFormat="1" ht="15" customHeight="1">
      <c r="A197" s="88">
        <v>0</v>
      </c>
      <c r="B197" s="89"/>
      <c r="C197" s="89"/>
      <c r="D197" s="113" t="s">
        <v>218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3"/>
      <c r="Q197" s="36" t="s">
        <v>193</v>
      </c>
      <c r="R197" s="36"/>
      <c r="S197" s="36"/>
      <c r="T197" s="36"/>
      <c r="U197" s="36"/>
      <c r="V197" s="113" t="s">
        <v>215</v>
      </c>
      <c r="W197" s="92"/>
      <c r="X197" s="92"/>
      <c r="Y197" s="92"/>
      <c r="Z197" s="92"/>
      <c r="AA197" s="92"/>
      <c r="AB197" s="92"/>
      <c r="AC197" s="92"/>
      <c r="AD197" s="92"/>
      <c r="AE197" s="93"/>
      <c r="AF197" s="116">
        <v>145</v>
      </c>
      <c r="AG197" s="116"/>
      <c r="AH197" s="116"/>
      <c r="AI197" s="116"/>
      <c r="AJ197" s="116"/>
      <c r="AK197" s="116">
        <v>0</v>
      </c>
      <c r="AL197" s="116"/>
      <c r="AM197" s="116"/>
      <c r="AN197" s="116"/>
      <c r="AO197" s="116"/>
      <c r="AP197" s="116">
        <v>145</v>
      </c>
      <c r="AQ197" s="116"/>
      <c r="AR197" s="116"/>
      <c r="AS197" s="116"/>
      <c r="AT197" s="116"/>
      <c r="AU197" s="116">
        <v>145</v>
      </c>
      <c r="AV197" s="116"/>
      <c r="AW197" s="116"/>
      <c r="AX197" s="116"/>
      <c r="AY197" s="116"/>
      <c r="AZ197" s="116">
        <v>0</v>
      </c>
      <c r="BA197" s="116"/>
      <c r="BB197" s="116"/>
      <c r="BC197" s="116"/>
      <c r="BD197" s="116"/>
      <c r="BE197" s="116">
        <v>145</v>
      </c>
      <c r="BF197" s="116"/>
      <c r="BG197" s="116"/>
      <c r="BH197" s="116"/>
      <c r="BI197" s="116"/>
    </row>
    <row r="198" spans="1:61" s="98" customFormat="1" ht="45" customHeight="1">
      <c r="A198" s="88">
        <v>0</v>
      </c>
      <c r="B198" s="89"/>
      <c r="C198" s="89"/>
      <c r="D198" s="113" t="s">
        <v>219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3"/>
      <c r="Q198" s="36" t="s">
        <v>193</v>
      </c>
      <c r="R198" s="36"/>
      <c r="S198" s="36"/>
      <c r="T198" s="36"/>
      <c r="U198" s="36"/>
      <c r="V198" s="113" t="s">
        <v>220</v>
      </c>
      <c r="W198" s="92"/>
      <c r="X198" s="92"/>
      <c r="Y198" s="92"/>
      <c r="Z198" s="92"/>
      <c r="AA198" s="92"/>
      <c r="AB198" s="92"/>
      <c r="AC198" s="92"/>
      <c r="AD198" s="92"/>
      <c r="AE198" s="93"/>
      <c r="AF198" s="116">
        <v>0</v>
      </c>
      <c r="AG198" s="116"/>
      <c r="AH198" s="116"/>
      <c r="AI198" s="116"/>
      <c r="AJ198" s="116"/>
      <c r="AK198" s="116">
        <v>0</v>
      </c>
      <c r="AL198" s="116"/>
      <c r="AM198" s="116"/>
      <c r="AN198" s="116"/>
      <c r="AO198" s="116"/>
      <c r="AP198" s="116">
        <v>0</v>
      </c>
      <c r="AQ198" s="116"/>
      <c r="AR198" s="116"/>
      <c r="AS198" s="116"/>
      <c r="AT198" s="116"/>
      <c r="AU198" s="116">
        <v>0</v>
      </c>
      <c r="AV198" s="116"/>
      <c r="AW198" s="116"/>
      <c r="AX198" s="116"/>
      <c r="AY198" s="116"/>
      <c r="AZ198" s="116">
        <v>0</v>
      </c>
      <c r="BA198" s="116"/>
      <c r="BB198" s="116"/>
      <c r="BC198" s="116"/>
      <c r="BD198" s="116"/>
      <c r="BE198" s="116">
        <v>0</v>
      </c>
      <c r="BF198" s="116"/>
      <c r="BG198" s="116"/>
      <c r="BH198" s="116"/>
      <c r="BI198" s="116"/>
    </row>
    <row r="199" spans="1:61" s="98" customFormat="1" ht="45" customHeight="1">
      <c r="A199" s="88">
        <v>0</v>
      </c>
      <c r="B199" s="89"/>
      <c r="C199" s="89"/>
      <c r="D199" s="113" t="s">
        <v>221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3"/>
      <c r="Q199" s="36" t="s">
        <v>193</v>
      </c>
      <c r="R199" s="36"/>
      <c r="S199" s="36"/>
      <c r="T199" s="36"/>
      <c r="U199" s="36"/>
      <c r="V199" s="113" t="s">
        <v>220</v>
      </c>
      <c r="W199" s="92"/>
      <c r="X199" s="92"/>
      <c r="Y199" s="92"/>
      <c r="Z199" s="92"/>
      <c r="AA199" s="92"/>
      <c r="AB199" s="92"/>
      <c r="AC199" s="92"/>
      <c r="AD199" s="92"/>
      <c r="AE199" s="93"/>
      <c r="AF199" s="116">
        <v>0</v>
      </c>
      <c r="AG199" s="116"/>
      <c r="AH199" s="116"/>
      <c r="AI199" s="116"/>
      <c r="AJ199" s="116"/>
      <c r="AK199" s="116">
        <v>0</v>
      </c>
      <c r="AL199" s="116"/>
      <c r="AM199" s="116"/>
      <c r="AN199" s="116"/>
      <c r="AO199" s="116"/>
      <c r="AP199" s="116">
        <v>0</v>
      </c>
      <c r="AQ199" s="116"/>
      <c r="AR199" s="116"/>
      <c r="AS199" s="116"/>
      <c r="AT199" s="116"/>
      <c r="AU199" s="116">
        <v>0</v>
      </c>
      <c r="AV199" s="116"/>
      <c r="AW199" s="116"/>
      <c r="AX199" s="116"/>
      <c r="AY199" s="116"/>
      <c r="AZ199" s="116">
        <v>0</v>
      </c>
      <c r="BA199" s="116"/>
      <c r="BB199" s="116"/>
      <c r="BC199" s="116"/>
      <c r="BD199" s="116"/>
      <c r="BE199" s="116">
        <v>0</v>
      </c>
      <c r="BF199" s="116"/>
      <c r="BG199" s="116"/>
      <c r="BH199" s="116"/>
      <c r="BI199" s="116"/>
    </row>
    <row r="200" spans="1:61" s="98" customFormat="1" ht="45" customHeight="1">
      <c r="A200" s="88">
        <v>0</v>
      </c>
      <c r="B200" s="89"/>
      <c r="C200" s="89"/>
      <c r="D200" s="113" t="s">
        <v>222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3"/>
      <c r="Q200" s="36" t="s">
        <v>193</v>
      </c>
      <c r="R200" s="36"/>
      <c r="S200" s="36"/>
      <c r="T200" s="36"/>
      <c r="U200" s="36"/>
      <c r="V200" s="113" t="s">
        <v>223</v>
      </c>
      <c r="W200" s="92"/>
      <c r="X200" s="92"/>
      <c r="Y200" s="92"/>
      <c r="Z200" s="92"/>
      <c r="AA200" s="92"/>
      <c r="AB200" s="92"/>
      <c r="AC200" s="92"/>
      <c r="AD200" s="92"/>
      <c r="AE200" s="93"/>
      <c r="AF200" s="116">
        <v>0</v>
      </c>
      <c r="AG200" s="116"/>
      <c r="AH200" s="116"/>
      <c r="AI200" s="116"/>
      <c r="AJ200" s="116"/>
      <c r="AK200" s="116">
        <v>0</v>
      </c>
      <c r="AL200" s="116"/>
      <c r="AM200" s="116"/>
      <c r="AN200" s="116"/>
      <c r="AO200" s="116"/>
      <c r="AP200" s="116">
        <v>0</v>
      </c>
      <c r="AQ200" s="116"/>
      <c r="AR200" s="116"/>
      <c r="AS200" s="116"/>
      <c r="AT200" s="116"/>
      <c r="AU200" s="116">
        <v>0</v>
      </c>
      <c r="AV200" s="116"/>
      <c r="AW200" s="116"/>
      <c r="AX200" s="116"/>
      <c r="AY200" s="116"/>
      <c r="AZ200" s="116">
        <v>0</v>
      </c>
      <c r="BA200" s="116"/>
      <c r="BB200" s="116"/>
      <c r="BC200" s="116"/>
      <c r="BD200" s="116"/>
      <c r="BE200" s="116">
        <v>0</v>
      </c>
      <c r="BF200" s="116"/>
      <c r="BG200" s="116"/>
      <c r="BH200" s="116"/>
      <c r="BI200" s="116"/>
    </row>
    <row r="201" spans="1:61" s="98" customFormat="1" ht="45" customHeight="1">
      <c r="A201" s="88">
        <v>0</v>
      </c>
      <c r="B201" s="89"/>
      <c r="C201" s="89"/>
      <c r="D201" s="113" t="s">
        <v>224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3"/>
      <c r="Q201" s="36" t="s">
        <v>193</v>
      </c>
      <c r="R201" s="36"/>
      <c r="S201" s="36"/>
      <c r="T201" s="36"/>
      <c r="U201" s="36"/>
      <c r="V201" s="113" t="s">
        <v>223</v>
      </c>
      <c r="W201" s="92"/>
      <c r="X201" s="92"/>
      <c r="Y201" s="92"/>
      <c r="Z201" s="92"/>
      <c r="AA201" s="92"/>
      <c r="AB201" s="92"/>
      <c r="AC201" s="92"/>
      <c r="AD201" s="92"/>
      <c r="AE201" s="93"/>
      <c r="AF201" s="116">
        <v>0</v>
      </c>
      <c r="AG201" s="116"/>
      <c r="AH201" s="116"/>
      <c r="AI201" s="116"/>
      <c r="AJ201" s="116"/>
      <c r="AK201" s="116">
        <v>0</v>
      </c>
      <c r="AL201" s="116"/>
      <c r="AM201" s="116"/>
      <c r="AN201" s="116"/>
      <c r="AO201" s="116"/>
      <c r="AP201" s="116">
        <v>0</v>
      </c>
      <c r="AQ201" s="116"/>
      <c r="AR201" s="116"/>
      <c r="AS201" s="116"/>
      <c r="AT201" s="116"/>
      <c r="AU201" s="116">
        <v>0</v>
      </c>
      <c r="AV201" s="116"/>
      <c r="AW201" s="116"/>
      <c r="AX201" s="116"/>
      <c r="AY201" s="116"/>
      <c r="AZ201" s="116">
        <v>0</v>
      </c>
      <c r="BA201" s="116"/>
      <c r="BB201" s="116"/>
      <c r="BC201" s="116"/>
      <c r="BD201" s="116"/>
      <c r="BE201" s="116">
        <v>0</v>
      </c>
      <c r="BF201" s="116"/>
      <c r="BG201" s="116"/>
      <c r="BH201" s="116"/>
      <c r="BI201" s="116"/>
    </row>
    <row r="202" spans="1:61" s="98" customFormat="1" ht="45" customHeight="1">
      <c r="A202" s="88">
        <v>0</v>
      </c>
      <c r="B202" s="89"/>
      <c r="C202" s="89"/>
      <c r="D202" s="113" t="s">
        <v>225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3"/>
      <c r="Q202" s="36" t="s">
        <v>193</v>
      </c>
      <c r="R202" s="36"/>
      <c r="S202" s="36"/>
      <c r="T202" s="36"/>
      <c r="U202" s="36"/>
      <c r="V202" s="113" t="s">
        <v>223</v>
      </c>
      <c r="W202" s="92"/>
      <c r="X202" s="92"/>
      <c r="Y202" s="92"/>
      <c r="Z202" s="92"/>
      <c r="AA202" s="92"/>
      <c r="AB202" s="92"/>
      <c r="AC202" s="92"/>
      <c r="AD202" s="92"/>
      <c r="AE202" s="93"/>
      <c r="AF202" s="116">
        <v>0</v>
      </c>
      <c r="AG202" s="116"/>
      <c r="AH202" s="116"/>
      <c r="AI202" s="116"/>
      <c r="AJ202" s="116"/>
      <c r="AK202" s="116">
        <v>0</v>
      </c>
      <c r="AL202" s="116"/>
      <c r="AM202" s="116"/>
      <c r="AN202" s="116"/>
      <c r="AO202" s="116"/>
      <c r="AP202" s="116">
        <v>0</v>
      </c>
      <c r="AQ202" s="116"/>
      <c r="AR202" s="116"/>
      <c r="AS202" s="116"/>
      <c r="AT202" s="116"/>
      <c r="AU202" s="116">
        <v>0</v>
      </c>
      <c r="AV202" s="116"/>
      <c r="AW202" s="116"/>
      <c r="AX202" s="116"/>
      <c r="AY202" s="116"/>
      <c r="AZ202" s="116">
        <v>0</v>
      </c>
      <c r="BA202" s="116"/>
      <c r="BB202" s="116"/>
      <c r="BC202" s="116"/>
      <c r="BD202" s="116"/>
      <c r="BE202" s="116">
        <v>0</v>
      </c>
      <c r="BF202" s="116"/>
      <c r="BG202" s="116"/>
      <c r="BH202" s="116"/>
      <c r="BI202" s="116"/>
    </row>
    <row r="203" spans="1:61" s="98" customFormat="1" ht="45" customHeight="1">
      <c r="A203" s="88">
        <v>0</v>
      </c>
      <c r="B203" s="89"/>
      <c r="C203" s="89"/>
      <c r="D203" s="113" t="s">
        <v>226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3"/>
      <c r="Q203" s="36" t="s">
        <v>193</v>
      </c>
      <c r="R203" s="36"/>
      <c r="S203" s="36"/>
      <c r="T203" s="36"/>
      <c r="U203" s="36"/>
      <c r="V203" s="113" t="s">
        <v>223</v>
      </c>
      <c r="W203" s="92"/>
      <c r="X203" s="92"/>
      <c r="Y203" s="92"/>
      <c r="Z203" s="92"/>
      <c r="AA203" s="92"/>
      <c r="AB203" s="92"/>
      <c r="AC203" s="92"/>
      <c r="AD203" s="92"/>
      <c r="AE203" s="93"/>
      <c r="AF203" s="116">
        <v>0</v>
      </c>
      <c r="AG203" s="116"/>
      <c r="AH203" s="116"/>
      <c r="AI203" s="116"/>
      <c r="AJ203" s="116"/>
      <c r="AK203" s="116">
        <v>0</v>
      </c>
      <c r="AL203" s="116"/>
      <c r="AM203" s="116"/>
      <c r="AN203" s="116"/>
      <c r="AO203" s="116"/>
      <c r="AP203" s="116">
        <v>0</v>
      </c>
      <c r="AQ203" s="116"/>
      <c r="AR203" s="116"/>
      <c r="AS203" s="116"/>
      <c r="AT203" s="116"/>
      <c r="AU203" s="116">
        <v>0</v>
      </c>
      <c r="AV203" s="116"/>
      <c r="AW203" s="116"/>
      <c r="AX203" s="116"/>
      <c r="AY203" s="116"/>
      <c r="AZ203" s="116">
        <v>0</v>
      </c>
      <c r="BA203" s="116"/>
      <c r="BB203" s="116"/>
      <c r="BC203" s="116"/>
      <c r="BD203" s="116"/>
      <c r="BE203" s="116">
        <v>0</v>
      </c>
      <c r="BF203" s="116"/>
      <c r="BG203" s="116"/>
      <c r="BH203" s="116"/>
      <c r="BI203" s="116"/>
    </row>
    <row r="204" spans="1:61" s="98" customFormat="1" ht="45" customHeight="1">
      <c r="A204" s="88">
        <v>0</v>
      </c>
      <c r="B204" s="89"/>
      <c r="C204" s="89"/>
      <c r="D204" s="113" t="s">
        <v>227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3"/>
      <c r="Q204" s="36" t="s">
        <v>193</v>
      </c>
      <c r="R204" s="36"/>
      <c r="S204" s="36"/>
      <c r="T204" s="36"/>
      <c r="U204" s="36"/>
      <c r="V204" s="113" t="s">
        <v>228</v>
      </c>
      <c r="W204" s="92"/>
      <c r="X204" s="92"/>
      <c r="Y204" s="92"/>
      <c r="Z204" s="92"/>
      <c r="AA204" s="92"/>
      <c r="AB204" s="92"/>
      <c r="AC204" s="92"/>
      <c r="AD204" s="92"/>
      <c r="AE204" s="93"/>
      <c r="AF204" s="116">
        <v>0</v>
      </c>
      <c r="AG204" s="116"/>
      <c r="AH204" s="116"/>
      <c r="AI204" s="116"/>
      <c r="AJ204" s="116"/>
      <c r="AK204" s="116">
        <v>0</v>
      </c>
      <c r="AL204" s="116"/>
      <c r="AM204" s="116"/>
      <c r="AN204" s="116"/>
      <c r="AO204" s="116"/>
      <c r="AP204" s="116">
        <v>0</v>
      </c>
      <c r="AQ204" s="116"/>
      <c r="AR204" s="116"/>
      <c r="AS204" s="116"/>
      <c r="AT204" s="116"/>
      <c r="AU204" s="116">
        <v>0</v>
      </c>
      <c r="AV204" s="116"/>
      <c r="AW204" s="116"/>
      <c r="AX204" s="116"/>
      <c r="AY204" s="116"/>
      <c r="AZ204" s="116">
        <v>0</v>
      </c>
      <c r="BA204" s="116"/>
      <c r="BB204" s="116"/>
      <c r="BC204" s="116"/>
      <c r="BD204" s="116"/>
      <c r="BE204" s="116">
        <v>0</v>
      </c>
      <c r="BF204" s="116"/>
      <c r="BG204" s="116"/>
      <c r="BH204" s="116"/>
      <c r="BI204" s="116"/>
    </row>
    <row r="205" spans="1:61" s="6" customFormat="1" ht="14.25">
      <c r="A205" s="86">
        <v>0</v>
      </c>
      <c r="B205" s="84"/>
      <c r="C205" s="84"/>
      <c r="D205" s="112" t="s">
        <v>229</v>
      </c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1"/>
      <c r="Q205" s="110"/>
      <c r="R205" s="110"/>
      <c r="S205" s="110"/>
      <c r="T205" s="110"/>
      <c r="U205" s="110"/>
      <c r="V205" s="112"/>
      <c r="W205" s="100"/>
      <c r="X205" s="100"/>
      <c r="Y205" s="100"/>
      <c r="Z205" s="100"/>
      <c r="AA205" s="100"/>
      <c r="AB205" s="100"/>
      <c r="AC205" s="100"/>
      <c r="AD205" s="100"/>
      <c r="AE205" s="10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</row>
    <row r="206" spans="1:61" s="98" customFormat="1" ht="14.25" customHeight="1">
      <c r="A206" s="88">
        <v>0</v>
      </c>
      <c r="B206" s="89"/>
      <c r="C206" s="89"/>
      <c r="D206" s="113" t="s">
        <v>230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3"/>
      <c r="Q206" s="36" t="s">
        <v>204</v>
      </c>
      <c r="R206" s="36"/>
      <c r="S206" s="36"/>
      <c r="T206" s="36"/>
      <c r="U206" s="36"/>
      <c r="V206" s="113" t="s">
        <v>231</v>
      </c>
      <c r="W206" s="92"/>
      <c r="X206" s="92"/>
      <c r="Y206" s="92"/>
      <c r="Z206" s="92"/>
      <c r="AA206" s="92"/>
      <c r="AB206" s="92"/>
      <c r="AC206" s="92"/>
      <c r="AD206" s="92"/>
      <c r="AE206" s="93"/>
      <c r="AF206" s="116">
        <v>10336</v>
      </c>
      <c r="AG206" s="116"/>
      <c r="AH206" s="116"/>
      <c r="AI206" s="116"/>
      <c r="AJ206" s="116"/>
      <c r="AK206" s="116">
        <v>0</v>
      </c>
      <c r="AL206" s="116"/>
      <c r="AM206" s="116"/>
      <c r="AN206" s="116"/>
      <c r="AO206" s="116"/>
      <c r="AP206" s="116">
        <v>10336</v>
      </c>
      <c r="AQ206" s="116"/>
      <c r="AR206" s="116"/>
      <c r="AS206" s="116"/>
      <c r="AT206" s="116"/>
      <c r="AU206" s="116">
        <v>11778</v>
      </c>
      <c r="AV206" s="116"/>
      <c r="AW206" s="116"/>
      <c r="AX206" s="116"/>
      <c r="AY206" s="116"/>
      <c r="AZ206" s="116">
        <v>0</v>
      </c>
      <c r="BA206" s="116"/>
      <c r="BB206" s="116"/>
      <c r="BC206" s="116"/>
      <c r="BD206" s="116"/>
      <c r="BE206" s="116">
        <v>11778</v>
      </c>
      <c r="BF206" s="116"/>
      <c r="BG206" s="116"/>
      <c r="BH206" s="116"/>
      <c r="BI206" s="116"/>
    </row>
    <row r="207" spans="1:61" s="98" customFormat="1" ht="30" customHeight="1">
      <c r="A207" s="88">
        <v>0</v>
      </c>
      <c r="B207" s="89"/>
      <c r="C207" s="89"/>
      <c r="D207" s="113" t="s">
        <v>232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3"/>
      <c r="Q207" s="36" t="s">
        <v>204</v>
      </c>
      <c r="R207" s="36"/>
      <c r="S207" s="36"/>
      <c r="T207" s="36"/>
      <c r="U207" s="36"/>
      <c r="V207" s="113" t="s">
        <v>231</v>
      </c>
      <c r="W207" s="92"/>
      <c r="X207" s="92"/>
      <c r="Y207" s="92"/>
      <c r="Z207" s="92"/>
      <c r="AA207" s="92"/>
      <c r="AB207" s="92"/>
      <c r="AC207" s="92"/>
      <c r="AD207" s="92"/>
      <c r="AE207" s="93"/>
      <c r="AF207" s="116">
        <v>59500</v>
      </c>
      <c r="AG207" s="116"/>
      <c r="AH207" s="116"/>
      <c r="AI207" s="116"/>
      <c r="AJ207" s="116"/>
      <c r="AK207" s="116">
        <v>0</v>
      </c>
      <c r="AL207" s="116"/>
      <c r="AM207" s="116"/>
      <c r="AN207" s="116"/>
      <c r="AO207" s="116"/>
      <c r="AP207" s="116">
        <v>59500</v>
      </c>
      <c r="AQ207" s="116"/>
      <c r="AR207" s="116"/>
      <c r="AS207" s="116"/>
      <c r="AT207" s="116"/>
      <c r="AU207" s="116">
        <v>59500</v>
      </c>
      <c r="AV207" s="116"/>
      <c r="AW207" s="116"/>
      <c r="AX207" s="116"/>
      <c r="AY207" s="116"/>
      <c r="AZ207" s="116">
        <v>0</v>
      </c>
      <c r="BA207" s="116"/>
      <c r="BB207" s="116"/>
      <c r="BC207" s="116"/>
      <c r="BD207" s="116"/>
      <c r="BE207" s="116">
        <v>59500</v>
      </c>
      <c r="BF207" s="116"/>
      <c r="BG207" s="116"/>
      <c r="BH207" s="116"/>
      <c r="BI207" s="116"/>
    </row>
    <row r="208" spans="1:61" s="98" customFormat="1" ht="45" customHeight="1">
      <c r="A208" s="88">
        <v>0</v>
      </c>
      <c r="B208" s="89"/>
      <c r="C208" s="89"/>
      <c r="D208" s="113" t="s">
        <v>233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3"/>
      <c r="Q208" s="36" t="s">
        <v>204</v>
      </c>
      <c r="R208" s="36"/>
      <c r="S208" s="36"/>
      <c r="T208" s="36"/>
      <c r="U208" s="36"/>
      <c r="V208" s="113" t="s">
        <v>223</v>
      </c>
      <c r="W208" s="92"/>
      <c r="X208" s="92"/>
      <c r="Y208" s="92"/>
      <c r="Z208" s="92"/>
      <c r="AA208" s="92"/>
      <c r="AB208" s="92"/>
      <c r="AC208" s="92"/>
      <c r="AD208" s="92"/>
      <c r="AE208" s="93"/>
      <c r="AF208" s="116">
        <v>0</v>
      </c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>
        <v>0</v>
      </c>
      <c r="AQ208" s="116"/>
      <c r="AR208" s="116"/>
      <c r="AS208" s="116"/>
      <c r="AT208" s="116"/>
      <c r="AU208" s="116">
        <v>0</v>
      </c>
      <c r="AV208" s="116"/>
      <c r="AW208" s="116"/>
      <c r="AX208" s="116"/>
      <c r="AY208" s="116"/>
      <c r="AZ208" s="116">
        <v>0</v>
      </c>
      <c r="BA208" s="116"/>
      <c r="BB208" s="116"/>
      <c r="BC208" s="116"/>
      <c r="BD208" s="116"/>
      <c r="BE208" s="116">
        <v>0</v>
      </c>
      <c r="BF208" s="116"/>
      <c r="BG208" s="116"/>
      <c r="BH208" s="116"/>
      <c r="BI208" s="116"/>
    </row>
    <row r="209" spans="1:79" s="98" customFormat="1" ht="45" customHeight="1">
      <c r="A209" s="88">
        <v>0</v>
      </c>
      <c r="B209" s="89"/>
      <c r="C209" s="89"/>
      <c r="D209" s="113" t="s">
        <v>234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3"/>
      <c r="Q209" s="36" t="s">
        <v>204</v>
      </c>
      <c r="R209" s="36"/>
      <c r="S209" s="36"/>
      <c r="T209" s="36"/>
      <c r="U209" s="36"/>
      <c r="V209" s="113" t="s">
        <v>223</v>
      </c>
      <c r="W209" s="92"/>
      <c r="X209" s="92"/>
      <c r="Y209" s="92"/>
      <c r="Z209" s="92"/>
      <c r="AA209" s="92"/>
      <c r="AB209" s="92"/>
      <c r="AC209" s="92"/>
      <c r="AD209" s="92"/>
      <c r="AE209" s="93"/>
      <c r="AF209" s="116">
        <v>0</v>
      </c>
      <c r="AG209" s="116"/>
      <c r="AH209" s="116"/>
      <c r="AI209" s="116"/>
      <c r="AJ209" s="116"/>
      <c r="AK209" s="116">
        <v>0</v>
      </c>
      <c r="AL209" s="116"/>
      <c r="AM209" s="116"/>
      <c r="AN209" s="116"/>
      <c r="AO209" s="116"/>
      <c r="AP209" s="116">
        <v>0</v>
      </c>
      <c r="AQ209" s="116"/>
      <c r="AR209" s="116"/>
      <c r="AS209" s="116"/>
      <c r="AT209" s="116"/>
      <c r="AU209" s="116">
        <v>0</v>
      </c>
      <c r="AV209" s="116"/>
      <c r="AW209" s="116"/>
      <c r="AX209" s="116"/>
      <c r="AY209" s="116"/>
      <c r="AZ209" s="116">
        <v>0</v>
      </c>
      <c r="BA209" s="116"/>
      <c r="BB209" s="116"/>
      <c r="BC209" s="116"/>
      <c r="BD209" s="116"/>
      <c r="BE209" s="116">
        <v>0</v>
      </c>
      <c r="BF209" s="116"/>
      <c r="BG209" s="116"/>
      <c r="BH209" s="116"/>
      <c r="BI209" s="116"/>
    </row>
    <row r="210" spans="1:79" s="98" customFormat="1" ht="45" customHeight="1">
      <c r="A210" s="88">
        <v>0</v>
      </c>
      <c r="B210" s="89"/>
      <c r="C210" s="89"/>
      <c r="D210" s="113" t="s">
        <v>235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3"/>
      <c r="Q210" s="36" t="s">
        <v>204</v>
      </c>
      <c r="R210" s="36"/>
      <c r="S210" s="36"/>
      <c r="T210" s="36"/>
      <c r="U210" s="36"/>
      <c r="V210" s="113" t="s">
        <v>223</v>
      </c>
      <c r="W210" s="92"/>
      <c r="X210" s="92"/>
      <c r="Y210" s="92"/>
      <c r="Z210" s="92"/>
      <c r="AA210" s="92"/>
      <c r="AB210" s="92"/>
      <c r="AC210" s="92"/>
      <c r="AD210" s="92"/>
      <c r="AE210" s="93"/>
      <c r="AF210" s="116">
        <v>0</v>
      </c>
      <c r="AG210" s="116"/>
      <c r="AH210" s="116"/>
      <c r="AI210" s="116"/>
      <c r="AJ210" s="116"/>
      <c r="AK210" s="116">
        <v>0</v>
      </c>
      <c r="AL210" s="116"/>
      <c r="AM210" s="116"/>
      <c r="AN210" s="116"/>
      <c r="AO210" s="116"/>
      <c r="AP210" s="116">
        <v>0</v>
      </c>
      <c r="AQ210" s="116"/>
      <c r="AR210" s="116"/>
      <c r="AS210" s="116"/>
      <c r="AT210" s="116"/>
      <c r="AU210" s="116">
        <v>0</v>
      </c>
      <c r="AV210" s="116"/>
      <c r="AW210" s="116"/>
      <c r="AX210" s="116"/>
      <c r="AY210" s="116"/>
      <c r="AZ210" s="116">
        <v>0</v>
      </c>
      <c r="BA210" s="116"/>
      <c r="BB210" s="116"/>
      <c r="BC210" s="116"/>
      <c r="BD210" s="116"/>
      <c r="BE210" s="116">
        <v>0</v>
      </c>
      <c r="BF210" s="116"/>
      <c r="BG210" s="116"/>
      <c r="BH210" s="116"/>
      <c r="BI210" s="116"/>
    </row>
    <row r="211" spans="1:79" s="98" customFormat="1" ht="45" customHeight="1">
      <c r="A211" s="88">
        <v>0</v>
      </c>
      <c r="B211" s="89"/>
      <c r="C211" s="89"/>
      <c r="D211" s="113" t="s">
        <v>236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3"/>
      <c r="Q211" s="36" t="s">
        <v>204</v>
      </c>
      <c r="R211" s="36"/>
      <c r="S211" s="36"/>
      <c r="T211" s="36"/>
      <c r="U211" s="36"/>
      <c r="V211" s="113" t="s">
        <v>223</v>
      </c>
      <c r="W211" s="92"/>
      <c r="X211" s="92"/>
      <c r="Y211" s="92"/>
      <c r="Z211" s="92"/>
      <c r="AA211" s="92"/>
      <c r="AB211" s="92"/>
      <c r="AC211" s="92"/>
      <c r="AD211" s="92"/>
      <c r="AE211" s="93"/>
      <c r="AF211" s="116">
        <v>0</v>
      </c>
      <c r="AG211" s="116"/>
      <c r="AH211" s="116"/>
      <c r="AI211" s="116"/>
      <c r="AJ211" s="116"/>
      <c r="AK211" s="116">
        <v>0</v>
      </c>
      <c r="AL211" s="116"/>
      <c r="AM211" s="116"/>
      <c r="AN211" s="116"/>
      <c r="AO211" s="116"/>
      <c r="AP211" s="116">
        <v>0</v>
      </c>
      <c r="AQ211" s="116"/>
      <c r="AR211" s="116"/>
      <c r="AS211" s="116"/>
      <c r="AT211" s="116"/>
      <c r="AU211" s="116">
        <v>0</v>
      </c>
      <c r="AV211" s="116"/>
      <c r="AW211" s="116"/>
      <c r="AX211" s="116"/>
      <c r="AY211" s="116"/>
      <c r="AZ211" s="116">
        <v>0</v>
      </c>
      <c r="BA211" s="116"/>
      <c r="BB211" s="116"/>
      <c r="BC211" s="116"/>
      <c r="BD211" s="116"/>
      <c r="BE211" s="116">
        <v>0</v>
      </c>
      <c r="BF211" s="116"/>
      <c r="BG211" s="116"/>
      <c r="BH211" s="116"/>
      <c r="BI211" s="116"/>
    </row>
    <row r="212" spans="1:79" s="98" customFormat="1" ht="45" customHeight="1">
      <c r="A212" s="88">
        <v>0</v>
      </c>
      <c r="B212" s="89"/>
      <c r="C212" s="89"/>
      <c r="D212" s="113" t="s">
        <v>237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3"/>
      <c r="Q212" s="36" t="s">
        <v>204</v>
      </c>
      <c r="R212" s="36"/>
      <c r="S212" s="36"/>
      <c r="T212" s="36"/>
      <c r="U212" s="36"/>
      <c r="V212" s="113" t="s">
        <v>228</v>
      </c>
      <c r="W212" s="92"/>
      <c r="X212" s="92"/>
      <c r="Y212" s="92"/>
      <c r="Z212" s="92"/>
      <c r="AA212" s="92"/>
      <c r="AB212" s="92"/>
      <c r="AC212" s="92"/>
      <c r="AD212" s="92"/>
      <c r="AE212" s="93"/>
      <c r="AF212" s="116">
        <v>0</v>
      </c>
      <c r="AG212" s="116"/>
      <c r="AH212" s="116"/>
      <c r="AI212" s="116"/>
      <c r="AJ212" s="116"/>
      <c r="AK212" s="116">
        <v>0</v>
      </c>
      <c r="AL212" s="116"/>
      <c r="AM212" s="116"/>
      <c r="AN212" s="116"/>
      <c r="AO212" s="116"/>
      <c r="AP212" s="116">
        <v>0</v>
      </c>
      <c r="AQ212" s="116"/>
      <c r="AR212" s="116"/>
      <c r="AS212" s="116"/>
      <c r="AT212" s="116"/>
      <c r="AU212" s="116">
        <v>0</v>
      </c>
      <c r="AV212" s="116"/>
      <c r="AW212" s="116"/>
      <c r="AX212" s="116"/>
      <c r="AY212" s="116"/>
      <c r="AZ212" s="116">
        <v>0</v>
      </c>
      <c r="BA212" s="116"/>
      <c r="BB212" s="116"/>
      <c r="BC212" s="116"/>
      <c r="BD212" s="116"/>
      <c r="BE212" s="116">
        <v>0</v>
      </c>
      <c r="BF212" s="116"/>
      <c r="BG212" s="116"/>
      <c r="BH212" s="116"/>
      <c r="BI212" s="116"/>
    </row>
    <row r="213" spans="1:79" s="6" customFormat="1" ht="14.25">
      <c r="A213" s="86">
        <v>0</v>
      </c>
      <c r="B213" s="84"/>
      <c r="C213" s="84"/>
      <c r="D213" s="112" t="s">
        <v>238</v>
      </c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1"/>
      <c r="Q213" s="110"/>
      <c r="R213" s="110"/>
      <c r="S213" s="110"/>
      <c r="T213" s="110"/>
      <c r="U213" s="110"/>
      <c r="V213" s="112"/>
      <c r="W213" s="100"/>
      <c r="X213" s="100"/>
      <c r="Y213" s="100"/>
      <c r="Z213" s="100"/>
      <c r="AA213" s="100"/>
      <c r="AB213" s="100"/>
      <c r="AC213" s="100"/>
      <c r="AD213" s="100"/>
      <c r="AE213" s="10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  <c r="BE213" s="111"/>
      <c r="BF213" s="111"/>
      <c r="BG213" s="111"/>
      <c r="BH213" s="111"/>
      <c r="BI213" s="111"/>
    </row>
    <row r="214" spans="1:79" s="98" customFormat="1" ht="28.5" customHeight="1">
      <c r="A214" s="88">
        <v>0</v>
      </c>
      <c r="B214" s="89"/>
      <c r="C214" s="89"/>
      <c r="D214" s="113" t="s">
        <v>239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3"/>
      <c r="Q214" s="36" t="s">
        <v>240</v>
      </c>
      <c r="R214" s="36"/>
      <c r="S214" s="36"/>
      <c r="T214" s="36"/>
      <c r="U214" s="36"/>
      <c r="V214" s="113" t="s">
        <v>241</v>
      </c>
      <c r="W214" s="92"/>
      <c r="X214" s="92"/>
      <c r="Y214" s="92"/>
      <c r="Z214" s="92"/>
      <c r="AA214" s="92"/>
      <c r="AB214" s="92"/>
      <c r="AC214" s="92"/>
      <c r="AD214" s="92"/>
      <c r="AE214" s="93"/>
      <c r="AF214" s="116">
        <v>0</v>
      </c>
      <c r="AG214" s="116"/>
      <c r="AH214" s="116"/>
      <c r="AI214" s="116"/>
      <c r="AJ214" s="116"/>
      <c r="AK214" s="116">
        <v>0</v>
      </c>
      <c r="AL214" s="116"/>
      <c r="AM214" s="116"/>
      <c r="AN214" s="116"/>
      <c r="AO214" s="116"/>
      <c r="AP214" s="116">
        <v>0</v>
      </c>
      <c r="AQ214" s="116"/>
      <c r="AR214" s="116"/>
      <c r="AS214" s="116"/>
      <c r="AT214" s="116"/>
      <c r="AU214" s="116">
        <v>0</v>
      </c>
      <c r="AV214" s="116"/>
      <c r="AW214" s="116"/>
      <c r="AX214" s="116"/>
      <c r="AY214" s="116"/>
      <c r="AZ214" s="116">
        <v>0</v>
      </c>
      <c r="BA214" s="116"/>
      <c r="BB214" s="116"/>
      <c r="BC214" s="116"/>
      <c r="BD214" s="116"/>
      <c r="BE214" s="116">
        <v>0</v>
      </c>
      <c r="BF214" s="116"/>
      <c r="BG214" s="116"/>
      <c r="BH214" s="116"/>
      <c r="BI214" s="116"/>
    </row>
    <row r="215" spans="1:79" s="98" customFormat="1" ht="30" customHeight="1">
      <c r="A215" s="88">
        <v>0</v>
      </c>
      <c r="B215" s="89"/>
      <c r="C215" s="89"/>
      <c r="D215" s="113" t="s">
        <v>242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3"/>
      <c r="Q215" s="36" t="s">
        <v>240</v>
      </c>
      <c r="R215" s="36"/>
      <c r="S215" s="36"/>
      <c r="T215" s="36"/>
      <c r="U215" s="36"/>
      <c r="V215" s="113" t="s">
        <v>243</v>
      </c>
      <c r="W215" s="92"/>
      <c r="X215" s="92"/>
      <c r="Y215" s="92"/>
      <c r="Z215" s="92"/>
      <c r="AA215" s="92"/>
      <c r="AB215" s="92"/>
      <c r="AC215" s="92"/>
      <c r="AD215" s="92"/>
      <c r="AE215" s="93"/>
      <c r="AF215" s="116">
        <v>0</v>
      </c>
      <c r="AG215" s="116"/>
      <c r="AH215" s="116"/>
      <c r="AI215" s="116"/>
      <c r="AJ215" s="116"/>
      <c r="AK215" s="116">
        <v>0</v>
      </c>
      <c r="AL215" s="116"/>
      <c r="AM215" s="116"/>
      <c r="AN215" s="116"/>
      <c r="AO215" s="116"/>
      <c r="AP215" s="116">
        <v>0</v>
      </c>
      <c r="AQ215" s="116"/>
      <c r="AR215" s="116"/>
      <c r="AS215" s="116"/>
      <c r="AT215" s="116"/>
      <c r="AU215" s="116">
        <v>0</v>
      </c>
      <c r="AV215" s="116"/>
      <c r="AW215" s="116"/>
      <c r="AX215" s="116"/>
      <c r="AY215" s="116"/>
      <c r="AZ215" s="116">
        <v>0</v>
      </c>
      <c r="BA215" s="116"/>
      <c r="BB215" s="116"/>
      <c r="BC215" s="116"/>
      <c r="BD215" s="116"/>
      <c r="BE215" s="116">
        <v>0</v>
      </c>
      <c r="BF215" s="116"/>
      <c r="BG215" s="116"/>
      <c r="BH215" s="116"/>
      <c r="BI215" s="116"/>
    </row>
    <row r="216" spans="1:79" s="98" customFormat="1" ht="30" customHeight="1">
      <c r="A216" s="88">
        <v>0</v>
      </c>
      <c r="B216" s="89"/>
      <c r="C216" s="89"/>
      <c r="D216" s="113" t="s">
        <v>244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3"/>
      <c r="Q216" s="36" t="s">
        <v>240</v>
      </c>
      <c r="R216" s="36"/>
      <c r="S216" s="36"/>
      <c r="T216" s="36"/>
      <c r="U216" s="36"/>
      <c r="V216" s="113" t="s">
        <v>243</v>
      </c>
      <c r="W216" s="92"/>
      <c r="X216" s="92"/>
      <c r="Y216" s="92"/>
      <c r="Z216" s="92"/>
      <c r="AA216" s="92"/>
      <c r="AB216" s="92"/>
      <c r="AC216" s="92"/>
      <c r="AD216" s="92"/>
      <c r="AE216" s="93"/>
      <c r="AF216" s="116">
        <v>0</v>
      </c>
      <c r="AG216" s="116"/>
      <c r="AH216" s="116"/>
      <c r="AI216" s="116"/>
      <c r="AJ216" s="116"/>
      <c r="AK216" s="116">
        <v>0</v>
      </c>
      <c r="AL216" s="116"/>
      <c r="AM216" s="116"/>
      <c r="AN216" s="116"/>
      <c r="AO216" s="116"/>
      <c r="AP216" s="116">
        <v>0</v>
      </c>
      <c r="AQ216" s="116"/>
      <c r="AR216" s="116"/>
      <c r="AS216" s="116"/>
      <c r="AT216" s="116"/>
      <c r="AU216" s="116">
        <v>0</v>
      </c>
      <c r="AV216" s="116"/>
      <c r="AW216" s="116"/>
      <c r="AX216" s="116"/>
      <c r="AY216" s="116"/>
      <c r="AZ216" s="116">
        <v>0</v>
      </c>
      <c r="BA216" s="116"/>
      <c r="BB216" s="116"/>
      <c r="BC216" s="116"/>
      <c r="BD216" s="116"/>
      <c r="BE216" s="116">
        <v>0</v>
      </c>
      <c r="BF216" s="116"/>
      <c r="BG216" s="116"/>
      <c r="BH216" s="116"/>
      <c r="BI216" s="116"/>
    </row>
    <row r="217" spans="1:79" s="98" customFormat="1" ht="15" customHeight="1">
      <c r="A217" s="88">
        <v>0</v>
      </c>
      <c r="B217" s="89"/>
      <c r="C217" s="89"/>
      <c r="D217" s="113" t="s">
        <v>245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3"/>
      <c r="Q217" s="36" t="s">
        <v>240</v>
      </c>
      <c r="R217" s="36"/>
      <c r="S217" s="36"/>
      <c r="T217" s="36"/>
      <c r="U217" s="36"/>
      <c r="V217" s="113" t="s">
        <v>231</v>
      </c>
      <c r="W217" s="92"/>
      <c r="X217" s="92"/>
      <c r="Y217" s="92"/>
      <c r="Z217" s="92"/>
      <c r="AA217" s="92"/>
      <c r="AB217" s="92"/>
      <c r="AC217" s="92"/>
      <c r="AD217" s="92"/>
      <c r="AE217" s="93"/>
      <c r="AF217" s="116">
        <v>0</v>
      </c>
      <c r="AG217" s="116"/>
      <c r="AH217" s="116"/>
      <c r="AI217" s="116"/>
      <c r="AJ217" s="116"/>
      <c r="AK217" s="116">
        <v>0</v>
      </c>
      <c r="AL217" s="116"/>
      <c r="AM217" s="116"/>
      <c r="AN217" s="116"/>
      <c r="AO217" s="116"/>
      <c r="AP217" s="116">
        <v>0</v>
      </c>
      <c r="AQ217" s="116"/>
      <c r="AR217" s="116"/>
      <c r="AS217" s="116"/>
      <c r="AT217" s="116"/>
      <c r="AU217" s="116">
        <v>0</v>
      </c>
      <c r="AV217" s="116"/>
      <c r="AW217" s="116"/>
      <c r="AX217" s="116"/>
      <c r="AY217" s="116"/>
      <c r="AZ217" s="116">
        <v>0</v>
      </c>
      <c r="BA217" s="116"/>
      <c r="BB217" s="116"/>
      <c r="BC217" s="116"/>
      <c r="BD217" s="116"/>
      <c r="BE217" s="116">
        <v>0</v>
      </c>
      <c r="BF217" s="116"/>
      <c r="BG217" s="116"/>
      <c r="BH217" s="116"/>
      <c r="BI217" s="116"/>
    </row>
    <row r="219" spans="1:79" ht="14.25" customHeight="1">
      <c r="A219" s="42" t="s">
        <v>124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ht="15" customHeight="1">
      <c r="A220" s="53" t="s">
        <v>275</v>
      </c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</row>
    <row r="221" spans="1:79" ht="12.95" customHeight="1">
      <c r="A221" s="60" t="s">
        <v>19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2"/>
      <c r="U221" s="36" t="s">
        <v>276</v>
      </c>
      <c r="V221" s="36"/>
      <c r="W221" s="36"/>
      <c r="X221" s="36"/>
      <c r="Y221" s="36"/>
      <c r="Z221" s="36"/>
      <c r="AA221" s="36"/>
      <c r="AB221" s="36"/>
      <c r="AC221" s="36"/>
      <c r="AD221" s="36"/>
      <c r="AE221" s="36" t="s">
        <v>279</v>
      </c>
      <c r="AF221" s="36"/>
      <c r="AG221" s="36"/>
      <c r="AH221" s="36"/>
      <c r="AI221" s="36"/>
      <c r="AJ221" s="36"/>
      <c r="AK221" s="36"/>
      <c r="AL221" s="36"/>
      <c r="AM221" s="36"/>
      <c r="AN221" s="36"/>
      <c r="AO221" s="36" t="s">
        <v>287</v>
      </c>
      <c r="AP221" s="36"/>
      <c r="AQ221" s="36"/>
      <c r="AR221" s="36"/>
      <c r="AS221" s="36"/>
      <c r="AT221" s="36"/>
      <c r="AU221" s="36"/>
      <c r="AV221" s="36"/>
      <c r="AW221" s="36"/>
      <c r="AX221" s="36"/>
      <c r="AY221" s="36" t="s">
        <v>297</v>
      </c>
      <c r="AZ221" s="36"/>
      <c r="BA221" s="36"/>
      <c r="BB221" s="36"/>
      <c r="BC221" s="36"/>
      <c r="BD221" s="36"/>
      <c r="BE221" s="36"/>
      <c r="BF221" s="36"/>
      <c r="BG221" s="36"/>
      <c r="BH221" s="36"/>
      <c r="BI221" s="36" t="s">
        <v>302</v>
      </c>
      <c r="BJ221" s="36"/>
      <c r="BK221" s="36"/>
      <c r="BL221" s="36"/>
      <c r="BM221" s="36"/>
      <c r="BN221" s="36"/>
      <c r="BO221" s="36"/>
      <c r="BP221" s="36"/>
      <c r="BQ221" s="36"/>
      <c r="BR221" s="36"/>
    </row>
    <row r="222" spans="1:79" ht="30" customHeight="1">
      <c r="A222" s="63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5"/>
      <c r="U222" s="36" t="s">
        <v>4</v>
      </c>
      <c r="V222" s="36"/>
      <c r="W222" s="36"/>
      <c r="X222" s="36"/>
      <c r="Y222" s="36"/>
      <c r="Z222" s="36" t="s">
        <v>3</v>
      </c>
      <c r="AA222" s="36"/>
      <c r="AB222" s="36"/>
      <c r="AC222" s="36"/>
      <c r="AD222" s="36"/>
      <c r="AE222" s="36" t="s">
        <v>4</v>
      </c>
      <c r="AF222" s="36"/>
      <c r="AG222" s="36"/>
      <c r="AH222" s="36"/>
      <c r="AI222" s="36"/>
      <c r="AJ222" s="36" t="s">
        <v>3</v>
      </c>
      <c r="AK222" s="36"/>
      <c r="AL222" s="36"/>
      <c r="AM222" s="36"/>
      <c r="AN222" s="36"/>
      <c r="AO222" s="36" t="s">
        <v>4</v>
      </c>
      <c r="AP222" s="36"/>
      <c r="AQ222" s="36"/>
      <c r="AR222" s="36"/>
      <c r="AS222" s="36"/>
      <c r="AT222" s="36" t="s">
        <v>3</v>
      </c>
      <c r="AU222" s="36"/>
      <c r="AV222" s="36"/>
      <c r="AW222" s="36"/>
      <c r="AX222" s="36"/>
      <c r="AY222" s="36" t="s">
        <v>4</v>
      </c>
      <c r="AZ222" s="36"/>
      <c r="BA222" s="36"/>
      <c r="BB222" s="36"/>
      <c r="BC222" s="36"/>
      <c r="BD222" s="36" t="s">
        <v>3</v>
      </c>
      <c r="BE222" s="36"/>
      <c r="BF222" s="36"/>
      <c r="BG222" s="36"/>
      <c r="BH222" s="36"/>
      <c r="BI222" s="36" t="s">
        <v>4</v>
      </c>
      <c r="BJ222" s="36"/>
      <c r="BK222" s="36"/>
      <c r="BL222" s="36"/>
      <c r="BM222" s="36"/>
      <c r="BN222" s="36" t="s">
        <v>3</v>
      </c>
      <c r="BO222" s="36"/>
      <c r="BP222" s="36"/>
      <c r="BQ222" s="36"/>
      <c r="BR222" s="36"/>
    </row>
    <row r="223" spans="1:79" ht="15" customHeight="1">
      <c r="A223" s="30">
        <v>1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2"/>
      <c r="U223" s="36">
        <v>2</v>
      </c>
      <c r="V223" s="36"/>
      <c r="W223" s="36"/>
      <c r="X223" s="36"/>
      <c r="Y223" s="36"/>
      <c r="Z223" s="36">
        <v>3</v>
      </c>
      <c r="AA223" s="36"/>
      <c r="AB223" s="36"/>
      <c r="AC223" s="36"/>
      <c r="AD223" s="36"/>
      <c r="AE223" s="36">
        <v>4</v>
      </c>
      <c r="AF223" s="36"/>
      <c r="AG223" s="36"/>
      <c r="AH223" s="36"/>
      <c r="AI223" s="36"/>
      <c r="AJ223" s="36">
        <v>5</v>
      </c>
      <c r="AK223" s="36"/>
      <c r="AL223" s="36"/>
      <c r="AM223" s="36"/>
      <c r="AN223" s="36"/>
      <c r="AO223" s="36">
        <v>6</v>
      </c>
      <c r="AP223" s="36"/>
      <c r="AQ223" s="36"/>
      <c r="AR223" s="36"/>
      <c r="AS223" s="36"/>
      <c r="AT223" s="36">
        <v>7</v>
      </c>
      <c r="AU223" s="36"/>
      <c r="AV223" s="36"/>
      <c r="AW223" s="36"/>
      <c r="AX223" s="36"/>
      <c r="AY223" s="36">
        <v>8</v>
      </c>
      <c r="AZ223" s="36"/>
      <c r="BA223" s="36"/>
      <c r="BB223" s="36"/>
      <c r="BC223" s="36"/>
      <c r="BD223" s="36">
        <v>9</v>
      </c>
      <c r="BE223" s="36"/>
      <c r="BF223" s="36"/>
      <c r="BG223" s="36"/>
      <c r="BH223" s="36"/>
      <c r="BI223" s="36">
        <v>10</v>
      </c>
      <c r="BJ223" s="36"/>
      <c r="BK223" s="36"/>
      <c r="BL223" s="36"/>
      <c r="BM223" s="36"/>
      <c r="BN223" s="36">
        <v>11</v>
      </c>
      <c r="BO223" s="36"/>
      <c r="BP223" s="36"/>
      <c r="BQ223" s="36"/>
      <c r="BR223" s="36"/>
    </row>
    <row r="224" spans="1:79" s="1" customFormat="1" ht="15.75" hidden="1" customHeight="1">
      <c r="A224" s="33" t="s">
        <v>57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5"/>
      <c r="U224" s="38" t="s">
        <v>65</v>
      </c>
      <c r="V224" s="38"/>
      <c r="W224" s="38"/>
      <c r="X224" s="38"/>
      <c r="Y224" s="38"/>
      <c r="Z224" s="37" t="s">
        <v>66</v>
      </c>
      <c r="AA224" s="37"/>
      <c r="AB224" s="37"/>
      <c r="AC224" s="37"/>
      <c r="AD224" s="37"/>
      <c r="AE224" s="38" t="s">
        <v>67</v>
      </c>
      <c r="AF224" s="38"/>
      <c r="AG224" s="38"/>
      <c r="AH224" s="38"/>
      <c r="AI224" s="38"/>
      <c r="AJ224" s="37" t="s">
        <v>68</v>
      </c>
      <c r="AK224" s="37"/>
      <c r="AL224" s="37"/>
      <c r="AM224" s="37"/>
      <c r="AN224" s="37"/>
      <c r="AO224" s="38" t="s">
        <v>58</v>
      </c>
      <c r="AP224" s="38"/>
      <c r="AQ224" s="38"/>
      <c r="AR224" s="38"/>
      <c r="AS224" s="38"/>
      <c r="AT224" s="37" t="s">
        <v>59</v>
      </c>
      <c r="AU224" s="37"/>
      <c r="AV224" s="37"/>
      <c r="AW224" s="37"/>
      <c r="AX224" s="37"/>
      <c r="AY224" s="38" t="s">
        <v>60</v>
      </c>
      <c r="AZ224" s="38"/>
      <c r="BA224" s="38"/>
      <c r="BB224" s="38"/>
      <c r="BC224" s="38"/>
      <c r="BD224" s="37" t="s">
        <v>61</v>
      </c>
      <c r="BE224" s="37"/>
      <c r="BF224" s="37"/>
      <c r="BG224" s="37"/>
      <c r="BH224" s="37"/>
      <c r="BI224" s="38" t="s">
        <v>62</v>
      </c>
      <c r="BJ224" s="38"/>
      <c r="BK224" s="38"/>
      <c r="BL224" s="38"/>
      <c r="BM224" s="38"/>
      <c r="BN224" s="37" t="s">
        <v>63</v>
      </c>
      <c r="BO224" s="37"/>
      <c r="BP224" s="37"/>
      <c r="BQ224" s="37"/>
      <c r="BR224" s="37"/>
      <c r="CA224" t="s">
        <v>41</v>
      </c>
    </row>
    <row r="225" spans="1:79" s="6" customFormat="1" ht="12.75" customHeight="1">
      <c r="A225" s="99" t="s">
        <v>246</v>
      </c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1"/>
      <c r="U225" s="119">
        <v>5275030</v>
      </c>
      <c r="V225" s="119"/>
      <c r="W225" s="119"/>
      <c r="X225" s="119"/>
      <c r="Y225" s="119"/>
      <c r="Z225" s="119">
        <v>0</v>
      </c>
      <c r="AA225" s="119"/>
      <c r="AB225" s="119"/>
      <c r="AC225" s="119"/>
      <c r="AD225" s="119"/>
      <c r="AE225" s="119">
        <v>5883000</v>
      </c>
      <c r="AF225" s="119"/>
      <c r="AG225" s="119"/>
      <c r="AH225" s="119"/>
      <c r="AI225" s="119"/>
      <c r="AJ225" s="119">
        <v>0</v>
      </c>
      <c r="AK225" s="119"/>
      <c r="AL225" s="119"/>
      <c r="AM225" s="119"/>
      <c r="AN225" s="119"/>
      <c r="AO225" s="119">
        <v>7160890</v>
      </c>
      <c r="AP225" s="119"/>
      <c r="AQ225" s="119"/>
      <c r="AR225" s="119"/>
      <c r="AS225" s="119"/>
      <c r="AT225" s="119">
        <v>0</v>
      </c>
      <c r="AU225" s="119"/>
      <c r="AV225" s="119"/>
      <c r="AW225" s="119"/>
      <c r="AX225" s="119"/>
      <c r="AY225" s="119">
        <v>8178320</v>
      </c>
      <c r="AZ225" s="119"/>
      <c r="BA225" s="119"/>
      <c r="BB225" s="119"/>
      <c r="BC225" s="119"/>
      <c r="BD225" s="119">
        <v>0</v>
      </c>
      <c r="BE225" s="119"/>
      <c r="BF225" s="119"/>
      <c r="BG225" s="119"/>
      <c r="BH225" s="119"/>
      <c r="BI225" s="119">
        <v>9331463.1199999992</v>
      </c>
      <c r="BJ225" s="119"/>
      <c r="BK225" s="119"/>
      <c r="BL225" s="119"/>
      <c r="BM225" s="119"/>
      <c r="BN225" s="119">
        <v>0</v>
      </c>
      <c r="BO225" s="119"/>
      <c r="BP225" s="119"/>
      <c r="BQ225" s="119"/>
      <c r="BR225" s="119"/>
      <c r="CA225" s="6" t="s">
        <v>42</v>
      </c>
    </row>
    <row r="226" spans="1:79" s="98" customFormat="1" ht="12.75" customHeight="1">
      <c r="A226" s="91" t="s">
        <v>247</v>
      </c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3"/>
      <c r="U226" s="120">
        <v>2946500</v>
      </c>
      <c r="V226" s="120"/>
      <c r="W226" s="120"/>
      <c r="X226" s="120"/>
      <c r="Y226" s="120"/>
      <c r="Z226" s="120">
        <v>0</v>
      </c>
      <c r="AA226" s="120"/>
      <c r="AB226" s="120"/>
      <c r="AC226" s="120"/>
      <c r="AD226" s="120"/>
      <c r="AE226" s="120">
        <v>4431093.57</v>
      </c>
      <c r="AF226" s="120"/>
      <c r="AG226" s="120"/>
      <c r="AH226" s="120"/>
      <c r="AI226" s="120"/>
      <c r="AJ226" s="120">
        <v>0</v>
      </c>
      <c r="AK226" s="120"/>
      <c r="AL226" s="120"/>
      <c r="AM226" s="120"/>
      <c r="AN226" s="120"/>
      <c r="AO226" s="120">
        <v>4711798</v>
      </c>
      <c r="AP226" s="120"/>
      <c r="AQ226" s="120"/>
      <c r="AR226" s="120"/>
      <c r="AS226" s="120"/>
      <c r="AT226" s="120">
        <v>0</v>
      </c>
      <c r="AU226" s="120"/>
      <c r="AV226" s="120"/>
      <c r="AW226" s="120"/>
      <c r="AX226" s="120"/>
      <c r="AY226" s="120">
        <v>5388700</v>
      </c>
      <c r="AZ226" s="120"/>
      <c r="BA226" s="120"/>
      <c r="BB226" s="120"/>
      <c r="BC226" s="120"/>
      <c r="BD226" s="120">
        <v>0</v>
      </c>
      <c r="BE226" s="120"/>
      <c r="BF226" s="120"/>
      <c r="BG226" s="120"/>
      <c r="BH226" s="120"/>
      <c r="BI226" s="120">
        <v>6148506.7000000002</v>
      </c>
      <c r="BJ226" s="120"/>
      <c r="BK226" s="120"/>
      <c r="BL226" s="120"/>
      <c r="BM226" s="120"/>
      <c r="BN226" s="120">
        <v>0</v>
      </c>
      <c r="BO226" s="120"/>
      <c r="BP226" s="120"/>
      <c r="BQ226" s="120"/>
      <c r="BR226" s="120"/>
    </row>
    <row r="227" spans="1:79" s="98" customFormat="1" ht="12.75" customHeight="1">
      <c r="A227" s="91" t="s">
        <v>248</v>
      </c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3"/>
      <c r="U227" s="120">
        <v>1292090</v>
      </c>
      <c r="V227" s="120"/>
      <c r="W227" s="120"/>
      <c r="X227" s="120"/>
      <c r="Y227" s="120"/>
      <c r="Z227" s="120">
        <v>0</v>
      </c>
      <c r="AA227" s="120"/>
      <c r="AB227" s="120"/>
      <c r="AC227" s="120"/>
      <c r="AD227" s="120"/>
      <c r="AE227" s="120">
        <v>189760.92</v>
      </c>
      <c r="AF227" s="120"/>
      <c r="AG227" s="120"/>
      <c r="AH227" s="120"/>
      <c r="AI227" s="120"/>
      <c r="AJ227" s="120">
        <v>0</v>
      </c>
      <c r="AK227" s="120"/>
      <c r="AL227" s="120"/>
      <c r="AM227" s="120"/>
      <c r="AN227" s="120"/>
      <c r="AO227" s="120">
        <v>299052</v>
      </c>
      <c r="AP227" s="120"/>
      <c r="AQ227" s="120"/>
      <c r="AR227" s="120"/>
      <c r="AS227" s="120"/>
      <c r="AT227" s="120">
        <v>0</v>
      </c>
      <c r="AU227" s="120"/>
      <c r="AV227" s="120"/>
      <c r="AW227" s="120"/>
      <c r="AX227" s="120"/>
      <c r="AY227" s="120">
        <v>340620</v>
      </c>
      <c r="AZ227" s="120"/>
      <c r="BA227" s="120"/>
      <c r="BB227" s="120"/>
      <c r="BC227" s="120"/>
      <c r="BD227" s="120">
        <v>0</v>
      </c>
      <c r="BE227" s="120"/>
      <c r="BF227" s="120"/>
      <c r="BG227" s="120"/>
      <c r="BH227" s="120"/>
      <c r="BI227" s="120">
        <v>388647.42</v>
      </c>
      <c r="BJ227" s="120"/>
      <c r="BK227" s="120"/>
      <c r="BL227" s="120"/>
      <c r="BM227" s="120"/>
      <c r="BN227" s="120">
        <v>0</v>
      </c>
      <c r="BO227" s="120"/>
      <c r="BP227" s="120"/>
      <c r="BQ227" s="120"/>
      <c r="BR227" s="120"/>
    </row>
    <row r="228" spans="1:79" s="98" customFormat="1" ht="12.75" customHeight="1">
      <c r="A228" s="91" t="s">
        <v>249</v>
      </c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3"/>
      <c r="U228" s="120">
        <v>1036440</v>
      </c>
      <c r="V228" s="120"/>
      <c r="W228" s="120"/>
      <c r="X228" s="120"/>
      <c r="Y228" s="120"/>
      <c r="Z228" s="120">
        <v>0</v>
      </c>
      <c r="AA228" s="120"/>
      <c r="AB228" s="120"/>
      <c r="AC228" s="120"/>
      <c r="AD228" s="120"/>
      <c r="AE228" s="120">
        <v>1262145.51</v>
      </c>
      <c r="AF228" s="120"/>
      <c r="AG228" s="120"/>
      <c r="AH228" s="120"/>
      <c r="AI228" s="120"/>
      <c r="AJ228" s="120">
        <v>0</v>
      </c>
      <c r="AK228" s="120"/>
      <c r="AL228" s="120"/>
      <c r="AM228" s="120"/>
      <c r="AN228" s="120"/>
      <c r="AO228" s="120">
        <v>2150040</v>
      </c>
      <c r="AP228" s="120"/>
      <c r="AQ228" s="120"/>
      <c r="AR228" s="120"/>
      <c r="AS228" s="120"/>
      <c r="AT228" s="120">
        <v>0</v>
      </c>
      <c r="AU228" s="120"/>
      <c r="AV228" s="120"/>
      <c r="AW228" s="120"/>
      <c r="AX228" s="120"/>
      <c r="AY228" s="120">
        <v>2449000</v>
      </c>
      <c r="AZ228" s="120"/>
      <c r="BA228" s="120"/>
      <c r="BB228" s="120"/>
      <c r="BC228" s="120"/>
      <c r="BD228" s="120">
        <v>0</v>
      </c>
      <c r="BE228" s="120"/>
      <c r="BF228" s="120"/>
      <c r="BG228" s="120"/>
      <c r="BH228" s="120"/>
      <c r="BI228" s="120">
        <v>2794309</v>
      </c>
      <c r="BJ228" s="120"/>
      <c r="BK228" s="120"/>
      <c r="BL228" s="120"/>
      <c r="BM228" s="120"/>
      <c r="BN228" s="120">
        <v>0</v>
      </c>
      <c r="BO228" s="120"/>
      <c r="BP228" s="120"/>
      <c r="BQ228" s="120"/>
      <c r="BR228" s="120"/>
    </row>
    <row r="229" spans="1:79" s="98" customFormat="1" ht="12.75" customHeight="1">
      <c r="A229" s="91" t="s">
        <v>250</v>
      </c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3"/>
      <c r="U229" s="120">
        <v>0</v>
      </c>
      <c r="V229" s="120"/>
      <c r="W229" s="120"/>
      <c r="X229" s="120"/>
      <c r="Y229" s="120"/>
      <c r="Z229" s="120">
        <v>0</v>
      </c>
      <c r="AA229" s="120"/>
      <c r="AB229" s="120"/>
      <c r="AC229" s="120"/>
      <c r="AD229" s="120"/>
      <c r="AE229" s="120">
        <v>0</v>
      </c>
      <c r="AF229" s="120"/>
      <c r="AG229" s="120"/>
      <c r="AH229" s="120"/>
      <c r="AI229" s="120"/>
      <c r="AJ229" s="120">
        <v>0</v>
      </c>
      <c r="AK229" s="120"/>
      <c r="AL229" s="120"/>
      <c r="AM229" s="120"/>
      <c r="AN229" s="120"/>
      <c r="AO229" s="120">
        <v>0</v>
      </c>
      <c r="AP229" s="120"/>
      <c r="AQ229" s="120"/>
      <c r="AR229" s="120"/>
      <c r="AS229" s="120"/>
      <c r="AT229" s="120">
        <v>0</v>
      </c>
      <c r="AU229" s="120"/>
      <c r="AV229" s="120"/>
      <c r="AW229" s="120"/>
      <c r="AX229" s="120"/>
      <c r="AY229" s="120">
        <v>0</v>
      </c>
      <c r="AZ229" s="120"/>
      <c r="BA229" s="120"/>
      <c r="BB229" s="120"/>
      <c r="BC229" s="120"/>
      <c r="BD229" s="120">
        <v>0</v>
      </c>
      <c r="BE229" s="120"/>
      <c r="BF229" s="120"/>
      <c r="BG229" s="120"/>
      <c r="BH229" s="120"/>
      <c r="BI229" s="120">
        <v>0</v>
      </c>
      <c r="BJ229" s="120"/>
      <c r="BK229" s="120"/>
      <c r="BL229" s="120"/>
      <c r="BM229" s="120"/>
      <c r="BN229" s="120">
        <v>0</v>
      </c>
      <c r="BO229" s="120"/>
      <c r="BP229" s="120"/>
      <c r="BQ229" s="120"/>
      <c r="BR229" s="120"/>
    </row>
    <row r="230" spans="1:79" s="6" customFormat="1" ht="12.75" customHeight="1">
      <c r="A230" s="99" t="s">
        <v>251</v>
      </c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1"/>
      <c r="U230" s="119">
        <v>380000</v>
      </c>
      <c r="V230" s="119"/>
      <c r="W230" s="119"/>
      <c r="X230" s="119"/>
      <c r="Y230" s="119"/>
      <c r="Z230" s="119">
        <v>0</v>
      </c>
      <c r="AA230" s="119"/>
      <c r="AB230" s="119"/>
      <c r="AC230" s="119"/>
      <c r="AD230" s="119"/>
      <c r="AE230" s="119">
        <v>445000</v>
      </c>
      <c r="AF230" s="119"/>
      <c r="AG230" s="119"/>
      <c r="AH230" s="119"/>
      <c r="AI230" s="119"/>
      <c r="AJ230" s="119">
        <v>0</v>
      </c>
      <c r="AK230" s="119"/>
      <c r="AL230" s="119"/>
      <c r="AM230" s="119"/>
      <c r="AN230" s="119"/>
      <c r="AO230" s="119">
        <v>400610</v>
      </c>
      <c r="AP230" s="119"/>
      <c r="AQ230" s="119"/>
      <c r="AR230" s="119"/>
      <c r="AS230" s="119"/>
      <c r="AT230" s="119">
        <v>0</v>
      </c>
      <c r="AU230" s="119"/>
      <c r="AV230" s="119"/>
      <c r="AW230" s="119"/>
      <c r="AX230" s="119"/>
      <c r="AY230" s="119">
        <v>347400</v>
      </c>
      <c r="AZ230" s="119"/>
      <c r="BA230" s="119"/>
      <c r="BB230" s="119"/>
      <c r="BC230" s="119"/>
      <c r="BD230" s="119">
        <v>0</v>
      </c>
      <c r="BE230" s="119"/>
      <c r="BF230" s="119"/>
      <c r="BG230" s="119"/>
      <c r="BH230" s="119"/>
      <c r="BI230" s="119">
        <v>375700</v>
      </c>
      <c r="BJ230" s="119"/>
      <c r="BK230" s="119"/>
      <c r="BL230" s="119"/>
      <c r="BM230" s="119"/>
      <c r="BN230" s="119">
        <v>0</v>
      </c>
      <c r="BO230" s="119"/>
      <c r="BP230" s="119"/>
      <c r="BQ230" s="119"/>
      <c r="BR230" s="119"/>
    </row>
    <row r="231" spans="1:79" s="98" customFormat="1" ht="12.75" customHeight="1">
      <c r="A231" s="91" t="s">
        <v>252</v>
      </c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3"/>
      <c r="U231" s="120">
        <v>380000</v>
      </c>
      <c r="V231" s="120"/>
      <c r="W231" s="120"/>
      <c r="X231" s="120"/>
      <c r="Y231" s="120"/>
      <c r="Z231" s="120">
        <v>0</v>
      </c>
      <c r="AA231" s="120"/>
      <c r="AB231" s="120"/>
      <c r="AC231" s="120"/>
      <c r="AD231" s="120"/>
      <c r="AE231" s="120">
        <v>445000</v>
      </c>
      <c r="AF231" s="120"/>
      <c r="AG231" s="120"/>
      <c r="AH231" s="120"/>
      <c r="AI231" s="120"/>
      <c r="AJ231" s="120">
        <v>0</v>
      </c>
      <c r="AK231" s="120"/>
      <c r="AL231" s="120"/>
      <c r="AM231" s="120"/>
      <c r="AN231" s="120"/>
      <c r="AO231" s="120">
        <v>400610</v>
      </c>
      <c r="AP231" s="120"/>
      <c r="AQ231" s="120"/>
      <c r="AR231" s="120"/>
      <c r="AS231" s="120"/>
      <c r="AT231" s="120">
        <v>0</v>
      </c>
      <c r="AU231" s="120"/>
      <c r="AV231" s="120"/>
      <c r="AW231" s="120"/>
      <c r="AX231" s="120"/>
      <c r="AY231" s="120">
        <v>347400</v>
      </c>
      <c r="AZ231" s="120"/>
      <c r="BA231" s="120"/>
      <c r="BB231" s="120"/>
      <c r="BC231" s="120"/>
      <c r="BD231" s="120">
        <v>0</v>
      </c>
      <c r="BE231" s="120"/>
      <c r="BF231" s="120"/>
      <c r="BG231" s="120"/>
      <c r="BH231" s="120"/>
      <c r="BI231" s="120">
        <v>375700</v>
      </c>
      <c r="BJ231" s="120"/>
      <c r="BK231" s="120"/>
      <c r="BL231" s="120"/>
      <c r="BM231" s="120"/>
      <c r="BN231" s="120">
        <v>0</v>
      </c>
      <c r="BO231" s="120"/>
      <c r="BP231" s="120"/>
      <c r="BQ231" s="120"/>
      <c r="BR231" s="120"/>
    </row>
    <row r="232" spans="1:79" s="98" customFormat="1" ht="12.75" customHeight="1">
      <c r="A232" s="91" t="s">
        <v>253</v>
      </c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3"/>
      <c r="U232" s="120">
        <v>208061.47</v>
      </c>
      <c r="V232" s="120"/>
      <c r="W232" s="120"/>
      <c r="X232" s="120"/>
      <c r="Y232" s="120"/>
      <c r="Z232" s="120">
        <v>0</v>
      </c>
      <c r="AA232" s="120"/>
      <c r="AB232" s="120"/>
      <c r="AC232" s="120"/>
      <c r="AD232" s="120"/>
      <c r="AE232" s="120">
        <v>0</v>
      </c>
      <c r="AF232" s="120"/>
      <c r="AG232" s="120"/>
      <c r="AH232" s="120"/>
      <c r="AI232" s="120"/>
      <c r="AJ232" s="120">
        <v>0</v>
      </c>
      <c r="AK232" s="120"/>
      <c r="AL232" s="120"/>
      <c r="AM232" s="120"/>
      <c r="AN232" s="120"/>
      <c r="AO232" s="120">
        <v>0</v>
      </c>
      <c r="AP232" s="120"/>
      <c r="AQ232" s="120"/>
      <c r="AR232" s="120"/>
      <c r="AS232" s="120"/>
      <c r="AT232" s="120">
        <v>0</v>
      </c>
      <c r="AU232" s="120"/>
      <c r="AV232" s="120"/>
      <c r="AW232" s="120"/>
      <c r="AX232" s="120"/>
      <c r="AY232" s="120">
        <v>86780</v>
      </c>
      <c r="AZ232" s="120"/>
      <c r="BA232" s="120"/>
      <c r="BB232" s="120"/>
      <c r="BC232" s="120"/>
      <c r="BD232" s="120">
        <v>0</v>
      </c>
      <c r="BE232" s="120"/>
      <c r="BF232" s="120"/>
      <c r="BG232" s="120"/>
      <c r="BH232" s="120"/>
      <c r="BI232" s="120">
        <v>102438.98</v>
      </c>
      <c r="BJ232" s="120"/>
      <c r="BK232" s="120"/>
      <c r="BL232" s="120"/>
      <c r="BM232" s="120"/>
      <c r="BN232" s="120">
        <v>0</v>
      </c>
      <c r="BO232" s="120"/>
      <c r="BP232" s="120"/>
      <c r="BQ232" s="120"/>
      <c r="BR232" s="120"/>
    </row>
    <row r="233" spans="1:79" s="6" customFormat="1" ht="12.75" customHeight="1">
      <c r="A233" s="99" t="s">
        <v>147</v>
      </c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1"/>
      <c r="U233" s="119">
        <v>5863091.4699999997</v>
      </c>
      <c r="V233" s="119"/>
      <c r="W233" s="119"/>
      <c r="X233" s="119"/>
      <c r="Y233" s="119"/>
      <c r="Z233" s="119">
        <v>0</v>
      </c>
      <c r="AA233" s="119"/>
      <c r="AB233" s="119"/>
      <c r="AC233" s="119"/>
      <c r="AD233" s="119"/>
      <c r="AE233" s="119">
        <v>6328000</v>
      </c>
      <c r="AF233" s="119"/>
      <c r="AG233" s="119"/>
      <c r="AH233" s="119"/>
      <c r="AI233" s="119"/>
      <c r="AJ233" s="119">
        <v>0</v>
      </c>
      <c r="AK233" s="119"/>
      <c r="AL233" s="119"/>
      <c r="AM233" s="119"/>
      <c r="AN233" s="119"/>
      <c r="AO233" s="119">
        <v>7561500</v>
      </c>
      <c r="AP233" s="119"/>
      <c r="AQ233" s="119"/>
      <c r="AR233" s="119"/>
      <c r="AS233" s="119"/>
      <c r="AT233" s="119">
        <v>0</v>
      </c>
      <c r="AU233" s="119"/>
      <c r="AV233" s="119"/>
      <c r="AW233" s="119"/>
      <c r="AX233" s="119"/>
      <c r="AY233" s="119">
        <v>8612500</v>
      </c>
      <c r="AZ233" s="119"/>
      <c r="BA233" s="119"/>
      <c r="BB233" s="119"/>
      <c r="BC233" s="119"/>
      <c r="BD233" s="119">
        <v>0</v>
      </c>
      <c r="BE233" s="119"/>
      <c r="BF233" s="119"/>
      <c r="BG233" s="119"/>
      <c r="BH233" s="119"/>
      <c r="BI233" s="119">
        <v>9809602.0999999996</v>
      </c>
      <c r="BJ233" s="119"/>
      <c r="BK233" s="119"/>
      <c r="BL233" s="119"/>
      <c r="BM233" s="119"/>
      <c r="BN233" s="119">
        <v>0</v>
      </c>
      <c r="BO233" s="119"/>
      <c r="BP233" s="119"/>
      <c r="BQ233" s="119"/>
      <c r="BR233" s="119"/>
    </row>
    <row r="234" spans="1:79" s="98" customFormat="1" ht="38.25" customHeight="1">
      <c r="A234" s="91" t="s">
        <v>254</v>
      </c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3"/>
      <c r="U234" s="120" t="s">
        <v>173</v>
      </c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 t="s">
        <v>173</v>
      </c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 t="s">
        <v>173</v>
      </c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 t="s">
        <v>173</v>
      </c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 t="s">
        <v>173</v>
      </c>
      <c r="BJ234" s="120"/>
      <c r="BK234" s="120"/>
      <c r="BL234" s="120"/>
      <c r="BM234" s="120"/>
      <c r="BN234" s="120"/>
      <c r="BO234" s="120"/>
      <c r="BP234" s="120"/>
      <c r="BQ234" s="120"/>
      <c r="BR234" s="120"/>
    </row>
    <row r="237" spans="1:79" ht="14.25" customHeight="1">
      <c r="A237" s="42" t="s">
        <v>125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>
      <c r="A238" s="60" t="s">
        <v>6</v>
      </c>
      <c r="B238" s="61"/>
      <c r="C238" s="61"/>
      <c r="D238" s="60" t="s">
        <v>10</v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2"/>
      <c r="W238" s="36" t="s">
        <v>276</v>
      </c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 t="s">
        <v>280</v>
      </c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 t="s">
        <v>292</v>
      </c>
      <c r="AV238" s="36"/>
      <c r="AW238" s="36"/>
      <c r="AX238" s="36"/>
      <c r="AY238" s="36"/>
      <c r="AZ238" s="36"/>
      <c r="BA238" s="36" t="s">
        <v>298</v>
      </c>
      <c r="BB238" s="36"/>
      <c r="BC238" s="36"/>
      <c r="BD238" s="36"/>
      <c r="BE238" s="36"/>
      <c r="BF238" s="36"/>
      <c r="BG238" s="36" t="s">
        <v>307</v>
      </c>
      <c r="BH238" s="36"/>
      <c r="BI238" s="36"/>
      <c r="BJ238" s="36"/>
      <c r="BK238" s="36"/>
      <c r="BL238" s="36"/>
    </row>
    <row r="239" spans="1:79" ht="15" customHeight="1">
      <c r="A239" s="76"/>
      <c r="B239" s="77"/>
      <c r="C239" s="77"/>
      <c r="D239" s="76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8"/>
      <c r="W239" s="36" t="s">
        <v>4</v>
      </c>
      <c r="X239" s="36"/>
      <c r="Y239" s="36"/>
      <c r="Z239" s="36"/>
      <c r="AA239" s="36"/>
      <c r="AB239" s="36"/>
      <c r="AC239" s="36" t="s">
        <v>3</v>
      </c>
      <c r="AD239" s="36"/>
      <c r="AE239" s="36"/>
      <c r="AF239" s="36"/>
      <c r="AG239" s="36"/>
      <c r="AH239" s="36"/>
      <c r="AI239" s="36" t="s">
        <v>4</v>
      </c>
      <c r="AJ239" s="36"/>
      <c r="AK239" s="36"/>
      <c r="AL239" s="36"/>
      <c r="AM239" s="36"/>
      <c r="AN239" s="36"/>
      <c r="AO239" s="36" t="s">
        <v>3</v>
      </c>
      <c r="AP239" s="36"/>
      <c r="AQ239" s="36"/>
      <c r="AR239" s="36"/>
      <c r="AS239" s="36"/>
      <c r="AT239" s="36"/>
      <c r="AU239" s="49" t="s">
        <v>4</v>
      </c>
      <c r="AV239" s="49"/>
      <c r="AW239" s="49"/>
      <c r="AX239" s="49" t="s">
        <v>3</v>
      </c>
      <c r="AY239" s="49"/>
      <c r="AZ239" s="49"/>
      <c r="BA239" s="49" t="s">
        <v>4</v>
      </c>
      <c r="BB239" s="49"/>
      <c r="BC239" s="49"/>
      <c r="BD239" s="49" t="s">
        <v>3</v>
      </c>
      <c r="BE239" s="49"/>
      <c r="BF239" s="49"/>
      <c r="BG239" s="49" t="s">
        <v>4</v>
      </c>
      <c r="BH239" s="49"/>
      <c r="BI239" s="49"/>
      <c r="BJ239" s="49" t="s">
        <v>3</v>
      </c>
      <c r="BK239" s="49"/>
      <c r="BL239" s="49"/>
    </row>
    <row r="240" spans="1:79" ht="57" customHeight="1">
      <c r="A240" s="63"/>
      <c r="B240" s="64"/>
      <c r="C240" s="64"/>
      <c r="D240" s="63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5"/>
      <c r="W240" s="36" t="s">
        <v>12</v>
      </c>
      <c r="X240" s="36"/>
      <c r="Y240" s="36"/>
      <c r="Z240" s="36" t="s">
        <v>11</v>
      </c>
      <c r="AA240" s="36"/>
      <c r="AB240" s="36"/>
      <c r="AC240" s="36" t="s">
        <v>12</v>
      </c>
      <c r="AD240" s="36"/>
      <c r="AE240" s="36"/>
      <c r="AF240" s="36" t="s">
        <v>11</v>
      </c>
      <c r="AG240" s="36"/>
      <c r="AH240" s="36"/>
      <c r="AI240" s="36" t="s">
        <v>12</v>
      </c>
      <c r="AJ240" s="36"/>
      <c r="AK240" s="36"/>
      <c r="AL240" s="36" t="s">
        <v>11</v>
      </c>
      <c r="AM240" s="36"/>
      <c r="AN240" s="36"/>
      <c r="AO240" s="36" t="s">
        <v>12</v>
      </c>
      <c r="AP240" s="36"/>
      <c r="AQ240" s="36"/>
      <c r="AR240" s="36" t="s">
        <v>11</v>
      </c>
      <c r="AS240" s="36"/>
      <c r="AT240" s="36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</row>
    <row r="241" spans="1:79" ht="15" customHeight="1">
      <c r="A241" s="30">
        <v>1</v>
      </c>
      <c r="B241" s="31"/>
      <c r="C241" s="31"/>
      <c r="D241" s="30">
        <v>2</v>
      </c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2"/>
      <c r="W241" s="36">
        <v>3</v>
      </c>
      <c r="X241" s="36"/>
      <c r="Y241" s="36"/>
      <c r="Z241" s="36">
        <v>4</v>
      </c>
      <c r="AA241" s="36"/>
      <c r="AB241" s="36"/>
      <c r="AC241" s="36">
        <v>5</v>
      </c>
      <c r="AD241" s="36"/>
      <c r="AE241" s="36"/>
      <c r="AF241" s="36">
        <v>6</v>
      </c>
      <c r="AG241" s="36"/>
      <c r="AH241" s="36"/>
      <c r="AI241" s="36">
        <v>7</v>
      </c>
      <c r="AJ241" s="36"/>
      <c r="AK241" s="36"/>
      <c r="AL241" s="36">
        <v>8</v>
      </c>
      <c r="AM241" s="36"/>
      <c r="AN241" s="36"/>
      <c r="AO241" s="36">
        <v>9</v>
      </c>
      <c r="AP241" s="36"/>
      <c r="AQ241" s="36"/>
      <c r="AR241" s="36">
        <v>10</v>
      </c>
      <c r="AS241" s="36"/>
      <c r="AT241" s="36"/>
      <c r="AU241" s="36">
        <v>11</v>
      </c>
      <c r="AV241" s="36"/>
      <c r="AW241" s="36"/>
      <c r="AX241" s="36">
        <v>12</v>
      </c>
      <c r="AY241" s="36"/>
      <c r="AZ241" s="36"/>
      <c r="BA241" s="36">
        <v>13</v>
      </c>
      <c r="BB241" s="36"/>
      <c r="BC241" s="36"/>
      <c r="BD241" s="36">
        <v>14</v>
      </c>
      <c r="BE241" s="36"/>
      <c r="BF241" s="36"/>
      <c r="BG241" s="36">
        <v>15</v>
      </c>
      <c r="BH241" s="36"/>
      <c r="BI241" s="36"/>
      <c r="BJ241" s="36">
        <v>16</v>
      </c>
      <c r="BK241" s="36"/>
      <c r="BL241" s="36"/>
    </row>
    <row r="242" spans="1:79" s="1" customFormat="1" ht="12.75" hidden="1" customHeight="1">
      <c r="A242" s="33" t="s">
        <v>69</v>
      </c>
      <c r="B242" s="34"/>
      <c r="C242" s="34"/>
      <c r="D242" s="33" t="s">
        <v>57</v>
      </c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5"/>
      <c r="W242" s="38" t="s">
        <v>72</v>
      </c>
      <c r="X242" s="38"/>
      <c r="Y242" s="38"/>
      <c r="Z242" s="38" t="s">
        <v>73</v>
      </c>
      <c r="AA242" s="38"/>
      <c r="AB242" s="38"/>
      <c r="AC242" s="37" t="s">
        <v>74</v>
      </c>
      <c r="AD242" s="37"/>
      <c r="AE242" s="37"/>
      <c r="AF242" s="37" t="s">
        <v>75</v>
      </c>
      <c r="AG242" s="37"/>
      <c r="AH242" s="37"/>
      <c r="AI242" s="38" t="s">
        <v>76</v>
      </c>
      <c r="AJ242" s="38"/>
      <c r="AK242" s="38"/>
      <c r="AL242" s="38" t="s">
        <v>77</v>
      </c>
      <c r="AM242" s="38"/>
      <c r="AN242" s="38"/>
      <c r="AO242" s="37" t="s">
        <v>104</v>
      </c>
      <c r="AP242" s="37"/>
      <c r="AQ242" s="37"/>
      <c r="AR242" s="37" t="s">
        <v>78</v>
      </c>
      <c r="AS242" s="37"/>
      <c r="AT242" s="37"/>
      <c r="AU242" s="38" t="s">
        <v>105</v>
      </c>
      <c r="AV242" s="38"/>
      <c r="AW242" s="38"/>
      <c r="AX242" s="37" t="s">
        <v>106</v>
      </c>
      <c r="AY242" s="37"/>
      <c r="AZ242" s="37"/>
      <c r="BA242" s="38" t="s">
        <v>107</v>
      </c>
      <c r="BB242" s="38"/>
      <c r="BC242" s="38"/>
      <c r="BD242" s="37" t="s">
        <v>108</v>
      </c>
      <c r="BE242" s="37"/>
      <c r="BF242" s="37"/>
      <c r="BG242" s="38" t="s">
        <v>109</v>
      </c>
      <c r="BH242" s="38"/>
      <c r="BI242" s="38"/>
      <c r="BJ242" s="37" t="s">
        <v>110</v>
      </c>
      <c r="BK242" s="37"/>
      <c r="BL242" s="37"/>
      <c r="CA242" s="1" t="s">
        <v>103</v>
      </c>
    </row>
    <row r="243" spans="1:79" s="98" customFormat="1" ht="12.75" customHeight="1">
      <c r="A243" s="88">
        <v>1</v>
      </c>
      <c r="B243" s="89"/>
      <c r="C243" s="89"/>
      <c r="D243" s="91" t="s">
        <v>255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3"/>
      <c r="W243" s="116">
        <v>1</v>
      </c>
      <c r="X243" s="116"/>
      <c r="Y243" s="116"/>
      <c r="Z243" s="116">
        <v>1</v>
      </c>
      <c r="AA243" s="116"/>
      <c r="AB243" s="116"/>
      <c r="AC243" s="116">
        <v>0</v>
      </c>
      <c r="AD243" s="116"/>
      <c r="AE243" s="116"/>
      <c r="AF243" s="116">
        <v>0</v>
      </c>
      <c r="AG243" s="116"/>
      <c r="AH243" s="116"/>
      <c r="AI243" s="116">
        <v>1</v>
      </c>
      <c r="AJ243" s="116"/>
      <c r="AK243" s="116"/>
      <c r="AL243" s="116">
        <v>0</v>
      </c>
      <c r="AM243" s="116"/>
      <c r="AN243" s="116"/>
      <c r="AO243" s="116">
        <v>0</v>
      </c>
      <c r="AP243" s="116"/>
      <c r="AQ243" s="116"/>
      <c r="AR243" s="116">
        <v>0</v>
      </c>
      <c r="AS243" s="116"/>
      <c r="AT243" s="116"/>
      <c r="AU243" s="116">
        <v>1</v>
      </c>
      <c r="AV243" s="116"/>
      <c r="AW243" s="116"/>
      <c r="AX243" s="116">
        <v>0</v>
      </c>
      <c r="AY243" s="116"/>
      <c r="AZ243" s="116"/>
      <c r="BA243" s="116">
        <v>1</v>
      </c>
      <c r="BB243" s="116"/>
      <c r="BC243" s="116"/>
      <c r="BD243" s="116">
        <v>0</v>
      </c>
      <c r="BE243" s="116"/>
      <c r="BF243" s="116"/>
      <c r="BG243" s="116">
        <v>1</v>
      </c>
      <c r="BH243" s="116"/>
      <c r="BI243" s="116"/>
      <c r="BJ243" s="116">
        <v>0</v>
      </c>
      <c r="BK243" s="116"/>
      <c r="BL243" s="116"/>
      <c r="CA243" s="98" t="s">
        <v>43</v>
      </c>
    </row>
    <row r="244" spans="1:79" s="98" customFormat="1" ht="12.75" customHeight="1">
      <c r="A244" s="88">
        <v>2</v>
      </c>
      <c r="B244" s="89"/>
      <c r="C244" s="89"/>
      <c r="D244" s="91" t="s">
        <v>256</v>
      </c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3"/>
      <c r="W244" s="116">
        <v>5</v>
      </c>
      <c r="X244" s="116"/>
      <c r="Y244" s="116"/>
      <c r="Z244" s="116">
        <v>5</v>
      </c>
      <c r="AA244" s="116"/>
      <c r="AB244" s="116"/>
      <c r="AC244" s="116">
        <v>0</v>
      </c>
      <c r="AD244" s="116"/>
      <c r="AE244" s="116"/>
      <c r="AF244" s="116">
        <v>0</v>
      </c>
      <c r="AG244" s="116"/>
      <c r="AH244" s="116"/>
      <c r="AI244" s="116">
        <v>5</v>
      </c>
      <c r="AJ244" s="116"/>
      <c r="AK244" s="116"/>
      <c r="AL244" s="116">
        <v>0</v>
      </c>
      <c r="AM244" s="116"/>
      <c r="AN244" s="116"/>
      <c r="AO244" s="116">
        <v>0</v>
      </c>
      <c r="AP244" s="116"/>
      <c r="AQ244" s="116"/>
      <c r="AR244" s="116">
        <v>0</v>
      </c>
      <c r="AS244" s="116"/>
      <c r="AT244" s="116"/>
      <c r="AU244" s="116">
        <v>5</v>
      </c>
      <c r="AV244" s="116"/>
      <c r="AW244" s="116"/>
      <c r="AX244" s="116">
        <v>0</v>
      </c>
      <c r="AY244" s="116"/>
      <c r="AZ244" s="116"/>
      <c r="BA244" s="116">
        <v>5</v>
      </c>
      <c r="BB244" s="116"/>
      <c r="BC244" s="116"/>
      <c r="BD244" s="116">
        <v>0</v>
      </c>
      <c r="BE244" s="116"/>
      <c r="BF244" s="116"/>
      <c r="BG244" s="116">
        <v>5</v>
      </c>
      <c r="BH244" s="116"/>
      <c r="BI244" s="116"/>
      <c r="BJ244" s="116">
        <v>0</v>
      </c>
      <c r="BK244" s="116"/>
      <c r="BL244" s="116"/>
    </row>
    <row r="245" spans="1:79" s="98" customFormat="1" ht="12.75" customHeight="1">
      <c r="A245" s="88">
        <v>3</v>
      </c>
      <c r="B245" s="89"/>
      <c r="C245" s="89"/>
      <c r="D245" s="91" t="s">
        <v>257</v>
      </c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3"/>
      <c r="W245" s="116">
        <v>5.5</v>
      </c>
      <c r="X245" s="116"/>
      <c r="Y245" s="116"/>
      <c r="Z245" s="116">
        <v>5.5</v>
      </c>
      <c r="AA245" s="116"/>
      <c r="AB245" s="116"/>
      <c r="AC245" s="116">
        <v>0</v>
      </c>
      <c r="AD245" s="116"/>
      <c r="AE245" s="116"/>
      <c r="AF245" s="116">
        <v>0</v>
      </c>
      <c r="AG245" s="116"/>
      <c r="AH245" s="116"/>
      <c r="AI245" s="116">
        <v>5.5</v>
      </c>
      <c r="AJ245" s="116"/>
      <c r="AK245" s="116"/>
      <c r="AL245" s="116">
        <v>0</v>
      </c>
      <c r="AM245" s="116"/>
      <c r="AN245" s="116"/>
      <c r="AO245" s="116">
        <v>0</v>
      </c>
      <c r="AP245" s="116"/>
      <c r="AQ245" s="116"/>
      <c r="AR245" s="116">
        <v>0</v>
      </c>
      <c r="AS245" s="116"/>
      <c r="AT245" s="116"/>
      <c r="AU245" s="116">
        <v>5.5</v>
      </c>
      <c r="AV245" s="116"/>
      <c r="AW245" s="116"/>
      <c r="AX245" s="116">
        <v>0</v>
      </c>
      <c r="AY245" s="116"/>
      <c r="AZ245" s="116"/>
      <c r="BA245" s="116">
        <v>5.5</v>
      </c>
      <c r="BB245" s="116"/>
      <c r="BC245" s="116"/>
      <c r="BD245" s="116">
        <v>0</v>
      </c>
      <c r="BE245" s="116"/>
      <c r="BF245" s="116"/>
      <c r="BG245" s="116">
        <v>5.5</v>
      </c>
      <c r="BH245" s="116"/>
      <c r="BI245" s="116"/>
      <c r="BJ245" s="116">
        <v>0</v>
      </c>
      <c r="BK245" s="116"/>
      <c r="BL245" s="116"/>
    </row>
    <row r="246" spans="1:79" s="98" customFormat="1" ht="12.75" customHeight="1">
      <c r="A246" s="88">
        <v>4</v>
      </c>
      <c r="B246" s="89"/>
      <c r="C246" s="89"/>
      <c r="D246" s="91" t="s">
        <v>258</v>
      </c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3"/>
      <c r="W246" s="116">
        <v>47</v>
      </c>
      <c r="X246" s="116"/>
      <c r="Y246" s="116"/>
      <c r="Z246" s="116">
        <v>47</v>
      </c>
      <c r="AA246" s="116"/>
      <c r="AB246" s="116"/>
      <c r="AC246" s="116">
        <v>0</v>
      </c>
      <c r="AD246" s="116"/>
      <c r="AE246" s="116"/>
      <c r="AF246" s="116">
        <v>0</v>
      </c>
      <c r="AG246" s="116"/>
      <c r="AH246" s="116"/>
      <c r="AI246" s="116">
        <v>39</v>
      </c>
      <c r="AJ246" s="116"/>
      <c r="AK246" s="116"/>
      <c r="AL246" s="116">
        <v>0</v>
      </c>
      <c r="AM246" s="116"/>
      <c r="AN246" s="116"/>
      <c r="AO246" s="116">
        <v>0</v>
      </c>
      <c r="AP246" s="116"/>
      <c r="AQ246" s="116"/>
      <c r="AR246" s="116">
        <v>0</v>
      </c>
      <c r="AS246" s="116"/>
      <c r="AT246" s="116"/>
      <c r="AU246" s="116">
        <v>39</v>
      </c>
      <c r="AV246" s="116"/>
      <c r="AW246" s="116"/>
      <c r="AX246" s="116">
        <v>0</v>
      </c>
      <c r="AY246" s="116"/>
      <c r="AZ246" s="116"/>
      <c r="BA246" s="116">
        <v>39</v>
      </c>
      <c r="BB246" s="116"/>
      <c r="BC246" s="116"/>
      <c r="BD246" s="116">
        <v>0</v>
      </c>
      <c r="BE246" s="116"/>
      <c r="BF246" s="116"/>
      <c r="BG246" s="116">
        <v>39</v>
      </c>
      <c r="BH246" s="116"/>
      <c r="BI246" s="116"/>
      <c r="BJ246" s="116">
        <v>0</v>
      </c>
      <c r="BK246" s="116"/>
      <c r="BL246" s="116"/>
    </row>
    <row r="247" spans="1:79" s="6" customFormat="1" ht="12.75" customHeight="1">
      <c r="A247" s="86">
        <v>5</v>
      </c>
      <c r="B247" s="84"/>
      <c r="C247" s="84"/>
      <c r="D247" s="99" t="s">
        <v>259</v>
      </c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1"/>
      <c r="W247" s="111">
        <v>58.5</v>
      </c>
      <c r="X247" s="111"/>
      <c r="Y247" s="111"/>
      <c r="Z247" s="111">
        <v>58.5</v>
      </c>
      <c r="AA247" s="111"/>
      <c r="AB247" s="111"/>
      <c r="AC247" s="111">
        <v>0</v>
      </c>
      <c r="AD247" s="111"/>
      <c r="AE247" s="111"/>
      <c r="AF247" s="111">
        <v>0</v>
      </c>
      <c r="AG247" s="111"/>
      <c r="AH247" s="111"/>
      <c r="AI247" s="111">
        <v>50.5</v>
      </c>
      <c r="AJ247" s="111"/>
      <c r="AK247" s="111"/>
      <c r="AL247" s="111">
        <v>0</v>
      </c>
      <c r="AM247" s="111"/>
      <c r="AN247" s="111"/>
      <c r="AO247" s="111">
        <v>0</v>
      </c>
      <c r="AP247" s="111"/>
      <c r="AQ247" s="111"/>
      <c r="AR247" s="111">
        <v>0</v>
      </c>
      <c r="AS247" s="111"/>
      <c r="AT247" s="111"/>
      <c r="AU247" s="111">
        <v>50.5</v>
      </c>
      <c r="AV247" s="111"/>
      <c r="AW247" s="111"/>
      <c r="AX247" s="111">
        <v>0</v>
      </c>
      <c r="AY247" s="111"/>
      <c r="AZ247" s="111"/>
      <c r="BA247" s="111">
        <v>50.5</v>
      </c>
      <c r="BB247" s="111"/>
      <c r="BC247" s="111"/>
      <c r="BD247" s="111">
        <v>0</v>
      </c>
      <c r="BE247" s="111"/>
      <c r="BF247" s="111"/>
      <c r="BG247" s="111">
        <v>50.5</v>
      </c>
      <c r="BH247" s="111"/>
      <c r="BI247" s="111"/>
      <c r="BJ247" s="111">
        <v>0</v>
      </c>
      <c r="BK247" s="111"/>
      <c r="BL247" s="111"/>
    </row>
    <row r="248" spans="1:79" s="98" customFormat="1" ht="25.5" customHeight="1">
      <c r="A248" s="88">
        <v>6</v>
      </c>
      <c r="B248" s="89"/>
      <c r="C248" s="89"/>
      <c r="D248" s="91" t="s">
        <v>260</v>
      </c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3"/>
      <c r="W248" s="116" t="s">
        <v>173</v>
      </c>
      <c r="X248" s="116"/>
      <c r="Y248" s="116"/>
      <c r="Z248" s="116" t="s">
        <v>173</v>
      </c>
      <c r="AA248" s="116"/>
      <c r="AB248" s="116"/>
      <c r="AC248" s="116"/>
      <c r="AD248" s="116"/>
      <c r="AE248" s="116"/>
      <c r="AF248" s="116"/>
      <c r="AG248" s="116"/>
      <c r="AH248" s="116"/>
      <c r="AI248" s="116" t="s">
        <v>173</v>
      </c>
      <c r="AJ248" s="116"/>
      <c r="AK248" s="116"/>
      <c r="AL248" s="116" t="s">
        <v>173</v>
      </c>
      <c r="AM248" s="116"/>
      <c r="AN248" s="116"/>
      <c r="AO248" s="116"/>
      <c r="AP248" s="116"/>
      <c r="AQ248" s="116"/>
      <c r="AR248" s="116"/>
      <c r="AS248" s="116"/>
      <c r="AT248" s="116"/>
      <c r="AU248" s="116" t="s">
        <v>173</v>
      </c>
      <c r="AV248" s="116"/>
      <c r="AW248" s="116"/>
      <c r="AX248" s="116"/>
      <c r="AY248" s="116"/>
      <c r="AZ248" s="116"/>
      <c r="BA248" s="116" t="s">
        <v>173</v>
      </c>
      <c r="BB248" s="116"/>
      <c r="BC248" s="116"/>
      <c r="BD248" s="116"/>
      <c r="BE248" s="116"/>
      <c r="BF248" s="116"/>
      <c r="BG248" s="116" t="s">
        <v>173</v>
      </c>
      <c r="BH248" s="116"/>
      <c r="BI248" s="116"/>
      <c r="BJ248" s="116"/>
      <c r="BK248" s="116"/>
      <c r="BL248" s="116"/>
    </row>
    <row r="251" spans="1:79" ht="14.25" customHeight="1">
      <c r="A251" s="42" t="s">
        <v>153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14.25" customHeight="1">
      <c r="A252" s="42" t="s">
        <v>293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</row>
    <row r="253" spans="1:79" ht="15" customHeight="1">
      <c r="A253" s="40" t="s">
        <v>275</v>
      </c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</row>
    <row r="254" spans="1:79" ht="15" customHeight="1">
      <c r="A254" s="36" t="s">
        <v>6</v>
      </c>
      <c r="B254" s="36"/>
      <c r="C254" s="36"/>
      <c r="D254" s="36"/>
      <c r="E254" s="36"/>
      <c r="F254" s="36"/>
      <c r="G254" s="36" t="s">
        <v>126</v>
      </c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 t="s">
        <v>13</v>
      </c>
      <c r="U254" s="36"/>
      <c r="V254" s="36"/>
      <c r="W254" s="36"/>
      <c r="X254" s="36"/>
      <c r="Y254" s="36"/>
      <c r="Z254" s="36"/>
      <c r="AA254" s="30" t="s">
        <v>276</v>
      </c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5"/>
      <c r="AP254" s="30" t="s">
        <v>279</v>
      </c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2"/>
      <c r="BE254" s="30" t="s">
        <v>287</v>
      </c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2"/>
    </row>
    <row r="255" spans="1:79" ht="32.1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 t="s">
        <v>4</v>
      </c>
      <c r="AB255" s="36"/>
      <c r="AC255" s="36"/>
      <c r="AD255" s="36"/>
      <c r="AE255" s="36"/>
      <c r="AF255" s="36" t="s">
        <v>3</v>
      </c>
      <c r="AG255" s="36"/>
      <c r="AH255" s="36"/>
      <c r="AI255" s="36"/>
      <c r="AJ255" s="36"/>
      <c r="AK255" s="36" t="s">
        <v>89</v>
      </c>
      <c r="AL255" s="36"/>
      <c r="AM255" s="36"/>
      <c r="AN255" s="36"/>
      <c r="AO255" s="36"/>
      <c r="AP255" s="36" t="s">
        <v>4</v>
      </c>
      <c r="AQ255" s="36"/>
      <c r="AR255" s="36"/>
      <c r="AS255" s="36"/>
      <c r="AT255" s="36"/>
      <c r="AU255" s="36" t="s">
        <v>3</v>
      </c>
      <c r="AV255" s="36"/>
      <c r="AW255" s="36"/>
      <c r="AX255" s="36"/>
      <c r="AY255" s="36"/>
      <c r="AZ255" s="36" t="s">
        <v>96</v>
      </c>
      <c r="BA255" s="36"/>
      <c r="BB255" s="36"/>
      <c r="BC255" s="36"/>
      <c r="BD255" s="36"/>
      <c r="BE255" s="36" t="s">
        <v>4</v>
      </c>
      <c r="BF255" s="36"/>
      <c r="BG255" s="36"/>
      <c r="BH255" s="36"/>
      <c r="BI255" s="36"/>
      <c r="BJ255" s="36" t="s">
        <v>3</v>
      </c>
      <c r="BK255" s="36"/>
      <c r="BL255" s="36"/>
      <c r="BM255" s="36"/>
      <c r="BN255" s="36"/>
      <c r="BO255" s="36" t="s">
        <v>127</v>
      </c>
      <c r="BP255" s="36"/>
      <c r="BQ255" s="36"/>
      <c r="BR255" s="36"/>
      <c r="BS255" s="36"/>
    </row>
    <row r="256" spans="1:79" ht="15" customHeight="1">
      <c r="A256" s="36">
        <v>1</v>
      </c>
      <c r="B256" s="36"/>
      <c r="C256" s="36"/>
      <c r="D256" s="36"/>
      <c r="E256" s="36"/>
      <c r="F256" s="36"/>
      <c r="G256" s="36">
        <v>2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>
        <v>3</v>
      </c>
      <c r="U256" s="36"/>
      <c r="V256" s="36"/>
      <c r="W256" s="36"/>
      <c r="X256" s="36"/>
      <c r="Y256" s="36"/>
      <c r="Z256" s="36"/>
      <c r="AA256" s="36">
        <v>4</v>
      </c>
      <c r="AB256" s="36"/>
      <c r="AC256" s="36"/>
      <c r="AD256" s="36"/>
      <c r="AE256" s="36"/>
      <c r="AF256" s="36">
        <v>5</v>
      </c>
      <c r="AG256" s="36"/>
      <c r="AH256" s="36"/>
      <c r="AI256" s="36"/>
      <c r="AJ256" s="36"/>
      <c r="AK256" s="36">
        <v>6</v>
      </c>
      <c r="AL256" s="36"/>
      <c r="AM256" s="36"/>
      <c r="AN256" s="36"/>
      <c r="AO256" s="36"/>
      <c r="AP256" s="36">
        <v>7</v>
      </c>
      <c r="AQ256" s="36"/>
      <c r="AR256" s="36"/>
      <c r="AS256" s="36"/>
      <c r="AT256" s="36"/>
      <c r="AU256" s="36">
        <v>8</v>
      </c>
      <c r="AV256" s="36"/>
      <c r="AW256" s="36"/>
      <c r="AX256" s="36"/>
      <c r="AY256" s="36"/>
      <c r="AZ256" s="36">
        <v>9</v>
      </c>
      <c r="BA256" s="36"/>
      <c r="BB256" s="36"/>
      <c r="BC256" s="36"/>
      <c r="BD256" s="36"/>
      <c r="BE256" s="36">
        <v>10</v>
      </c>
      <c r="BF256" s="36"/>
      <c r="BG256" s="36"/>
      <c r="BH256" s="36"/>
      <c r="BI256" s="36"/>
      <c r="BJ256" s="36">
        <v>11</v>
      </c>
      <c r="BK256" s="36"/>
      <c r="BL256" s="36"/>
      <c r="BM256" s="36"/>
      <c r="BN256" s="36"/>
      <c r="BO256" s="36">
        <v>12</v>
      </c>
      <c r="BP256" s="36"/>
      <c r="BQ256" s="36"/>
      <c r="BR256" s="36"/>
      <c r="BS256" s="36"/>
    </row>
    <row r="257" spans="1:79" s="1" customFormat="1" ht="15" hidden="1" customHeight="1">
      <c r="A257" s="38" t="s">
        <v>69</v>
      </c>
      <c r="B257" s="38"/>
      <c r="C257" s="38"/>
      <c r="D257" s="38"/>
      <c r="E257" s="38"/>
      <c r="F257" s="38"/>
      <c r="G257" s="72" t="s">
        <v>57</v>
      </c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 t="s">
        <v>79</v>
      </c>
      <c r="U257" s="72"/>
      <c r="V257" s="72"/>
      <c r="W257" s="72"/>
      <c r="X257" s="72"/>
      <c r="Y257" s="72"/>
      <c r="Z257" s="72"/>
      <c r="AA257" s="37" t="s">
        <v>65</v>
      </c>
      <c r="AB257" s="37"/>
      <c r="AC257" s="37"/>
      <c r="AD257" s="37"/>
      <c r="AE257" s="37"/>
      <c r="AF257" s="37" t="s">
        <v>66</v>
      </c>
      <c r="AG257" s="37"/>
      <c r="AH257" s="37"/>
      <c r="AI257" s="37"/>
      <c r="AJ257" s="37"/>
      <c r="AK257" s="44" t="s">
        <v>122</v>
      </c>
      <c r="AL257" s="44"/>
      <c r="AM257" s="44"/>
      <c r="AN257" s="44"/>
      <c r="AO257" s="44"/>
      <c r="AP257" s="37" t="s">
        <v>67</v>
      </c>
      <c r="AQ257" s="37"/>
      <c r="AR257" s="37"/>
      <c r="AS257" s="37"/>
      <c r="AT257" s="37"/>
      <c r="AU257" s="37" t="s">
        <v>68</v>
      </c>
      <c r="AV257" s="37"/>
      <c r="AW257" s="37"/>
      <c r="AX257" s="37"/>
      <c r="AY257" s="37"/>
      <c r="AZ257" s="44" t="s">
        <v>122</v>
      </c>
      <c r="BA257" s="44"/>
      <c r="BB257" s="44"/>
      <c r="BC257" s="44"/>
      <c r="BD257" s="44"/>
      <c r="BE257" s="37" t="s">
        <v>58</v>
      </c>
      <c r="BF257" s="37"/>
      <c r="BG257" s="37"/>
      <c r="BH257" s="37"/>
      <c r="BI257" s="37"/>
      <c r="BJ257" s="37" t="s">
        <v>59</v>
      </c>
      <c r="BK257" s="37"/>
      <c r="BL257" s="37"/>
      <c r="BM257" s="37"/>
      <c r="BN257" s="37"/>
      <c r="BO257" s="44" t="s">
        <v>122</v>
      </c>
      <c r="BP257" s="44"/>
      <c r="BQ257" s="44"/>
      <c r="BR257" s="44"/>
      <c r="BS257" s="44"/>
      <c r="CA257" s="1" t="s">
        <v>44</v>
      </c>
    </row>
    <row r="258" spans="1:79" s="6" customFormat="1" ht="12.75" customHeight="1">
      <c r="A258" s="87"/>
      <c r="B258" s="87"/>
      <c r="C258" s="87"/>
      <c r="D258" s="87"/>
      <c r="E258" s="87"/>
      <c r="F258" s="87"/>
      <c r="G258" s="121" t="s">
        <v>147</v>
      </c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2"/>
      <c r="U258" s="122"/>
      <c r="V258" s="122"/>
      <c r="W258" s="122"/>
      <c r="X258" s="122"/>
      <c r="Y258" s="122"/>
      <c r="Z258" s="122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>
        <f>IF(ISNUMBER(AA258),AA258,0)+IF(ISNUMBER(AF258),AF258,0)</f>
        <v>0</v>
      </c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>
        <f>IF(ISNUMBER(AP258),AP258,0)+IF(ISNUMBER(AU258),AU258,0)</f>
        <v>0</v>
      </c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>
        <f>IF(ISNUMBER(BE258),BE258,0)+IF(ISNUMBER(BJ258),BJ258,0)</f>
        <v>0</v>
      </c>
      <c r="BP258" s="119"/>
      <c r="BQ258" s="119"/>
      <c r="BR258" s="119"/>
      <c r="BS258" s="119"/>
      <c r="CA258" s="6" t="s">
        <v>45</v>
      </c>
    </row>
    <row r="260" spans="1:79" ht="13.5" customHeight="1">
      <c r="A260" s="42" t="s">
        <v>308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</row>
    <row r="261" spans="1:79" ht="15" customHeight="1">
      <c r="A261" s="53" t="s">
        <v>275</v>
      </c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</row>
    <row r="262" spans="1:79" ht="15" customHeight="1">
      <c r="A262" s="36" t="s">
        <v>6</v>
      </c>
      <c r="B262" s="36"/>
      <c r="C262" s="36"/>
      <c r="D262" s="36"/>
      <c r="E262" s="36"/>
      <c r="F262" s="36"/>
      <c r="G262" s="36" t="s">
        <v>126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 t="s">
        <v>13</v>
      </c>
      <c r="U262" s="36"/>
      <c r="V262" s="36"/>
      <c r="W262" s="36"/>
      <c r="X262" s="36"/>
      <c r="Y262" s="36"/>
      <c r="Z262" s="36"/>
      <c r="AA262" s="30" t="s">
        <v>297</v>
      </c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5"/>
      <c r="AP262" s="30" t="s">
        <v>302</v>
      </c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2"/>
    </row>
    <row r="263" spans="1:79" ht="32.1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 t="s">
        <v>4</v>
      </c>
      <c r="AB263" s="36"/>
      <c r="AC263" s="36"/>
      <c r="AD263" s="36"/>
      <c r="AE263" s="36"/>
      <c r="AF263" s="36" t="s">
        <v>3</v>
      </c>
      <c r="AG263" s="36"/>
      <c r="AH263" s="36"/>
      <c r="AI263" s="36"/>
      <c r="AJ263" s="36"/>
      <c r="AK263" s="36" t="s">
        <v>89</v>
      </c>
      <c r="AL263" s="36"/>
      <c r="AM263" s="36"/>
      <c r="AN263" s="36"/>
      <c r="AO263" s="36"/>
      <c r="AP263" s="36" t="s">
        <v>4</v>
      </c>
      <c r="AQ263" s="36"/>
      <c r="AR263" s="36"/>
      <c r="AS263" s="36"/>
      <c r="AT263" s="36"/>
      <c r="AU263" s="36" t="s">
        <v>3</v>
      </c>
      <c r="AV263" s="36"/>
      <c r="AW263" s="36"/>
      <c r="AX263" s="36"/>
      <c r="AY263" s="36"/>
      <c r="AZ263" s="36" t="s">
        <v>96</v>
      </c>
      <c r="BA263" s="36"/>
      <c r="BB263" s="36"/>
      <c r="BC263" s="36"/>
      <c r="BD263" s="36"/>
    </row>
    <row r="264" spans="1:79" ht="15" customHeight="1">
      <c r="A264" s="36">
        <v>1</v>
      </c>
      <c r="B264" s="36"/>
      <c r="C264" s="36"/>
      <c r="D264" s="36"/>
      <c r="E264" s="36"/>
      <c r="F264" s="36"/>
      <c r="G264" s="36">
        <v>2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>
        <v>3</v>
      </c>
      <c r="U264" s="36"/>
      <c r="V264" s="36"/>
      <c r="W264" s="36"/>
      <c r="X264" s="36"/>
      <c r="Y264" s="36"/>
      <c r="Z264" s="36"/>
      <c r="AA264" s="36">
        <v>4</v>
      </c>
      <c r="AB264" s="36"/>
      <c r="AC264" s="36"/>
      <c r="AD264" s="36"/>
      <c r="AE264" s="36"/>
      <c r="AF264" s="36">
        <v>5</v>
      </c>
      <c r="AG264" s="36"/>
      <c r="AH264" s="36"/>
      <c r="AI264" s="36"/>
      <c r="AJ264" s="36"/>
      <c r="AK264" s="36">
        <v>6</v>
      </c>
      <c r="AL264" s="36"/>
      <c r="AM264" s="36"/>
      <c r="AN264" s="36"/>
      <c r="AO264" s="36"/>
      <c r="AP264" s="36">
        <v>7</v>
      </c>
      <c r="AQ264" s="36"/>
      <c r="AR264" s="36"/>
      <c r="AS264" s="36"/>
      <c r="AT264" s="36"/>
      <c r="AU264" s="36">
        <v>8</v>
      </c>
      <c r="AV264" s="36"/>
      <c r="AW264" s="36"/>
      <c r="AX264" s="36"/>
      <c r="AY264" s="36"/>
      <c r="AZ264" s="36">
        <v>9</v>
      </c>
      <c r="BA264" s="36"/>
      <c r="BB264" s="36"/>
      <c r="BC264" s="36"/>
      <c r="BD264" s="36"/>
    </row>
    <row r="265" spans="1:79" s="1" customFormat="1" ht="12" hidden="1" customHeight="1">
      <c r="A265" s="38" t="s">
        <v>69</v>
      </c>
      <c r="B265" s="38"/>
      <c r="C265" s="38"/>
      <c r="D265" s="38"/>
      <c r="E265" s="38"/>
      <c r="F265" s="38"/>
      <c r="G265" s="72" t="s">
        <v>57</v>
      </c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 t="s">
        <v>79</v>
      </c>
      <c r="U265" s="72"/>
      <c r="V265" s="72"/>
      <c r="W265" s="72"/>
      <c r="X265" s="72"/>
      <c r="Y265" s="72"/>
      <c r="Z265" s="72"/>
      <c r="AA265" s="37" t="s">
        <v>60</v>
      </c>
      <c r="AB265" s="37"/>
      <c r="AC265" s="37"/>
      <c r="AD265" s="37"/>
      <c r="AE265" s="37"/>
      <c r="AF265" s="37" t="s">
        <v>61</v>
      </c>
      <c r="AG265" s="37"/>
      <c r="AH265" s="37"/>
      <c r="AI265" s="37"/>
      <c r="AJ265" s="37"/>
      <c r="AK265" s="44" t="s">
        <v>122</v>
      </c>
      <c r="AL265" s="44"/>
      <c r="AM265" s="44"/>
      <c r="AN265" s="44"/>
      <c r="AO265" s="44"/>
      <c r="AP265" s="37" t="s">
        <v>62</v>
      </c>
      <c r="AQ265" s="37"/>
      <c r="AR265" s="37"/>
      <c r="AS265" s="37"/>
      <c r="AT265" s="37"/>
      <c r="AU265" s="37" t="s">
        <v>63</v>
      </c>
      <c r="AV265" s="37"/>
      <c r="AW265" s="37"/>
      <c r="AX265" s="37"/>
      <c r="AY265" s="37"/>
      <c r="AZ265" s="44" t="s">
        <v>122</v>
      </c>
      <c r="BA265" s="44"/>
      <c r="BB265" s="44"/>
      <c r="BC265" s="44"/>
      <c r="BD265" s="44"/>
      <c r="CA265" s="1" t="s">
        <v>46</v>
      </c>
    </row>
    <row r="266" spans="1:79" s="6" customFormat="1">
      <c r="A266" s="87"/>
      <c r="B266" s="87"/>
      <c r="C266" s="87"/>
      <c r="D266" s="87"/>
      <c r="E266" s="87"/>
      <c r="F266" s="87"/>
      <c r="G266" s="121" t="s">
        <v>147</v>
      </c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2"/>
      <c r="U266" s="122"/>
      <c r="V266" s="122"/>
      <c r="W266" s="122"/>
      <c r="X266" s="122"/>
      <c r="Y266" s="122"/>
      <c r="Z266" s="122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>
        <f>IF(ISNUMBER(AA266),AA266,0)+IF(ISNUMBER(AF266),AF266,0)</f>
        <v>0</v>
      </c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>
        <f>IF(ISNUMBER(AP266),AP266,0)+IF(ISNUMBER(AU266),AU266,0)</f>
        <v>0</v>
      </c>
      <c r="BA266" s="119"/>
      <c r="BB266" s="119"/>
      <c r="BC266" s="119"/>
      <c r="BD266" s="119"/>
      <c r="CA266" s="6" t="s">
        <v>47</v>
      </c>
    </row>
    <row r="269" spans="1:79" ht="14.25" customHeight="1">
      <c r="A269" s="42" t="s">
        <v>309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</row>
    <row r="270" spans="1:79" ht="15" customHeight="1">
      <c r="A270" s="53" t="s">
        <v>275</v>
      </c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</row>
    <row r="271" spans="1:79" ht="23.1" customHeight="1">
      <c r="A271" s="36" t="s">
        <v>128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60" t="s">
        <v>129</v>
      </c>
      <c r="O271" s="61"/>
      <c r="P271" s="61"/>
      <c r="Q271" s="61"/>
      <c r="R271" s="61"/>
      <c r="S271" s="61"/>
      <c r="T271" s="61"/>
      <c r="U271" s="62"/>
      <c r="V271" s="60" t="s">
        <v>130</v>
      </c>
      <c r="W271" s="61"/>
      <c r="X271" s="61"/>
      <c r="Y271" s="61"/>
      <c r="Z271" s="62"/>
      <c r="AA271" s="36" t="s">
        <v>276</v>
      </c>
      <c r="AB271" s="36"/>
      <c r="AC271" s="36"/>
      <c r="AD271" s="36"/>
      <c r="AE271" s="36"/>
      <c r="AF271" s="36"/>
      <c r="AG271" s="36"/>
      <c r="AH271" s="36"/>
      <c r="AI271" s="36"/>
      <c r="AJ271" s="36" t="s">
        <v>279</v>
      </c>
      <c r="AK271" s="36"/>
      <c r="AL271" s="36"/>
      <c r="AM271" s="36"/>
      <c r="AN271" s="36"/>
      <c r="AO271" s="36"/>
      <c r="AP271" s="36"/>
      <c r="AQ271" s="36"/>
      <c r="AR271" s="36"/>
      <c r="AS271" s="36" t="s">
        <v>287</v>
      </c>
      <c r="AT271" s="36"/>
      <c r="AU271" s="36"/>
      <c r="AV271" s="36"/>
      <c r="AW271" s="36"/>
      <c r="AX271" s="36"/>
      <c r="AY271" s="36"/>
      <c r="AZ271" s="36"/>
      <c r="BA271" s="36"/>
      <c r="BB271" s="36" t="s">
        <v>297</v>
      </c>
      <c r="BC271" s="36"/>
      <c r="BD271" s="36"/>
      <c r="BE271" s="36"/>
      <c r="BF271" s="36"/>
      <c r="BG271" s="36"/>
      <c r="BH271" s="36"/>
      <c r="BI271" s="36"/>
      <c r="BJ271" s="36"/>
      <c r="BK271" s="36" t="s">
        <v>302</v>
      </c>
      <c r="BL271" s="36"/>
      <c r="BM271" s="36"/>
      <c r="BN271" s="36"/>
      <c r="BO271" s="36"/>
      <c r="BP271" s="36"/>
      <c r="BQ271" s="36"/>
      <c r="BR271" s="36"/>
      <c r="BS271" s="36"/>
    </row>
    <row r="272" spans="1:79" ht="95.2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63"/>
      <c r="O272" s="64"/>
      <c r="P272" s="64"/>
      <c r="Q272" s="64"/>
      <c r="R272" s="64"/>
      <c r="S272" s="64"/>
      <c r="T272" s="64"/>
      <c r="U272" s="65"/>
      <c r="V272" s="63"/>
      <c r="W272" s="64"/>
      <c r="X272" s="64"/>
      <c r="Y272" s="64"/>
      <c r="Z272" s="65"/>
      <c r="AA272" s="49" t="s">
        <v>133</v>
      </c>
      <c r="AB272" s="49"/>
      <c r="AC272" s="49"/>
      <c r="AD272" s="49"/>
      <c r="AE272" s="49"/>
      <c r="AF272" s="49" t="s">
        <v>134</v>
      </c>
      <c r="AG272" s="49"/>
      <c r="AH272" s="49"/>
      <c r="AI272" s="49"/>
      <c r="AJ272" s="49" t="s">
        <v>133</v>
      </c>
      <c r="AK272" s="49"/>
      <c r="AL272" s="49"/>
      <c r="AM272" s="49"/>
      <c r="AN272" s="49"/>
      <c r="AO272" s="49" t="s">
        <v>134</v>
      </c>
      <c r="AP272" s="49"/>
      <c r="AQ272" s="49"/>
      <c r="AR272" s="49"/>
      <c r="AS272" s="49" t="s">
        <v>133</v>
      </c>
      <c r="AT272" s="49"/>
      <c r="AU272" s="49"/>
      <c r="AV272" s="49"/>
      <c r="AW272" s="49"/>
      <c r="AX272" s="49" t="s">
        <v>134</v>
      </c>
      <c r="AY272" s="49"/>
      <c r="AZ272" s="49"/>
      <c r="BA272" s="49"/>
      <c r="BB272" s="49" t="s">
        <v>133</v>
      </c>
      <c r="BC272" s="49"/>
      <c r="BD272" s="49"/>
      <c r="BE272" s="49"/>
      <c r="BF272" s="49"/>
      <c r="BG272" s="49" t="s">
        <v>134</v>
      </c>
      <c r="BH272" s="49"/>
      <c r="BI272" s="49"/>
      <c r="BJ272" s="49"/>
      <c r="BK272" s="49" t="s">
        <v>133</v>
      </c>
      <c r="BL272" s="49"/>
      <c r="BM272" s="49"/>
      <c r="BN272" s="49"/>
      <c r="BO272" s="49"/>
      <c r="BP272" s="49" t="s">
        <v>134</v>
      </c>
      <c r="BQ272" s="49"/>
      <c r="BR272" s="49"/>
      <c r="BS272" s="49"/>
    </row>
    <row r="273" spans="1:79" ht="15" customHeight="1">
      <c r="A273" s="36">
        <v>1</v>
      </c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0">
        <v>2</v>
      </c>
      <c r="O273" s="31"/>
      <c r="P273" s="31"/>
      <c r="Q273" s="31"/>
      <c r="R273" s="31"/>
      <c r="S273" s="31"/>
      <c r="T273" s="31"/>
      <c r="U273" s="32"/>
      <c r="V273" s="36">
        <v>3</v>
      </c>
      <c r="W273" s="36"/>
      <c r="X273" s="36"/>
      <c r="Y273" s="36"/>
      <c r="Z273" s="36"/>
      <c r="AA273" s="36">
        <v>4</v>
      </c>
      <c r="AB273" s="36"/>
      <c r="AC273" s="36"/>
      <c r="AD273" s="36"/>
      <c r="AE273" s="36"/>
      <c r="AF273" s="36">
        <v>5</v>
      </c>
      <c r="AG273" s="36"/>
      <c r="AH273" s="36"/>
      <c r="AI273" s="36"/>
      <c r="AJ273" s="36">
        <v>6</v>
      </c>
      <c r="AK273" s="36"/>
      <c r="AL273" s="36"/>
      <c r="AM273" s="36"/>
      <c r="AN273" s="36"/>
      <c r="AO273" s="36">
        <v>7</v>
      </c>
      <c r="AP273" s="36"/>
      <c r="AQ273" s="36"/>
      <c r="AR273" s="36"/>
      <c r="AS273" s="36">
        <v>8</v>
      </c>
      <c r="AT273" s="36"/>
      <c r="AU273" s="36"/>
      <c r="AV273" s="36"/>
      <c r="AW273" s="36"/>
      <c r="AX273" s="36">
        <v>9</v>
      </c>
      <c r="AY273" s="36"/>
      <c r="AZ273" s="36"/>
      <c r="BA273" s="36"/>
      <c r="BB273" s="36">
        <v>10</v>
      </c>
      <c r="BC273" s="36"/>
      <c r="BD273" s="36"/>
      <c r="BE273" s="36"/>
      <c r="BF273" s="36"/>
      <c r="BG273" s="36">
        <v>11</v>
      </c>
      <c r="BH273" s="36"/>
      <c r="BI273" s="36"/>
      <c r="BJ273" s="36"/>
      <c r="BK273" s="36">
        <v>12</v>
      </c>
      <c r="BL273" s="36"/>
      <c r="BM273" s="36"/>
      <c r="BN273" s="36"/>
      <c r="BO273" s="36"/>
      <c r="BP273" s="36">
        <v>13</v>
      </c>
      <c r="BQ273" s="36"/>
      <c r="BR273" s="36"/>
      <c r="BS273" s="36"/>
    </row>
    <row r="274" spans="1:79" s="1" customFormat="1" ht="12" hidden="1" customHeight="1">
      <c r="A274" s="72" t="s">
        <v>146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38" t="s">
        <v>131</v>
      </c>
      <c r="O274" s="38"/>
      <c r="P274" s="38"/>
      <c r="Q274" s="38"/>
      <c r="R274" s="38"/>
      <c r="S274" s="38"/>
      <c r="T274" s="38"/>
      <c r="U274" s="38"/>
      <c r="V274" s="38" t="s">
        <v>132</v>
      </c>
      <c r="W274" s="38"/>
      <c r="X274" s="38"/>
      <c r="Y274" s="38"/>
      <c r="Z274" s="38"/>
      <c r="AA274" s="37" t="s">
        <v>65</v>
      </c>
      <c r="AB274" s="37"/>
      <c r="AC274" s="37"/>
      <c r="AD274" s="37"/>
      <c r="AE274" s="37"/>
      <c r="AF274" s="37" t="s">
        <v>66</v>
      </c>
      <c r="AG274" s="37"/>
      <c r="AH274" s="37"/>
      <c r="AI274" s="37"/>
      <c r="AJ274" s="37" t="s">
        <v>67</v>
      </c>
      <c r="AK274" s="37"/>
      <c r="AL274" s="37"/>
      <c r="AM274" s="37"/>
      <c r="AN274" s="37"/>
      <c r="AO274" s="37" t="s">
        <v>68</v>
      </c>
      <c r="AP274" s="37"/>
      <c r="AQ274" s="37"/>
      <c r="AR274" s="37"/>
      <c r="AS274" s="37" t="s">
        <v>58</v>
      </c>
      <c r="AT274" s="37"/>
      <c r="AU274" s="37"/>
      <c r="AV274" s="37"/>
      <c r="AW274" s="37"/>
      <c r="AX274" s="37" t="s">
        <v>59</v>
      </c>
      <c r="AY274" s="37"/>
      <c r="AZ274" s="37"/>
      <c r="BA274" s="37"/>
      <c r="BB274" s="37" t="s">
        <v>60</v>
      </c>
      <c r="BC274" s="37"/>
      <c r="BD274" s="37"/>
      <c r="BE274" s="37"/>
      <c r="BF274" s="37"/>
      <c r="BG274" s="37" t="s">
        <v>61</v>
      </c>
      <c r="BH274" s="37"/>
      <c r="BI274" s="37"/>
      <c r="BJ274" s="37"/>
      <c r="BK274" s="37" t="s">
        <v>62</v>
      </c>
      <c r="BL274" s="37"/>
      <c r="BM274" s="37"/>
      <c r="BN274" s="37"/>
      <c r="BO274" s="37"/>
      <c r="BP274" s="37" t="s">
        <v>63</v>
      </c>
      <c r="BQ274" s="37"/>
      <c r="BR274" s="37"/>
      <c r="BS274" s="37"/>
      <c r="CA274" s="1" t="s">
        <v>48</v>
      </c>
    </row>
    <row r="275" spans="1:79" s="6" customFormat="1" ht="12.75" customHeight="1">
      <c r="A275" s="121" t="s">
        <v>147</v>
      </c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86"/>
      <c r="O275" s="84"/>
      <c r="P275" s="84"/>
      <c r="Q275" s="84"/>
      <c r="R275" s="84"/>
      <c r="S275" s="84"/>
      <c r="T275" s="84"/>
      <c r="U275" s="85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4"/>
      <c r="BQ275" s="125"/>
      <c r="BR275" s="125"/>
      <c r="BS275" s="126"/>
      <c r="CA275" s="6" t="s">
        <v>49</v>
      </c>
    </row>
    <row r="278" spans="1:79" ht="35.25" customHeight="1">
      <c r="A278" s="42" t="s">
        <v>310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79" ht="60" customHeight="1">
      <c r="A279" s="128" t="s">
        <v>264</v>
      </c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</row>
    <row r="280" spans="1:79" ht="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2" spans="1:79" ht="28.5" customHeight="1">
      <c r="A282" s="39" t="s">
        <v>294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</row>
    <row r="283" spans="1:79" ht="14.25" customHeight="1">
      <c r="A283" s="42" t="s">
        <v>277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79" ht="15" customHeight="1">
      <c r="A284" s="40" t="s">
        <v>275</v>
      </c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</row>
    <row r="285" spans="1:79" ht="42.95" customHeight="1">
      <c r="A285" s="49" t="s">
        <v>135</v>
      </c>
      <c r="B285" s="49"/>
      <c r="C285" s="49"/>
      <c r="D285" s="49"/>
      <c r="E285" s="49"/>
      <c r="F285" s="49"/>
      <c r="G285" s="36" t="s">
        <v>19</v>
      </c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 t="s">
        <v>15</v>
      </c>
      <c r="U285" s="36"/>
      <c r="V285" s="36"/>
      <c r="W285" s="36"/>
      <c r="X285" s="36"/>
      <c r="Y285" s="36"/>
      <c r="Z285" s="36" t="s">
        <v>14</v>
      </c>
      <c r="AA285" s="36"/>
      <c r="AB285" s="36"/>
      <c r="AC285" s="36"/>
      <c r="AD285" s="36"/>
      <c r="AE285" s="36" t="s">
        <v>136</v>
      </c>
      <c r="AF285" s="36"/>
      <c r="AG285" s="36"/>
      <c r="AH285" s="36"/>
      <c r="AI285" s="36"/>
      <c r="AJ285" s="36"/>
      <c r="AK285" s="36" t="s">
        <v>137</v>
      </c>
      <c r="AL285" s="36"/>
      <c r="AM285" s="36"/>
      <c r="AN285" s="36"/>
      <c r="AO285" s="36"/>
      <c r="AP285" s="36"/>
      <c r="AQ285" s="36" t="s">
        <v>138</v>
      </c>
      <c r="AR285" s="36"/>
      <c r="AS285" s="36"/>
      <c r="AT285" s="36"/>
      <c r="AU285" s="36"/>
      <c r="AV285" s="36"/>
      <c r="AW285" s="36" t="s">
        <v>98</v>
      </c>
      <c r="AX285" s="36"/>
      <c r="AY285" s="36"/>
      <c r="AZ285" s="36"/>
      <c r="BA285" s="36"/>
      <c r="BB285" s="36"/>
      <c r="BC285" s="36"/>
      <c r="BD285" s="36"/>
      <c r="BE285" s="36"/>
      <c r="BF285" s="36"/>
      <c r="BG285" s="36" t="s">
        <v>139</v>
      </c>
      <c r="BH285" s="36"/>
      <c r="BI285" s="36"/>
      <c r="BJ285" s="36"/>
      <c r="BK285" s="36"/>
      <c r="BL285" s="36"/>
    </row>
    <row r="286" spans="1:79" ht="39.950000000000003" customHeight="1">
      <c r="A286" s="49"/>
      <c r="B286" s="49"/>
      <c r="C286" s="49"/>
      <c r="D286" s="49"/>
      <c r="E286" s="49"/>
      <c r="F286" s="49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 t="s">
        <v>17</v>
      </c>
      <c r="AX286" s="36"/>
      <c r="AY286" s="36"/>
      <c r="AZ286" s="36"/>
      <c r="BA286" s="36"/>
      <c r="BB286" s="36" t="s">
        <v>16</v>
      </c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</row>
    <row r="287" spans="1:79" ht="15" customHeight="1">
      <c r="A287" s="36">
        <v>1</v>
      </c>
      <c r="B287" s="36"/>
      <c r="C287" s="36"/>
      <c r="D287" s="36"/>
      <c r="E287" s="36"/>
      <c r="F287" s="36"/>
      <c r="G287" s="36">
        <v>2</v>
      </c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>
        <v>3</v>
      </c>
      <c r="U287" s="36"/>
      <c r="V287" s="36"/>
      <c r="W287" s="36"/>
      <c r="X287" s="36"/>
      <c r="Y287" s="36"/>
      <c r="Z287" s="36">
        <v>4</v>
      </c>
      <c r="AA287" s="36"/>
      <c r="AB287" s="36"/>
      <c r="AC287" s="36"/>
      <c r="AD287" s="36"/>
      <c r="AE287" s="36">
        <v>5</v>
      </c>
      <c r="AF287" s="36"/>
      <c r="AG287" s="36"/>
      <c r="AH287" s="36"/>
      <c r="AI287" s="36"/>
      <c r="AJ287" s="36"/>
      <c r="AK287" s="36">
        <v>6</v>
      </c>
      <c r="AL287" s="36"/>
      <c r="AM287" s="36"/>
      <c r="AN287" s="36"/>
      <c r="AO287" s="36"/>
      <c r="AP287" s="36"/>
      <c r="AQ287" s="36">
        <v>7</v>
      </c>
      <c r="AR287" s="36"/>
      <c r="AS287" s="36"/>
      <c r="AT287" s="36"/>
      <c r="AU287" s="36"/>
      <c r="AV287" s="36"/>
      <c r="AW287" s="36">
        <v>8</v>
      </c>
      <c r="AX287" s="36"/>
      <c r="AY287" s="36"/>
      <c r="AZ287" s="36"/>
      <c r="BA287" s="36"/>
      <c r="BB287" s="36">
        <v>9</v>
      </c>
      <c r="BC287" s="36"/>
      <c r="BD287" s="36"/>
      <c r="BE287" s="36"/>
      <c r="BF287" s="36"/>
      <c r="BG287" s="36">
        <v>10</v>
      </c>
      <c r="BH287" s="36"/>
      <c r="BI287" s="36"/>
      <c r="BJ287" s="36"/>
      <c r="BK287" s="36"/>
      <c r="BL287" s="36"/>
    </row>
    <row r="288" spans="1:79" s="1" customFormat="1" ht="12" hidden="1" customHeight="1">
      <c r="A288" s="38" t="s">
        <v>64</v>
      </c>
      <c r="B288" s="38"/>
      <c r="C288" s="38"/>
      <c r="D288" s="38"/>
      <c r="E288" s="38"/>
      <c r="F288" s="38"/>
      <c r="G288" s="72" t="s">
        <v>57</v>
      </c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37" t="s">
        <v>80</v>
      </c>
      <c r="U288" s="37"/>
      <c r="V288" s="37"/>
      <c r="W288" s="37"/>
      <c r="X288" s="37"/>
      <c r="Y288" s="37"/>
      <c r="Z288" s="37" t="s">
        <v>81</v>
      </c>
      <c r="AA288" s="37"/>
      <c r="AB288" s="37"/>
      <c r="AC288" s="37"/>
      <c r="AD288" s="37"/>
      <c r="AE288" s="37" t="s">
        <v>82</v>
      </c>
      <c r="AF288" s="37"/>
      <c r="AG288" s="37"/>
      <c r="AH288" s="37"/>
      <c r="AI288" s="37"/>
      <c r="AJ288" s="37"/>
      <c r="AK288" s="37" t="s">
        <v>83</v>
      </c>
      <c r="AL288" s="37"/>
      <c r="AM288" s="37"/>
      <c r="AN288" s="37"/>
      <c r="AO288" s="37"/>
      <c r="AP288" s="37"/>
      <c r="AQ288" s="73" t="s">
        <v>99</v>
      </c>
      <c r="AR288" s="37"/>
      <c r="AS288" s="37"/>
      <c r="AT288" s="37"/>
      <c r="AU288" s="37"/>
      <c r="AV288" s="37"/>
      <c r="AW288" s="37" t="s">
        <v>84</v>
      </c>
      <c r="AX288" s="37"/>
      <c r="AY288" s="37"/>
      <c r="AZ288" s="37"/>
      <c r="BA288" s="37"/>
      <c r="BB288" s="37" t="s">
        <v>85</v>
      </c>
      <c r="BC288" s="37"/>
      <c r="BD288" s="37"/>
      <c r="BE288" s="37"/>
      <c r="BF288" s="37"/>
      <c r="BG288" s="73" t="s">
        <v>100</v>
      </c>
      <c r="BH288" s="37"/>
      <c r="BI288" s="37"/>
      <c r="BJ288" s="37"/>
      <c r="BK288" s="37"/>
      <c r="BL288" s="37"/>
      <c r="CA288" s="1" t="s">
        <v>50</v>
      </c>
    </row>
    <row r="289" spans="1:79" s="98" customFormat="1" ht="12.75" customHeight="1">
      <c r="A289" s="109">
        <v>2111</v>
      </c>
      <c r="B289" s="109"/>
      <c r="C289" s="109"/>
      <c r="D289" s="109"/>
      <c r="E289" s="109"/>
      <c r="F289" s="109"/>
      <c r="G289" s="91" t="s">
        <v>174</v>
      </c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3"/>
      <c r="T289" s="120">
        <v>5863095</v>
      </c>
      <c r="U289" s="120"/>
      <c r="V289" s="120"/>
      <c r="W289" s="120"/>
      <c r="X289" s="120"/>
      <c r="Y289" s="120"/>
      <c r="Z289" s="120">
        <v>5863091.4699999997</v>
      </c>
      <c r="AA289" s="120"/>
      <c r="AB289" s="120"/>
      <c r="AC289" s="120"/>
      <c r="AD289" s="120"/>
      <c r="AE289" s="120">
        <v>0</v>
      </c>
      <c r="AF289" s="120"/>
      <c r="AG289" s="120"/>
      <c r="AH289" s="120"/>
      <c r="AI289" s="120"/>
      <c r="AJ289" s="120"/>
      <c r="AK289" s="120">
        <v>0</v>
      </c>
      <c r="AL289" s="120"/>
      <c r="AM289" s="120"/>
      <c r="AN289" s="120"/>
      <c r="AO289" s="120"/>
      <c r="AP289" s="120"/>
      <c r="AQ289" s="120">
        <f>IF(ISNUMBER(AK289),AK289,0)-IF(ISNUMBER(AE289),AE289,0)</f>
        <v>0</v>
      </c>
      <c r="AR289" s="120"/>
      <c r="AS289" s="120"/>
      <c r="AT289" s="120"/>
      <c r="AU289" s="120"/>
      <c r="AV289" s="120"/>
      <c r="AW289" s="120">
        <v>0</v>
      </c>
      <c r="AX289" s="120"/>
      <c r="AY289" s="120"/>
      <c r="AZ289" s="120"/>
      <c r="BA289" s="120"/>
      <c r="BB289" s="120">
        <v>0</v>
      </c>
      <c r="BC289" s="120"/>
      <c r="BD289" s="120"/>
      <c r="BE289" s="120"/>
      <c r="BF289" s="120"/>
      <c r="BG289" s="120">
        <f>IF(ISNUMBER(Z289),Z289,0)+IF(ISNUMBER(AK289),AK289,0)</f>
        <v>5863091.4699999997</v>
      </c>
      <c r="BH289" s="120"/>
      <c r="BI289" s="120"/>
      <c r="BJ289" s="120"/>
      <c r="BK289" s="120"/>
      <c r="BL289" s="120"/>
      <c r="CA289" s="98" t="s">
        <v>51</v>
      </c>
    </row>
    <row r="290" spans="1:79" s="98" customFormat="1" ht="12.75" customHeight="1">
      <c r="A290" s="109">
        <v>2120</v>
      </c>
      <c r="B290" s="109"/>
      <c r="C290" s="109"/>
      <c r="D290" s="109"/>
      <c r="E290" s="109"/>
      <c r="F290" s="109"/>
      <c r="G290" s="91" t="s">
        <v>175</v>
      </c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3"/>
      <c r="T290" s="120">
        <v>1393485</v>
      </c>
      <c r="U290" s="120"/>
      <c r="V290" s="120"/>
      <c r="W290" s="120"/>
      <c r="X290" s="120"/>
      <c r="Y290" s="120"/>
      <c r="Z290" s="120">
        <v>1337838.76</v>
      </c>
      <c r="AA290" s="120"/>
      <c r="AB290" s="120"/>
      <c r="AC290" s="120"/>
      <c r="AD290" s="120"/>
      <c r="AE290" s="120">
        <v>0</v>
      </c>
      <c r="AF290" s="120"/>
      <c r="AG290" s="120"/>
      <c r="AH290" s="120"/>
      <c r="AI290" s="120"/>
      <c r="AJ290" s="120"/>
      <c r="AK290" s="120">
        <v>0</v>
      </c>
      <c r="AL290" s="120"/>
      <c r="AM290" s="120"/>
      <c r="AN290" s="120"/>
      <c r="AO290" s="120"/>
      <c r="AP290" s="120"/>
      <c r="AQ290" s="120">
        <f>IF(ISNUMBER(AK290),AK290,0)-IF(ISNUMBER(AE290),AE290,0)</f>
        <v>0</v>
      </c>
      <c r="AR290" s="120"/>
      <c r="AS290" s="120"/>
      <c r="AT290" s="120"/>
      <c r="AU290" s="120"/>
      <c r="AV290" s="120"/>
      <c r="AW290" s="120">
        <v>0</v>
      </c>
      <c r="AX290" s="120"/>
      <c r="AY290" s="120"/>
      <c r="AZ290" s="120"/>
      <c r="BA290" s="120"/>
      <c r="BB290" s="120">
        <v>0</v>
      </c>
      <c r="BC290" s="120"/>
      <c r="BD290" s="120"/>
      <c r="BE290" s="120"/>
      <c r="BF290" s="120"/>
      <c r="BG290" s="120">
        <f>IF(ISNUMBER(Z290),Z290,0)+IF(ISNUMBER(AK290),AK290,0)</f>
        <v>1337838.76</v>
      </c>
      <c r="BH290" s="120"/>
      <c r="BI290" s="120"/>
      <c r="BJ290" s="120"/>
      <c r="BK290" s="120"/>
      <c r="BL290" s="120"/>
    </row>
    <row r="291" spans="1:79" s="98" customFormat="1" ht="25.5" customHeight="1">
      <c r="A291" s="109">
        <v>2210</v>
      </c>
      <c r="B291" s="109"/>
      <c r="C291" s="109"/>
      <c r="D291" s="109"/>
      <c r="E291" s="109"/>
      <c r="F291" s="109"/>
      <c r="G291" s="91" t="s">
        <v>176</v>
      </c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3"/>
      <c r="T291" s="120">
        <v>163690</v>
      </c>
      <c r="U291" s="120"/>
      <c r="V291" s="120"/>
      <c r="W291" s="120"/>
      <c r="X291" s="120"/>
      <c r="Y291" s="120"/>
      <c r="Z291" s="120">
        <v>163690</v>
      </c>
      <c r="AA291" s="120"/>
      <c r="AB291" s="120"/>
      <c r="AC291" s="120"/>
      <c r="AD291" s="120"/>
      <c r="AE291" s="120">
        <v>0</v>
      </c>
      <c r="AF291" s="120"/>
      <c r="AG291" s="120"/>
      <c r="AH291" s="120"/>
      <c r="AI291" s="120"/>
      <c r="AJ291" s="120"/>
      <c r="AK291" s="120">
        <v>0</v>
      </c>
      <c r="AL291" s="120"/>
      <c r="AM291" s="120"/>
      <c r="AN291" s="120"/>
      <c r="AO291" s="120"/>
      <c r="AP291" s="120"/>
      <c r="AQ291" s="120">
        <f>IF(ISNUMBER(AK291),AK291,0)-IF(ISNUMBER(AE291),AE291,0)</f>
        <v>0</v>
      </c>
      <c r="AR291" s="120"/>
      <c r="AS291" s="120"/>
      <c r="AT291" s="120"/>
      <c r="AU291" s="120"/>
      <c r="AV291" s="120"/>
      <c r="AW291" s="120">
        <v>0</v>
      </c>
      <c r="AX291" s="120"/>
      <c r="AY291" s="120"/>
      <c r="AZ291" s="120"/>
      <c r="BA291" s="120"/>
      <c r="BB291" s="120">
        <v>0</v>
      </c>
      <c r="BC291" s="120"/>
      <c r="BD291" s="120"/>
      <c r="BE291" s="120"/>
      <c r="BF291" s="120"/>
      <c r="BG291" s="120">
        <f>IF(ISNUMBER(Z291),Z291,0)+IF(ISNUMBER(AK291),AK291,0)</f>
        <v>163690</v>
      </c>
      <c r="BH291" s="120"/>
      <c r="BI291" s="120"/>
      <c r="BJ291" s="120"/>
      <c r="BK291" s="120"/>
      <c r="BL291" s="120"/>
    </row>
    <row r="292" spans="1:79" s="98" customFormat="1" ht="12.75" customHeight="1">
      <c r="A292" s="109">
        <v>2240</v>
      </c>
      <c r="B292" s="109"/>
      <c r="C292" s="109"/>
      <c r="D292" s="109"/>
      <c r="E292" s="109"/>
      <c r="F292" s="109"/>
      <c r="G292" s="91" t="s">
        <v>177</v>
      </c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3"/>
      <c r="T292" s="120">
        <v>428459</v>
      </c>
      <c r="U292" s="120"/>
      <c r="V292" s="120"/>
      <c r="W292" s="120"/>
      <c r="X292" s="120"/>
      <c r="Y292" s="120"/>
      <c r="Z292" s="120">
        <v>271691.44</v>
      </c>
      <c r="AA292" s="120"/>
      <c r="AB292" s="120"/>
      <c r="AC292" s="120"/>
      <c r="AD292" s="120"/>
      <c r="AE292" s="120">
        <v>0</v>
      </c>
      <c r="AF292" s="120"/>
      <c r="AG292" s="120"/>
      <c r="AH292" s="120"/>
      <c r="AI292" s="120"/>
      <c r="AJ292" s="120"/>
      <c r="AK292" s="120">
        <v>0</v>
      </c>
      <c r="AL292" s="120"/>
      <c r="AM292" s="120"/>
      <c r="AN292" s="120"/>
      <c r="AO292" s="120"/>
      <c r="AP292" s="120"/>
      <c r="AQ292" s="120">
        <f>IF(ISNUMBER(AK292),AK292,0)-IF(ISNUMBER(AE292),AE292,0)</f>
        <v>0</v>
      </c>
      <c r="AR292" s="120"/>
      <c r="AS292" s="120"/>
      <c r="AT292" s="120"/>
      <c r="AU292" s="120"/>
      <c r="AV292" s="120"/>
      <c r="AW292" s="120">
        <v>0</v>
      </c>
      <c r="AX292" s="120"/>
      <c r="AY292" s="120"/>
      <c r="AZ292" s="120"/>
      <c r="BA292" s="120"/>
      <c r="BB292" s="120">
        <v>0</v>
      </c>
      <c r="BC292" s="120"/>
      <c r="BD292" s="120"/>
      <c r="BE292" s="120"/>
      <c r="BF292" s="120"/>
      <c r="BG292" s="120">
        <f>IF(ISNUMBER(Z292),Z292,0)+IF(ISNUMBER(AK292),AK292,0)</f>
        <v>271691.44</v>
      </c>
      <c r="BH292" s="120"/>
      <c r="BI292" s="120"/>
      <c r="BJ292" s="120"/>
      <c r="BK292" s="120"/>
      <c r="BL292" s="120"/>
    </row>
    <row r="293" spans="1:79" s="98" customFormat="1" ht="12.75" customHeight="1">
      <c r="A293" s="109">
        <v>2250</v>
      </c>
      <c r="B293" s="109"/>
      <c r="C293" s="109"/>
      <c r="D293" s="109"/>
      <c r="E293" s="109"/>
      <c r="F293" s="109"/>
      <c r="G293" s="91" t="s">
        <v>178</v>
      </c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3"/>
      <c r="T293" s="120">
        <v>10840</v>
      </c>
      <c r="U293" s="120"/>
      <c r="V293" s="120"/>
      <c r="W293" s="120"/>
      <c r="X293" s="120"/>
      <c r="Y293" s="120"/>
      <c r="Z293" s="120">
        <v>9840</v>
      </c>
      <c r="AA293" s="120"/>
      <c r="AB293" s="120"/>
      <c r="AC293" s="120"/>
      <c r="AD293" s="120"/>
      <c r="AE293" s="120">
        <v>0</v>
      </c>
      <c r="AF293" s="120"/>
      <c r="AG293" s="120"/>
      <c r="AH293" s="120"/>
      <c r="AI293" s="120"/>
      <c r="AJ293" s="120"/>
      <c r="AK293" s="120">
        <v>0</v>
      </c>
      <c r="AL293" s="120"/>
      <c r="AM293" s="120"/>
      <c r="AN293" s="120"/>
      <c r="AO293" s="120"/>
      <c r="AP293" s="120"/>
      <c r="AQ293" s="120">
        <f>IF(ISNUMBER(AK293),AK293,0)-IF(ISNUMBER(AE293),AE293,0)</f>
        <v>0</v>
      </c>
      <c r="AR293" s="120"/>
      <c r="AS293" s="120"/>
      <c r="AT293" s="120"/>
      <c r="AU293" s="120"/>
      <c r="AV293" s="120"/>
      <c r="AW293" s="120">
        <v>0</v>
      </c>
      <c r="AX293" s="120"/>
      <c r="AY293" s="120"/>
      <c r="AZ293" s="120"/>
      <c r="BA293" s="120"/>
      <c r="BB293" s="120">
        <v>0</v>
      </c>
      <c r="BC293" s="120"/>
      <c r="BD293" s="120"/>
      <c r="BE293" s="120"/>
      <c r="BF293" s="120"/>
      <c r="BG293" s="120">
        <f>IF(ISNUMBER(Z293),Z293,0)+IF(ISNUMBER(AK293),AK293,0)</f>
        <v>9840</v>
      </c>
      <c r="BH293" s="120"/>
      <c r="BI293" s="120"/>
      <c r="BJ293" s="120"/>
      <c r="BK293" s="120"/>
      <c r="BL293" s="120"/>
    </row>
    <row r="294" spans="1:79" s="98" customFormat="1" ht="12.75" customHeight="1">
      <c r="A294" s="109">
        <v>2271</v>
      </c>
      <c r="B294" s="109"/>
      <c r="C294" s="109"/>
      <c r="D294" s="109"/>
      <c r="E294" s="109"/>
      <c r="F294" s="109"/>
      <c r="G294" s="91" t="s">
        <v>179</v>
      </c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3"/>
      <c r="T294" s="120">
        <v>213448</v>
      </c>
      <c r="U294" s="120"/>
      <c r="V294" s="120"/>
      <c r="W294" s="120"/>
      <c r="X294" s="120"/>
      <c r="Y294" s="120"/>
      <c r="Z294" s="120">
        <v>195448.4</v>
      </c>
      <c r="AA294" s="120"/>
      <c r="AB294" s="120"/>
      <c r="AC294" s="120"/>
      <c r="AD294" s="120"/>
      <c r="AE294" s="120">
        <v>0</v>
      </c>
      <c r="AF294" s="120"/>
      <c r="AG294" s="120"/>
      <c r="AH294" s="120"/>
      <c r="AI294" s="120"/>
      <c r="AJ294" s="120"/>
      <c r="AK294" s="120">
        <v>0</v>
      </c>
      <c r="AL294" s="120"/>
      <c r="AM294" s="120"/>
      <c r="AN294" s="120"/>
      <c r="AO294" s="120"/>
      <c r="AP294" s="120"/>
      <c r="AQ294" s="120">
        <f>IF(ISNUMBER(AK294),AK294,0)-IF(ISNUMBER(AE294),AE294,0)</f>
        <v>0</v>
      </c>
      <c r="AR294" s="120"/>
      <c r="AS294" s="120"/>
      <c r="AT294" s="120"/>
      <c r="AU294" s="120"/>
      <c r="AV294" s="120"/>
      <c r="AW294" s="120">
        <v>0</v>
      </c>
      <c r="AX294" s="120"/>
      <c r="AY294" s="120"/>
      <c r="AZ294" s="120"/>
      <c r="BA294" s="120"/>
      <c r="BB294" s="120">
        <v>0</v>
      </c>
      <c r="BC294" s="120"/>
      <c r="BD294" s="120"/>
      <c r="BE294" s="120"/>
      <c r="BF294" s="120"/>
      <c r="BG294" s="120">
        <f>IF(ISNUMBER(Z294),Z294,0)+IF(ISNUMBER(AK294),AK294,0)</f>
        <v>195448.4</v>
      </c>
      <c r="BH294" s="120"/>
      <c r="BI294" s="120"/>
      <c r="BJ294" s="120"/>
      <c r="BK294" s="120"/>
      <c r="BL294" s="120"/>
    </row>
    <row r="295" spans="1:79" s="98" customFormat="1" ht="25.5" customHeight="1">
      <c r="A295" s="109">
        <v>2272</v>
      </c>
      <c r="B295" s="109"/>
      <c r="C295" s="109"/>
      <c r="D295" s="109"/>
      <c r="E295" s="109"/>
      <c r="F295" s="109"/>
      <c r="G295" s="91" t="s">
        <v>180</v>
      </c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3"/>
      <c r="T295" s="120">
        <v>6386</v>
      </c>
      <c r="U295" s="120"/>
      <c r="V295" s="120"/>
      <c r="W295" s="120"/>
      <c r="X295" s="120"/>
      <c r="Y295" s="120"/>
      <c r="Z295" s="120">
        <v>4730</v>
      </c>
      <c r="AA295" s="120"/>
      <c r="AB295" s="120"/>
      <c r="AC295" s="120"/>
      <c r="AD295" s="120"/>
      <c r="AE295" s="120">
        <v>0</v>
      </c>
      <c r="AF295" s="120"/>
      <c r="AG295" s="120"/>
      <c r="AH295" s="120"/>
      <c r="AI295" s="120"/>
      <c r="AJ295" s="120"/>
      <c r="AK295" s="120">
        <v>0</v>
      </c>
      <c r="AL295" s="120"/>
      <c r="AM295" s="120"/>
      <c r="AN295" s="120"/>
      <c r="AO295" s="120"/>
      <c r="AP295" s="120"/>
      <c r="AQ295" s="120">
        <f>IF(ISNUMBER(AK295),AK295,0)-IF(ISNUMBER(AE295),AE295,0)</f>
        <v>0</v>
      </c>
      <c r="AR295" s="120"/>
      <c r="AS295" s="120"/>
      <c r="AT295" s="120"/>
      <c r="AU295" s="120"/>
      <c r="AV295" s="120"/>
      <c r="AW295" s="120">
        <v>0</v>
      </c>
      <c r="AX295" s="120"/>
      <c r="AY295" s="120"/>
      <c r="AZ295" s="120"/>
      <c r="BA295" s="120"/>
      <c r="BB295" s="120">
        <v>0</v>
      </c>
      <c r="BC295" s="120"/>
      <c r="BD295" s="120"/>
      <c r="BE295" s="120"/>
      <c r="BF295" s="120"/>
      <c r="BG295" s="120">
        <f>IF(ISNUMBER(Z295),Z295,0)+IF(ISNUMBER(AK295),AK295,0)</f>
        <v>4730</v>
      </c>
      <c r="BH295" s="120"/>
      <c r="BI295" s="120"/>
      <c r="BJ295" s="120"/>
      <c r="BK295" s="120"/>
      <c r="BL295" s="120"/>
    </row>
    <row r="296" spans="1:79" s="98" customFormat="1" ht="12.75" customHeight="1">
      <c r="A296" s="109">
        <v>2273</v>
      </c>
      <c r="B296" s="109"/>
      <c r="C296" s="109"/>
      <c r="D296" s="109"/>
      <c r="E296" s="109"/>
      <c r="F296" s="109"/>
      <c r="G296" s="91" t="s">
        <v>181</v>
      </c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3"/>
      <c r="T296" s="120">
        <v>23827</v>
      </c>
      <c r="U296" s="120"/>
      <c r="V296" s="120"/>
      <c r="W296" s="120"/>
      <c r="X296" s="120"/>
      <c r="Y296" s="120"/>
      <c r="Z296" s="120">
        <v>15514.87</v>
      </c>
      <c r="AA296" s="120"/>
      <c r="AB296" s="120"/>
      <c r="AC296" s="120"/>
      <c r="AD296" s="120"/>
      <c r="AE296" s="120">
        <v>0</v>
      </c>
      <c r="AF296" s="120"/>
      <c r="AG296" s="120"/>
      <c r="AH296" s="120"/>
      <c r="AI296" s="120"/>
      <c r="AJ296" s="120"/>
      <c r="AK296" s="120">
        <v>0</v>
      </c>
      <c r="AL296" s="120"/>
      <c r="AM296" s="120"/>
      <c r="AN296" s="120"/>
      <c r="AO296" s="120"/>
      <c r="AP296" s="120"/>
      <c r="AQ296" s="120">
        <f>IF(ISNUMBER(AK296),AK296,0)-IF(ISNUMBER(AE296),AE296,0)</f>
        <v>0</v>
      </c>
      <c r="AR296" s="120"/>
      <c r="AS296" s="120"/>
      <c r="AT296" s="120"/>
      <c r="AU296" s="120"/>
      <c r="AV296" s="120"/>
      <c r="AW296" s="120">
        <v>0</v>
      </c>
      <c r="AX296" s="120"/>
      <c r="AY296" s="120"/>
      <c r="AZ296" s="120"/>
      <c r="BA296" s="120"/>
      <c r="BB296" s="120">
        <v>0</v>
      </c>
      <c r="BC296" s="120"/>
      <c r="BD296" s="120"/>
      <c r="BE296" s="120"/>
      <c r="BF296" s="120"/>
      <c r="BG296" s="120">
        <f>IF(ISNUMBER(Z296),Z296,0)+IF(ISNUMBER(AK296),AK296,0)</f>
        <v>15514.87</v>
      </c>
      <c r="BH296" s="120"/>
      <c r="BI296" s="120"/>
      <c r="BJ296" s="120"/>
      <c r="BK296" s="120"/>
      <c r="BL296" s="120"/>
    </row>
    <row r="297" spans="1:79" s="98" customFormat="1" ht="12.75" customHeight="1">
      <c r="A297" s="109">
        <v>2274</v>
      </c>
      <c r="B297" s="109"/>
      <c r="C297" s="109"/>
      <c r="D297" s="109"/>
      <c r="E297" s="109"/>
      <c r="F297" s="109"/>
      <c r="G297" s="91" t="s">
        <v>182</v>
      </c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3"/>
      <c r="T297" s="120">
        <v>98784</v>
      </c>
      <c r="U297" s="120"/>
      <c r="V297" s="120"/>
      <c r="W297" s="120"/>
      <c r="X297" s="120"/>
      <c r="Y297" s="120"/>
      <c r="Z297" s="120">
        <v>76299.399999999994</v>
      </c>
      <c r="AA297" s="120"/>
      <c r="AB297" s="120"/>
      <c r="AC297" s="120"/>
      <c r="AD297" s="120"/>
      <c r="AE297" s="120">
        <v>0</v>
      </c>
      <c r="AF297" s="120"/>
      <c r="AG297" s="120"/>
      <c r="AH297" s="120"/>
      <c r="AI297" s="120"/>
      <c r="AJ297" s="120"/>
      <c r="AK297" s="120">
        <v>0</v>
      </c>
      <c r="AL297" s="120"/>
      <c r="AM297" s="120"/>
      <c r="AN297" s="120"/>
      <c r="AO297" s="120"/>
      <c r="AP297" s="120"/>
      <c r="AQ297" s="120">
        <f>IF(ISNUMBER(AK297),AK297,0)-IF(ISNUMBER(AE297),AE297,0)</f>
        <v>0</v>
      </c>
      <c r="AR297" s="120"/>
      <c r="AS297" s="120"/>
      <c r="AT297" s="120"/>
      <c r="AU297" s="120"/>
      <c r="AV297" s="120"/>
      <c r="AW297" s="120">
        <v>0</v>
      </c>
      <c r="AX297" s="120"/>
      <c r="AY297" s="120"/>
      <c r="AZ297" s="120"/>
      <c r="BA297" s="120"/>
      <c r="BB297" s="120">
        <v>0</v>
      </c>
      <c r="BC297" s="120"/>
      <c r="BD297" s="120"/>
      <c r="BE297" s="120"/>
      <c r="BF297" s="120"/>
      <c r="BG297" s="120">
        <f>IF(ISNUMBER(Z297),Z297,0)+IF(ISNUMBER(AK297),AK297,0)</f>
        <v>76299.399999999994</v>
      </c>
      <c r="BH297" s="120"/>
      <c r="BI297" s="120"/>
      <c r="BJ297" s="120"/>
      <c r="BK297" s="120"/>
      <c r="BL297" s="120"/>
    </row>
    <row r="298" spans="1:79" s="98" customFormat="1" ht="25.5" customHeight="1">
      <c r="A298" s="109">
        <v>2275</v>
      </c>
      <c r="B298" s="109"/>
      <c r="C298" s="109"/>
      <c r="D298" s="109"/>
      <c r="E298" s="109"/>
      <c r="F298" s="109"/>
      <c r="G298" s="91" t="s">
        <v>183</v>
      </c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3"/>
      <c r="T298" s="120">
        <v>2496</v>
      </c>
      <c r="U298" s="120"/>
      <c r="V298" s="120"/>
      <c r="W298" s="120"/>
      <c r="X298" s="120"/>
      <c r="Y298" s="120"/>
      <c r="Z298" s="120">
        <v>1991.87</v>
      </c>
      <c r="AA298" s="120"/>
      <c r="AB298" s="120"/>
      <c r="AC298" s="120"/>
      <c r="AD298" s="120"/>
      <c r="AE298" s="120">
        <v>0</v>
      </c>
      <c r="AF298" s="120"/>
      <c r="AG298" s="120"/>
      <c r="AH298" s="120"/>
      <c r="AI298" s="120"/>
      <c r="AJ298" s="120"/>
      <c r="AK298" s="120">
        <v>0</v>
      </c>
      <c r="AL298" s="120"/>
      <c r="AM298" s="120"/>
      <c r="AN298" s="120"/>
      <c r="AO298" s="120"/>
      <c r="AP298" s="120"/>
      <c r="AQ298" s="120">
        <f>IF(ISNUMBER(AK298),AK298,0)-IF(ISNUMBER(AE298),AE298,0)</f>
        <v>0</v>
      </c>
      <c r="AR298" s="120"/>
      <c r="AS298" s="120"/>
      <c r="AT298" s="120"/>
      <c r="AU298" s="120"/>
      <c r="AV298" s="120"/>
      <c r="AW298" s="120">
        <v>0</v>
      </c>
      <c r="AX298" s="120"/>
      <c r="AY298" s="120"/>
      <c r="AZ298" s="120"/>
      <c r="BA298" s="120"/>
      <c r="BB298" s="120">
        <v>0</v>
      </c>
      <c r="BC298" s="120"/>
      <c r="BD298" s="120"/>
      <c r="BE298" s="120"/>
      <c r="BF298" s="120"/>
      <c r="BG298" s="120">
        <f>IF(ISNUMBER(Z298),Z298,0)+IF(ISNUMBER(AK298),AK298,0)</f>
        <v>1991.87</v>
      </c>
      <c r="BH298" s="120"/>
      <c r="BI298" s="120"/>
      <c r="BJ298" s="120"/>
      <c r="BK298" s="120"/>
      <c r="BL298" s="120"/>
    </row>
    <row r="299" spans="1:79" s="98" customFormat="1" ht="12.75" customHeight="1">
      <c r="A299" s="109">
        <v>2800</v>
      </c>
      <c r="B299" s="109"/>
      <c r="C299" s="109"/>
      <c r="D299" s="109"/>
      <c r="E299" s="109"/>
      <c r="F299" s="109"/>
      <c r="G299" s="91" t="s">
        <v>185</v>
      </c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3"/>
      <c r="T299" s="120">
        <v>450</v>
      </c>
      <c r="U299" s="120"/>
      <c r="V299" s="120"/>
      <c r="W299" s="120"/>
      <c r="X299" s="120"/>
      <c r="Y299" s="120"/>
      <c r="Z299" s="120">
        <v>118.48</v>
      </c>
      <c r="AA299" s="120"/>
      <c r="AB299" s="120"/>
      <c r="AC299" s="120"/>
      <c r="AD299" s="120"/>
      <c r="AE299" s="120">
        <v>0</v>
      </c>
      <c r="AF299" s="120"/>
      <c r="AG299" s="120"/>
      <c r="AH299" s="120"/>
      <c r="AI299" s="120"/>
      <c r="AJ299" s="120"/>
      <c r="AK299" s="120">
        <v>0</v>
      </c>
      <c r="AL299" s="120"/>
      <c r="AM299" s="120"/>
      <c r="AN299" s="120"/>
      <c r="AO299" s="120"/>
      <c r="AP299" s="120"/>
      <c r="AQ299" s="120">
        <f>IF(ISNUMBER(AK299),AK299,0)-IF(ISNUMBER(AE299),AE299,0)</f>
        <v>0</v>
      </c>
      <c r="AR299" s="120"/>
      <c r="AS299" s="120"/>
      <c r="AT299" s="120"/>
      <c r="AU299" s="120"/>
      <c r="AV299" s="120"/>
      <c r="AW299" s="120">
        <v>0</v>
      </c>
      <c r="AX299" s="120"/>
      <c r="AY299" s="120"/>
      <c r="AZ299" s="120"/>
      <c r="BA299" s="120"/>
      <c r="BB299" s="120">
        <v>0</v>
      </c>
      <c r="BC299" s="120"/>
      <c r="BD299" s="120"/>
      <c r="BE299" s="120"/>
      <c r="BF299" s="120"/>
      <c r="BG299" s="120">
        <f>IF(ISNUMBER(Z299),Z299,0)+IF(ISNUMBER(AK299),AK299,0)</f>
        <v>118.48</v>
      </c>
      <c r="BH299" s="120"/>
      <c r="BI299" s="120"/>
      <c r="BJ299" s="120"/>
      <c r="BK299" s="120"/>
      <c r="BL299" s="120"/>
    </row>
    <row r="300" spans="1:79" s="6" customFormat="1" ht="12.75" customHeight="1">
      <c r="A300" s="87"/>
      <c r="B300" s="87"/>
      <c r="C300" s="87"/>
      <c r="D300" s="87"/>
      <c r="E300" s="87"/>
      <c r="F300" s="87"/>
      <c r="G300" s="99" t="s">
        <v>147</v>
      </c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1"/>
      <c r="T300" s="119">
        <v>8204960</v>
      </c>
      <c r="U300" s="119"/>
      <c r="V300" s="119"/>
      <c r="W300" s="119"/>
      <c r="X300" s="119"/>
      <c r="Y300" s="119"/>
      <c r="Z300" s="119">
        <v>7940254.6900000013</v>
      </c>
      <c r="AA300" s="119"/>
      <c r="AB300" s="119"/>
      <c r="AC300" s="119"/>
      <c r="AD300" s="119"/>
      <c r="AE300" s="119">
        <v>0</v>
      </c>
      <c r="AF300" s="119"/>
      <c r="AG300" s="119"/>
      <c r="AH300" s="119"/>
      <c r="AI300" s="119"/>
      <c r="AJ300" s="119"/>
      <c r="AK300" s="119">
        <v>0</v>
      </c>
      <c r="AL300" s="119"/>
      <c r="AM300" s="119"/>
      <c r="AN300" s="119"/>
      <c r="AO300" s="119"/>
      <c r="AP300" s="119"/>
      <c r="AQ300" s="119">
        <f>IF(ISNUMBER(AK300),AK300,0)-IF(ISNUMBER(AE300),AE300,0)</f>
        <v>0</v>
      </c>
      <c r="AR300" s="119"/>
      <c r="AS300" s="119"/>
      <c r="AT300" s="119"/>
      <c r="AU300" s="119"/>
      <c r="AV300" s="119"/>
      <c r="AW300" s="119">
        <v>0</v>
      </c>
      <c r="AX300" s="119"/>
      <c r="AY300" s="119"/>
      <c r="AZ300" s="119"/>
      <c r="BA300" s="119"/>
      <c r="BB300" s="119">
        <v>0</v>
      </c>
      <c r="BC300" s="119"/>
      <c r="BD300" s="119"/>
      <c r="BE300" s="119"/>
      <c r="BF300" s="119"/>
      <c r="BG300" s="119">
        <f>IF(ISNUMBER(Z300),Z300,0)+IF(ISNUMBER(AK300),AK300,0)</f>
        <v>7940254.6900000013</v>
      </c>
      <c r="BH300" s="119"/>
      <c r="BI300" s="119"/>
      <c r="BJ300" s="119"/>
      <c r="BK300" s="119"/>
      <c r="BL300" s="119"/>
    </row>
    <row r="302" spans="1:79" ht="14.25" customHeight="1">
      <c r="A302" s="42" t="s">
        <v>295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</row>
    <row r="303" spans="1:79" ht="15" customHeight="1">
      <c r="A303" s="40" t="s">
        <v>275</v>
      </c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</row>
    <row r="304" spans="1:79" ht="18" customHeight="1">
      <c r="A304" s="36" t="s">
        <v>135</v>
      </c>
      <c r="B304" s="36"/>
      <c r="C304" s="36"/>
      <c r="D304" s="36"/>
      <c r="E304" s="36"/>
      <c r="F304" s="36"/>
      <c r="G304" s="36" t="s">
        <v>19</v>
      </c>
      <c r="H304" s="36"/>
      <c r="I304" s="36"/>
      <c r="J304" s="36"/>
      <c r="K304" s="36"/>
      <c r="L304" s="36"/>
      <c r="M304" s="36"/>
      <c r="N304" s="36"/>
      <c r="O304" s="36"/>
      <c r="P304" s="36"/>
      <c r="Q304" s="36" t="s">
        <v>281</v>
      </c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 t="s">
        <v>292</v>
      </c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</row>
    <row r="305" spans="1:79" ht="42.9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 t="s">
        <v>140</v>
      </c>
      <c r="R305" s="36"/>
      <c r="S305" s="36"/>
      <c r="T305" s="36"/>
      <c r="U305" s="36"/>
      <c r="V305" s="49" t="s">
        <v>141</v>
      </c>
      <c r="W305" s="49"/>
      <c r="X305" s="49"/>
      <c r="Y305" s="49"/>
      <c r="Z305" s="36" t="s">
        <v>142</v>
      </c>
      <c r="AA305" s="36"/>
      <c r="AB305" s="36"/>
      <c r="AC305" s="36"/>
      <c r="AD305" s="36"/>
      <c r="AE305" s="36"/>
      <c r="AF305" s="36"/>
      <c r="AG305" s="36"/>
      <c r="AH305" s="36"/>
      <c r="AI305" s="36"/>
      <c r="AJ305" s="36" t="s">
        <v>143</v>
      </c>
      <c r="AK305" s="36"/>
      <c r="AL305" s="36"/>
      <c r="AM305" s="36"/>
      <c r="AN305" s="36"/>
      <c r="AO305" s="36" t="s">
        <v>20</v>
      </c>
      <c r="AP305" s="36"/>
      <c r="AQ305" s="36"/>
      <c r="AR305" s="36"/>
      <c r="AS305" s="36"/>
      <c r="AT305" s="49" t="s">
        <v>144</v>
      </c>
      <c r="AU305" s="49"/>
      <c r="AV305" s="49"/>
      <c r="AW305" s="49"/>
      <c r="AX305" s="36" t="s">
        <v>142</v>
      </c>
      <c r="AY305" s="36"/>
      <c r="AZ305" s="36"/>
      <c r="BA305" s="36"/>
      <c r="BB305" s="36"/>
      <c r="BC305" s="36"/>
      <c r="BD305" s="36"/>
      <c r="BE305" s="36"/>
      <c r="BF305" s="36"/>
      <c r="BG305" s="36"/>
      <c r="BH305" s="36" t="s">
        <v>145</v>
      </c>
      <c r="BI305" s="36"/>
      <c r="BJ305" s="36"/>
      <c r="BK305" s="36"/>
      <c r="BL305" s="36"/>
    </row>
    <row r="306" spans="1:79" ht="63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49"/>
      <c r="W306" s="49"/>
      <c r="X306" s="49"/>
      <c r="Y306" s="49"/>
      <c r="Z306" s="36" t="s">
        <v>17</v>
      </c>
      <c r="AA306" s="36"/>
      <c r="AB306" s="36"/>
      <c r="AC306" s="36"/>
      <c r="AD306" s="36"/>
      <c r="AE306" s="36" t="s">
        <v>16</v>
      </c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49"/>
      <c r="AU306" s="49"/>
      <c r="AV306" s="49"/>
      <c r="AW306" s="49"/>
      <c r="AX306" s="36" t="s">
        <v>17</v>
      </c>
      <c r="AY306" s="36"/>
      <c r="AZ306" s="36"/>
      <c r="BA306" s="36"/>
      <c r="BB306" s="36"/>
      <c r="BC306" s="36" t="s">
        <v>16</v>
      </c>
      <c r="BD306" s="36"/>
      <c r="BE306" s="36"/>
      <c r="BF306" s="36"/>
      <c r="BG306" s="36"/>
      <c r="BH306" s="36"/>
      <c r="BI306" s="36"/>
      <c r="BJ306" s="36"/>
      <c r="BK306" s="36"/>
      <c r="BL306" s="36"/>
    </row>
    <row r="307" spans="1:79" ht="15" customHeight="1">
      <c r="A307" s="36">
        <v>1</v>
      </c>
      <c r="B307" s="36"/>
      <c r="C307" s="36"/>
      <c r="D307" s="36"/>
      <c r="E307" s="36"/>
      <c r="F307" s="36"/>
      <c r="G307" s="36">
        <v>2</v>
      </c>
      <c r="H307" s="36"/>
      <c r="I307" s="36"/>
      <c r="J307" s="36"/>
      <c r="K307" s="36"/>
      <c r="L307" s="36"/>
      <c r="M307" s="36"/>
      <c r="N307" s="36"/>
      <c r="O307" s="36"/>
      <c r="P307" s="36"/>
      <c r="Q307" s="36">
        <v>3</v>
      </c>
      <c r="R307" s="36"/>
      <c r="S307" s="36"/>
      <c r="T307" s="36"/>
      <c r="U307" s="36"/>
      <c r="V307" s="36">
        <v>4</v>
      </c>
      <c r="W307" s="36"/>
      <c r="X307" s="36"/>
      <c r="Y307" s="36"/>
      <c r="Z307" s="36">
        <v>5</v>
      </c>
      <c r="AA307" s="36"/>
      <c r="AB307" s="36"/>
      <c r="AC307" s="36"/>
      <c r="AD307" s="36"/>
      <c r="AE307" s="36">
        <v>6</v>
      </c>
      <c r="AF307" s="36"/>
      <c r="AG307" s="36"/>
      <c r="AH307" s="36"/>
      <c r="AI307" s="36"/>
      <c r="AJ307" s="36">
        <v>7</v>
      </c>
      <c r="AK307" s="36"/>
      <c r="AL307" s="36"/>
      <c r="AM307" s="36"/>
      <c r="AN307" s="36"/>
      <c r="AO307" s="36">
        <v>8</v>
      </c>
      <c r="AP307" s="36"/>
      <c r="AQ307" s="36"/>
      <c r="AR307" s="36"/>
      <c r="AS307" s="36"/>
      <c r="AT307" s="36">
        <v>9</v>
      </c>
      <c r="AU307" s="36"/>
      <c r="AV307" s="36"/>
      <c r="AW307" s="36"/>
      <c r="AX307" s="36">
        <v>10</v>
      </c>
      <c r="AY307" s="36"/>
      <c r="AZ307" s="36"/>
      <c r="BA307" s="36"/>
      <c r="BB307" s="36"/>
      <c r="BC307" s="36">
        <v>11</v>
      </c>
      <c r="BD307" s="36"/>
      <c r="BE307" s="36"/>
      <c r="BF307" s="36"/>
      <c r="BG307" s="36"/>
      <c r="BH307" s="36">
        <v>12</v>
      </c>
      <c r="BI307" s="36"/>
      <c r="BJ307" s="36"/>
      <c r="BK307" s="36"/>
      <c r="BL307" s="36"/>
    </row>
    <row r="308" spans="1:79" s="1" customFormat="1" ht="12" hidden="1" customHeight="1">
      <c r="A308" s="38" t="s">
        <v>64</v>
      </c>
      <c r="B308" s="38"/>
      <c r="C308" s="38"/>
      <c r="D308" s="38"/>
      <c r="E308" s="38"/>
      <c r="F308" s="38"/>
      <c r="G308" s="72" t="s">
        <v>57</v>
      </c>
      <c r="H308" s="72"/>
      <c r="I308" s="72"/>
      <c r="J308" s="72"/>
      <c r="K308" s="72"/>
      <c r="L308" s="72"/>
      <c r="M308" s="72"/>
      <c r="N308" s="72"/>
      <c r="O308" s="72"/>
      <c r="P308" s="72"/>
      <c r="Q308" s="37" t="s">
        <v>80</v>
      </c>
      <c r="R308" s="37"/>
      <c r="S308" s="37"/>
      <c r="T308" s="37"/>
      <c r="U308" s="37"/>
      <c r="V308" s="37" t="s">
        <v>81</v>
      </c>
      <c r="W308" s="37"/>
      <c r="X308" s="37"/>
      <c r="Y308" s="37"/>
      <c r="Z308" s="37" t="s">
        <v>82</v>
      </c>
      <c r="AA308" s="37"/>
      <c r="AB308" s="37"/>
      <c r="AC308" s="37"/>
      <c r="AD308" s="37"/>
      <c r="AE308" s="37" t="s">
        <v>83</v>
      </c>
      <c r="AF308" s="37"/>
      <c r="AG308" s="37"/>
      <c r="AH308" s="37"/>
      <c r="AI308" s="37"/>
      <c r="AJ308" s="73" t="s">
        <v>101</v>
      </c>
      <c r="AK308" s="37"/>
      <c r="AL308" s="37"/>
      <c r="AM308" s="37"/>
      <c r="AN308" s="37"/>
      <c r="AO308" s="37" t="s">
        <v>84</v>
      </c>
      <c r="AP308" s="37"/>
      <c r="AQ308" s="37"/>
      <c r="AR308" s="37"/>
      <c r="AS308" s="37"/>
      <c r="AT308" s="73" t="s">
        <v>102</v>
      </c>
      <c r="AU308" s="37"/>
      <c r="AV308" s="37"/>
      <c r="AW308" s="37"/>
      <c r="AX308" s="37" t="s">
        <v>85</v>
      </c>
      <c r="AY308" s="37"/>
      <c r="AZ308" s="37"/>
      <c r="BA308" s="37"/>
      <c r="BB308" s="37"/>
      <c r="BC308" s="37" t="s">
        <v>86</v>
      </c>
      <c r="BD308" s="37"/>
      <c r="BE308" s="37"/>
      <c r="BF308" s="37"/>
      <c r="BG308" s="37"/>
      <c r="BH308" s="73" t="s">
        <v>101</v>
      </c>
      <c r="BI308" s="37"/>
      <c r="BJ308" s="37"/>
      <c r="BK308" s="37"/>
      <c r="BL308" s="37"/>
      <c r="CA308" s="1" t="s">
        <v>52</v>
      </c>
    </row>
    <row r="309" spans="1:79" s="98" customFormat="1" ht="12.75" customHeight="1">
      <c r="A309" s="109">
        <v>2111</v>
      </c>
      <c r="B309" s="109"/>
      <c r="C309" s="109"/>
      <c r="D309" s="109"/>
      <c r="E309" s="109"/>
      <c r="F309" s="109"/>
      <c r="G309" s="91" t="s">
        <v>174</v>
      </c>
      <c r="H309" s="92"/>
      <c r="I309" s="92"/>
      <c r="J309" s="92"/>
      <c r="K309" s="92"/>
      <c r="L309" s="92"/>
      <c r="M309" s="92"/>
      <c r="N309" s="92"/>
      <c r="O309" s="92"/>
      <c r="P309" s="93"/>
      <c r="Q309" s="120">
        <v>6328000</v>
      </c>
      <c r="R309" s="120"/>
      <c r="S309" s="120"/>
      <c r="T309" s="120"/>
      <c r="U309" s="120"/>
      <c r="V309" s="120">
        <v>0</v>
      </c>
      <c r="W309" s="120"/>
      <c r="X309" s="120"/>
      <c r="Y309" s="120"/>
      <c r="Z309" s="120">
        <v>0</v>
      </c>
      <c r="AA309" s="120"/>
      <c r="AB309" s="120"/>
      <c r="AC309" s="120"/>
      <c r="AD309" s="120"/>
      <c r="AE309" s="120">
        <v>0</v>
      </c>
      <c r="AF309" s="120"/>
      <c r="AG309" s="120"/>
      <c r="AH309" s="120"/>
      <c r="AI309" s="120"/>
      <c r="AJ309" s="120">
        <f>IF(ISNUMBER(Q309),Q309,0)-IF(ISNUMBER(Z309),Z309,0)</f>
        <v>6328000</v>
      </c>
      <c r="AK309" s="120"/>
      <c r="AL309" s="120"/>
      <c r="AM309" s="120"/>
      <c r="AN309" s="120"/>
      <c r="AO309" s="120">
        <v>7561500</v>
      </c>
      <c r="AP309" s="120"/>
      <c r="AQ309" s="120"/>
      <c r="AR309" s="120"/>
      <c r="AS309" s="120"/>
      <c r="AT309" s="120">
        <f>IF(ISNUMBER(V309),V309,0)-IF(ISNUMBER(Z309),Z309,0)-IF(ISNUMBER(AE309),AE309,0)</f>
        <v>0</v>
      </c>
      <c r="AU309" s="120"/>
      <c r="AV309" s="120"/>
      <c r="AW309" s="120"/>
      <c r="AX309" s="120">
        <v>0</v>
      </c>
      <c r="AY309" s="120"/>
      <c r="AZ309" s="120"/>
      <c r="BA309" s="120"/>
      <c r="BB309" s="120"/>
      <c r="BC309" s="120">
        <v>0</v>
      </c>
      <c r="BD309" s="120"/>
      <c r="BE309" s="120"/>
      <c r="BF309" s="120"/>
      <c r="BG309" s="120"/>
      <c r="BH309" s="120">
        <f>IF(ISNUMBER(AO309),AO309,0)-IF(ISNUMBER(AX309),AX309,0)</f>
        <v>7561500</v>
      </c>
      <c r="BI309" s="120"/>
      <c r="BJ309" s="120"/>
      <c r="BK309" s="120"/>
      <c r="BL309" s="120"/>
      <c r="CA309" s="98" t="s">
        <v>53</v>
      </c>
    </row>
    <row r="310" spans="1:79" s="98" customFormat="1" ht="12.75" customHeight="1">
      <c r="A310" s="109">
        <v>2120</v>
      </c>
      <c r="B310" s="109"/>
      <c r="C310" s="109"/>
      <c r="D310" s="109"/>
      <c r="E310" s="109"/>
      <c r="F310" s="109"/>
      <c r="G310" s="91" t="s">
        <v>175</v>
      </c>
      <c r="H310" s="92"/>
      <c r="I310" s="92"/>
      <c r="J310" s="92"/>
      <c r="K310" s="92"/>
      <c r="L310" s="92"/>
      <c r="M310" s="92"/>
      <c r="N310" s="92"/>
      <c r="O310" s="92"/>
      <c r="P310" s="93"/>
      <c r="Q310" s="120">
        <v>1397500</v>
      </c>
      <c r="R310" s="120"/>
      <c r="S310" s="120"/>
      <c r="T310" s="120"/>
      <c r="U310" s="120"/>
      <c r="V310" s="120">
        <v>0</v>
      </c>
      <c r="W310" s="120"/>
      <c r="X310" s="120"/>
      <c r="Y310" s="120"/>
      <c r="Z310" s="120">
        <v>0</v>
      </c>
      <c r="AA310" s="120"/>
      <c r="AB310" s="120"/>
      <c r="AC310" s="120"/>
      <c r="AD310" s="120"/>
      <c r="AE310" s="120">
        <v>0</v>
      </c>
      <c r="AF310" s="120"/>
      <c r="AG310" s="120"/>
      <c r="AH310" s="120"/>
      <c r="AI310" s="120"/>
      <c r="AJ310" s="120">
        <f>IF(ISNUMBER(Q310),Q310,0)-IF(ISNUMBER(Z310),Z310,0)</f>
        <v>1397500</v>
      </c>
      <c r="AK310" s="120"/>
      <c r="AL310" s="120"/>
      <c r="AM310" s="120"/>
      <c r="AN310" s="120"/>
      <c r="AO310" s="120">
        <v>1663470</v>
      </c>
      <c r="AP310" s="120"/>
      <c r="AQ310" s="120"/>
      <c r="AR310" s="120"/>
      <c r="AS310" s="120"/>
      <c r="AT310" s="120">
        <f>IF(ISNUMBER(V310),V310,0)-IF(ISNUMBER(Z310),Z310,0)-IF(ISNUMBER(AE310),AE310,0)</f>
        <v>0</v>
      </c>
      <c r="AU310" s="120"/>
      <c r="AV310" s="120"/>
      <c r="AW310" s="120"/>
      <c r="AX310" s="120">
        <v>0</v>
      </c>
      <c r="AY310" s="120"/>
      <c r="AZ310" s="120"/>
      <c r="BA310" s="120"/>
      <c r="BB310" s="120"/>
      <c r="BC310" s="120">
        <v>0</v>
      </c>
      <c r="BD310" s="120"/>
      <c r="BE310" s="120"/>
      <c r="BF310" s="120"/>
      <c r="BG310" s="120"/>
      <c r="BH310" s="120">
        <f>IF(ISNUMBER(AO310),AO310,0)-IF(ISNUMBER(AX310),AX310,0)</f>
        <v>1663470</v>
      </c>
      <c r="BI310" s="120"/>
      <c r="BJ310" s="120"/>
      <c r="BK310" s="120"/>
      <c r="BL310" s="120"/>
    </row>
    <row r="311" spans="1:79" s="98" customFormat="1" ht="25.5" customHeight="1">
      <c r="A311" s="109">
        <v>2210</v>
      </c>
      <c r="B311" s="109"/>
      <c r="C311" s="109"/>
      <c r="D311" s="109"/>
      <c r="E311" s="109"/>
      <c r="F311" s="109"/>
      <c r="G311" s="91" t="s">
        <v>176</v>
      </c>
      <c r="H311" s="92"/>
      <c r="I311" s="92"/>
      <c r="J311" s="92"/>
      <c r="K311" s="92"/>
      <c r="L311" s="92"/>
      <c r="M311" s="92"/>
      <c r="N311" s="92"/>
      <c r="O311" s="92"/>
      <c r="P311" s="93"/>
      <c r="Q311" s="120">
        <v>16000</v>
      </c>
      <c r="R311" s="120"/>
      <c r="S311" s="120"/>
      <c r="T311" s="120"/>
      <c r="U311" s="120"/>
      <c r="V311" s="120">
        <v>0</v>
      </c>
      <c r="W311" s="120"/>
      <c r="X311" s="120"/>
      <c r="Y311" s="120"/>
      <c r="Z311" s="120">
        <v>0</v>
      </c>
      <c r="AA311" s="120"/>
      <c r="AB311" s="120"/>
      <c r="AC311" s="120"/>
      <c r="AD311" s="120"/>
      <c r="AE311" s="120">
        <v>0</v>
      </c>
      <c r="AF311" s="120"/>
      <c r="AG311" s="120"/>
      <c r="AH311" s="120"/>
      <c r="AI311" s="120"/>
      <c r="AJ311" s="120">
        <f>IF(ISNUMBER(Q311),Q311,0)-IF(ISNUMBER(Z311),Z311,0)</f>
        <v>16000</v>
      </c>
      <c r="AK311" s="120"/>
      <c r="AL311" s="120"/>
      <c r="AM311" s="120"/>
      <c r="AN311" s="120"/>
      <c r="AO311" s="120">
        <v>35000</v>
      </c>
      <c r="AP311" s="120"/>
      <c r="AQ311" s="120"/>
      <c r="AR311" s="120"/>
      <c r="AS311" s="120"/>
      <c r="AT311" s="120">
        <f>IF(ISNUMBER(V311),V311,0)-IF(ISNUMBER(Z311),Z311,0)-IF(ISNUMBER(AE311),AE311,0)</f>
        <v>0</v>
      </c>
      <c r="AU311" s="120"/>
      <c r="AV311" s="120"/>
      <c r="AW311" s="120"/>
      <c r="AX311" s="120">
        <v>0</v>
      </c>
      <c r="AY311" s="120"/>
      <c r="AZ311" s="120"/>
      <c r="BA311" s="120"/>
      <c r="BB311" s="120"/>
      <c r="BC311" s="120">
        <v>0</v>
      </c>
      <c r="BD311" s="120"/>
      <c r="BE311" s="120"/>
      <c r="BF311" s="120"/>
      <c r="BG311" s="120"/>
      <c r="BH311" s="120">
        <f>IF(ISNUMBER(AO311),AO311,0)-IF(ISNUMBER(AX311),AX311,0)</f>
        <v>35000</v>
      </c>
      <c r="BI311" s="120"/>
      <c r="BJ311" s="120"/>
      <c r="BK311" s="120"/>
      <c r="BL311" s="120"/>
    </row>
    <row r="312" spans="1:79" s="98" customFormat="1" ht="25.5" customHeight="1">
      <c r="A312" s="109">
        <v>2240</v>
      </c>
      <c r="B312" s="109"/>
      <c r="C312" s="109"/>
      <c r="D312" s="109"/>
      <c r="E312" s="109"/>
      <c r="F312" s="109"/>
      <c r="G312" s="91" t="s">
        <v>177</v>
      </c>
      <c r="H312" s="92"/>
      <c r="I312" s="92"/>
      <c r="J312" s="92"/>
      <c r="K312" s="92"/>
      <c r="L312" s="92"/>
      <c r="M312" s="92"/>
      <c r="N312" s="92"/>
      <c r="O312" s="92"/>
      <c r="P312" s="93"/>
      <c r="Q312" s="120">
        <v>66000</v>
      </c>
      <c r="R312" s="120"/>
      <c r="S312" s="120"/>
      <c r="T312" s="120"/>
      <c r="U312" s="120"/>
      <c r="V312" s="120">
        <v>0</v>
      </c>
      <c r="W312" s="120"/>
      <c r="X312" s="120"/>
      <c r="Y312" s="120"/>
      <c r="Z312" s="120">
        <v>0</v>
      </c>
      <c r="AA312" s="120"/>
      <c r="AB312" s="120"/>
      <c r="AC312" s="120"/>
      <c r="AD312" s="120"/>
      <c r="AE312" s="120">
        <v>0</v>
      </c>
      <c r="AF312" s="120"/>
      <c r="AG312" s="120"/>
      <c r="AH312" s="120"/>
      <c r="AI312" s="120"/>
      <c r="AJ312" s="120">
        <f>IF(ISNUMBER(Q312),Q312,0)-IF(ISNUMBER(Z312),Z312,0)</f>
        <v>66000</v>
      </c>
      <c r="AK312" s="120"/>
      <c r="AL312" s="120"/>
      <c r="AM312" s="120"/>
      <c r="AN312" s="120"/>
      <c r="AO312" s="120">
        <v>21000</v>
      </c>
      <c r="AP312" s="120"/>
      <c r="AQ312" s="120"/>
      <c r="AR312" s="120"/>
      <c r="AS312" s="120"/>
      <c r="AT312" s="120">
        <f>IF(ISNUMBER(V312),V312,0)-IF(ISNUMBER(Z312),Z312,0)-IF(ISNUMBER(AE312),AE312,0)</f>
        <v>0</v>
      </c>
      <c r="AU312" s="120"/>
      <c r="AV312" s="120"/>
      <c r="AW312" s="120"/>
      <c r="AX312" s="120">
        <v>0</v>
      </c>
      <c r="AY312" s="120"/>
      <c r="AZ312" s="120"/>
      <c r="BA312" s="120"/>
      <c r="BB312" s="120"/>
      <c r="BC312" s="120">
        <v>0</v>
      </c>
      <c r="BD312" s="120"/>
      <c r="BE312" s="120"/>
      <c r="BF312" s="120"/>
      <c r="BG312" s="120"/>
      <c r="BH312" s="120">
        <f>IF(ISNUMBER(AO312),AO312,0)-IF(ISNUMBER(AX312),AX312,0)</f>
        <v>21000</v>
      </c>
      <c r="BI312" s="120"/>
      <c r="BJ312" s="120"/>
      <c r="BK312" s="120"/>
      <c r="BL312" s="120"/>
    </row>
    <row r="313" spans="1:79" s="98" customFormat="1" ht="12.75" customHeight="1">
      <c r="A313" s="109">
        <v>2250</v>
      </c>
      <c r="B313" s="109"/>
      <c r="C313" s="109"/>
      <c r="D313" s="109"/>
      <c r="E313" s="109"/>
      <c r="F313" s="109"/>
      <c r="G313" s="91" t="s">
        <v>178</v>
      </c>
      <c r="H313" s="92"/>
      <c r="I313" s="92"/>
      <c r="J313" s="92"/>
      <c r="K313" s="92"/>
      <c r="L313" s="92"/>
      <c r="M313" s="92"/>
      <c r="N313" s="92"/>
      <c r="O313" s="92"/>
      <c r="P313" s="93"/>
      <c r="Q313" s="120">
        <v>17500</v>
      </c>
      <c r="R313" s="120"/>
      <c r="S313" s="120"/>
      <c r="T313" s="120"/>
      <c r="U313" s="120"/>
      <c r="V313" s="120">
        <v>0</v>
      </c>
      <c r="W313" s="120"/>
      <c r="X313" s="120"/>
      <c r="Y313" s="120"/>
      <c r="Z313" s="120">
        <v>0</v>
      </c>
      <c r="AA313" s="120"/>
      <c r="AB313" s="120"/>
      <c r="AC313" s="120"/>
      <c r="AD313" s="120"/>
      <c r="AE313" s="120">
        <v>0</v>
      </c>
      <c r="AF313" s="120"/>
      <c r="AG313" s="120"/>
      <c r="AH313" s="120"/>
      <c r="AI313" s="120"/>
      <c r="AJ313" s="120">
        <f>IF(ISNUMBER(Q313),Q313,0)-IF(ISNUMBER(Z313),Z313,0)</f>
        <v>17500</v>
      </c>
      <c r="AK313" s="120"/>
      <c r="AL313" s="120"/>
      <c r="AM313" s="120"/>
      <c r="AN313" s="120"/>
      <c r="AO313" s="120">
        <v>10500</v>
      </c>
      <c r="AP313" s="120"/>
      <c r="AQ313" s="120"/>
      <c r="AR313" s="120"/>
      <c r="AS313" s="120"/>
      <c r="AT313" s="120">
        <f>IF(ISNUMBER(V313),V313,0)-IF(ISNUMBER(Z313),Z313,0)-IF(ISNUMBER(AE313),AE313,0)</f>
        <v>0</v>
      </c>
      <c r="AU313" s="120"/>
      <c r="AV313" s="120"/>
      <c r="AW313" s="120"/>
      <c r="AX313" s="120">
        <v>0</v>
      </c>
      <c r="AY313" s="120"/>
      <c r="AZ313" s="120"/>
      <c r="BA313" s="120"/>
      <c r="BB313" s="120"/>
      <c r="BC313" s="120">
        <v>0</v>
      </c>
      <c r="BD313" s="120"/>
      <c r="BE313" s="120"/>
      <c r="BF313" s="120"/>
      <c r="BG313" s="120"/>
      <c r="BH313" s="120">
        <f>IF(ISNUMBER(AO313),AO313,0)-IF(ISNUMBER(AX313),AX313,0)</f>
        <v>10500</v>
      </c>
      <c r="BI313" s="120"/>
      <c r="BJ313" s="120"/>
      <c r="BK313" s="120"/>
      <c r="BL313" s="120"/>
    </row>
    <row r="314" spans="1:79" s="98" customFormat="1" ht="12.75" customHeight="1">
      <c r="A314" s="109">
        <v>2271</v>
      </c>
      <c r="B314" s="109"/>
      <c r="C314" s="109"/>
      <c r="D314" s="109"/>
      <c r="E314" s="109"/>
      <c r="F314" s="109"/>
      <c r="G314" s="91" t="s">
        <v>179</v>
      </c>
      <c r="H314" s="92"/>
      <c r="I314" s="92"/>
      <c r="J314" s="92"/>
      <c r="K314" s="92"/>
      <c r="L314" s="92"/>
      <c r="M314" s="92"/>
      <c r="N314" s="92"/>
      <c r="O314" s="92"/>
      <c r="P314" s="93"/>
      <c r="Q314" s="120">
        <v>250000</v>
      </c>
      <c r="R314" s="120"/>
      <c r="S314" s="120"/>
      <c r="T314" s="120"/>
      <c r="U314" s="120"/>
      <c r="V314" s="120">
        <v>0</v>
      </c>
      <c r="W314" s="120"/>
      <c r="X314" s="120"/>
      <c r="Y314" s="120"/>
      <c r="Z314" s="120">
        <v>0</v>
      </c>
      <c r="AA314" s="120"/>
      <c r="AB314" s="120"/>
      <c r="AC314" s="120"/>
      <c r="AD314" s="120"/>
      <c r="AE314" s="120">
        <v>0</v>
      </c>
      <c r="AF314" s="120"/>
      <c r="AG314" s="120"/>
      <c r="AH314" s="120"/>
      <c r="AI314" s="120"/>
      <c r="AJ314" s="120">
        <f>IF(ISNUMBER(Q314),Q314,0)-IF(ISNUMBER(Z314),Z314,0)</f>
        <v>250000</v>
      </c>
      <c r="AK314" s="120"/>
      <c r="AL314" s="120"/>
      <c r="AM314" s="120"/>
      <c r="AN314" s="120"/>
      <c r="AO314" s="120">
        <v>220000</v>
      </c>
      <c r="AP314" s="120"/>
      <c r="AQ314" s="120"/>
      <c r="AR314" s="120"/>
      <c r="AS314" s="120"/>
      <c r="AT314" s="120">
        <f>IF(ISNUMBER(V314),V314,0)-IF(ISNUMBER(Z314),Z314,0)-IF(ISNUMBER(AE314),AE314,0)</f>
        <v>0</v>
      </c>
      <c r="AU314" s="120"/>
      <c r="AV314" s="120"/>
      <c r="AW314" s="120"/>
      <c r="AX314" s="120">
        <v>0</v>
      </c>
      <c r="AY314" s="120"/>
      <c r="AZ314" s="120"/>
      <c r="BA314" s="120"/>
      <c r="BB314" s="120"/>
      <c r="BC314" s="120">
        <v>0</v>
      </c>
      <c r="BD314" s="120"/>
      <c r="BE314" s="120"/>
      <c r="BF314" s="120"/>
      <c r="BG314" s="120"/>
      <c r="BH314" s="120">
        <f>IF(ISNUMBER(AO314),AO314,0)-IF(ISNUMBER(AX314),AX314,0)</f>
        <v>220000</v>
      </c>
      <c r="BI314" s="120"/>
      <c r="BJ314" s="120"/>
      <c r="BK314" s="120"/>
      <c r="BL314" s="120"/>
    </row>
    <row r="315" spans="1:79" s="98" customFormat="1" ht="25.5" customHeight="1">
      <c r="A315" s="109">
        <v>2272</v>
      </c>
      <c r="B315" s="109"/>
      <c r="C315" s="109"/>
      <c r="D315" s="109"/>
      <c r="E315" s="109"/>
      <c r="F315" s="109"/>
      <c r="G315" s="91" t="s">
        <v>180</v>
      </c>
      <c r="H315" s="92"/>
      <c r="I315" s="92"/>
      <c r="J315" s="92"/>
      <c r="K315" s="92"/>
      <c r="L315" s="92"/>
      <c r="M315" s="92"/>
      <c r="N315" s="92"/>
      <c r="O315" s="92"/>
      <c r="P315" s="93"/>
      <c r="Q315" s="120">
        <v>4000</v>
      </c>
      <c r="R315" s="120"/>
      <c r="S315" s="120"/>
      <c r="T315" s="120"/>
      <c r="U315" s="120"/>
      <c r="V315" s="120">
        <v>0</v>
      </c>
      <c r="W315" s="120"/>
      <c r="X315" s="120"/>
      <c r="Y315" s="120"/>
      <c r="Z315" s="120">
        <v>0</v>
      </c>
      <c r="AA315" s="120"/>
      <c r="AB315" s="120"/>
      <c r="AC315" s="120"/>
      <c r="AD315" s="120"/>
      <c r="AE315" s="120">
        <v>0</v>
      </c>
      <c r="AF315" s="120"/>
      <c r="AG315" s="120"/>
      <c r="AH315" s="120"/>
      <c r="AI315" s="120"/>
      <c r="AJ315" s="120">
        <f>IF(ISNUMBER(Q315),Q315,0)-IF(ISNUMBER(Z315),Z315,0)</f>
        <v>4000</v>
      </c>
      <c r="AK315" s="120"/>
      <c r="AL315" s="120"/>
      <c r="AM315" s="120"/>
      <c r="AN315" s="120"/>
      <c r="AO315" s="120">
        <v>9200</v>
      </c>
      <c r="AP315" s="120"/>
      <c r="AQ315" s="120"/>
      <c r="AR315" s="120"/>
      <c r="AS315" s="120"/>
      <c r="AT315" s="120">
        <f>IF(ISNUMBER(V315),V315,0)-IF(ISNUMBER(Z315),Z315,0)-IF(ISNUMBER(AE315),AE315,0)</f>
        <v>0</v>
      </c>
      <c r="AU315" s="120"/>
      <c r="AV315" s="120"/>
      <c r="AW315" s="120"/>
      <c r="AX315" s="120">
        <v>0</v>
      </c>
      <c r="AY315" s="120"/>
      <c r="AZ315" s="120"/>
      <c r="BA315" s="120"/>
      <c r="BB315" s="120"/>
      <c r="BC315" s="120">
        <v>0</v>
      </c>
      <c r="BD315" s="120"/>
      <c r="BE315" s="120"/>
      <c r="BF315" s="120"/>
      <c r="BG315" s="120"/>
      <c r="BH315" s="120">
        <f>IF(ISNUMBER(AO315),AO315,0)-IF(ISNUMBER(AX315),AX315,0)</f>
        <v>9200</v>
      </c>
      <c r="BI315" s="120"/>
      <c r="BJ315" s="120"/>
      <c r="BK315" s="120"/>
      <c r="BL315" s="120"/>
    </row>
    <row r="316" spans="1:79" s="98" customFormat="1" ht="12.75" customHeight="1">
      <c r="A316" s="109">
        <v>2273</v>
      </c>
      <c r="B316" s="109"/>
      <c r="C316" s="109"/>
      <c r="D316" s="109"/>
      <c r="E316" s="109"/>
      <c r="F316" s="109"/>
      <c r="G316" s="91" t="s">
        <v>181</v>
      </c>
      <c r="H316" s="92"/>
      <c r="I316" s="92"/>
      <c r="J316" s="92"/>
      <c r="K316" s="92"/>
      <c r="L316" s="92"/>
      <c r="M316" s="92"/>
      <c r="N316" s="92"/>
      <c r="O316" s="92"/>
      <c r="P316" s="93"/>
      <c r="Q316" s="120">
        <v>39033</v>
      </c>
      <c r="R316" s="120"/>
      <c r="S316" s="120"/>
      <c r="T316" s="120"/>
      <c r="U316" s="120"/>
      <c r="V316" s="120">
        <v>0</v>
      </c>
      <c r="W316" s="120"/>
      <c r="X316" s="120"/>
      <c r="Y316" s="120"/>
      <c r="Z316" s="120">
        <v>0</v>
      </c>
      <c r="AA316" s="120"/>
      <c r="AB316" s="120"/>
      <c r="AC316" s="120"/>
      <c r="AD316" s="120"/>
      <c r="AE316" s="120">
        <v>0</v>
      </c>
      <c r="AF316" s="120"/>
      <c r="AG316" s="120"/>
      <c r="AH316" s="120"/>
      <c r="AI316" s="120"/>
      <c r="AJ316" s="120">
        <f>IF(ISNUMBER(Q316),Q316,0)-IF(ISNUMBER(Z316),Z316,0)</f>
        <v>39033</v>
      </c>
      <c r="AK316" s="120"/>
      <c r="AL316" s="120"/>
      <c r="AM316" s="120"/>
      <c r="AN316" s="120"/>
      <c r="AO316" s="120">
        <v>39000</v>
      </c>
      <c r="AP316" s="120"/>
      <c r="AQ316" s="120"/>
      <c r="AR316" s="120"/>
      <c r="AS316" s="120"/>
      <c r="AT316" s="120">
        <f>IF(ISNUMBER(V316),V316,0)-IF(ISNUMBER(Z316),Z316,0)-IF(ISNUMBER(AE316),AE316,0)</f>
        <v>0</v>
      </c>
      <c r="AU316" s="120"/>
      <c r="AV316" s="120"/>
      <c r="AW316" s="120"/>
      <c r="AX316" s="120">
        <v>0</v>
      </c>
      <c r="AY316" s="120"/>
      <c r="AZ316" s="120"/>
      <c r="BA316" s="120"/>
      <c r="BB316" s="120"/>
      <c r="BC316" s="120">
        <v>0</v>
      </c>
      <c r="BD316" s="120"/>
      <c r="BE316" s="120"/>
      <c r="BF316" s="120"/>
      <c r="BG316" s="120"/>
      <c r="BH316" s="120">
        <f>IF(ISNUMBER(AO316),AO316,0)-IF(ISNUMBER(AX316),AX316,0)</f>
        <v>39000</v>
      </c>
      <c r="BI316" s="120"/>
      <c r="BJ316" s="120"/>
      <c r="BK316" s="120"/>
      <c r="BL316" s="120"/>
    </row>
    <row r="317" spans="1:79" s="98" customFormat="1" ht="12.75" customHeight="1">
      <c r="A317" s="109">
        <v>2274</v>
      </c>
      <c r="B317" s="109"/>
      <c r="C317" s="109"/>
      <c r="D317" s="109"/>
      <c r="E317" s="109"/>
      <c r="F317" s="109"/>
      <c r="G317" s="91" t="s">
        <v>182</v>
      </c>
      <c r="H317" s="92"/>
      <c r="I317" s="92"/>
      <c r="J317" s="92"/>
      <c r="K317" s="92"/>
      <c r="L317" s="92"/>
      <c r="M317" s="92"/>
      <c r="N317" s="92"/>
      <c r="O317" s="92"/>
      <c r="P317" s="93"/>
      <c r="Q317" s="120">
        <v>74467</v>
      </c>
      <c r="R317" s="120"/>
      <c r="S317" s="120"/>
      <c r="T317" s="120"/>
      <c r="U317" s="120"/>
      <c r="V317" s="120">
        <v>0</v>
      </c>
      <c r="W317" s="120"/>
      <c r="X317" s="120"/>
      <c r="Y317" s="120"/>
      <c r="Z317" s="120">
        <v>0</v>
      </c>
      <c r="AA317" s="120"/>
      <c r="AB317" s="120"/>
      <c r="AC317" s="120"/>
      <c r="AD317" s="120"/>
      <c r="AE317" s="120">
        <v>0</v>
      </c>
      <c r="AF317" s="120"/>
      <c r="AG317" s="120"/>
      <c r="AH317" s="120"/>
      <c r="AI317" s="120"/>
      <c r="AJ317" s="120">
        <f>IF(ISNUMBER(Q317),Q317,0)-IF(ISNUMBER(Z317),Z317,0)</f>
        <v>74467</v>
      </c>
      <c r="AK317" s="120"/>
      <c r="AL317" s="120"/>
      <c r="AM317" s="120"/>
      <c r="AN317" s="120"/>
      <c r="AO317" s="120">
        <v>65000</v>
      </c>
      <c r="AP317" s="120"/>
      <c r="AQ317" s="120"/>
      <c r="AR317" s="120"/>
      <c r="AS317" s="120"/>
      <c r="AT317" s="120">
        <f>IF(ISNUMBER(V317),V317,0)-IF(ISNUMBER(Z317),Z317,0)-IF(ISNUMBER(AE317),AE317,0)</f>
        <v>0</v>
      </c>
      <c r="AU317" s="120"/>
      <c r="AV317" s="120"/>
      <c r="AW317" s="120"/>
      <c r="AX317" s="120">
        <v>0</v>
      </c>
      <c r="AY317" s="120"/>
      <c r="AZ317" s="120"/>
      <c r="BA317" s="120"/>
      <c r="BB317" s="120"/>
      <c r="BC317" s="120">
        <v>0</v>
      </c>
      <c r="BD317" s="120"/>
      <c r="BE317" s="120"/>
      <c r="BF317" s="120"/>
      <c r="BG317" s="120"/>
      <c r="BH317" s="120">
        <f>IF(ISNUMBER(AO317),AO317,0)-IF(ISNUMBER(AX317),AX317,0)</f>
        <v>65000</v>
      </c>
      <c r="BI317" s="120"/>
      <c r="BJ317" s="120"/>
      <c r="BK317" s="120"/>
      <c r="BL317" s="120"/>
    </row>
    <row r="318" spans="1:79" s="98" customFormat="1" ht="25.5" customHeight="1">
      <c r="A318" s="109">
        <v>2275</v>
      </c>
      <c r="B318" s="109"/>
      <c r="C318" s="109"/>
      <c r="D318" s="109"/>
      <c r="E318" s="109"/>
      <c r="F318" s="109"/>
      <c r="G318" s="91" t="s">
        <v>183</v>
      </c>
      <c r="H318" s="92"/>
      <c r="I318" s="92"/>
      <c r="J318" s="92"/>
      <c r="K318" s="92"/>
      <c r="L318" s="92"/>
      <c r="M318" s="92"/>
      <c r="N318" s="92"/>
      <c r="O318" s="92"/>
      <c r="P318" s="93"/>
      <c r="Q318" s="120">
        <v>2500</v>
      </c>
      <c r="R318" s="120"/>
      <c r="S318" s="120"/>
      <c r="T318" s="120"/>
      <c r="U318" s="120"/>
      <c r="V318" s="120">
        <v>0</v>
      </c>
      <c r="W318" s="120"/>
      <c r="X318" s="120"/>
      <c r="Y318" s="120"/>
      <c r="Z318" s="120">
        <v>0</v>
      </c>
      <c r="AA318" s="120"/>
      <c r="AB318" s="120"/>
      <c r="AC318" s="120"/>
      <c r="AD318" s="120"/>
      <c r="AE318" s="120">
        <v>0</v>
      </c>
      <c r="AF318" s="120"/>
      <c r="AG318" s="120"/>
      <c r="AH318" s="120"/>
      <c r="AI318" s="120"/>
      <c r="AJ318" s="120">
        <f>IF(ISNUMBER(Q318),Q318,0)-IF(ISNUMBER(Z318),Z318,0)</f>
        <v>2500</v>
      </c>
      <c r="AK318" s="120"/>
      <c r="AL318" s="120"/>
      <c r="AM318" s="120"/>
      <c r="AN318" s="120"/>
      <c r="AO318" s="120">
        <v>2000</v>
      </c>
      <c r="AP318" s="120"/>
      <c r="AQ318" s="120"/>
      <c r="AR318" s="120"/>
      <c r="AS318" s="120"/>
      <c r="AT318" s="120">
        <f>IF(ISNUMBER(V318),V318,0)-IF(ISNUMBER(Z318),Z318,0)-IF(ISNUMBER(AE318),AE318,0)</f>
        <v>0</v>
      </c>
      <c r="AU318" s="120"/>
      <c r="AV318" s="120"/>
      <c r="AW318" s="120"/>
      <c r="AX318" s="120">
        <v>0</v>
      </c>
      <c r="AY318" s="120"/>
      <c r="AZ318" s="120"/>
      <c r="BA318" s="120"/>
      <c r="BB318" s="120"/>
      <c r="BC318" s="120">
        <v>0</v>
      </c>
      <c r="BD318" s="120"/>
      <c r="BE318" s="120"/>
      <c r="BF318" s="120"/>
      <c r="BG318" s="120"/>
      <c r="BH318" s="120">
        <f>IF(ISNUMBER(AO318),AO318,0)-IF(ISNUMBER(AX318),AX318,0)</f>
        <v>2000</v>
      </c>
      <c r="BI318" s="120"/>
      <c r="BJ318" s="120"/>
      <c r="BK318" s="120"/>
      <c r="BL318" s="120"/>
    </row>
    <row r="319" spans="1:79" s="98" customFormat="1" ht="51" customHeight="1">
      <c r="A319" s="109">
        <v>2282</v>
      </c>
      <c r="B319" s="109"/>
      <c r="C319" s="109"/>
      <c r="D319" s="109"/>
      <c r="E319" s="109"/>
      <c r="F319" s="109"/>
      <c r="G319" s="91" t="s">
        <v>184</v>
      </c>
      <c r="H319" s="92"/>
      <c r="I319" s="92"/>
      <c r="J319" s="92"/>
      <c r="K319" s="92"/>
      <c r="L319" s="92"/>
      <c r="M319" s="92"/>
      <c r="N319" s="92"/>
      <c r="O319" s="92"/>
      <c r="P319" s="93"/>
      <c r="Q319" s="120">
        <v>850</v>
      </c>
      <c r="R319" s="120"/>
      <c r="S319" s="120"/>
      <c r="T319" s="120"/>
      <c r="U319" s="120"/>
      <c r="V319" s="120">
        <v>0</v>
      </c>
      <c r="W319" s="120"/>
      <c r="X319" s="120"/>
      <c r="Y319" s="120"/>
      <c r="Z319" s="120">
        <v>0</v>
      </c>
      <c r="AA319" s="120"/>
      <c r="AB319" s="120"/>
      <c r="AC319" s="120"/>
      <c r="AD319" s="120"/>
      <c r="AE319" s="120">
        <v>0</v>
      </c>
      <c r="AF319" s="120"/>
      <c r="AG319" s="120"/>
      <c r="AH319" s="120"/>
      <c r="AI319" s="120"/>
      <c r="AJ319" s="120">
        <f>IF(ISNUMBER(Q319),Q319,0)-IF(ISNUMBER(Z319),Z319,0)</f>
        <v>850</v>
      </c>
      <c r="AK319" s="120"/>
      <c r="AL319" s="120"/>
      <c r="AM319" s="120"/>
      <c r="AN319" s="120"/>
      <c r="AO319" s="120">
        <v>0</v>
      </c>
      <c r="AP319" s="120"/>
      <c r="AQ319" s="120"/>
      <c r="AR319" s="120"/>
      <c r="AS319" s="120"/>
      <c r="AT319" s="120">
        <f>IF(ISNUMBER(V319),V319,0)-IF(ISNUMBER(Z319),Z319,0)-IF(ISNUMBER(AE319),AE319,0)</f>
        <v>0</v>
      </c>
      <c r="AU319" s="120"/>
      <c r="AV319" s="120"/>
      <c r="AW319" s="120"/>
      <c r="AX319" s="120">
        <v>0</v>
      </c>
      <c r="AY319" s="120"/>
      <c r="AZ319" s="120"/>
      <c r="BA319" s="120"/>
      <c r="BB319" s="120"/>
      <c r="BC319" s="120">
        <v>0</v>
      </c>
      <c r="BD319" s="120"/>
      <c r="BE319" s="120"/>
      <c r="BF319" s="120"/>
      <c r="BG319" s="120"/>
      <c r="BH319" s="120">
        <f>IF(ISNUMBER(AO319),AO319,0)-IF(ISNUMBER(AX319),AX319,0)</f>
        <v>0</v>
      </c>
      <c r="BI319" s="120"/>
      <c r="BJ319" s="120"/>
      <c r="BK319" s="120"/>
      <c r="BL319" s="120"/>
    </row>
    <row r="320" spans="1:79" s="98" customFormat="1" ht="12.75" customHeight="1">
      <c r="A320" s="109">
        <v>2800</v>
      </c>
      <c r="B320" s="109"/>
      <c r="C320" s="109"/>
      <c r="D320" s="109"/>
      <c r="E320" s="109"/>
      <c r="F320" s="109"/>
      <c r="G320" s="91" t="s">
        <v>185</v>
      </c>
      <c r="H320" s="92"/>
      <c r="I320" s="92"/>
      <c r="J320" s="92"/>
      <c r="K320" s="92"/>
      <c r="L320" s="92"/>
      <c r="M320" s="92"/>
      <c r="N320" s="92"/>
      <c r="O320" s="92"/>
      <c r="P320" s="93"/>
      <c r="Q320" s="120">
        <v>500</v>
      </c>
      <c r="R320" s="120"/>
      <c r="S320" s="120"/>
      <c r="T320" s="120"/>
      <c r="U320" s="120"/>
      <c r="V320" s="120">
        <v>0</v>
      </c>
      <c r="W320" s="120"/>
      <c r="X320" s="120"/>
      <c r="Y320" s="120"/>
      <c r="Z320" s="120">
        <v>0</v>
      </c>
      <c r="AA320" s="120"/>
      <c r="AB320" s="120"/>
      <c r="AC320" s="120"/>
      <c r="AD320" s="120"/>
      <c r="AE320" s="120">
        <v>0</v>
      </c>
      <c r="AF320" s="120"/>
      <c r="AG320" s="120"/>
      <c r="AH320" s="120"/>
      <c r="AI320" s="120"/>
      <c r="AJ320" s="120">
        <f>IF(ISNUMBER(Q320),Q320,0)-IF(ISNUMBER(Z320),Z320,0)</f>
        <v>500</v>
      </c>
      <c r="AK320" s="120"/>
      <c r="AL320" s="120"/>
      <c r="AM320" s="120"/>
      <c r="AN320" s="120"/>
      <c r="AO320" s="120">
        <v>0</v>
      </c>
      <c r="AP320" s="120"/>
      <c r="AQ320" s="120"/>
      <c r="AR320" s="120"/>
      <c r="AS320" s="120"/>
      <c r="AT320" s="120">
        <f>IF(ISNUMBER(V320),V320,0)-IF(ISNUMBER(Z320),Z320,0)-IF(ISNUMBER(AE320),AE320,0)</f>
        <v>0</v>
      </c>
      <c r="AU320" s="120"/>
      <c r="AV320" s="120"/>
      <c r="AW320" s="120"/>
      <c r="AX320" s="120">
        <v>0</v>
      </c>
      <c r="AY320" s="120"/>
      <c r="AZ320" s="120"/>
      <c r="BA320" s="120"/>
      <c r="BB320" s="120"/>
      <c r="BC320" s="120">
        <v>0</v>
      </c>
      <c r="BD320" s="120"/>
      <c r="BE320" s="120"/>
      <c r="BF320" s="120"/>
      <c r="BG320" s="120"/>
      <c r="BH320" s="120">
        <f>IF(ISNUMBER(AO320),AO320,0)-IF(ISNUMBER(AX320),AX320,0)</f>
        <v>0</v>
      </c>
      <c r="BI320" s="120"/>
      <c r="BJ320" s="120"/>
      <c r="BK320" s="120"/>
      <c r="BL320" s="120"/>
    </row>
    <row r="321" spans="1:79" s="6" customFormat="1" ht="12.75" customHeight="1">
      <c r="A321" s="87"/>
      <c r="B321" s="87"/>
      <c r="C321" s="87"/>
      <c r="D321" s="87"/>
      <c r="E321" s="87"/>
      <c r="F321" s="87"/>
      <c r="G321" s="99" t="s">
        <v>147</v>
      </c>
      <c r="H321" s="100"/>
      <c r="I321" s="100"/>
      <c r="J321" s="100"/>
      <c r="K321" s="100"/>
      <c r="L321" s="100"/>
      <c r="M321" s="100"/>
      <c r="N321" s="100"/>
      <c r="O321" s="100"/>
      <c r="P321" s="101"/>
      <c r="Q321" s="119">
        <v>8196350</v>
      </c>
      <c r="R321" s="119"/>
      <c r="S321" s="119"/>
      <c r="T321" s="119"/>
      <c r="U321" s="119"/>
      <c r="V321" s="119">
        <v>0</v>
      </c>
      <c r="W321" s="119"/>
      <c r="X321" s="119"/>
      <c r="Y321" s="119"/>
      <c r="Z321" s="119">
        <v>0</v>
      </c>
      <c r="AA321" s="119"/>
      <c r="AB321" s="119"/>
      <c r="AC321" s="119"/>
      <c r="AD321" s="119"/>
      <c r="AE321" s="119">
        <v>0</v>
      </c>
      <c r="AF321" s="119"/>
      <c r="AG321" s="119"/>
      <c r="AH321" s="119"/>
      <c r="AI321" s="119"/>
      <c r="AJ321" s="119">
        <f>IF(ISNUMBER(Q321),Q321,0)-IF(ISNUMBER(Z321),Z321,0)</f>
        <v>8196350</v>
      </c>
      <c r="AK321" s="119"/>
      <c r="AL321" s="119"/>
      <c r="AM321" s="119"/>
      <c r="AN321" s="119"/>
      <c r="AO321" s="119">
        <v>9626670</v>
      </c>
      <c r="AP321" s="119"/>
      <c r="AQ321" s="119"/>
      <c r="AR321" s="119"/>
      <c r="AS321" s="119"/>
      <c r="AT321" s="119">
        <f>IF(ISNUMBER(V321),V321,0)-IF(ISNUMBER(Z321),Z321,0)-IF(ISNUMBER(AE321),AE321,0)</f>
        <v>0</v>
      </c>
      <c r="AU321" s="119"/>
      <c r="AV321" s="119"/>
      <c r="AW321" s="119"/>
      <c r="AX321" s="119">
        <v>0</v>
      </c>
      <c r="AY321" s="119"/>
      <c r="AZ321" s="119"/>
      <c r="BA321" s="119"/>
      <c r="BB321" s="119"/>
      <c r="BC321" s="119">
        <v>0</v>
      </c>
      <c r="BD321" s="119"/>
      <c r="BE321" s="119"/>
      <c r="BF321" s="119"/>
      <c r="BG321" s="119"/>
      <c r="BH321" s="119">
        <f>IF(ISNUMBER(AO321),AO321,0)-IF(ISNUMBER(AX321),AX321,0)</f>
        <v>9626670</v>
      </c>
      <c r="BI321" s="119"/>
      <c r="BJ321" s="119"/>
      <c r="BK321" s="119"/>
      <c r="BL321" s="119"/>
    </row>
    <row r="323" spans="1:79" ht="14.25" customHeight="1">
      <c r="A323" s="42" t="s">
        <v>282</v>
      </c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</row>
    <row r="324" spans="1:79" ht="15" customHeight="1">
      <c r="A324" s="40" t="s">
        <v>275</v>
      </c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</row>
    <row r="325" spans="1:79" ht="42.95" customHeight="1">
      <c r="A325" s="49" t="s">
        <v>135</v>
      </c>
      <c r="B325" s="49"/>
      <c r="C325" s="49"/>
      <c r="D325" s="49"/>
      <c r="E325" s="49"/>
      <c r="F325" s="49"/>
      <c r="G325" s="36" t="s">
        <v>19</v>
      </c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 t="s">
        <v>15</v>
      </c>
      <c r="U325" s="36"/>
      <c r="V325" s="36"/>
      <c r="W325" s="36"/>
      <c r="X325" s="36"/>
      <c r="Y325" s="36"/>
      <c r="Z325" s="36" t="s">
        <v>14</v>
      </c>
      <c r="AA325" s="36"/>
      <c r="AB325" s="36"/>
      <c r="AC325" s="36"/>
      <c r="AD325" s="36"/>
      <c r="AE325" s="36" t="s">
        <v>278</v>
      </c>
      <c r="AF325" s="36"/>
      <c r="AG325" s="36"/>
      <c r="AH325" s="36"/>
      <c r="AI325" s="36"/>
      <c r="AJ325" s="36"/>
      <c r="AK325" s="36" t="s">
        <v>283</v>
      </c>
      <c r="AL325" s="36"/>
      <c r="AM325" s="36"/>
      <c r="AN325" s="36"/>
      <c r="AO325" s="36"/>
      <c r="AP325" s="36"/>
      <c r="AQ325" s="36" t="s">
        <v>296</v>
      </c>
      <c r="AR325" s="36"/>
      <c r="AS325" s="36"/>
      <c r="AT325" s="36"/>
      <c r="AU325" s="36"/>
      <c r="AV325" s="36"/>
      <c r="AW325" s="36" t="s">
        <v>18</v>
      </c>
      <c r="AX325" s="36"/>
      <c r="AY325" s="36"/>
      <c r="AZ325" s="36"/>
      <c r="BA325" s="36"/>
      <c r="BB325" s="36"/>
      <c r="BC325" s="36"/>
      <c r="BD325" s="36"/>
      <c r="BE325" s="36" t="s">
        <v>156</v>
      </c>
      <c r="BF325" s="36"/>
      <c r="BG325" s="36"/>
      <c r="BH325" s="36"/>
      <c r="BI325" s="36"/>
      <c r="BJ325" s="36"/>
      <c r="BK325" s="36"/>
      <c r="BL325" s="36"/>
    </row>
    <row r="326" spans="1:79" ht="21.75" customHeight="1">
      <c r="A326" s="49"/>
      <c r="B326" s="49"/>
      <c r="C326" s="49"/>
      <c r="D326" s="49"/>
      <c r="E326" s="49"/>
      <c r="F326" s="49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</row>
    <row r="327" spans="1:79" ht="15" customHeight="1">
      <c r="A327" s="36">
        <v>1</v>
      </c>
      <c r="B327" s="36"/>
      <c r="C327" s="36"/>
      <c r="D327" s="36"/>
      <c r="E327" s="36"/>
      <c r="F327" s="36"/>
      <c r="G327" s="36">
        <v>2</v>
      </c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>
        <v>3</v>
      </c>
      <c r="U327" s="36"/>
      <c r="V327" s="36"/>
      <c r="W327" s="36"/>
      <c r="X327" s="36"/>
      <c r="Y327" s="36"/>
      <c r="Z327" s="36">
        <v>4</v>
      </c>
      <c r="AA327" s="36"/>
      <c r="AB327" s="36"/>
      <c r="AC327" s="36"/>
      <c r="AD327" s="36"/>
      <c r="AE327" s="36">
        <v>5</v>
      </c>
      <c r="AF327" s="36"/>
      <c r="AG327" s="36"/>
      <c r="AH327" s="36"/>
      <c r="AI327" s="36"/>
      <c r="AJ327" s="36"/>
      <c r="AK327" s="36">
        <v>6</v>
      </c>
      <c r="AL327" s="36"/>
      <c r="AM327" s="36"/>
      <c r="AN327" s="36"/>
      <c r="AO327" s="36"/>
      <c r="AP327" s="36"/>
      <c r="AQ327" s="36">
        <v>7</v>
      </c>
      <c r="AR327" s="36"/>
      <c r="AS327" s="36"/>
      <c r="AT327" s="36"/>
      <c r="AU327" s="36"/>
      <c r="AV327" s="36"/>
      <c r="AW327" s="38">
        <v>8</v>
      </c>
      <c r="AX327" s="38"/>
      <c r="AY327" s="38"/>
      <c r="AZ327" s="38"/>
      <c r="BA327" s="38"/>
      <c r="BB327" s="38"/>
      <c r="BC327" s="38"/>
      <c r="BD327" s="38"/>
      <c r="BE327" s="38">
        <v>9</v>
      </c>
      <c r="BF327" s="38"/>
      <c r="BG327" s="38"/>
      <c r="BH327" s="38"/>
      <c r="BI327" s="38"/>
      <c r="BJ327" s="38"/>
      <c r="BK327" s="38"/>
      <c r="BL327" s="38"/>
    </row>
    <row r="328" spans="1:79" s="1" customFormat="1" ht="18.75" hidden="1" customHeight="1">
      <c r="A328" s="38" t="s">
        <v>64</v>
      </c>
      <c r="B328" s="38"/>
      <c r="C328" s="38"/>
      <c r="D328" s="38"/>
      <c r="E328" s="38"/>
      <c r="F328" s="38"/>
      <c r="G328" s="72" t="s">
        <v>57</v>
      </c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37" t="s">
        <v>80</v>
      </c>
      <c r="U328" s="37"/>
      <c r="V328" s="37"/>
      <c r="W328" s="37"/>
      <c r="X328" s="37"/>
      <c r="Y328" s="37"/>
      <c r="Z328" s="37" t="s">
        <v>81</v>
      </c>
      <c r="AA328" s="37"/>
      <c r="AB328" s="37"/>
      <c r="AC328" s="37"/>
      <c r="AD328" s="37"/>
      <c r="AE328" s="37" t="s">
        <v>82</v>
      </c>
      <c r="AF328" s="37"/>
      <c r="AG328" s="37"/>
      <c r="AH328" s="37"/>
      <c r="AI328" s="37"/>
      <c r="AJ328" s="37"/>
      <c r="AK328" s="37" t="s">
        <v>83</v>
      </c>
      <c r="AL328" s="37"/>
      <c r="AM328" s="37"/>
      <c r="AN328" s="37"/>
      <c r="AO328" s="37"/>
      <c r="AP328" s="37"/>
      <c r="AQ328" s="37" t="s">
        <v>84</v>
      </c>
      <c r="AR328" s="37"/>
      <c r="AS328" s="37"/>
      <c r="AT328" s="37"/>
      <c r="AU328" s="37"/>
      <c r="AV328" s="37"/>
      <c r="AW328" s="72" t="s">
        <v>87</v>
      </c>
      <c r="AX328" s="72"/>
      <c r="AY328" s="72"/>
      <c r="AZ328" s="72"/>
      <c r="BA328" s="72"/>
      <c r="BB328" s="72"/>
      <c r="BC328" s="72"/>
      <c r="BD328" s="72"/>
      <c r="BE328" s="72" t="s">
        <v>88</v>
      </c>
      <c r="BF328" s="72"/>
      <c r="BG328" s="72"/>
      <c r="BH328" s="72"/>
      <c r="BI328" s="72"/>
      <c r="BJ328" s="72"/>
      <c r="BK328" s="72"/>
      <c r="BL328" s="72"/>
      <c r="CA328" s="1" t="s">
        <v>54</v>
      </c>
    </row>
    <row r="329" spans="1:79" s="98" customFormat="1" ht="12.75" customHeight="1">
      <c r="A329" s="109">
        <v>2111</v>
      </c>
      <c r="B329" s="109"/>
      <c r="C329" s="109"/>
      <c r="D329" s="109"/>
      <c r="E329" s="109"/>
      <c r="F329" s="109"/>
      <c r="G329" s="91" t="s">
        <v>174</v>
      </c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3"/>
      <c r="T329" s="120">
        <v>5863095</v>
      </c>
      <c r="U329" s="120"/>
      <c r="V329" s="120"/>
      <c r="W329" s="120"/>
      <c r="X329" s="120"/>
      <c r="Y329" s="120"/>
      <c r="Z329" s="120">
        <v>5863091.4699999997</v>
      </c>
      <c r="AA329" s="120"/>
      <c r="AB329" s="120"/>
      <c r="AC329" s="120"/>
      <c r="AD329" s="120"/>
      <c r="AE329" s="120">
        <v>0</v>
      </c>
      <c r="AF329" s="120"/>
      <c r="AG329" s="120"/>
      <c r="AH329" s="120"/>
      <c r="AI329" s="120"/>
      <c r="AJ329" s="120"/>
      <c r="AK329" s="120">
        <v>0</v>
      </c>
      <c r="AL329" s="120"/>
      <c r="AM329" s="120"/>
      <c r="AN329" s="120"/>
      <c r="AO329" s="120"/>
      <c r="AP329" s="120"/>
      <c r="AQ329" s="120">
        <v>0</v>
      </c>
      <c r="AR329" s="120"/>
      <c r="AS329" s="120"/>
      <c r="AT329" s="120"/>
      <c r="AU329" s="120"/>
      <c r="AV329" s="120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CA329" s="98" t="s">
        <v>55</v>
      </c>
    </row>
    <row r="330" spans="1:79" s="98" customFormat="1" ht="12.75" customHeight="1">
      <c r="A330" s="109">
        <v>2120</v>
      </c>
      <c r="B330" s="109"/>
      <c r="C330" s="109"/>
      <c r="D330" s="109"/>
      <c r="E330" s="109"/>
      <c r="F330" s="109"/>
      <c r="G330" s="91" t="s">
        <v>175</v>
      </c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3"/>
      <c r="T330" s="120">
        <v>1393485</v>
      </c>
      <c r="U330" s="120"/>
      <c r="V330" s="120"/>
      <c r="W330" s="120"/>
      <c r="X330" s="120"/>
      <c r="Y330" s="120"/>
      <c r="Z330" s="120">
        <v>1337838.76</v>
      </c>
      <c r="AA330" s="120"/>
      <c r="AB330" s="120"/>
      <c r="AC330" s="120"/>
      <c r="AD330" s="120"/>
      <c r="AE330" s="120">
        <v>0</v>
      </c>
      <c r="AF330" s="120"/>
      <c r="AG330" s="120"/>
      <c r="AH330" s="120"/>
      <c r="AI330" s="120"/>
      <c r="AJ330" s="120"/>
      <c r="AK330" s="120">
        <v>0</v>
      </c>
      <c r="AL330" s="120"/>
      <c r="AM330" s="120"/>
      <c r="AN330" s="120"/>
      <c r="AO330" s="120"/>
      <c r="AP330" s="120"/>
      <c r="AQ330" s="120">
        <v>0</v>
      </c>
      <c r="AR330" s="120"/>
      <c r="AS330" s="120"/>
      <c r="AT330" s="120"/>
      <c r="AU330" s="120"/>
      <c r="AV330" s="120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</row>
    <row r="331" spans="1:79" s="98" customFormat="1" ht="25.5" customHeight="1">
      <c r="A331" s="109">
        <v>2210</v>
      </c>
      <c r="B331" s="109"/>
      <c r="C331" s="109"/>
      <c r="D331" s="109"/>
      <c r="E331" s="109"/>
      <c r="F331" s="109"/>
      <c r="G331" s="91" t="s">
        <v>176</v>
      </c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3"/>
      <c r="T331" s="120">
        <v>163690</v>
      </c>
      <c r="U331" s="120"/>
      <c r="V331" s="120"/>
      <c r="W331" s="120"/>
      <c r="X331" s="120"/>
      <c r="Y331" s="120"/>
      <c r="Z331" s="120">
        <v>163690</v>
      </c>
      <c r="AA331" s="120"/>
      <c r="AB331" s="120"/>
      <c r="AC331" s="120"/>
      <c r="AD331" s="120"/>
      <c r="AE331" s="120">
        <v>0</v>
      </c>
      <c r="AF331" s="120"/>
      <c r="AG331" s="120"/>
      <c r="AH331" s="120"/>
      <c r="AI331" s="120"/>
      <c r="AJ331" s="120"/>
      <c r="AK331" s="120">
        <v>0</v>
      </c>
      <c r="AL331" s="120"/>
      <c r="AM331" s="120"/>
      <c r="AN331" s="120"/>
      <c r="AO331" s="120"/>
      <c r="AP331" s="120"/>
      <c r="AQ331" s="120">
        <v>0</v>
      </c>
      <c r="AR331" s="120"/>
      <c r="AS331" s="120"/>
      <c r="AT331" s="120"/>
      <c r="AU331" s="120"/>
      <c r="AV331" s="120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</row>
    <row r="332" spans="1:79" s="98" customFormat="1" ht="12.75" customHeight="1">
      <c r="A332" s="109">
        <v>2240</v>
      </c>
      <c r="B332" s="109"/>
      <c r="C332" s="109"/>
      <c r="D332" s="109"/>
      <c r="E332" s="109"/>
      <c r="F332" s="109"/>
      <c r="G332" s="91" t="s">
        <v>177</v>
      </c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3"/>
      <c r="T332" s="120">
        <v>428459</v>
      </c>
      <c r="U332" s="120"/>
      <c r="V332" s="120"/>
      <c r="W332" s="120"/>
      <c r="X332" s="120"/>
      <c r="Y332" s="120"/>
      <c r="Z332" s="120">
        <v>271691.44</v>
      </c>
      <c r="AA332" s="120"/>
      <c r="AB332" s="120"/>
      <c r="AC332" s="120"/>
      <c r="AD332" s="120"/>
      <c r="AE332" s="120">
        <v>0</v>
      </c>
      <c r="AF332" s="120"/>
      <c r="AG332" s="120"/>
      <c r="AH332" s="120"/>
      <c r="AI332" s="120"/>
      <c r="AJ332" s="120"/>
      <c r="AK332" s="120">
        <v>0</v>
      </c>
      <c r="AL332" s="120"/>
      <c r="AM332" s="120"/>
      <c r="AN332" s="120"/>
      <c r="AO332" s="120"/>
      <c r="AP332" s="120"/>
      <c r="AQ332" s="120">
        <v>0</v>
      </c>
      <c r="AR332" s="120"/>
      <c r="AS332" s="120"/>
      <c r="AT332" s="120"/>
      <c r="AU332" s="120"/>
      <c r="AV332" s="120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</row>
    <row r="333" spans="1:79" s="98" customFormat="1" ht="12.75" customHeight="1">
      <c r="A333" s="109">
        <v>2250</v>
      </c>
      <c r="B333" s="109"/>
      <c r="C333" s="109"/>
      <c r="D333" s="109"/>
      <c r="E333" s="109"/>
      <c r="F333" s="109"/>
      <c r="G333" s="91" t="s">
        <v>178</v>
      </c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3"/>
      <c r="T333" s="120">
        <v>10840</v>
      </c>
      <c r="U333" s="120"/>
      <c r="V333" s="120"/>
      <c r="W333" s="120"/>
      <c r="X333" s="120"/>
      <c r="Y333" s="120"/>
      <c r="Z333" s="120">
        <v>9840</v>
      </c>
      <c r="AA333" s="120"/>
      <c r="AB333" s="120"/>
      <c r="AC333" s="120"/>
      <c r="AD333" s="120"/>
      <c r="AE333" s="120">
        <v>0</v>
      </c>
      <c r="AF333" s="120"/>
      <c r="AG333" s="120"/>
      <c r="AH333" s="120"/>
      <c r="AI333" s="120"/>
      <c r="AJ333" s="120"/>
      <c r="AK333" s="120">
        <v>0</v>
      </c>
      <c r="AL333" s="120"/>
      <c r="AM333" s="120"/>
      <c r="AN333" s="120"/>
      <c r="AO333" s="120"/>
      <c r="AP333" s="120"/>
      <c r="AQ333" s="120">
        <v>0</v>
      </c>
      <c r="AR333" s="120"/>
      <c r="AS333" s="120"/>
      <c r="AT333" s="120"/>
      <c r="AU333" s="120"/>
      <c r="AV333" s="120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</row>
    <row r="334" spans="1:79" s="98" customFormat="1" ht="12.75" customHeight="1">
      <c r="A334" s="109">
        <v>2271</v>
      </c>
      <c r="B334" s="109"/>
      <c r="C334" s="109"/>
      <c r="D334" s="109"/>
      <c r="E334" s="109"/>
      <c r="F334" s="109"/>
      <c r="G334" s="91" t="s">
        <v>179</v>
      </c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3"/>
      <c r="T334" s="120">
        <v>213448</v>
      </c>
      <c r="U334" s="120"/>
      <c r="V334" s="120"/>
      <c r="W334" s="120"/>
      <c r="X334" s="120"/>
      <c r="Y334" s="120"/>
      <c r="Z334" s="120">
        <v>195448.4</v>
      </c>
      <c r="AA334" s="120"/>
      <c r="AB334" s="120"/>
      <c r="AC334" s="120"/>
      <c r="AD334" s="120"/>
      <c r="AE334" s="120">
        <v>0</v>
      </c>
      <c r="AF334" s="120"/>
      <c r="AG334" s="120"/>
      <c r="AH334" s="120"/>
      <c r="AI334" s="120"/>
      <c r="AJ334" s="120"/>
      <c r="AK334" s="120">
        <v>0</v>
      </c>
      <c r="AL334" s="120"/>
      <c r="AM334" s="120"/>
      <c r="AN334" s="120"/>
      <c r="AO334" s="120"/>
      <c r="AP334" s="120"/>
      <c r="AQ334" s="120">
        <v>0</v>
      </c>
      <c r="AR334" s="120"/>
      <c r="AS334" s="120"/>
      <c r="AT334" s="120"/>
      <c r="AU334" s="120"/>
      <c r="AV334" s="120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</row>
    <row r="335" spans="1:79" s="98" customFormat="1" ht="25.5" customHeight="1">
      <c r="A335" s="109">
        <v>2272</v>
      </c>
      <c r="B335" s="109"/>
      <c r="C335" s="109"/>
      <c r="D335" s="109"/>
      <c r="E335" s="109"/>
      <c r="F335" s="109"/>
      <c r="G335" s="91" t="s">
        <v>180</v>
      </c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3"/>
      <c r="T335" s="120">
        <v>6386</v>
      </c>
      <c r="U335" s="120"/>
      <c r="V335" s="120"/>
      <c r="W335" s="120"/>
      <c r="X335" s="120"/>
      <c r="Y335" s="120"/>
      <c r="Z335" s="120">
        <v>4730</v>
      </c>
      <c r="AA335" s="120"/>
      <c r="AB335" s="120"/>
      <c r="AC335" s="120"/>
      <c r="AD335" s="120"/>
      <c r="AE335" s="120">
        <v>0</v>
      </c>
      <c r="AF335" s="120"/>
      <c r="AG335" s="120"/>
      <c r="AH335" s="120"/>
      <c r="AI335" s="120"/>
      <c r="AJ335" s="120"/>
      <c r="AK335" s="120">
        <v>0</v>
      </c>
      <c r="AL335" s="120"/>
      <c r="AM335" s="120"/>
      <c r="AN335" s="120"/>
      <c r="AO335" s="120"/>
      <c r="AP335" s="120"/>
      <c r="AQ335" s="120">
        <v>0</v>
      </c>
      <c r="AR335" s="120"/>
      <c r="AS335" s="120"/>
      <c r="AT335" s="120"/>
      <c r="AU335" s="120"/>
      <c r="AV335" s="120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</row>
    <row r="336" spans="1:79" s="98" customFormat="1" ht="12.75" customHeight="1">
      <c r="A336" s="109">
        <v>2273</v>
      </c>
      <c r="B336" s="109"/>
      <c r="C336" s="109"/>
      <c r="D336" s="109"/>
      <c r="E336" s="109"/>
      <c r="F336" s="109"/>
      <c r="G336" s="91" t="s">
        <v>181</v>
      </c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3"/>
      <c r="T336" s="120">
        <v>23827</v>
      </c>
      <c r="U336" s="120"/>
      <c r="V336" s="120"/>
      <c r="W336" s="120"/>
      <c r="X336" s="120"/>
      <c r="Y336" s="120"/>
      <c r="Z336" s="120">
        <v>15514.87</v>
      </c>
      <c r="AA336" s="120"/>
      <c r="AB336" s="120"/>
      <c r="AC336" s="120"/>
      <c r="AD336" s="120"/>
      <c r="AE336" s="120">
        <v>0</v>
      </c>
      <c r="AF336" s="120"/>
      <c r="AG336" s="120"/>
      <c r="AH336" s="120"/>
      <c r="AI336" s="120"/>
      <c r="AJ336" s="120"/>
      <c r="AK336" s="120">
        <v>0</v>
      </c>
      <c r="AL336" s="120"/>
      <c r="AM336" s="120"/>
      <c r="AN336" s="120"/>
      <c r="AO336" s="120"/>
      <c r="AP336" s="120"/>
      <c r="AQ336" s="120">
        <v>0</v>
      </c>
      <c r="AR336" s="120"/>
      <c r="AS336" s="120"/>
      <c r="AT336" s="120"/>
      <c r="AU336" s="120"/>
      <c r="AV336" s="120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</row>
    <row r="337" spans="1:64" s="98" customFormat="1" ht="12.75" customHeight="1">
      <c r="A337" s="109">
        <v>2274</v>
      </c>
      <c r="B337" s="109"/>
      <c r="C337" s="109"/>
      <c r="D337" s="109"/>
      <c r="E337" s="109"/>
      <c r="F337" s="109"/>
      <c r="G337" s="91" t="s">
        <v>182</v>
      </c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3"/>
      <c r="T337" s="120">
        <v>98784</v>
      </c>
      <c r="U337" s="120"/>
      <c r="V337" s="120"/>
      <c r="W337" s="120"/>
      <c r="X337" s="120"/>
      <c r="Y337" s="120"/>
      <c r="Z337" s="120">
        <v>76299.399999999994</v>
      </c>
      <c r="AA337" s="120"/>
      <c r="AB337" s="120"/>
      <c r="AC337" s="120"/>
      <c r="AD337" s="120"/>
      <c r="AE337" s="120">
        <v>0</v>
      </c>
      <c r="AF337" s="120"/>
      <c r="AG337" s="120"/>
      <c r="AH337" s="120"/>
      <c r="AI337" s="120"/>
      <c r="AJ337" s="120"/>
      <c r="AK337" s="120">
        <v>0</v>
      </c>
      <c r="AL337" s="120"/>
      <c r="AM337" s="120"/>
      <c r="AN337" s="120"/>
      <c r="AO337" s="120"/>
      <c r="AP337" s="120"/>
      <c r="AQ337" s="120">
        <v>0</v>
      </c>
      <c r="AR337" s="120"/>
      <c r="AS337" s="120"/>
      <c r="AT337" s="120"/>
      <c r="AU337" s="120"/>
      <c r="AV337" s="120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</row>
    <row r="338" spans="1:64" s="98" customFormat="1" ht="25.5" customHeight="1">
      <c r="A338" s="109">
        <v>2275</v>
      </c>
      <c r="B338" s="109"/>
      <c r="C338" s="109"/>
      <c r="D338" s="109"/>
      <c r="E338" s="109"/>
      <c r="F338" s="109"/>
      <c r="G338" s="91" t="s">
        <v>183</v>
      </c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3"/>
      <c r="T338" s="120">
        <v>2496</v>
      </c>
      <c r="U338" s="120"/>
      <c r="V338" s="120"/>
      <c r="W338" s="120"/>
      <c r="X338" s="120"/>
      <c r="Y338" s="120"/>
      <c r="Z338" s="120">
        <v>1991.87</v>
      </c>
      <c r="AA338" s="120"/>
      <c r="AB338" s="120"/>
      <c r="AC338" s="120"/>
      <c r="AD338" s="120"/>
      <c r="AE338" s="120">
        <v>0</v>
      </c>
      <c r="AF338" s="120"/>
      <c r="AG338" s="120"/>
      <c r="AH338" s="120"/>
      <c r="AI338" s="120"/>
      <c r="AJ338" s="120"/>
      <c r="AK338" s="120">
        <v>0</v>
      </c>
      <c r="AL338" s="120"/>
      <c r="AM338" s="120"/>
      <c r="AN338" s="120"/>
      <c r="AO338" s="120"/>
      <c r="AP338" s="120"/>
      <c r="AQ338" s="120">
        <v>0</v>
      </c>
      <c r="AR338" s="120"/>
      <c r="AS338" s="120"/>
      <c r="AT338" s="120"/>
      <c r="AU338" s="120"/>
      <c r="AV338" s="120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</row>
    <row r="339" spans="1:64" s="98" customFormat="1" ht="12.75" customHeight="1">
      <c r="A339" s="109">
        <v>2800</v>
      </c>
      <c r="B339" s="109"/>
      <c r="C339" s="109"/>
      <c r="D339" s="109"/>
      <c r="E339" s="109"/>
      <c r="F339" s="109"/>
      <c r="G339" s="91" t="s">
        <v>185</v>
      </c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3"/>
      <c r="T339" s="120">
        <v>450</v>
      </c>
      <c r="U339" s="120"/>
      <c r="V339" s="120"/>
      <c r="W339" s="120"/>
      <c r="X339" s="120"/>
      <c r="Y339" s="120"/>
      <c r="Z339" s="120">
        <v>118.48</v>
      </c>
      <c r="AA339" s="120"/>
      <c r="AB339" s="120"/>
      <c r="AC339" s="120"/>
      <c r="AD339" s="120"/>
      <c r="AE339" s="120">
        <v>0</v>
      </c>
      <c r="AF339" s="120"/>
      <c r="AG339" s="120"/>
      <c r="AH339" s="120"/>
      <c r="AI339" s="120"/>
      <c r="AJ339" s="120"/>
      <c r="AK339" s="120">
        <v>0</v>
      </c>
      <c r="AL339" s="120"/>
      <c r="AM339" s="120"/>
      <c r="AN339" s="120"/>
      <c r="AO339" s="120"/>
      <c r="AP339" s="120"/>
      <c r="AQ339" s="120">
        <v>0</v>
      </c>
      <c r="AR339" s="120"/>
      <c r="AS339" s="120"/>
      <c r="AT339" s="120"/>
      <c r="AU339" s="120"/>
      <c r="AV339" s="120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</row>
    <row r="340" spans="1:64" s="6" customFormat="1" ht="12.75" customHeight="1">
      <c r="A340" s="87"/>
      <c r="B340" s="87"/>
      <c r="C340" s="87"/>
      <c r="D340" s="87"/>
      <c r="E340" s="87"/>
      <c r="F340" s="87"/>
      <c r="G340" s="99" t="s">
        <v>147</v>
      </c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1"/>
      <c r="T340" s="119">
        <v>8204960</v>
      </c>
      <c r="U340" s="119"/>
      <c r="V340" s="119"/>
      <c r="W340" s="119"/>
      <c r="X340" s="119"/>
      <c r="Y340" s="119"/>
      <c r="Z340" s="119">
        <v>7940254.6900000013</v>
      </c>
      <c r="AA340" s="119"/>
      <c r="AB340" s="119"/>
      <c r="AC340" s="119"/>
      <c r="AD340" s="119"/>
      <c r="AE340" s="119">
        <v>0</v>
      </c>
      <c r="AF340" s="119"/>
      <c r="AG340" s="119"/>
      <c r="AH340" s="119"/>
      <c r="AI340" s="119"/>
      <c r="AJ340" s="119"/>
      <c r="AK340" s="119">
        <v>0</v>
      </c>
      <c r="AL340" s="119"/>
      <c r="AM340" s="119"/>
      <c r="AN340" s="119"/>
      <c r="AO340" s="119"/>
      <c r="AP340" s="119"/>
      <c r="AQ340" s="119">
        <v>0</v>
      </c>
      <c r="AR340" s="119"/>
      <c r="AS340" s="119"/>
      <c r="AT340" s="119"/>
      <c r="AU340" s="119"/>
      <c r="AV340" s="119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</row>
    <row r="342" spans="1:64" ht="14.25" customHeight="1">
      <c r="A342" s="42" t="s">
        <v>284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</row>
    <row r="343" spans="1:64" ht="30" customHeight="1">
      <c r="A343" s="128" t="s">
        <v>265</v>
      </c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</row>
    <row r="344" spans="1:6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</row>
    <row r="346" spans="1:64" ht="14.25">
      <c r="A346" s="42" t="s">
        <v>311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</row>
    <row r="347" spans="1:64" ht="14.25">
      <c r="A347" s="42" t="s">
        <v>285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</row>
    <row r="348" spans="1:64" ht="30" customHeight="1">
      <c r="A348" s="128" t="s">
        <v>266</v>
      </c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</row>
    <row r="349" spans="1:6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</row>
    <row r="352" spans="1:64" ht="18.95" customHeight="1">
      <c r="A352" s="132" t="s">
        <v>269</v>
      </c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22"/>
      <c r="AC352" s="22"/>
      <c r="AD352" s="22"/>
      <c r="AE352" s="22"/>
      <c r="AF352" s="22"/>
      <c r="AG352" s="22"/>
      <c r="AH352" s="25"/>
      <c r="AI352" s="25"/>
      <c r="AJ352" s="25"/>
      <c r="AK352" s="25"/>
      <c r="AL352" s="25"/>
      <c r="AM352" s="25"/>
      <c r="AN352" s="25"/>
      <c r="AO352" s="25"/>
      <c r="AP352" s="25"/>
      <c r="AQ352" s="22"/>
      <c r="AR352" s="22"/>
      <c r="AS352" s="22"/>
      <c r="AT352" s="22"/>
      <c r="AU352" s="133" t="s">
        <v>271</v>
      </c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</row>
    <row r="353" spans="1:58" ht="12.75" customHeight="1">
      <c r="AB353" s="23"/>
      <c r="AC353" s="23"/>
      <c r="AD353" s="23"/>
      <c r="AE353" s="23"/>
      <c r="AF353" s="23"/>
      <c r="AG353" s="23"/>
      <c r="AH353" s="27" t="s">
        <v>1</v>
      </c>
      <c r="AI353" s="27"/>
      <c r="AJ353" s="27"/>
      <c r="AK353" s="27"/>
      <c r="AL353" s="27"/>
      <c r="AM353" s="27"/>
      <c r="AN353" s="27"/>
      <c r="AO353" s="27"/>
      <c r="AP353" s="27"/>
      <c r="AQ353" s="23"/>
      <c r="AR353" s="23"/>
      <c r="AS353" s="23"/>
      <c r="AT353" s="23"/>
      <c r="AU353" s="27" t="s">
        <v>160</v>
      </c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</row>
    <row r="354" spans="1:58" ht="15">
      <c r="AB354" s="23"/>
      <c r="AC354" s="23"/>
      <c r="AD354" s="23"/>
      <c r="AE354" s="23"/>
      <c r="AF354" s="23"/>
      <c r="AG354" s="23"/>
      <c r="AH354" s="24"/>
      <c r="AI354" s="24"/>
      <c r="AJ354" s="24"/>
      <c r="AK354" s="24"/>
      <c r="AL354" s="24"/>
      <c r="AM354" s="24"/>
      <c r="AN354" s="24"/>
      <c r="AO354" s="24"/>
      <c r="AP354" s="24"/>
      <c r="AQ354" s="23"/>
      <c r="AR354" s="23"/>
      <c r="AS354" s="23"/>
      <c r="AT354" s="23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</row>
    <row r="355" spans="1:58" ht="18" customHeight="1">
      <c r="A355" s="132" t="s">
        <v>270</v>
      </c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23"/>
      <c r="AC355" s="23"/>
      <c r="AD355" s="23"/>
      <c r="AE355" s="23"/>
      <c r="AF355" s="23"/>
      <c r="AG355" s="23"/>
      <c r="AH355" s="26"/>
      <c r="AI355" s="26"/>
      <c r="AJ355" s="26"/>
      <c r="AK355" s="26"/>
      <c r="AL355" s="26"/>
      <c r="AM355" s="26"/>
      <c r="AN355" s="26"/>
      <c r="AO355" s="26"/>
      <c r="AP355" s="26"/>
      <c r="AQ355" s="23"/>
      <c r="AR355" s="23"/>
      <c r="AS355" s="23"/>
      <c r="AT355" s="23"/>
      <c r="AU355" s="134" t="s">
        <v>272</v>
      </c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</row>
    <row r="356" spans="1:58" ht="12" customHeight="1">
      <c r="AB356" s="23"/>
      <c r="AC356" s="23"/>
      <c r="AD356" s="23"/>
      <c r="AE356" s="23"/>
      <c r="AF356" s="23"/>
      <c r="AG356" s="23"/>
      <c r="AH356" s="27" t="s">
        <v>1</v>
      </c>
      <c r="AI356" s="27"/>
      <c r="AJ356" s="27"/>
      <c r="AK356" s="27"/>
      <c r="AL356" s="27"/>
      <c r="AM356" s="27"/>
      <c r="AN356" s="27"/>
      <c r="AO356" s="27"/>
      <c r="AP356" s="27"/>
      <c r="AQ356" s="23"/>
      <c r="AR356" s="23"/>
      <c r="AS356" s="23"/>
      <c r="AT356" s="23"/>
      <c r="AU356" s="27" t="s">
        <v>160</v>
      </c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</row>
  </sheetData>
  <mergeCells count="2804">
    <mergeCell ref="E31:T31"/>
    <mergeCell ref="U31:Y31"/>
    <mergeCell ref="Z31:AD31"/>
    <mergeCell ref="AE31:AH31"/>
    <mergeCell ref="AI31:AM31"/>
    <mergeCell ref="AQ340:AV340"/>
    <mergeCell ref="AW340:BD340"/>
    <mergeCell ref="BE340:BL340"/>
    <mergeCell ref="A340:F340"/>
    <mergeCell ref="G340:S340"/>
    <mergeCell ref="T340:Y340"/>
    <mergeCell ref="Z340:AD340"/>
    <mergeCell ref="AE340:AJ340"/>
    <mergeCell ref="AK340:AP340"/>
    <mergeCell ref="BE338:BL338"/>
    <mergeCell ref="A339:F339"/>
    <mergeCell ref="G339:S339"/>
    <mergeCell ref="T339:Y339"/>
    <mergeCell ref="Z339:AD339"/>
    <mergeCell ref="AE339:AJ339"/>
    <mergeCell ref="AK339:AP339"/>
    <mergeCell ref="AQ339:AV339"/>
    <mergeCell ref="AW339:BD339"/>
    <mergeCell ref="BE339:BL339"/>
    <mergeCell ref="AW337:BD337"/>
    <mergeCell ref="BE337:BL337"/>
    <mergeCell ref="A338:F338"/>
    <mergeCell ref="G338:S338"/>
    <mergeCell ref="T338:Y338"/>
    <mergeCell ref="Z338:AD338"/>
    <mergeCell ref="AE338:AJ338"/>
    <mergeCell ref="AK338:AP338"/>
    <mergeCell ref="AQ338:AV338"/>
    <mergeCell ref="AW338:BD338"/>
    <mergeCell ref="AQ336:AV336"/>
    <mergeCell ref="AW336:BD336"/>
    <mergeCell ref="BE336:BL336"/>
    <mergeCell ref="A337:F337"/>
    <mergeCell ref="G337:S337"/>
    <mergeCell ref="T337:Y337"/>
    <mergeCell ref="Z337:AD337"/>
    <mergeCell ref="AE337:AJ337"/>
    <mergeCell ref="AK337:AP337"/>
    <mergeCell ref="AQ337:AV337"/>
    <mergeCell ref="A336:F336"/>
    <mergeCell ref="G336:S336"/>
    <mergeCell ref="T336:Y336"/>
    <mergeCell ref="Z336:AD336"/>
    <mergeCell ref="AE336:AJ336"/>
    <mergeCell ref="AK336:AP336"/>
    <mergeCell ref="BE334:BL334"/>
    <mergeCell ref="A335:F335"/>
    <mergeCell ref="G335:S335"/>
    <mergeCell ref="T335:Y335"/>
    <mergeCell ref="Z335:AD335"/>
    <mergeCell ref="AE335:AJ335"/>
    <mergeCell ref="AK335:AP335"/>
    <mergeCell ref="AQ335:AV335"/>
    <mergeCell ref="AW335:BD335"/>
    <mergeCell ref="BE335:BL335"/>
    <mergeCell ref="AW333:BD333"/>
    <mergeCell ref="BE333:BL333"/>
    <mergeCell ref="A334:F334"/>
    <mergeCell ref="G334:S334"/>
    <mergeCell ref="T334:Y334"/>
    <mergeCell ref="Z334:AD334"/>
    <mergeCell ref="AE334:AJ334"/>
    <mergeCell ref="AK334:AP334"/>
    <mergeCell ref="AQ334:AV334"/>
    <mergeCell ref="AW334:BD334"/>
    <mergeCell ref="AQ332:AV332"/>
    <mergeCell ref="AW332:BD332"/>
    <mergeCell ref="BE332:BL332"/>
    <mergeCell ref="A333:F333"/>
    <mergeCell ref="G333:S333"/>
    <mergeCell ref="T333:Y333"/>
    <mergeCell ref="Z333:AD333"/>
    <mergeCell ref="AE333:AJ333"/>
    <mergeCell ref="AK333:AP333"/>
    <mergeCell ref="AQ333:AV333"/>
    <mergeCell ref="AK331:AP331"/>
    <mergeCell ref="AQ331:AV331"/>
    <mergeCell ref="AW331:BD331"/>
    <mergeCell ref="BE331:BL331"/>
    <mergeCell ref="A332:F332"/>
    <mergeCell ref="G332:S332"/>
    <mergeCell ref="T332:Y332"/>
    <mergeCell ref="Z332:AD332"/>
    <mergeCell ref="AE332:AJ332"/>
    <mergeCell ref="AK332:AP332"/>
    <mergeCell ref="AE330:AJ330"/>
    <mergeCell ref="AK330:AP330"/>
    <mergeCell ref="AQ330:AV330"/>
    <mergeCell ref="AW330:BD330"/>
    <mergeCell ref="BE330:BL330"/>
    <mergeCell ref="A331:F331"/>
    <mergeCell ref="G331:S331"/>
    <mergeCell ref="T331:Y331"/>
    <mergeCell ref="Z331:AD331"/>
    <mergeCell ref="AE331:AJ331"/>
    <mergeCell ref="AJ321:AN321"/>
    <mergeCell ref="AO321:AS321"/>
    <mergeCell ref="AT321:AW321"/>
    <mergeCell ref="AX321:BB321"/>
    <mergeCell ref="BC321:BG321"/>
    <mergeCell ref="BH321:BL321"/>
    <mergeCell ref="A321:F321"/>
    <mergeCell ref="G321:P321"/>
    <mergeCell ref="Q321:U321"/>
    <mergeCell ref="V321:Y321"/>
    <mergeCell ref="Z321:AD321"/>
    <mergeCell ref="AE321:AI321"/>
    <mergeCell ref="AJ320:AN320"/>
    <mergeCell ref="AO320:AS320"/>
    <mergeCell ref="AT320:AW320"/>
    <mergeCell ref="AX320:BB320"/>
    <mergeCell ref="BC320:BG320"/>
    <mergeCell ref="BH320:BL320"/>
    <mergeCell ref="A320:F320"/>
    <mergeCell ref="G320:P320"/>
    <mergeCell ref="Q320:U320"/>
    <mergeCell ref="V320:Y320"/>
    <mergeCell ref="Z320:AD320"/>
    <mergeCell ref="AE320:AI320"/>
    <mergeCell ref="AJ319:AN319"/>
    <mergeCell ref="AO319:AS319"/>
    <mergeCell ref="AT319:AW319"/>
    <mergeCell ref="AX319:BB319"/>
    <mergeCell ref="BC319:BG319"/>
    <mergeCell ref="BH319:BL319"/>
    <mergeCell ref="A319:F319"/>
    <mergeCell ref="G319:P319"/>
    <mergeCell ref="Q319:U319"/>
    <mergeCell ref="V319:Y319"/>
    <mergeCell ref="Z319:AD319"/>
    <mergeCell ref="AE319:AI319"/>
    <mergeCell ref="AJ318:AN318"/>
    <mergeCell ref="AO318:AS318"/>
    <mergeCell ref="AT318:AW318"/>
    <mergeCell ref="AX318:BB318"/>
    <mergeCell ref="BC318:BG318"/>
    <mergeCell ref="BH318:BL318"/>
    <mergeCell ref="A318:F318"/>
    <mergeCell ref="G318:P318"/>
    <mergeCell ref="Q318:U318"/>
    <mergeCell ref="V318:Y318"/>
    <mergeCell ref="Z318:AD318"/>
    <mergeCell ref="AE318:AI318"/>
    <mergeCell ref="AJ317:AN317"/>
    <mergeCell ref="AO317:AS317"/>
    <mergeCell ref="AT317:AW317"/>
    <mergeCell ref="AX317:BB317"/>
    <mergeCell ref="BC317:BG317"/>
    <mergeCell ref="BH317:BL317"/>
    <mergeCell ref="A317:F317"/>
    <mergeCell ref="G317:P317"/>
    <mergeCell ref="Q317:U317"/>
    <mergeCell ref="V317:Y317"/>
    <mergeCell ref="Z317:AD317"/>
    <mergeCell ref="AE317:AI317"/>
    <mergeCell ref="AJ316:AN316"/>
    <mergeCell ref="AO316:AS316"/>
    <mergeCell ref="AT316:AW316"/>
    <mergeCell ref="AX316:BB316"/>
    <mergeCell ref="BC316:BG316"/>
    <mergeCell ref="BH316:BL316"/>
    <mergeCell ref="A316:F316"/>
    <mergeCell ref="G316:P316"/>
    <mergeCell ref="Q316:U316"/>
    <mergeCell ref="V316:Y316"/>
    <mergeCell ref="Z316:AD316"/>
    <mergeCell ref="AE316:AI316"/>
    <mergeCell ref="AJ315:AN315"/>
    <mergeCell ref="AO315:AS315"/>
    <mergeCell ref="AT315:AW315"/>
    <mergeCell ref="AX315:BB315"/>
    <mergeCell ref="BC315:BG315"/>
    <mergeCell ref="BH315:BL315"/>
    <mergeCell ref="A315:F315"/>
    <mergeCell ref="G315:P315"/>
    <mergeCell ref="Q315:U315"/>
    <mergeCell ref="V315:Y315"/>
    <mergeCell ref="Z315:AD315"/>
    <mergeCell ref="AE315:AI315"/>
    <mergeCell ref="AJ314:AN314"/>
    <mergeCell ref="AO314:AS314"/>
    <mergeCell ref="AT314:AW314"/>
    <mergeCell ref="AX314:BB314"/>
    <mergeCell ref="BC314:BG314"/>
    <mergeCell ref="BH314:BL314"/>
    <mergeCell ref="A314:F314"/>
    <mergeCell ref="G314:P314"/>
    <mergeCell ref="Q314:U314"/>
    <mergeCell ref="V314:Y314"/>
    <mergeCell ref="Z314:AD314"/>
    <mergeCell ref="AE314:AI314"/>
    <mergeCell ref="AJ313:AN313"/>
    <mergeCell ref="AO313:AS313"/>
    <mergeCell ref="AT313:AW313"/>
    <mergeCell ref="AX313:BB313"/>
    <mergeCell ref="BC313:BG313"/>
    <mergeCell ref="BH313:BL313"/>
    <mergeCell ref="A313:F313"/>
    <mergeCell ref="G313:P313"/>
    <mergeCell ref="Q313:U313"/>
    <mergeCell ref="V313:Y313"/>
    <mergeCell ref="Z313:AD313"/>
    <mergeCell ref="AE313:AI313"/>
    <mergeCell ref="AJ312:AN312"/>
    <mergeCell ref="AO312:AS312"/>
    <mergeCell ref="AT312:AW312"/>
    <mergeCell ref="AX312:BB312"/>
    <mergeCell ref="BC312:BG312"/>
    <mergeCell ref="BH312:BL312"/>
    <mergeCell ref="A312:F312"/>
    <mergeCell ref="G312:P312"/>
    <mergeCell ref="Q312:U312"/>
    <mergeCell ref="V312:Y312"/>
    <mergeCell ref="Z312:AD312"/>
    <mergeCell ref="AE312:AI312"/>
    <mergeCell ref="AJ311:AN311"/>
    <mergeCell ref="AO311:AS311"/>
    <mergeCell ref="AT311:AW311"/>
    <mergeCell ref="AX311:BB311"/>
    <mergeCell ref="BC311:BG311"/>
    <mergeCell ref="BH311:BL311"/>
    <mergeCell ref="AT310:AW310"/>
    <mergeCell ref="AX310:BB310"/>
    <mergeCell ref="BC310:BG310"/>
    <mergeCell ref="BH310:BL310"/>
    <mergeCell ref="A311:F311"/>
    <mergeCell ref="G311:P311"/>
    <mergeCell ref="Q311:U311"/>
    <mergeCell ref="V311:Y311"/>
    <mergeCell ref="Z311:AD311"/>
    <mergeCell ref="AE311:AI311"/>
    <mergeCell ref="A310:F310"/>
    <mergeCell ref="G310:P310"/>
    <mergeCell ref="Q310:U310"/>
    <mergeCell ref="V310:Y310"/>
    <mergeCell ref="Z310:AD310"/>
    <mergeCell ref="AE310:AI310"/>
    <mergeCell ref="AJ310:AN310"/>
    <mergeCell ref="AO310:AS310"/>
    <mergeCell ref="BB300:BF300"/>
    <mergeCell ref="BG300:BL300"/>
    <mergeCell ref="BB299:BF299"/>
    <mergeCell ref="BG299:BL299"/>
    <mergeCell ref="A300:F300"/>
    <mergeCell ref="G300:S300"/>
    <mergeCell ref="T300:Y300"/>
    <mergeCell ref="Z300:AD300"/>
    <mergeCell ref="AE300:AJ300"/>
    <mergeCell ref="AK300:AP300"/>
    <mergeCell ref="AQ300:AV300"/>
    <mergeCell ref="AW300:BA300"/>
    <mergeCell ref="BB298:BF298"/>
    <mergeCell ref="BG298:BL298"/>
    <mergeCell ref="A299:F299"/>
    <mergeCell ref="G299:S299"/>
    <mergeCell ref="T299:Y299"/>
    <mergeCell ref="Z299:AD299"/>
    <mergeCell ref="AE299:AJ299"/>
    <mergeCell ref="AK299:AP299"/>
    <mergeCell ref="AQ299:AV299"/>
    <mergeCell ref="AW299:BA299"/>
    <mergeCell ref="BB297:BF297"/>
    <mergeCell ref="BG297:BL297"/>
    <mergeCell ref="A298:F298"/>
    <mergeCell ref="G298:S298"/>
    <mergeCell ref="T298:Y298"/>
    <mergeCell ref="Z298:AD298"/>
    <mergeCell ref="AE298:AJ298"/>
    <mergeCell ref="AK298:AP298"/>
    <mergeCell ref="AQ298:AV298"/>
    <mergeCell ref="AW298:BA298"/>
    <mergeCell ref="BB296:BF296"/>
    <mergeCell ref="BG296:BL296"/>
    <mergeCell ref="A297:F297"/>
    <mergeCell ref="G297:S297"/>
    <mergeCell ref="T297:Y297"/>
    <mergeCell ref="Z297:AD297"/>
    <mergeCell ref="AE297:AJ297"/>
    <mergeCell ref="AK297:AP297"/>
    <mergeCell ref="AQ297:AV297"/>
    <mergeCell ref="AW297:BA297"/>
    <mergeCell ref="BB295:BF295"/>
    <mergeCell ref="BG295:BL295"/>
    <mergeCell ref="A296:F296"/>
    <mergeCell ref="G296:S296"/>
    <mergeCell ref="T296:Y296"/>
    <mergeCell ref="Z296:AD296"/>
    <mergeCell ref="AE296:AJ296"/>
    <mergeCell ref="AK296:AP296"/>
    <mergeCell ref="AQ296:AV296"/>
    <mergeCell ref="AW296:BA296"/>
    <mergeCell ref="BB294:BF294"/>
    <mergeCell ref="BG294:BL294"/>
    <mergeCell ref="A295:F295"/>
    <mergeCell ref="G295:S295"/>
    <mergeCell ref="T295:Y295"/>
    <mergeCell ref="Z295:AD295"/>
    <mergeCell ref="AE295:AJ295"/>
    <mergeCell ref="AK295:AP295"/>
    <mergeCell ref="AQ295:AV295"/>
    <mergeCell ref="AW295:BA295"/>
    <mergeCell ref="BB293:BF293"/>
    <mergeCell ref="BG293:BL293"/>
    <mergeCell ref="A294:F294"/>
    <mergeCell ref="G294:S294"/>
    <mergeCell ref="T294:Y294"/>
    <mergeCell ref="Z294:AD294"/>
    <mergeCell ref="AE294:AJ294"/>
    <mergeCell ref="AK294:AP294"/>
    <mergeCell ref="AQ294:AV294"/>
    <mergeCell ref="AW294:BA294"/>
    <mergeCell ref="BB292:BF292"/>
    <mergeCell ref="BG292:BL292"/>
    <mergeCell ref="A293:F293"/>
    <mergeCell ref="G293:S293"/>
    <mergeCell ref="T293:Y293"/>
    <mergeCell ref="Z293:AD293"/>
    <mergeCell ref="AE293:AJ293"/>
    <mergeCell ref="AK293:AP293"/>
    <mergeCell ref="AQ293:AV293"/>
    <mergeCell ref="AW293:BA293"/>
    <mergeCell ref="BB291:BF291"/>
    <mergeCell ref="BG291:BL291"/>
    <mergeCell ref="A292:F292"/>
    <mergeCell ref="G292:S292"/>
    <mergeCell ref="T292:Y292"/>
    <mergeCell ref="Z292:AD292"/>
    <mergeCell ref="AE292:AJ292"/>
    <mergeCell ref="AK292:AP292"/>
    <mergeCell ref="AQ292:AV292"/>
    <mergeCell ref="AW292:BA292"/>
    <mergeCell ref="T291:Y291"/>
    <mergeCell ref="Z291:AD291"/>
    <mergeCell ref="AE291:AJ291"/>
    <mergeCell ref="AK291:AP291"/>
    <mergeCell ref="AQ291:AV291"/>
    <mergeCell ref="AW291:BA291"/>
    <mergeCell ref="A290:F290"/>
    <mergeCell ref="G290:S290"/>
    <mergeCell ref="T290:Y290"/>
    <mergeCell ref="Z290:AD290"/>
    <mergeCell ref="AE290:AJ290"/>
    <mergeCell ref="AK290:AP290"/>
    <mergeCell ref="AQ290:AV290"/>
    <mergeCell ref="AW290:BA290"/>
    <mergeCell ref="BA248:BC248"/>
    <mergeCell ref="BD248:BF248"/>
    <mergeCell ref="BG248:BI248"/>
    <mergeCell ref="BJ248:BL248"/>
    <mergeCell ref="AI248:AK248"/>
    <mergeCell ref="AL248:AN248"/>
    <mergeCell ref="AO248:AQ248"/>
    <mergeCell ref="AR248:AT248"/>
    <mergeCell ref="AU248:AW248"/>
    <mergeCell ref="AX248:AZ248"/>
    <mergeCell ref="BA247:BC247"/>
    <mergeCell ref="BD247:BF247"/>
    <mergeCell ref="BG247:BI247"/>
    <mergeCell ref="BJ247:BL247"/>
    <mergeCell ref="A248:C248"/>
    <mergeCell ref="D248:V248"/>
    <mergeCell ref="W248:Y248"/>
    <mergeCell ref="Z248:AB248"/>
    <mergeCell ref="AC248:AE248"/>
    <mergeCell ref="AF248:AH248"/>
    <mergeCell ref="AI247:AK247"/>
    <mergeCell ref="AL247:AN247"/>
    <mergeCell ref="AO247:AQ247"/>
    <mergeCell ref="AR247:AT247"/>
    <mergeCell ref="AU247:AW247"/>
    <mergeCell ref="AX247:AZ247"/>
    <mergeCell ref="BA246:BC246"/>
    <mergeCell ref="BD246:BF246"/>
    <mergeCell ref="BG246:BI246"/>
    <mergeCell ref="BJ246:BL246"/>
    <mergeCell ref="A247:C247"/>
    <mergeCell ref="D247:V247"/>
    <mergeCell ref="W247:Y247"/>
    <mergeCell ref="Z247:AB247"/>
    <mergeCell ref="AC247:AE247"/>
    <mergeCell ref="AF247:AH247"/>
    <mergeCell ref="AI246:AK246"/>
    <mergeCell ref="AL246:AN246"/>
    <mergeCell ref="AO246:AQ246"/>
    <mergeCell ref="AR246:AT246"/>
    <mergeCell ref="AU246:AW246"/>
    <mergeCell ref="AX246:AZ246"/>
    <mergeCell ref="BA245:BC245"/>
    <mergeCell ref="BD245:BF245"/>
    <mergeCell ref="BG245:BI245"/>
    <mergeCell ref="BJ245:BL245"/>
    <mergeCell ref="A246:C246"/>
    <mergeCell ref="D246:V246"/>
    <mergeCell ref="W246:Y246"/>
    <mergeCell ref="Z246:AB246"/>
    <mergeCell ref="AC246:AE246"/>
    <mergeCell ref="AF246:AH246"/>
    <mergeCell ref="AI245:AK245"/>
    <mergeCell ref="AL245:AN245"/>
    <mergeCell ref="AO245:AQ245"/>
    <mergeCell ref="AR245:AT245"/>
    <mergeCell ref="AU245:AW245"/>
    <mergeCell ref="AX245:AZ245"/>
    <mergeCell ref="A245:C245"/>
    <mergeCell ref="D245:V245"/>
    <mergeCell ref="W245:Y245"/>
    <mergeCell ref="Z245:AB245"/>
    <mergeCell ref="AC245:AE245"/>
    <mergeCell ref="AF245:AH245"/>
    <mergeCell ref="AU244:AW244"/>
    <mergeCell ref="AX244:AZ244"/>
    <mergeCell ref="BA244:BC244"/>
    <mergeCell ref="BD244:BF244"/>
    <mergeCell ref="BG244:BI244"/>
    <mergeCell ref="BJ244:BL244"/>
    <mergeCell ref="AC244:AE244"/>
    <mergeCell ref="AF244:AH244"/>
    <mergeCell ref="AI244:AK244"/>
    <mergeCell ref="AL244:AN244"/>
    <mergeCell ref="AO244:AQ244"/>
    <mergeCell ref="AR244:AT244"/>
    <mergeCell ref="AT234:AX234"/>
    <mergeCell ref="AY234:BC234"/>
    <mergeCell ref="BD234:BH234"/>
    <mergeCell ref="BI234:BM234"/>
    <mergeCell ref="BN234:BR234"/>
    <mergeCell ref="A234:T234"/>
    <mergeCell ref="U234:Y234"/>
    <mergeCell ref="Z234:AD234"/>
    <mergeCell ref="AE234:AI234"/>
    <mergeCell ref="AJ234:AN234"/>
    <mergeCell ref="AO234:AS234"/>
    <mergeCell ref="AO233:AS233"/>
    <mergeCell ref="AT233:AX233"/>
    <mergeCell ref="AY233:BC233"/>
    <mergeCell ref="BD233:BH233"/>
    <mergeCell ref="BI233:BM233"/>
    <mergeCell ref="BN233:BR233"/>
    <mergeCell ref="AT232:AX232"/>
    <mergeCell ref="AY232:BC232"/>
    <mergeCell ref="BD232:BH232"/>
    <mergeCell ref="BI232:BM232"/>
    <mergeCell ref="BN232:BR232"/>
    <mergeCell ref="A233:T233"/>
    <mergeCell ref="U233:Y233"/>
    <mergeCell ref="Z233:AD233"/>
    <mergeCell ref="AE233:AI233"/>
    <mergeCell ref="AJ233:AN233"/>
    <mergeCell ref="A232:T232"/>
    <mergeCell ref="U232:Y232"/>
    <mergeCell ref="Z232:AD232"/>
    <mergeCell ref="AE232:AI232"/>
    <mergeCell ref="AJ232:AN232"/>
    <mergeCell ref="AO232:AS232"/>
    <mergeCell ref="AO231:AS231"/>
    <mergeCell ref="AT231:AX231"/>
    <mergeCell ref="AY231:BC231"/>
    <mergeCell ref="BD231:BH231"/>
    <mergeCell ref="BI231:BM231"/>
    <mergeCell ref="BN231:BR231"/>
    <mergeCell ref="AT230:AX230"/>
    <mergeCell ref="AY230:BC230"/>
    <mergeCell ref="BD230:BH230"/>
    <mergeCell ref="BI230:BM230"/>
    <mergeCell ref="BN230:BR230"/>
    <mergeCell ref="A231:T231"/>
    <mergeCell ref="U231:Y231"/>
    <mergeCell ref="Z231:AD231"/>
    <mergeCell ref="AE231:AI231"/>
    <mergeCell ref="AJ231:AN231"/>
    <mergeCell ref="AY229:BC229"/>
    <mergeCell ref="BD229:BH229"/>
    <mergeCell ref="BI229:BM229"/>
    <mergeCell ref="BN229:BR229"/>
    <mergeCell ref="A230:T230"/>
    <mergeCell ref="U230:Y230"/>
    <mergeCell ref="Z230:AD230"/>
    <mergeCell ref="AE230:AI230"/>
    <mergeCell ref="AJ230:AN230"/>
    <mergeCell ref="AO230:AS230"/>
    <mergeCell ref="BD228:BH228"/>
    <mergeCell ref="BI228:BM228"/>
    <mergeCell ref="BN228:BR228"/>
    <mergeCell ref="A229:T229"/>
    <mergeCell ref="U229:Y229"/>
    <mergeCell ref="Z229:AD229"/>
    <mergeCell ref="AE229:AI229"/>
    <mergeCell ref="AJ229:AN229"/>
    <mergeCell ref="AO229:AS229"/>
    <mergeCell ref="AT229:AX229"/>
    <mergeCell ref="BI227:BM227"/>
    <mergeCell ref="BN227:BR227"/>
    <mergeCell ref="A228:T228"/>
    <mergeCell ref="U228:Y228"/>
    <mergeCell ref="Z228:AD228"/>
    <mergeCell ref="AE228:AI228"/>
    <mergeCell ref="AJ228:AN228"/>
    <mergeCell ref="AO228:AS228"/>
    <mergeCell ref="AT228:AX228"/>
    <mergeCell ref="AY228:BC228"/>
    <mergeCell ref="BN226:BR226"/>
    <mergeCell ref="A227:T227"/>
    <mergeCell ref="U227:Y227"/>
    <mergeCell ref="Z227:AD227"/>
    <mergeCell ref="AE227:AI227"/>
    <mergeCell ref="AJ227:AN227"/>
    <mergeCell ref="AO227:AS227"/>
    <mergeCell ref="AT227:AX227"/>
    <mergeCell ref="AY227:BC227"/>
    <mergeCell ref="BD227:BH227"/>
    <mergeCell ref="A226:T226"/>
    <mergeCell ref="U226:Y226"/>
    <mergeCell ref="Z226:AD226"/>
    <mergeCell ref="AE226:AI226"/>
    <mergeCell ref="AJ226:AN226"/>
    <mergeCell ref="AO226:AS226"/>
    <mergeCell ref="AP217:AT217"/>
    <mergeCell ref="AU217:AY217"/>
    <mergeCell ref="AZ217:BD217"/>
    <mergeCell ref="BE217:BI217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P203:AT203"/>
    <mergeCell ref="AU203:AY203"/>
    <mergeCell ref="AZ203:BD203"/>
    <mergeCell ref="BE203:BI203"/>
    <mergeCell ref="A204:C204"/>
    <mergeCell ref="D204:P204"/>
    <mergeCell ref="Q204:U204"/>
    <mergeCell ref="V204:AE204"/>
    <mergeCell ref="AF204:AJ204"/>
    <mergeCell ref="AK204:AO204"/>
    <mergeCell ref="AP202:AT202"/>
    <mergeCell ref="AU202:AY202"/>
    <mergeCell ref="AZ202:BD202"/>
    <mergeCell ref="BE202:BI202"/>
    <mergeCell ref="A203:C203"/>
    <mergeCell ref="D203:P203"/>
    <mergeCell ref="Q203:U203"/>
    <mergeCell ref="V203:AE203"/>
    <mergeCell ref="AF203:AJ203"/>
    <mergeCell ref="AK203:AO203"/>
    <mergeCell ref="AP201:AT201"/>
    <mergeCell ref="AU201:AY201"/>
    <mergeCell ref="AZ201:BD201"/>
    <mergeCell ref="BE201:BI201"/>
    <mergeCell ref="A202:C202"/>
    <mergeCell ref="D202:P202"/>
    <mergeCell ref="Q202:U202"/>
    <mergeCell ref="V202:AE202"/>
    <mergeCell ref="AF202:AJ202"/>
    <mergeCell ref="AK202:AO202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181:C181"/>
    <mergeCell ref="D181:P181"/>
    <mergeCell ref="Q181:U181"/>
    <mergeCell ref="V181:AE181"/>
    <mergeCell ref="AF181:AJ181"/>
    <mergeCell ref="AK181:AO181"/>
    <mergeCell ref="A180:C180"/>
    <mergeCell ref="D180:P180"/>
    <mergeCell ref="Q180:U180"/>
    <mergeCell ref="V180:AE180"/>
    <mergeCell ref="AF180:AJ180"/>
    <mergeCell ref="AK180:AO180"/>
    <mergeCell ref="BT172:BX172"/>
    <mergeCell ref="AP172:AT172"/>
    <mergeCell ref="AU172:AY172"/>
    <mergeCell ref="AZ172:BD172"/>
    <mergeCell ref="BE172:BI172"/>
    <mergeCell ref="BJ172:BN172"/>
    <mergeCell ref="BO172:BS172"/>
    <mergeCell ref="BE171:BI171"/>
    <mergeCell ref="BJ171:BN171"/>
    <mergeCell ref="BO171:BS171"/>
    <mergeCell ref="BT171:BX171"/>
    <mergeCell ref="A172:C172"/>
    <mergeCell ref="D172:P172"/>
    <mergeCell ref="Q172:U172"/>
    <mergeCell ref="V172:AE172"/>
    <mergeCell ref="AF172:AJ172"/>
    <mergeCell ref="AK172:AO172"/>
    <mergeCell ref="BT170:BX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AP170:AT170"/>
    <mergeCell ref="AU170:AY170"/>
    <mergeCell ref="AZ170:BD170"/>
    <mergeCell ref="BE170:BI170"/>
    <mergeCell ref="BJ170:BN170"/>
    <mergeCell ref="BO170:BS170"/>
    <mergeCell ref="BE169:BI169"/>
    <mergeCell ref="BJ169:BN169"/>
    <mergeCell ref="BO169:BS169"/>
    <mergeCell ref="BT169:BX169"/>
    <mergeCell ref="A170:C170"/>
    <mergeCell ref="D170:P170"/>
    <mergeCell ref="Q170:U170"/>
    <mergeCell ref="V170:AE170"/>
    <mergeCell ref="AF170:AJ170"/>
    <mergeCell ref="AK170:AO170"/>
    <mergeCell ref="BT168:BX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AP168:AT168"/>
    <mergeCell ref="AU168:AY168"/>
    <mergeCell ref="AZ168:BD168"/>
    <mergeCell ref="BE168:BI168"/>
    <mergeCell ref="BJ168:BN168"/>
    <mergeCell ref="BO168:BS168"/>
    <mergeCell ref="BE167:BI167"/>
    <mergeCell ref="BJ167:BN167"/>
    <mergeCell ref="BO167:BS167"/>
    <mergeCell ref="BT167:BX167"/>
    <mergeCell ref="A168:C168"/>
    <mergeCell ref="D168:P168"/>
    <mergeCell ref="Q168:U168"/>
    <mergeCell ref="V168:AE168"/>
    <mergeCell ref="AF168:AJ168"/>
    <mergeCell ref="AK168:AO168"/>
    <mergeCell ref="BT166:BX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AP166:AT166"/>
    <mergeCell ref="AU166:AY166"/>
    <mergeCell ref="AZ166:BD166"/>
    <mergeCell ref="BE166:BI166"/>
    <mergeCell ref="BJ166:BN166"/>
    <mergeCell ref="BO166:BS166"/>
    <mergeCell ref="BE165:BI165"/>
    <mergeCell ref="BJ165:BN165"/>
    <mergeCell ref="BO165:BS165"/>
    <mergeCell ref="BT165:BX165"/>
    <mergeCell ref="A166:C166"/>
    <mergeCell ref="D166:P166"/>
    <mergeCell ref="Q166:U166"/>
    <mergeCell ref="V166:AE166"/>
    <mergeCell ref="AF166:AJ166"/>
    <mergeCell ref="AK166:AO166"/>
    <mergeCell ref="BT164:BX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AP164:AT164"/>
    <mergeCell ref="AU164:AY164"/>
    <mergeCell ref="AZ164:BD164"/>
    <mergeCell ref="BE164:BI164"/>
    <mergeCell ref="BJ164:BN164"/>
    <mergeCell ref="BO164:BS164"/>
    <mergeCell ref="BE163:BI163"/>
    <mergeCell ref="BJ163:BN163"/>
    <mergeCell ref="BO163:BS163"/>
    <mergeCell ref="BT163:BX163"/>
    <mergeCell ref="A164:C164"/>
    <mergeCell ref="D164:P164"/>
    <mergeCell ref="Q164:U164"/>
    <mergeCell ref="V164:AE164"/>
    <mergeCell ref="AF164:AJ164"/>
    <mergeCell ref="AK164:AO164"/>
    <mergeCell ref="BT162:BX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AP162:AT162"/>
    <mergeCell ref="AU162:AY162"/>
    <mergeCell ref="AZ162:BD162"/>
    <mergeCell ref="BE162:BI162"/>
    <mergeCell ref="BJ162:BN162"/>
    <mergeCell ref="BO162:BS162"/>
    <mergeCell ref="BE161:BI161"/>
    <mergeCell ref="BJ161:BN161"/>
    <mergeCell ref="BO161:BS161"/>
    <mergeCell ref="BT161:BX161"/>
    <mergeCell ref="A162:C162"/>
    <mergeCell ref="D162:P162"/>
    <mergeCell ref="Q162:U162"/>
    <mergeCell ref="V162:AE162"/>
    <mergeCell ref="AF162:AJ162"/>
    <mergeCell ref="AK162:AO162"/>
    <mergeCell ref="BT160:BX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AP160:AT160"/>
    <mergeCell ref="AU160:AY160"/>
    <mergeCell ref="AZ160:BD160"/>
    <mergeCell ref="BE160:BI160"/>
    <mergeCell ref="BJ160:BN160"/>
    <mergeCell ref="BO160:BS160"/>
    <mergeCell ref="BE159:BI159"/>
    <mergeCell ref="BJ159:BN159"/>
    <mergeCell ref="BO159:BS159"/>
    <mergeCell ref="BT159:BX159"/>
    <mergeCell ref="A160:C160"/>
    <mergeCell ref="D160:P160"/>
    <mergeCell ref="Q160:U160"/>
    <mergeCell ref="V160:AE160"/>
    <mergeCell ref="AF160:AJ160"/>
    <mergeCell ref="AK160:AO160"/>
    <mergeCell ref="BT158:BX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AP158:AT158"/>
    <mergeCell ref="AU158:AY158"/>
    <mergeCell ref="AZ158:BD158"/>
    <mergeCell ref="BE158:BI158"/>
    <mergeCell ref="BJ158:BN158"/>
    <mergeCell ref="BO158:BS158"/>
    <mergeCell ref="BE157:BI157"/>
    <mergeCell ref="BJ157:BN157"/>
    <mergeCell ref="BO157:BS157"/>
    <mergeCell ref="BT157:BX157"/>
    <mergeCell ref="A158:C158"/>
    <mergeCell ref="D158:P158"/>
    <mergeCell ref="Q158:U158"/>
    <mergeCell ref="V158:AE158"/>
    <mergeCell ref="AF158:AJ158"/>
    <mergeCell ref="AK158:AO158"/>
    <mergeCell ref="BT156:BX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AP156:AT156"/>
    <mergeCell ref="AU156:AY156"/>
    <mergeCell ref="AZ156:BD156"/>
    <mergeCell ref="BE156:BI156"/>
    <mergeCell ref="BJ156:BN156"/>
    <mergeCell ref="BO156:BS156"/>
    <mergeCell ref="BE155:BI155"/>
    <mergeCell ref="BJ155:BN155"/>
    <mergeCell ref="BO155:BS155"/>
    <mergeCell ref="BT155:BX155"/>
    <mergeCell ref="A156:C156"/>
    <mergeCell ref="D156:P156"/>
    <mergeCell ref="Q156:U156"/>
    <mergeCell ref="V156:AE156"/>
    <mergeCell ref="AF156:AJ156"/>
    <mergeCell ref="AK156:AO156"/>
    <mergeCell ref="BT154:BX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AP154:AT154"/>
    <mergeCell ref="AU154:AY154"/>
    <mergeCell ref="AZ154:BD154"/>
    <mergeCell ref="BE154:BI154"/>
    <mergeCell ref="BJ154:BN154"/>
    <mergeCell ref="BO154:BS154"/>
    <mergeCell ref="BE153:BI153"/>
    <mergeCell ref="BJ153:BN153"/>
    <mergeCell ref="BO153:BS153"/>
    <mergeCell ref="BT153:BX153"/>
    <mergeCell ref="A154:C154"/>
    <mergeCell ref="D154:P154"/>
    <mergeCell ref="Q154:U154"/>
    <mergeCell ref="V154:AE154"/>
    <mergeCell ref="AF154:AJ154"/>
    <mergeCell ref="AK154:AO154"/>
    <mergeCell ref="BT152:BX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AP152:AT152"/>
    <mergeCell ref="AU152:AY152"/>
    <mergeCell ref="AZ152:BD152"/>
    <mergeCell ref="BE152:BI152"/>
    <mergeCell ref="BJ152:BN152"/>
    <mergeCell ref="BO152:BS152"/>
    <mergeCell ref="BE151:BI151"/>
    <mergeCell ref="BJ151:BN151"/>
    <mergeCell ref="BO151:BS151"/>
    <mergeCell ref="BT151:BX151"/>
    <mergeCell ref="A152:C152"/>
    <mergeCell ref="D152:P152"/>
    <mergeCell ref="Q152:U152"/>
    <mergeCell ref="V152:AE152"/>
    <mergeCell ref="AF152:AJ152"/>
    <mergeCell ref="AK152:AO152"/>
    <mergeCell ref="BT150:BX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AP150:AT150"/>
    <mergeCell ref="AU150:AY150"/>
    <mergeCell ref="AZ150:BD150"/>
    <mergeCell ref="BE150:BI150"/>
    <mergeCell ref="BJ150:BN150"/>
    <mergeCell ref="BO150:BS150"/>
    <mergeCell ref="BE149:BI149"/>
    <mergeCell ref="BJ149:BN149"/>
    <mergeCell ref="BO149:BS149"/>
    <mergeCell ref="BT149:BX149"/>
    <mergeCell ref="A150:C150"/>
    <mergeCell ref="D150:P150"/>
    <mergeCell ref="Q150:U150"/>
    <mergeCell ref="V150:AE150"/>
    <mergeCell ref="AF150:AJ150"/>
    <mergeCell ref="AK150:AO150"/>
    <mergeCell ref="BT148:BX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AP148:AT148"/>
    <mergeCell ref="AU148:AY148"/>
    <mergeCell ref="AZ148:BD148"/>
    <mergeCell ref="BE148:BI148"/>
    <mergeCell ref="BJ148:BN148"/>
    <mergeCell ref="BO148:BS148"/>
    <mergeCell ref="BE147:BI147"/>
    <mergeCell ref="BJ147:BN147"/>
    <mergeCell ref="BO147:BS147"/>
    <mergeCell ref="BT147:BX147"/>
    <mergeCell ref="A148:C148"/>
    <mergeCell ref="D148:P148"/>
    <mergeCell ref="Q148:U148"/>
    <mergeCell ref="V148:AE148"/>
    <mergeCell ref="AF148:AJ148"/>
    <mergeCell ref="AK148:AO148"/>
    <mergeCell ref="BT146:BX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AP146:AT146"/>
    <mergeCell ref="AU146:AY146"/>
    <mergeCell ref="AZ146:BD146"/>
    <mergeCell ref="BE146:BI146"/>
    <mergeCell ref="BJ146:BN146"/>
    <mergeCell ref="BO146:BS146"/>
    <mergeCell ref="BE145:BI145"/>
    <mergeCell ref="BJ145:BN145"/>
    <mergeCell ref="BO145:BS145"/>
    <mergeCell ref="BT145:BX145"/>
    <mergeCell ref="A146:C146"/>
    <mergeCell ref="D146:P146"/>
    <mergeCell ref="Q146:U146"/>
    <mergeCell ref="V146:AE146"/>
    <mergeCell ref="AF146:AJ146"/>
    <mergeCell ref="AK146:AO146"/>
    <mergeCell ref="BT144:BX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AP144:AT144"/>
    <mergeCell ref="AU144:AY144"/>
    <mergeCell ref="AZ144:BD144"/>
    <mergeCell ref="BE144:BI144"/>
    <mergeCell ref="BJ144:BN144"/>
    <mergeCell ref="BO144:BS144"/>
    <mergeCell ref="BE143:BI143"/>
    <mergeCell ref="BJ143:BN143"/>
    <mergeCell ref="BO143:BS143"/>
    <mergeCell ref="BT143:BX143"/>
    <mergeCell ref="A144:C144"/>
    <mergeCell ref="D144:P144"/>
    <mergeCell ref="Q144:U144"/>
    <mergeCell ref="V144:AE144"/>
    <mergeCell ref="AF144:AJ144"/>
    <mergeCell ref="AK144:AO144"/>
    <mergeCell ref="BT142:BX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AP142:AT142"/>
    <mergeCell ref="AU142:AY142"/>
    <mergeCell ref="AZ142:BD142"/>
    <mergeCell ref="BE142:BI142"/>
    <mergeCell ref="BJ142:BN142"/>
    <mergeCell ref="BO142:BS142"/>
    <mergeCell ref="BE141:BI141"/>
    <mergeCell ref="BJ141:BN141"/>
    <mergeCell ref="BO141:BS141"/>
    <mergeCell ref="BT141:BX141"/>
    <mergeCell ref="A142:C142"/>
    <mergeCell ref="D142:P142"/>
    <mergeCell ref="Q142:U142"/>
    <mergeCell ref="V142:AE142"/>
    <mergeCell ref="AF142:AJ142"/>
    <mergeCell ref="AK142:AO142"/>
    <mergeCell ref="BT140:BX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AP140:AT140"/>
    <mergeCell ref="AU140:AY140"/>
    <mergeCell ref="AZ140:BD140"/>
    <mergeCell ref="BE140:BI140"/>
    <mergeCell ref="BJ140:BN140"/>
    <mergeCell ref="BO140:BS140"/>
    <mergeCell ref="BE139:BI139"/>
    <mergeCell ref="BJ139:BN139"/>
    <mergeCell ref="BO139:BS139"/>
    <mergeCell ref="BT139:BX139"/>
    <mergeCell ref="A140:C140"/>
    <mergeCell ref="D140:P140"/>
    <mergeCell ref="Q140:U140"/>
    <mergeCell ref="V140:AE140"/>
    <mergeCell ref="AF140:AJ140"/>
    <mergeCell ref="AK140:AO140"/>
    <mergeCell ref="BT138:BX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AP138:AT138"/>
    <mergeCell ref="AU138:AY138"/>
    <mergeCell ref="AZ138:BD138"/>
    <mergeCell ref="BE138:BI138"/>
    <mergeCell ref="BJ138:BN138"/>
    <mergeCell ref="BO138:BS138"/>
    <mergeCell ref="BE137:BI137"/>
    <mergeCell ref="BJ137:BN137"/>
    <mergeCell ref="BO137:BS137"/>
    <mergeCell ref="BT137:BX137"/>
    <mergeCell ref="A138:C138"/>
    <mergeCell ref="D138:P138"/>
    <mergeCell ref="Q138:U138"/>
    <mergeCell ref="V138:AE138"/>
    <mergeCell ref="AF138:AJ138"/>
    <mergeCell ref="AK138:AO138"/>
    <mergeCell ref="BT136:BX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AP136:AT136"/>
    <mergeCell ref="AU136:AY136"/>
    <mergeCell ref="AZ136:BD136"/>
    <mergeCell ref="BE136:BI136"/>
    <mergeCell ref="BJ136:BN136"/>
    <mergeCell ref="BO136:BS136"/>
    <mergeCell ref="BE135:BI135"/>
    <mergeCell ref="BJ135:BN135"/>
    <mergeCell ref="BO135:BS135"/>
    <mergeCell ref="BT135:BX135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D125:BH125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AS112:AW112"/>
    <mergeCell ref="AX112:BA112"/>
    <mergeCell ref="BB112:BF112"/>
    <mergeCell ref="BG112:BK112"/>
    <mergeCell ref="BL112:BP112"/>
    <mergeCell ref="BQ112:BT112"/>
    <mergeCell ref="A112:C112"/>
    <mergeCell ref="D112:T112"/>
    <mergeCell ref="U112:Y112"/>
    <mergeCell ref="Z112:AD112"/>
    <mergeCell ref="AE112:AH112"/>
    <mergeCell ref="AI112:AM112"/>
    <mergeCell ref="AN112:AR112"/>
    <mergeCell ref="AW93:BA93"/>
    <mergeCell ref="BB93:BF93"/>
    <mergeCell ref="BG93:BK93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E82:W82"/>
    <mergeCell ref="X82:AB82"/>
    <mergeCell ref="AC82:AG82"/>
    <mergeCell ref="AH82:AL82"/>
    <mergeCell ref="AM82:AQ82"/>
    <mergeCell ref="AR82:AV82"/>
    <mergeCell ref="A81:D81"/>
    <mergeCell ref="E81:W81"/>
    <mergeCell ref="X81:AB81"/>
    <mergeCell ref="AC81:AG81"/>
    <mergeCell ref="AH81:AL81"/>
    <mergeCell ref="AM81:AQ81"/>
    <mergeCell ref="AR81:AV81"/>
    <mergeCell ref="BU64:BY64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A52:D52"/>
    <mergeCell ref="E52:T52"/>
    <mergeCell ref="U52:Y52"/>
    <mergeCell ref="Z52:AD52"/>
    <mergeCell ref="AE52:AH52"/>
    <mergeCell ref="AI52:AM52"/>
    <mergeCell ref="AN52:AR52"/>
    <mergeCell ref="A41:D41"/>
    <mergeCell ref="E41:W41"/>
    <mergeCell ref="X41:AB41"/>
    <mergeCell ref="AC41:AG41"/>
    <mergeCell ref="AH41:AL41"/>
    <mergeCell ref="AM41:AQ41"/>
    <mergeCell ref="AR41:AV41"/>
    <mergeCell ref="BB32:BF32"/>
    <mergeCell ref="BG32:BK32"/>
    <mergeCell ref="BL32:BP32"/>
    <mergeCell ref="BQ32:BT32"/>
    <mergeCell ref="BU32:BY32"/>
    <mergeCell ref="A355:AA355"/>
    <mergeCell ref="AH355:AP355"/>
    <mergeCell ref="AU355:BF355"/>
    <mergeCell ref="AH356:AP356"/>
    <mergeCell ref="AU356:BF356"/>
    <mergeCell ref="A32:D32"/>
    <mergeCell ref="E32:T32"/>
    <mergeCell ref="U32:Y32"/>
    <mergeCell ref="Z32:AD32"/>
    <mergeCell ref="AE32:AH32"/>
    <mergeCell ref="A348:BL348"/>
    <mergeCell ref="A352:AA352"/>
    <mergeCell ref="AH352:AP352"/>
    <mergeCell ref="AU352:BF352"/>
    <mergeCell ref="AH353:AP353"/>
    <mergeCell ref="AU353:BF353"/>
    <mergeCell ref="AW329:BD329"/>
    <mergeCell ref="BE329:BL329"/>
    <mergeCell ref="A342:BL342"/>
    <mergeCell ref="A343:BL343"/>
    <mergeCell ref="A346:BL346"/>
    <mergeCell ref="A347:BL347"/>
    <mergeCell ref="A330:F330"/>
    <mergeCell ref="G330:S330"/>
    <mergeCell ref="T330:Y330"/>
    <mergeCell ref="Z330:AD330"/>
    <mergeCell ref="AQ328:AV328"/>
    <mergeCell ref="AW328:BD328"/>
    <mergeCell ref="BE328:BL328"/>
    <mergeCell ref="A329:F329"/>
    <mergeCell ref="G329:S329"/>
    <mergeCell ref="T329:Y329"/>
    <mergeCell ref="Z329:AD329"/>
    <mergeCell ref="AE329:AJ329"/>
    <mergeCell ref="AK329:AP329"/>
    <mergeCell ref="AQ329:AV329"/>
    <mergeCell ref="A328:F328"/>
    <mergeCell ref="G328:S328"/>
    <mergeCell ref="T328:Y328"/>
    <mergeCell ref="Z328:AD328"/>
    <mergeCell ref="AE328:AJ328"/>
    <mergeCell ref="AK328:AP328"/>
    <mergeCell ref="BE325:BL326"/>
    <mergeCell ref="A327:F327"/>
    <mergeCell ref="G327:S327"/>
    <mergeCell ref="T327:Y327"/>
    <mergeCell ref="Z327:AD327"/>
    <mergeCell ref="AE327:AJ327"/>
    <mergeCell ref="AK327:AP327"/>
    <mergeCell ref="AQ327:AV327"/>
    <mergeCell ref="AW327:BD327"/>
    <mergeCell ref="BE327:BL327"/>
    <mergeCell ref="A323:BL323"/>
    <mergeCell ref="A324:BL324"/>
    <mergeCell ref="A325:F326"/>
    <mergeCell ref="G325:S326"/>
    <mergeCell ref="T325:Y326"/>
    <mergeCell ref="Z325:AD326"/>
    <mergeCell ref="AE325:AJ326"/>
    <mergeCell ref="AK325:AP326"/>
    <mergeCell ref="AQ325:AV326"/>
    <mergeCell ref="AW325:BD326"/>
    <mergeCell ref="AJ309:AN309"/>
    <mergeCell ref="AO309:AS309"/>
    <mergeCell ref="AT309:AW309"/>
    <mergeCell ref="AX309:BB309"/>
    <mergeCell ref="BC309:BG309"/>
    <mergeCell ref="BH309:BL309"/>
    <mergeCell ref="A309:F309"/>
    <mergeCell ref="G309:P309"/>
    <mergeCell ref="Q309:U309"/>
    <mergeCell ref="V309:Y309"/>
    <mergeCell ref="Z309:AD309"/>
    <mergeCell ref="AE309:AI309"/>
    <mergeCell ref="AJ308:AN308"/>
    <mergeCell ref="AO308:AS308"/>
    <mergeCell ref="AT308:AW308"/>
    <mergeCell ref="AX308:BB308"/>
    <mergeCell ref="BC308:BG308"/>
    <mergeCell ref="BH308:BL308"/>
    <mergeCell ref="A308:F308"/>
    <mergeCell ref="G308:P308"/>
    <mergeCell ref="Q308:U308"/>
    <mergeCell ref="V308:Y308"/>
    <mergeCell ref="Z308:AD308"/>
    <mergeCell ref="AE308:AI308"/>
    <mergeCell ref="AJ307:AN307"/>
    <mergeCell ref="AO307:AS307"/>
    <mergeCell ref="AT307:AW307"/>
    <mergeCell ref="AX307:BB307"/>
    <mergeCell ref="BC307:BG307"/>
    <mergeCell ref="BH307:BL307"/>
    <mergeCell ref="A307:F307"/>
    <mergeCell ref="G307:P307"/>
    <mergeCell ref="Q307:U307"/>
    <mergeCell ref="V307:Y307"/>
    <mergeCell ref="Z307:AD307"/>
    <mergeCell ref="AE307:AI307"/>
    <mergeCell ref="AT305:AW306"/>
    <mergeCell ref="AX305:BG305"/>
    <mergeCell ref="BH305:BL306"/>
    <mergeCell ref="Z306:AD306"/>
    <mergeCell ref="AE306:AI306"/>
    <mergeCell ref="AX306:BB306"/>
    <mergeCell ref="BC306:BG306"/>
    <mergeCell ref="A303:BL303"/>
    <mergeCell ref="A304:F306"/>
    <mergeCell ref="G304:P306"/>
    <mergeCell ref="Q304:AN304"/>
    <mergeCell ref="AO304:BL304"/>
    <mergeCell ref="Q305:U306"/>
    <mergeCell ref="V305:Y306"/>
    <mergeCell ref="Z305:AI305"/>
    <mergeCell ref="AJ305:AN306"/>
    <mergeCell ref="AO305:AS306"/>
    <mergeCell ref="AK289:AP289"/>
    <mergeCell ref="AQ289:AV289"/>
    <mergeCell ref="AW289:BA289"/>
    <mergeCell ref="BB289:BF289"/>
    <mergeCell ref="BG289:BL289"/>
    <mergeCell ref="A302:BL302"/>
    <mergeCell ref="BB290:BF290"/>
    <mergeCell ref="BG290:BL290"/>
    <mergeCell ref="A291:F291"/>
    <mergeCell ref="G291:S291"/>
    <mergeCell ref="AK288:AP288"/>
    <mergeCell ref="AQ288:AV288"/>
    <mergeCell ref="AW288:BA288"/>
    <mergeCell ref="BB288:BF288"/>
    <mergeCell ref="BG288:BL288"/>
    <mergeCell ref="A289:F289"/>
    <mergeCell ref="G289:S289"/>
    <mergeCell ref="T289:Y289"/>
    <mergeCell ref="Z289:AD289"/>
    <mergeCell ref="AE289:AJ289"/>
    <mergeCell ref="AK287:AP287"/>
    <mergeCell ref="AQ287:AV287"/>
    <mergeCell ref="AW287:BA287"/>
    <mergeCell ref="BB287:BF287"/>
    <mergeCell ref="BG287:BL287"/>
    <mergeCell ref="A288:F288"/>
    <mergeCell ref="G288:S288"/>
    <mergeCell ref="T288:Y288"/>
    <mergeCell ref="Z288:AD288"/>
    <mergeCell ref="AE288:AJ288"/>
    <mergeCell ref="AQ285:AV286"/>
    <mergeCell ref="AW285:BF285"/>
    <mergeCell ref="BG285:BL286"/>
    <mergeCell ref="AW286:BA286"/>
    <mergeCell ref="BB286:BF286"/>
    <mergeCell ref="A287:F287"/>
    <mergeCell ref="G287:S287"/>
    <mergeCell ref="T287:Y287"/>
    <mergeCell ref="Z287:AD287"/>
    <mergeCell ref="AE287:AJ287"/>
    <mergeCell ref="A285:F286"/>
    <mergeCell ref="G285:S286"/>
    <mergeCell ref="T285:Y286"/>
    <mergeCell ref="Z285:AD286"/>
    <mergeCell ref="AE285:AJ286"/>
    <mergeCell ref="AK285:AP286"/>
    <mergeCell ref="BP275:BS275"/>
    <mergeCell ref="A278:BL278"/>
    <mergeCell ref="A279:BL279"/>
    <mergeCell ref="A282:BL282"/>
    <mergeCell ref="A283:BL283"/>
    <mergeCell ref="A284:BL284"/>
    <mergeCell ref="AO275:AR275"/>
    <mergeCell ref="AS275:AW275"/>
    <mergeCell ref="AX275:BA275"/>
    <mergeCell ref="BB275:BF275"/>
    <mergeCell ref="BG275:BJ275"/>
    <mergeCell ref="BK275:BO275"/>
    <mergeCell ref="BB274:BF274"/>
    <mergeCell ref="BG274:BJ274"/>
    <mergeCell ref="BK274:BO274"/>
    <mergeCell ref="BP274:BS274"/>
    <mergeCell ref="A275:M275"/>
    <mergeCell ref="N275:U275"/>
    <mergeCell ref="V275:Z275"/>
    <mergeCell ref="AA275:AE275"/>
    <mergeCell ref="AF275:AI275"/>
    <mergeCell ref="AJ275:AN275"/>
    <mergeCell ref="BP273:BS273"/>
    <mergeCell ref="A274:M274"/>
    <mergeCell ref="N274:U274"/>
    <mergeCell ref="V274:Z274"/>
    <mergeCell ref="AA274:AE274"/>
    <mergeCell ref="AF274:AI274"/>
    <mergeCell ref="AJ274:AN274"/>
    <mergeCell ref="AO274:AR274"/>
    <mergeCell ref="AS274:AW274"/>
    <mergeCell ref="AX274:BA274"/>
    <mergeCell ref="AO273:AR273"/>
    <mergeCell ref="AS273:AW273"/>
    <mergeCell ref="AX273:BA273"/>
    <mergeCell ref="BB273:BF273"/>
    <mergeCell ref="BG273:BJ273"/>
    <mergeCell ref="BK273:BO273"/>
    <mergeCell ref="BB272:BF272"/>
    <mergeCell ref="BG272:BJ272"/>
    <mergeCell ref="BK272:BO272"/>
    <mergeCell ref="BP272:BS272"/>
    <mergeCell ref="A273:M273"/>
    <mergeCell ref="N273:U273"/>
    <mergeCell ref="V273:Z273"/>
    <mergeCell ref="AA273:AE273"/>
    <mergeCell ref="AF273:AI273"/>
    <mergeCell ref="AJ273:AN273"/>
    <mergeCell ref="AA272:AE272"/>
    <mergeCell ref="AF272:AI272"/>
    <mergeCell ref="AJ272:AN272"/>
    <mergeCell ref="AO272:AR272"/>
    <mergeCell ref="AS272:AW272"/>
    <mergeCell ref="AX272:BA272"/>
    <mergeCell ref="A269:BL269"/>
    <mergeCell ref="A270:BM270"/>
    <mergeCell ref="A271:M272"/>
    <mergeCell ref="N271:U272"/>
    <mergeCell ref="V271:Z272"/>
    <mergeCell ref="AA271:AI271"/>
    <mergeCell ref="AJ271:AR271"/>
    <mergeCell ref="AS271:BA271"/>
    <mergeCell ref="BB271:BJ271"/>
    <mergeCell ref="BK271:BS271"/>
    <mergeCell ref="AZ265:BD265"/>
    <mergeCell ref="A266:F266"/>
    <mergeCell ref="G266:S266"/>
    <mergeCell ref="T266:Z266"/>
    <mergeCell ref="AA266:AE266"/>
    <mergeCell ref="AF266:AJ266"/>
    <mergeCell ref="AK266:AO266"/>
    <mergeCell ref="AP266:AT266"/>
    <mergeCell ref="AU266:AY266"/>
    <mergeCell ref="AZ266:BD266"/>
    <mergeCell ref="AU264:AY264"/>
    <mergeCell ref="AZ264:BD264"/>
    <mergeCell ref="A265:F265"/>
    <mergeCell ref="G265:S265"/>
    <mergeCell ref="T265:Z265"/>
    <mergeCell ref="AA265:AE265"/>
    <mergeCell ref="AF265:AJ265"/>
    <mergeCell ref="AK265:AO265"/>
    <mergeCell ref="AP265:AT265"/>
    <mergeCell ref="AU265:AY265"/>
    <mergeCell ref="AP263:AT263"/>
    <mergeCell ref="AU263:AY263"/>
    <mergeCell ref="AZ263:BD263"/>
    <mergeCell ref="A264:F264"/>
    <mergeCell ref="G264:S264"/>
    <mergeCell ref="T264:Z264"/>
    <mergeCell ref="AA264:AE264"/>
    <mergeCell ref="AF264:AJ264"/>
    <mergeCell ref="AK264:AO264"/>
    <mergeCell ref="AP264:AT264"/>
    <mergeCell ref="A260:BL260"/>
    <mergeCell ref="A261:BD261"/>
    <mergeCell ref="A262:F263"/>
    <mergeCell ref="G262:S263"/>
    <mergeCell ref="T262:Z263"/>
    <mergeCell ref="AA262:AO262"/>
    <mergeCell ref="AP262:BD262"/>
    <mergeCell ref="AA263:AE263"/>
    <mergeCell ref="AF263:AJ263"/>
    <mergeCell ref="AK263:AO263"/>
    <mergeCell ref="AP258:AT258"/>
    <mergeCell ref="AU258:AY258"/>
    <mergeCell ref="AZ258:BD258"/>
    <mergeCell ref="BE258:BI258"/>
    <mergeCell ref="BJ258:BN258"/>
    <mergeCell ref="BO258:BS258"/>
    <mergeCell ref="A258:F258"/>
    <mergeCell ref="G258:S258"/>
    <mergeCell ref="T258:Z258"/>
    <mergeCell ref="AA258:AE258"/>
    <mergeCell ref="AF258:AJ258"/>
    <mergeCell ref="AK258:AO258"/>
    <mergeCell ref="AP257:AT257"/>
    <mergeCell ref="AU257:AY257"/>
    <mergeCell ref="AZ257:BD257"/>
    <mergeCell ref="BE257:BI257"/>
    <mergeCell ref="BJ257:BN257"/>
    <mergeCell ref="BO257:BS257"/>
    <mergeCell ref="A257:F257"/>
    <mergeCell ref="G257:S257"/>
    <mergeCell ref="T257:Z257"/>
    <mergeCell ref="AA257:AE257"/>
    <mergeCell ref="AF257:AJ257"/>
    <mergeCell ref="AK257:AO257"/>
    <mergeCell ref="AP256:AT256"/>
    <mergeCell ref="AU256:AY256"/>
    <mergeCell ref="AZ256:BD256"/>
    <mergeCell ref="BE256:BI256"/>
    <mergeCell ref="BJ256:BN256"/>
    <mergeCell ref="BO256:BS256"/>
    <mergeCell ref="A256:F256"/>
    <mergeCell ref="G256:S256"/>
    <mergeCell ref="T256:Z256"/>
    <mergeCell ref="AA256:AE256"/>
    <mergeCell ref="AF256:AJ256"/>
    <mergeCell ref="AK256:AO256"/>
    <mergeCell ref="AP255:AT255"/>
    <mergeCell ref="AU255:AY255"/>
    <mergeCell ref="AZ255:BD255"/>
    <mergeCell ref="BE255:BI255"/>
    <mergeCell ref="BJ255:BN255"/>
    <mergeCell ref="BO255:BS255"/>
    <mergeCell ref="A253:BS253"/>
    <mergeCell ref="A254:F255"/>
    <mergeCell ref="G254:S255"/>
    <mergeCell ref="T254:Z255"/>
    <mergeCell ref="AA254:AO254"/>
    <mergeCell ref="AP254:BD254"/>
    <mergeCell ref="BE254:BS254"/>
    <mergeCell ref="AA255:AE255"/>
    <mergeCell ref="AF255:AJ255"/>
    <mergeCell ref="AK255:AO255"/>
    <mergeCell ref="BA243:BC243"/>
    <mergeCell ref="BD243:BF243"/>
    <mergeCell ref="BG243:BI243"/>
    <mergeCell ref="BJ243:BL243"/>
    <mergeCell ref="A251:BL251"/>
    <mergeCell ref="A252:BS252"/>
    <mergeCell ref="A244:C244"/>
    <mergeCell ref="D244:V244"/>
    <mergeCell ref="W244:Y244"/>
    <mergeCell ref="Z244:AB244"/>
    <mergeCell ref="AI243:AK243"/>
    <mergeCell ref="AL243:AN243"/>
    <mergeCell ref="AO243:AQ243"/>
    <mergeCell ref="AR243:AT243"/>
    <mergeCell ref="AU243:AW243"/>
    <mergeCell ref="AX243:AZ243"/>
    <mergeCell ref="BA242:BC242"/>
    <mergeCell ref="BD242:BF242"/>
    <mergeCell ref="BG242:BI242"/>
    <mergeCell ref="BJ242:BL242"/>
    <mergeCell ref="A243:C243"/>
    <mergeCell ref="D243:V243"/>
    <mergeCell ref="W243:Y243"/>
    <mergeCell ref="Z243:AB243"/>
    <mergeCell ref="AC243:AE243"/>
    <mergeCell ref="AF243:AH243"/>
    <mergeCell ref="AI242:AK242"/>
    <mergeCell ref="AL242:AN242"/>
    <mergeCell ref="AO242:AQ242"/>
    <mergeCell ref="AR242:AT242"/>
    <mergeCell ref="AU242:AW242"/>
    <mergeCell ref="AX242:AZ242"/>
    <mergeCell ref="BA241:BC241"/>
    <mergeCell ref="BD241:BF241"/>
    <mergeCell ref="BG241:BI241"/>
    <mergeCell ref="BJ241:BL241"/>
    <mergeCell ref="A242:C242"/>
    <mergeCell ref="D242:V242"/>
    <mergeCell ref="W242:Y242"/>
    <mergeCell ref="Z242:AB242"/>
    <mergeCell ref="AC242:AE242"/>
    <mergeCell ref="AF242:AH242"/>
    <mergeCell ref="AI241:AK241"/>
    <mergeCell ref="AL241:AN241"/>
    <mergeCell ref="AO241:AQ241"/>
    <mergeCell ref="AR241:AT241"/>
    <mergeCell ref="AU241:AW241"/>
    <mergeCell ref="AX241:AZ241"/>
    <mergeCell ref="A241:C241"/>
    <mergeCell ref="D241:V241"/>
    <mergeCell ref="W241:Y241"/>
    <mergeCell ref="Z241:AB241"/>
    <mergeCell ref="AC241:AE241"/>
    <mergeCell ref="AF241:AH241"/>
    <mergeCell ref="BJ239:BL240"/>
    <mergeCell ref="W240:Y240"/>
    <mergeCell ref="Z240:AB240"/>
    <mergeCell ref="AC240:AE240"/>
    <mergeCell ref="AF240:AH240"/>
    <mergeCell ref="AI240:AK240"/>
    <mergeCell ref="AL240:AN240"/>
    <mergeCell ref="AO240:AQ240"/>
    <mergeCell ref="AR240:AT240"/>
    <mergeCell ref="BG238:BL238"/>
    <mergeCell ref="W239:AB239"/>
    <mergeCell ref="AC239:AH239"/>
    <mergeCell ref="AI239:AN239"/>
    <mergeCell ref="AO239:AT239"/>
    <mergeCell ref="AU239:AW240"/>
    <mergeCell ref="AX239:AZ240"/>
    <mergeCell ref="BA239:BC240"/>
    <mergeCell ref="BD239:BF240"/>
    <mergeCell ref="BG239:BI240"/>
    <mergeCell ref="A238:C240"/>
    <mergeCell ref="D238:V240"/>
    <mergeCell ref="W238:AH238"/>
    <mergeCell ref="AI238:AT238"/>
    <mergeCell ref="AU238:AZ238"/>
    <mergeCell ref="BA238:BF238"/>
    <mergeCell ref="AT225:AX225"/>
    <mergeCell ref="AY225:BC225"/>
    <mergeCell ref="BD225:BH225"/>
    <mergeCell ref="BI225:BM225"/>
    <mergeCell ref="BN225:BR225"/>
    <mergeCell ref="A237:BL237"/>
    <mergeCell ref="AT226:AX226"/>
    <mergeCell ref="AY226:BC226"/>
    <mergeCell ref="BD226:BH226"/>
    <mergeCell ref="BI226:BM226"/>
    <mergeCell ref="A225:T225"/>
    <mergeCell ref="U225:Y225"/>
    <mergeCell ref="Z225:AD225"/>
    <mergeCell ref="AE225:AI225"/>
    <mergeCell ref="AJ225:AN225"/>
    <mergeCell ref="AO225:AS225"/>
    <mergeCell ref="AO224:AS224"/>
    <mergeCell ref="AT224:AX224"/>
    <mergeCell ref="AY224:BC224"/>
    <mergeCell ref="BD224:BH224"/>
    <mergeCell ref="BI224:BM224"/>
    <mergeCell ref="BN224:BR224"/>
    <mergeCell ref="AT223:AX223"/>
    <mergeCell ref="AY223:BC223"/>
    <mergeCell ref="BD223:BH223"/>
    <mergeCell ref="BI223:BM223"/>
    <mergeCell ref="BN223:BR223"/>
    <mergeCell ref="A224:T224"/>
    <mergeCell ref="U224:Y224"/>
    <mergeCell ref="Z224:AD224"/>
    <mergeCell ref="AE224:AI224"/>
    <mergeCell ref="AJ224:AN224"/>
    <mergeCell ref="A223:T223"/>
    <mergeCell ref="U223:Y223"/>
    <mergeCell ref="Z223:AD223"/>
    <mergeCell ref="AE223:AI223"/>
    <mergeCell ref="AJ223:AN223"/>
    <mergeCell ref="AO223:AS223"/>
    <mergeCell ref="AO222:AS222"/>
    <mergeCell ref="AT222:AX222"/>
    <mergeCell ref="AY222:BC222"/>
    <mergeCell ref="BD222:BH222"/>
    <mergeCell ref="BI222:BM222"/>
    <mergeCell ref="BN222:BR222"/>
    <mergeCell ref="A221:T222"/>
    <mergeCell ref="U221:AD221"/>
    <mergeCell ref="AE221:AN221"/>
    <mergeCell ref="AO221:AX221"/>
    <mergeCell ref="AY221:BH221"/>
    <mergeCell ref="BI221:BR221"/>
    <mergeCell ref="U222:Y222"/>
    <mergeCell ref="Z222:AD222"/>
    <mergeCell ref="AE222:AI222"/>
    <mergeCell ref="AJ222:AN222"/>
    <mergeCell ref="AP179:AT179"/>
    <mergeCell ref="AU179:AY179"/>
    <mergeCell ref="AZ179:BD179"/>
    <mergeCell ref="BE179:BI179"/>
    <mergeCell ref="A219:BL219"/>
    <mergeCell ref="A220:BR220"/>
    <mergeCell ref="AP180:AT180"/>
    <mergeCell ref="AU180:AY180"/>
    <mergeCell ref="AZ180:BD180"/>
    <mergeCell ref="BE180:BI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BT134:BX134"/>
    <mergeCell ref="A174:BL174"/>
    <mergeCell ref="A175:C176"/>
    <mergeCell ref="D175:P176"/>
    <mergeCell ref="Q175:U176"/>
    <mergeCell ref="V175:AE176"/>
    <mergeCell ref="AF175:AT175"/>
    <mergeCell ref="AU175:BI175"/>
    <mergeCell ref="AF176:AJ176"/>
    <mergeCell ref="AK176:AO176"/>
    <mergeCell ref="AP134:AT134"/>
    <mergeCell ref="AU134:AY134"/>
    <mergeCell ref="AZ134:BD134"/>
    <mergeCell ref="BE134:BI134"/>
    <mergeCell ref="BJ134:BN134"/>
    <mergeCell ref="BO134:BS134"/>
    <mergeCell ref="BE133:BI133"/>
    <mergeCell ref="BJ133:BN133"/>
    <mergeCell ref="BO133:BS133"/>
    <mergeCell ref="BT133:BX133"/>
    <mergeCell ref="A134:C134"/>
    <mergeCell ref="D134:P134"/>
    <mergeCell ref="Q134:U134"/>
    <mergeCell ref="V134:AE134"/>
    <mergeCell ref="AF134:AJ134"/>
    <mergeCell ref="AK134:AO134"/>
    <mergeCell ref="BT132:BX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AP132:AT132"/>
    <mergeCell ref="AU132:AY132"/>
    <mergeCell ref="AZ132:BD132"/>
    <mergeCell ref="BE132:BI132"/>
    <mergeCell ref="BJ132:BN132"/>
    <mergeCell ref="BO132:BS132"/>
    <mergeCell ref="A132:C132"/>
    <mergeCell ref="D132:P132"/>
    <mergeCell ref="Q132:U132"/>
    <mergeCell ref="V132:AE132"/>
    <mergeCell ref="AF132:AJ132"/>
    <mergeCell ref="AK132:AO132"/>
    <mergeCell ref="BJ130:BX130"/>
    <mergeCell ref="AF131:AJ131"/>
    <mergeCell ref="AK131:AO131"/>
    <mergeCell ref="AP131:AT131"/>
    <mergeCell ref="AU131:AY131"/>
    <mergeCell ref="AZ131:BD131"/>
    <mergeCell ref="BE131:BI131"/>
    <mergeCell ref="BJ131:BN131"/>
    <mergeCell ref="BO131:BS131"/>
    <mergeCell ref="BT131:BX131"/>
    <mergeCell ref="A130:C131"/>
    <mergeCell ref="D130:P131"/>
    <mergeCell ref="Q130:U131"/>
    <mergeCell ref="V130:AE131"/>
    <mergeCell ref="AF130:AT130"/>
    <mergeCell ref="AU130:BI130"/>
    <mergeCell ref="AO122:AS122"/>
    <mergeCell ref="AT122:AX122"/>
    <mergeCell ref="AY122:BC122"/>
    <mergeCell ref="BD122:BH122"/>
    <mergeCell ref="A128:BL128"/>
    <mergeCell ref="A129:BL129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1:BT111"/>
    <mergeCell ref="BU111:BY111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1:AR111"/>
    <mergeCell ref="AS111:AW111"/>
    <mergeCell ref="AX111:BA111"/>
    <mergeCell ref="BB111:BF111"/>
    <mergeCell ref="BG111:BK111"/>
    <mergeCell ref="BL111:BP111"/>
    <mergeCell ref="A111:C111"/>
    <mergeCell ref="D111:T111"/>
    <mergeCell ref="U111:Y111"/>
    <mergeCell ref="Z111:AD111"/>
    <mergeCell ref="AE111:AH111"/>
    <mergeCell ref="AI111:AM111"/>
    <mergeCell ref="AX110:BA110"/>
    <mergeCell ref="BB110:BF110"/>
    <mergeCell ref="BG110:BK110"/>
    <mergeCell ref="BL110:BP110"/>
    <mergeCell ref="BQ110:BT110"/>
    <mergeCell ref="BU110:BY110"/>
    <mergeCell ref="BQ109:BT109"/>
    <mergeCell ref="BU109:BY109"/>
    <mergeCell ref="A110:C110"/>
    <mergeCell ref="D110:T110"/>
    <mergeCell ref="U110:Y110"/>
    <mergeCell ref="Z110:AD110"/>
    <mergeCell ref="AE110:AH110"/>
    <mergeCell ref="AI110:AM110"/>
    <mergeCell ref="AN110:AR110"/>
    <mergeCell ref="AS110:AW110"/>
    <mergeCell ref="AN109:AR109"/>
    <mergeCell ref="AS109:AW109"/>
    <mergeCell ref="AX109:BA109"/>
    <mergeCell ref="BB109:BF109"/>
    <mergeCell ref="BG109:BK109"/>
    <mergeCell ref="BL109:BP109"/>
    <mergeCell ref="A109:C109"/>
    <mergeCell ref="D109:T109"/>
    <mergeCell ref="U109:Y109"/>
    <mergeCell ref="Z109:AD109"/>
    <mergeCell ref="AE109:AH109"/>
    <mergeCell ref="AI109:AM109"/>
    <mergeCell ref="AX108:BA108"/>
    <mergeCell ref="BB108:BF108"/>
    <mergeCell ref="BG108:BK108"/>
    <mergeCell ref="BL108:BP108"/>
    <mergeCell ref="BQ108:BT108"/>
    <mergeCell ref="BU108:BY108"/>
    <mergeCell ref="U108:Y108"/>
    <mergeCell ref="Z108:AD108"/>
    <mergeCell ref="AE108:AH108"/>
    <mergeCell ref="AI108:AM108"/>
    <mergeCell ref="AN108:AR108"/>
    <mergeCell ref="AS108:AW108"/>
    <mergeCell ref="BB101:BF101"/>
    <mergeCell ref="BG101:BK101"/>
    <mergeCell ref="A104:BL104"/>
    <mergeCell ref="A105:BL105"/>
    <mergeCell ref="A106:BY106"/>
    <mergeCell ref="A107:C108"/>
    <mergeCell ref="D107:T108"/>
    <mergeCell ref="U107:AM107"/>
    <mergeCell ref="AN107:BF107"/>
    <mergeCell ref="BG107:BY107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A97:E98"/>
    <mergeCell ref="F97:W98"/>
    <mergeCell ref="X97:AQ97"/>
    <mergeCell ref="AR97:BK97"/>
    <mergeCell ref="X98:AB98"/>
    <mergeCell ref="AC98:AG98"/>
    <mergeCell ref="AH98:AL98"/>
    <mergeCell ref="AM98:AQ98"/>
    <mergeCell ref="AR98:AV98"/>
    <mergeCell ref="AW98:BA98"/>
    <mergeCell ref="AR80:AV80"/>
    <mergeCell ref="AW80:BA80"/>
    <mergeCell ref="BB80:BF80"/>
    <mergeCell ref="BG80:BK80"/>
    <mergeCell ref="A95:BL95"/>
    <mergeCell ref="A96:BK96"/>
    <mergeCell ref="AW81:BA81"/>
    <mergeCell ref="BB81:BF81"/>
    <mergeCell ref="BG81:BK81"/>
    <mergeCell ref="A82:D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1:BY51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1:AW51"/>
    <mergeCell ref="AX51:BA51"/>
    <mergeCell ref="BB51:BF51"/>
    <mergeCell ref="BG51:BK51"/>
    <mergeCell ref="BL51:BP51"/>
    <mergeCell ref="BQ51:BT51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I50:AM50"/>
    <mergeCell ref="AN50:AR50"/>
    <mergeCell ref="AS50:AW50"/>
    <mergeCell ref="AX50:BA50"/>
    <mergeCell ref="BB50:BF50"/>
    <mergeCell ref="BG50:BK50"/>
    <mergeCell ref="BB49:BF49"/>
    <mergeCell ref="BG49:BK49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S49:AW49"/>
    <mergeCell ref="AX49:BA49"/>
    <mergeCell ref="AS48:AW48"/>
    <mergeCell ref="AX48:BA48"/>
    <mergeCell ref="BB48:BF48"/>
    <mergeCell ref="BG48:BK48"/>
    <mergeCell ref="BL48:BP48"/>
    <mergeCell ref="BQ48:BT48"/>
    <mergeCell ref="A47:D48"/>
    <mergeCell ref="E47:T48"/>
    <mergeCell ref="U47:AM47"/>
    <mergeCell ref="AN47:BF47"/>
    <mergeCell ref="BG47:BY47"/>
    <mergeCell ref="U48:Y48"/>
    <mergeCell ref="Z48:AD48"/>
    <mergeCell ref="AE48:AH48"/>
    <mergeCell ref="AI48:AM48"/>
    <mergeCell ref="AN48:AR48"/>
    <mergeCell ref="AW40:BA40"/>
    <mergeCell ref="BB40:BF40"/>
    <mergeCell ref="BG40:BK40"/>
    <mergeCell ref="A44:BY44"/>
    <mergeCell ref="A45:BY45"/>
    <mergeCell ref="A46:BY46"/>
    <mergeCell ref="AW41:BA41"/>
    <mergeCell ref="BB41:BF41"/>
    <mergeCell ref="BG41:BK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2:AM32"/>
    <mergeCell ref="AN32:AR32"/>
    <mergeCell ref="AS32:AW32"/>
    <mergeCell ref="AX32:BA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1:A114 A122:A125 A243:A248">
    <cfRule type="cellIs" dxfId="3" priority="3" stopIfTrue="1" operator="equal">
      <formula>A110</formula>
    </cfRule>
  </conditionalFormatting>
  <conditionalFormatting sqref="A134:C172 A179:C217">
    <cfRule type="cellIs" dxfId="2" priority="1" stopIfTrue="1" operator="equal">
      <formula>A133</formula>
    </cfRule>
    <cfRule type="cellIs" dxfId="1" priority="2" stopIfTrue="1" operator="equal">
      <formula>0</formula>
    </cfRule>
  </conditionalFormatting>
  <conditionalFormatting sqref="A126">
    <cfRule type="cellIs" dxfId="0" priority="5" stopIfTrue="1" operator="equal">
      <formula>A122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КПК0611070</vt:lpstr>
      <vt:lpstr>'Додаток2 КПК0611070'!Область_печати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Tryzub.Oksana</cp:lastModifiedBy>
  <cp:lastPrinted>2024-12-04T06:11:46Z</cp:lastPrinted>
  <dcterms:created xsi:type="dcterms:W3CDTF">2016-07-02T12:27:50Z</dcterms:created>
  <dcterms:modified xsi:type="dcterms:W3CDTF">2024-12-04T06:12:04Z</dcterms:modified>
</cp:coreProperties>
</file>