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7960" windowHeight="12090"/>
  </bookViews>
  <sheets>
    <sheet name="звіт з 01.01.2020 " sheetId="1" r:id="rId1"/>
  </sheets>
  <definedNames>
    <definedName name="_xlnm.Print_Area" localSheetId="0">'звіт з 01.01.2020 '!$A$1:$M$99</definedName>
  </definedNames>
  <calcPr calcId="125725"/>
</workbook>
</file>

<file path=xl/calcChain.xml><?xml version="1.0" encoding="utf-8"?>
<calcChain xmlns="http://schemas.openxmlformats.org/spreadsheetml/2006/main">
  <c r="K87" i="1"/>
  <c r="M87" s="1"/>
  <c r="J87"/>
  <c r="K84"/>
  <c r="M84" s="1"/>
  <c r="J84"/>
  <c r="K83"/>
  <c r="M83" s="1"/>
  <c r="J83"/>
  <c r="K80"/>
  <c r="M80" s="1"/>
  <c r="J80"/>
  <c r="K79"/>
  <c r="M79" s="1"/>
  <c r="J79"/>
  <c r="K76"/>
  <c r="M76" s="1"/>
  <c r="J76"/>
  <c r="J70"/>
  <c r="K67"/>
  <c r="M67" s="1"/>
  <c r="J67"/>
  <c r="H66"/>
  <c r="K66" s="1"/>
  <c r="M66" s="1"/>
  <c r="K63"/>
  <c r="M63" s="1"/>
  <c r="J63"/>
  <c r="K62"/>
  <c r="M62" s="1"/>
  <c r="J62"/>
  <c r="K59"/>
  <c r="M59" s="1"/>
  <c r="J59"/>
  <c r="G59"/>
  <c r="K49"/>
  <c r="J49"/>
  <c r="M49" s="1"/>
  <c r="G49"/>
  <c r="K48"/>
  <c r="J48"/>
  <c r="G48"/>
  <c r="H39"/>
  <c r="E39"/>
  <c r="K38"/>
  <c r="M38" s="1"/>
  <c r="G38"/>
  <c r="K36"/>
  <c r="K39" s="1"/>
  <c r="M39" s="1"/>
  <c r="J36"/>
  <c r="J39" s="1"/>
  <c r="G36"/>
  <c r="G39" s="1"/>
  <c r="M48" l="1"/>
  <c r="J66"/>
  <c r="M36"/>
</calcChain>
</file>

<file path=xl/sharedStrings.xml><?xml version="1.0" encoding="utf-8"?>
<sst xmlns="http://schemas.openxmlformats.org/spreadsheetml/2006/main" count="157" uniqueCount="96">
  <si>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</si>
  <si>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</si>
  <si>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r>
      <t>про виконання паспорта бюджетної програми місцевого бюджету на __</t>
    </r>
    <r>
      <rPr>
        <b/>
        <u/>
        <sz val="12"/>
        <color rgb="FF000000"/>
        <rFont val="Times New Roman"/>
        <family val="1"/>
        <charset val="204"/>
      </rPr>
      <t>2020_</t>
    </r>
    <r>
      <rPr>
        <b/>
        <sz val="12"/>
        <color rgb="FF000000"/>
        <rFont val="Times New Roman"/>
        <family val="1"/>
        <charset val="204"/>
      </rPr>
      <t>__ рік</t>
    </r>
  </si>
  <si>
    <t>1.</t>
  </si>
  <si>
    <t>Управління комунального господарства Коломийської міської ради</t>
  </si>
  <si>
    <t>(код)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</si>
  <si>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</si>
  <si>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</si>
  <si>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</si>
  <si>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</si>
  <si>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0640</t>
  </si>
  <si>
    <t>Інша діяльність у сфері житлово-комунального господарства</t>
  </si>
  <si>
    <t>(КФКВК)</t>
  </si>
  <si>
    <t>(найменування бюджетної програми)</t>
  </si>
  <si>
    <t>4. Цілі державної політики, на досягнення яких спрямовано реалізацію бюджетної програми</t>
  </si>
  <si>
    <t>N
з/п</t>
  </si>
  <si>
    <t>Ціль державної політики</t>
  </si>
  <si>
    <t xml:space="preserve"> Сворення сприятливого для життєдіяльності людини довкілля, забезпечення санітарного та епідемічного благополуччя населення</t>
  </si>
  <si>
    <t>5. Мета бюджетної програми</t>
  </si>
  <si>
    <t xml:space="preserve">Ліквідація та недопущення поширення борщівника Сосновського ; Забезпечити безперешкодний доступ людей з обмеженими можливостями до громадських місць; забезпечити сприятливі умови для безпечного та комфортного проживання населення м.Коломия; </t>
  </si>
  <si>
    <t>6. Завдання бюджетної програми</t>
  </si>
  <si>
    <t>Завдання</t>
  </si>
  <si>
    <t>Локалізація та недопущення поширення борщівника Сосновського на території м.Коломиї</t>
  </si>
  <si>
    <t xml:space="preserve"> забезпечити безперешкодний доступ людей з обмеженими можливостями до громадських місць, забезпечити сприятливі умови для безпечного та комфортного проживання населення м.Коломия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</si>
  <si>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</si>
  <si>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</si>
  <si>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</si>
  <si>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</si>
  <si>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</si>
  <si>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</si>
  <si>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</si>
  <si>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</si>
  <si>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</si>
  <si>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1. Локалізація та недопущення поширення борщівника Сосновського на території м.Коломиї</t>
  </si>
  <si>
    <t>Локалізації та недопущення поширення борщівника Сосновського на території м.Коломиї</t>
  </si>
  <si>
    <t>2. Забезпечити безперешкодний доступ людей з обмеженими можливостями до громадських місць, забезпечити сприятливі умови для безпечного та комфортного проживання населення м.Коломия</t>
  </si>
  <si>
    <t>Програма «Безбар`єрна Коломия на 2017-2020 роки»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</si>
  <si>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</si>
  <si>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</si>
  <si>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N з/п</t>
  </si>
  <si>
    <t>Найменування місцевої/ регіональної програми</t>
  </si>
  <si>
    <t>Програма «Локалізації та недопущення поширення борщівни-ка Сосновського на території м.Коломиї на 2016-2020 роки» (рішення міської ради від 18.05.2016 року №466-8/2016)</t>
  </si>
  <si>
    <t>Програма «Безбар`єрна Коломия на 2017-2020 роки»  (рішення міської ради від 22.11.2016 року №994-14/2016)</t>
  </si>
  <si>
    <t>9. Результативні показники бюджетної програми та аналіз їх виконання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</si>
  <si>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</si>
  <si>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</si>
  <si>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</si>
  <si>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</si>
  <si>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1.1 Локалізації та недопущення поширення борщівника Сосновського на території м.Коломиї</t>
  </si>
  <si>
    <t>затрат</t>
  </si>
  <si>
    <t>обсяг бюджетних призначень</t>
  </si>
  <si>
    <t>грн.</t>
  </si>
  <si>
    <t>кошторис видатків</t>
  </si>
  <si>
    <t>продукту</t>
  </si>
  <si>
    <t>площа території, на якій буде знищено борщівник Сосновського ручним способом</t>
  </si>
  <si>
    <t>м2</t>
  </si>
  <si>
    <t>план робіт</t>
  </si>
  <si>
    <t>площа території, на якій буде знищено борщівник Сосновського з використанням отрутохімікатів</t>
  </si>
  <si>
    <t>План робіт</t>
  </si>
  <si>
    <t>ефективності</t>
  </si>
  <si>
    <t>середня вартість 1 м2 знищення борщівника Сосновського ручним способом</t>
  </si>
  <si>
    <t>грн</t>
  </si>
  <si>
    <t>Розрахунок</t>
  </si>
  <si>
    <t>середня вартість 1 м2 знищення борщівника Сосновського з використанням отрутохімікатів</t>
  </si>
  <si>
    <t>якості</t>
  </si>
  <si>
    <t>відсоток знищення борщівника Сосновського</t>
  </si>
  <si>
    <t>%</t>
  </si>
  <si>
    <t>2.1 Безбар`єрна Коломия на 2017-2020 роки</t>
  </si>
  <si>
    <t>обсяг видатків</t>
  </si>
  <si>
    <t>План видатків</t>
  </si>
  <si>
    <t>Кількість світлофорів з мовним супроводом, які планується влаштувати</t>
  </si>
  <si>
    <t>од.</t>
  </si>
  <si>
    <t>Програма «Безбар’єрна Коломия»</t>
  </si>
  <si>
    <t>Кількість пандусів, які планується влаштувати</t>
  </si>
  <si>
    <t xml:space="preserve"> </t>
  </si>
  <si>
    <t>середня вартість влаштування 1 світлофора із мовним супроводом</t>
  </si>
  <si>
    <t>Прогнозована ціна</t>
  </si>
  <si>
    <t>середня вартість влаштування 1 пандусу</t>
  </si>
  <si>
    <t>відсоток виконання заходів програми</t>
  </si>
  <si>
    <t>10. Узагальнений висновок про виконання бюджетної програми.</t>
  </si>
  <si>
    <t>____________</t>
  </si>
  <si>
    <t>(підпис)</t>
  </si>
  <si>
    <t>(ініціали/ініціал, прізвище)</t>
  </si>
  <si>
    <t xml:space="preserve">Профінансовано фактично виконані роботи </t>
  </si>
  <si>
    <t>Відхилення зумовлене зростанням вартості матеріалів необхідних для локалізації борщівника</t>
  </si>
  <si>
    <t>Розбіжність пов’язана із зростанням вартості знищення 1 м2 борщівника, що зумовило зменшення площі території, де проводились роботи</t>
  </si>
  <si>
    <t>Розбіжності відсутні</t>
  </si>
  <si>
    <t>Начальник управління комунального господарства</t>
  </si>
  <si>
    <t>Андрій РАДОВЕЦЬ</t>
  </si>
  <si>
    <t>Начальник відділу економічного аналізу та планування управління комунального господарства</t>
  </si>
  <si>
    <t>Ольга ГАВДУНИК</t>
  </si>
  <si>
    <t>Виконано заходи по програмах "Локалізація та недопущення поширення борщівника Сосновського на території м.Коломиї на 2018-2020 роки" та "Безбар`єрна Коломия на 2017-2020 роки" із економією коштів, завдяки проведеній тендерній процедурі</t>
  </si>
  <si>
    <t>Оскільки роботи проводилися наприкінці літа, доречніше проводити локалізацію борщівника за допомогою отрутохімікатів</t>
  </si>
  <si>
    <t>Фактично знищено борщівник на території 1 972 м2. Завдання виконано</t>
  </si>
  <si>
    <t>Завдання виконано в повному обсязі із економією коштів</t>
  </si>
  <si>
    <r>
      <t xml:space="preserve">         Завдяки передбаченим коштам для виконання заходів </t>
    </r>
    <r>
      <rPr>
        <sz val="11"/>
        <color theme="1"/>
        <rFont val="Times New Roman"/>
        <family val="1"/>
        <charset val="204"/>
      </rPr>
      <t xml:space="preserve">програма «Локалізації та недопущення поширення борщівника Сосновського на території м.Коломиї на 2016-2020 роки»» </t>
    </r>
    <r>
      <rPr>
        <sz val="12"/>
        <color theme="1"/>
        <rFont val="Times New Roman"/>
        <family val="1"/>
        <charset val="204"/>
      </rPr>
      <t xml:space="preserve"> забезпечено санітарне та епідемічне благополуччя населення, а також забезпечено адаптацію людей з обмеженими фізичними можливостями до суспільства. Профінансовано видатки в сумі 121 874,72 грн із передбачених 125 000 грн</t>
    </r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</si>
</sst>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center" wrapText="1"/>
    </xf>
    <xf numFmtId="0" fontId="8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left" vertical="center" wrapText="1"/>
    </xf>
    <xf numFmtId="0" fontId="2" fillId="2" borderId="6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16" fillId="0" borderId="0" xfId="0" applyFont="1"/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9"/>
  <sheetViews>
    <sheetView tabSelected="1" topLeftCell="A85" zoomScaleNormal="100" workbookViewId="0">
      <selection activeCell="B91" sqref="B91"/>
    </sheetView>
  </sheetViews>
  <sheetFormatPr defaultColWidth="9.125" defaultRowHeight="15.75"/>
  <cols>
    <col min="1" max="1" width="4.375" style="1" customWidth="1"/>
    <col min="2" max="2" width="27" style="1" customWidth="1"/>
    <col min="3" max="3" width="11.375" style="1" customWidth="1"/>
    <col min="4" max="4" width="14.625" style="1" customWidth="1"/>
    <col min="5" max="13" width="13" style="1" customWidth="1"/>
    <col min="14" max="16384" width="9.125" style="1"/>
  </cols>
  <sheetData>
    <row r="1" spans="1:13" ht="15.75" customHeight="1">
      <c r="J1" s="21" t="s">
        <v>0</v>
      </c>
      <c r="K1" s="21"/>
      <c r="L1" s="21"/>
      <c r="M1" s="21"/>
    </row>
    <row r="2" spans="1:13">
      <c r="J2" s="21"/>
      <c r="K2" s="21"/>
      <c r="L2" s="21"/>
      <c r="M2" s="21"/>
    </row>
    <row r="3" spans="1:13">
      <c r="J3" s="21"/>
      <c r="K3" s="21"/>
      <c r="L3" s="21"/>
      <c r="M3" s="21"/>
    </row>
    <row r="4" spans="1:13">
      <c r="J4" s="21"/>
      <c r="K4" s="21"/>
      <c r="L4" s="21"/>
      <c r="M4" s="21"/>
    </row>
    <row r="5" spans="1:13">
      <c r="A5" s="22" t="s">
        <v>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>
      <c r="A6" s="22" t="s">
        <v>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3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</row>
    <row r="9" spans="1:13">
      <c r="A9" s="23" t="s">
        <v>3</v>
      </c>
      <c r="B9" s="2">
        <v>3100000</v>
      </c>
      <c r="C9" s="3"/>
      <c r="E9" s="24" t="s">
        <v>4</v>
      </c>
      <c r="F9" s="24"/>
      <c r="G9" s="24"/>
      <c r="H9" s="24"/>
      <c r="I9" s="24"/>
      <c r="J9" s="24"/>
      <c r="K9" s="24"/>
      <c r="L9" s="24"/>
      <c r="M9" s="24"/>
    </row>
    <row r="10" spans="1:13" ht="15" customHeight="1">
      <c r="A10" s="23"/>
      <c r="B10" s="4" t="s">
        <v>5</v>
      </c>
      <c r="C10" s="5"/>
      <c r="D10" s="6"/>
      <c r="E10" s="25" t="s">
        <v>6</v>
      </c>
      <c r="F10" s="25"/>
      <c r="G10" s="25"/>
      <c r="H10" s="25"/>
      <c r="I10" s="25"/>
      <c r="J10" s="25"/>
      <c r="K10" s="25"/>
      <c r="L10" s="25"/>
      <c r="M10" s="25"/>
    </row>
    <row r="11" spans="1:13">
      <c r="A11" s="23" t="s">
        <v>7</v>
      </c>
      <c r="B11" s="2">
        <v>3110000</v>
      </c>
      <c r="C11" s="3"/>
      <c r="E11" s="24" t="s">
        <v>4</v>
      </c>
      <c r="F11" s="24"/>
      <c r="G11" s="24"/>
      <c r="H11" s="24"/>
      <c r="I11" s="24"/>
      <c r="J11" s="24"/>
      <c r="K11" s="24"/>
      <c r="L11" s="24"/>
      <c r="M11" s="24"/>
    </row>
    <row r="12" spans="1:13" ht="15" customHeight="1">
      <c r="A12" s="23"/>
      <c r="B12" s="4" t="s">
        <v>5</v>
      </c>
      <c r="C12" s="5"/>
      <c r="D12" s="6"/>
      <c r="E12" s="27" t="s">
        <v>8</v>
      </c>
      <c r="F12" s="27"/>
      <c r="G12" s="27"/>
      <c r="H12" s="27"/>
      <c r="I12" s="27"/>
      <c r="J12" s="27"/>
      <c r="K12" s="27"/>
      <c r="L12" s="27"/>
      <c r="M12" s="27"/>
    </row>
    <row r="13" spans="1:13">
      <c r="A13" s="23" t="s">
        <v>9</v>
      </c>
      <c r="B13" s="2">
        <v>6090</v>
      </c>
      <c r="C13" s="7" t="s">
        <v>10</v>
      </c>
      <c r="E13" s="28" t="s">
        <v>11</v>
      </c>
      <c r="F13" s="28"/>
      <c r="G13" s="28"/>
      <c r="H13" s="28"/>
      <c r="I13" s="28"/>
      <c r="J13" s="28"/>
      <c r="K13" s="28"/>
      <c r="L13" s="28"/>
      <c r="M13" s="28"/>
    </row>
    <row r="14" spans="1:13" ht="15" customHeight="1">
      <c r="A14" s="23"/>
      <c r="B14" s="4" t="s">
        <v>5</v>
      </c>
      <c r="C14" s="8" t="s">
        <v>12</v>
      </c>
      <c r="D14" s="6"/>
      <c r="E14" s="25" t="s">
        <v>13</v>
      </c>
      <c r="F14" s="25"/>
      <c r="G14" s="25"/>
      <c r="H14" s="25"/>
      <c r="I14" s="25"/>
      <c r="J14" s="25"/>
      <c r="K14" s="25"/>
      <c r="L14" s="25"/>
      <c r="M14" s="25"/>
    </row>
    <row r="15" spans="1:13" ht="19.5" customHeight="1">
      <c r="A15" s="29" t="s">
        <v>14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</row>
    <row r="16" spans="1:13">
      <c r="A16" s="9"/>
    </row>
    <row r="17" spans="1:26" ht="31.5">
      <c r="A17" s="10" t="s">
        <v>15</v>
      </c>
      <c r="B17" s="26" t="s">
        <v>16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</row>
    <row r="18" spans="1:26">
      <c r="A18" s="10">
        <v>1</v>
      </c>
      <c r="B18" s="30" t="s">
        <v>17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2"/>
    </row>
    <row r="19" spans="1:26">
      <c r="A19" s="10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26">
      <c r="A20" s="9"/>
    </row>
    <row r="21" spans="1:26" ht="41.25" customHeight="1">
      <c r="A21" s="11" t="s">
        <v>18</v>
      </c>
      <c r="C21" s="33" t="s">
        <v>19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</row>
    <row r="22" spans="1:26">
      <c r="A22" s="3"/>
    </row>
    <row r="23" spans="1:26">
      <c r="A23" s="11" t="s">
        <v>20</v>
      </c>
    </row>
    <row r="24" spans="1:26">
      <c r="A24" s="9"/>
    </row>
    <row r="25" spans="1:26" ht="32.25" customHeight="1">
      <c r="A25" s="10" t="s">
        <v>15</v>
      </c>
      <c r="B25" s="26" t="s">
        <v>21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</row>
    <row r="26" spans="1:26">
      <c r="A26" s="10">
        <v>1</v>
      </c>
      <c r="B26" s="30" t="s">
        <v>22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2"/>
    </row>
    <row r="27" spans="1:26" ht="26.25" customHeight="1">
      <c r="A27" s="10">
        <v>2</v>
      </c>
      <c r="B27" s="30" t="s">
        <v>23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26">
      <c r="A28" s="9"/>
    </row>
    <row r="29" spans="1:26">
      <c r="A29" s="11" t="s">
        <v>24</v>
      </c>
    </row>
    <row r="30" spans="1:26" ht="15.75" customHeight="1">
      <c r="B30" s="3"/>
      <c r="L30" s="3" t="s">
        <v>25</v>
      </c>
    </row>
    <row r="31" spans="1:26">
      <c r="A31" s="9"/>
    </row>
    <row r="32" spans="1:26" ht="30" customHeight="1">
      <c r="A32" s="26" t="s">
        <v>15</v>
      </c>
      <c r="B32" s="26" t="s">
        <v>26</v>
      </c>
      <c r="C32" s="26"/>
      <c r="D32" s="26"/>
      <c r="E32" s="26" t="s">
        <v>27</v>
      </c>
      <c r="F32" s="26"/>
      <c r="G32" s="26"/>
      <c r="H32" s="26" t="s">
        <v>28</v>
      </c>
      <c r="I32" s="26"/>
      <c r="J32" s="26"/>
      <c r="K32" s="26" t="s">
        <v>29</v>
      </c>
      <c r="L32" s="26"/>
      <c r="M32" s="26"/>
      <c r="R32" s="34"/>
      <c r="S32" s="34"/>
      <c r="T32" s="34"/>
      <c r="U32" s="34"/>
      <c r="V32" s="34"/>
      <c r="W32" s="34"/>
      <c r="X32" s="34"/>
      <c r="Y32" s="34"/>
      <c r="Z32" s="34"/>
    </row>
    <row r="33" spans="1:26" ht="33" customHeight="1">
      <c r="A33" s="26"/>
      <c r="B33" s="26"/>
      <c r="C33" s="26"/>
      <c r="D33" s="26"/>
      <c r="E33" s="10" t="s">
        <v>30</v>
      </c>
      <c r="F33" s="10" t="s">
        <v>31</v>
      </c>
      <c r="G33" s="10" t="s">
        <v>32</v>
      </c>
      <c r="H33" s="10" t="s">
        <v>30</v>
      </c>
      <c r="I33" s="10" t="s">
        <v>31</v>
      </c>
      <c r="J33" s="10" t="s">
        <v>32</v>
      </c>
      <c r="K33" s="10" t="s">
        <v>30</v>
      </c>
      <c r="L33" s="10" t="s">
        <v>31</v>
      </c>
      <c r="M33" s="10" t="s">
        <v>32</v>
      </c>
      <c r="R33" s="12"/>
      <c r="S33" s="12"/>
      <c r="T33" s="12"/>
      <c r="U33" s="12"/>
      <c r="V33" s="12"/>
      <c r="W33" s="12"/>
      <c r="X33" s="12"/>
      <c r="Y33" s="12"/>
      <c r="Z33" s="12"/>
    </row>
    <row r="34" spans="1:26">
      <c r="A34" s="10">
        <v>1</v>
      </c>
      <c r="B34" s="26">
        <v>2</v>
      </c>
      <c r="C34" s="26"/>
      <c r="D34" s="26"/>
      <c r="E34" s="10">
        <v>3</v>
      </c>
      <c r="F34" s="10">
        <v>4</v>
      </c>
      <c r="G34" s="10">
        <v>5</v>
      </c>
      <c r="H34" s="10">
        <v>6</v>
      </c>
      <c r="I34" s="10">
        <v>7</v>
      </c>
      <c r="J34" s="10">
        <v>8</v>
      </c>
      <c r="K34" s="10">
        <v>9</v>
      </c>
      <c r="L34" s="10">
        <v>10</v>
      </c>
      <c r="M34" s="10">
        <v>11</v>
      </c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36" customHeight="1">
      <c r="A35" s="10"/>
      <c r="B35" s="35" t="s">
        <v>33</v>
      </c>
      <c r="C35" s="36"/>
      <c r="D35" s="37"/>
      <c r="E35" s="13"/>
      <c r="F35" s="10"/>
      <c r="G35" s="10"/>
      <c r="H35" s="10"/>
      <c r="I35" s="10"/>
      <c r="J35" s="10"/>
      <c r="K35" s="10"/>
      <c r="L35" s="10"/>
      <c r="M35" s="10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35.25" customHeight="1">
      <c r="A36" s="10">
        <v>1</v>
      </c>
      <c r="B36" s="30" t="s">
        <v>34</v>
      </c>
      <c r="C36" s="31"/>
      <c r="D36" s="32"/>
      <c r="E36" s="13">
        <v>25000</v>
      </c>
      <c r="F36" s="13"/>
      <c r="G36" s="13">
        <f>E36+F36</f>
        <v>25000</v>
      </c>
      <c r="H36" s="13">
        <v>24999.119999999999</v>
      </c>
      <c r="I36" s="13"/>
      <c r="J36" s="13">
        <f>H36+I36</f>
        <v>24999.119999999999</v>
      </c>
      <c r="K36" s="13">
        <f>H36-E36</f>
        <v>-0.88000000000101863</v>
      </c>
      <c r="L36" s="13"/>
      <c r="M36" s="13">
        <f>K36+L36</f>
        <v>-0.88000000000101863</v>
      </c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48" customHeight="1">
      <c r="A37" s="10"/>
      <c r="B37" s="38" t="s">
        <v>35</v>
      </c>
      <c r="C37" s="39"/>
      <c r="D37" s="40"/>
      <c r="E37" s="13"/>
      <c r="F37" s="13"/>
      <c r="G37" s="13"/>
      <c r="H37" s="13"/>
      <c r="I37" s="13"/>
      <c r="J37" s="13"/>
      <c r="K37" s="13"/>
      <c r="L37" s="13"/>
      <c r="M37" s="13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35.25" customHeight="1">
      <c r="A38" s="10">
        <v>2</v>
      </c>
      <c r="B38" s="30" t="s">
        <v>36</v>
      </c>
      <c r="C38" s="31"/>
      <c r="D38" s="32"/>
      <c r="E38" s="13">
        <v>100000</v>
      </c>
      <c r="F38" s="13"/>
      <c r="G38" s="13">
        <f>E38+F38</f>
        <v>100000</v>
      </c>
      <c r="H38" s="13">
        <v>96875.6</v>
      </c>
      <c r="I38" s="13"/>
      <c r="J38" s="13"/>
      <c r="K38" s="13">
        <f>H38-E38</f>
        <v>-3124.3999999999942</v>
      </c>
      <c r="L38" s="13"/>
      <c r="M38" s="13">
        <f>K38+L38</f>
        <v>-3124.3999999999942</v>
      </c>
      <c r="R38" s="12"/>
      <c r="S38" s="12"/>
      <c r="T38" s="12"/>
      <c r="U38" s="12"/>
      <c r="V38" s="12"/>
      <c r="W38" s="12"/>
      <c r="X38" s="12"/>
      <c r="Y38" s="12"/>
      <c r="Z38" s="12"/>
    </row>
    <row r="39" spans="1:26" s="64" customFormat="1" ht="24.75" customHeight="1">
      <c r="A39" s="61"/>
      <c r="B39" s="62" t="s">
        <v>37</v>
      </c>
      <c r="C39" s="62"/>
      <c r="D39" s="62"/>
      <c r="E39" s="63">
        <f>E36+E38</f>
        <v>125000</v>
      </c>
      <c r="F39" s="63"/>
      <c r="G39" s="63">
        <f>G36+G38</f>
        <v>125000</v>
      </c>
      <c r="H39" s="63">
        <f>H36+H38</f>
        <v>121874.72</v>
      </c>
      <c r="I39" s="63"/>
      <c r="J39" s="63">
        <f>J36+J38</f>
        <v>24999.119999999999</v>
      </c>
      <c r="K39" s="63">
        <f>K36+K38</f>
        <v>-3125.2799999999952</v>
      </c>
      <c r="L39" s="63"/>
      <c r="M39" s="63">
        <f>K39+L39</f>
        <v>-3125.2799999999952</v>
      </c>
      <c r="R39" s="65"/>
      <c r="S39" s="65"/>
      <c r="T39" s="65"/>
      <c r="U39" s="65"/>
      <c r="V39" s="65"/>
      <c r="W39" s="65"/>
      <c r="X39" s="65"/>
      <c r="Y39" s="65"/>
      <c r="Z39" s="65"/>
    </row>
    <row r="40" spans="1:26" ht="42" customHeight="1">
      <c r="A40" s="51" t="s">
        <v>91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3"/>
    </row>
    <row r="41" spans="1:26">
      <c r="A41" s="9"/>
    </row>
    <row r="42" spans="1:26" ht="33" customHeight="1">
      <c r="A42" s="41" t="s">
        <v>38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</row>
    <row r="43" spans="1:26">
      <c r="K43" s="3" t="s">
        <v>25</v>
      </c>
    </row>
    <row r="44" spans="1:26">
      <c r="A44" s="9"/>
    </row>
    <row r="45" spans="1:26" ht="31.5" customHeight="1">
      <c r="A45" s="26" t="s">
        <v>39</v>
      </c>
      <c r="B45" s="26" t="s">
        <v>40</v>
      </c>
      <c r="C45" s="26"/>
      <c r="D45" s="26"/>
      <c r="E45" s="26" t="s">
        <v>27</v>
      </c>
      <c r="F45" s="26"/>
      <c r="G45" s="26"/>
      <c r="H45" s="26" t="s">
        <v>28</v>
      </c>
      <c r="I45" s="26"/>
      <c r="J45" s="26"/>
      <c r="K45" s="26" t="s">
        <v>29</v>
      </c>
      <c r="L45" s="26"/>
      <c r="M45" s="26"/>
    </row>
    <row r="46" spans="1:26" ht="33.75" customHeight="1">
      <c r="A46" s="26"/>
      <c r="B46" s="26"/>
      <c r="C46" s="26"/>
      <c r="D46" s="26"/>
      <c r="E46" s="10" t="s">
        <v>30</v>
      </c>
      <c r="F46" s="10" t="s">
        <v>31</v>
      </c>
      <c r="G46" s="10" t="s">
        <v>32</v>
      </c>
      <c r="H46" s="10" t="s">
        <v>30</v>
      </c>
      <c r="I46" s="10" t="s">
        <v>31</v>
      </c>
      <c r="J46" s="10" t="s">
        <v>32</v>
      </c>
      <c r="K46" s="10" t="s">
        <v>30</v>
      </c>
      <c r="L46" s="10" t="s">
        <v>31</v>
      </c>
      <c r="M46" s="10" t="s">
        <v>32</v>
      </c>
    </row>
    <row r="47" spans="1:26">
      <c r="A47" s="10">
        <v>1</v>
      </c>
      <c r="B47" s="26">
        <v>2</v>
      </c>
      <c r="C47" s="26"/>
      <c r="D47" s="26"/>
      <c r="E47" s="10">
        <v>3</v>
      </c>
      <c r="F47" s="10">
        <v>4</v>
      </c>
      <c r="G47" s="10">
        <v>5</v>
      </c>
      <c r="H47" s="10">
        <v>6</v>
      </c>
      <c r="I47" s="10">
        <v>7</v>
      </c>
      <c r="J47" s="10">
        <v>8</v>
      </c>
      <c r="K47" s="10">
        <v>9</v>
      </c>
      <c r="L47" s="10">
        <v>10</v>
      </c>
      <c r="M47" s="10">
        <v>11</v>
      </c>
    </row>
    <row r="48" spans="1:26" ht="40.5" customHeight="1">
      <c r="A48" s="10">
        <v>1</v>
      </c>
      <c r="B48" s="42" t="s">
        <v>41</v>
      </c>
      <c r="C48" s="43"/>
      <c r="D48" s="44"/>
      <c r="E48" s="13">
        <v>25000</v>
      </c>
      <c r="F48" s="13"/>
      <c r="G48" s="13">
        <f>E48</f>
        <v>25000</v>
      </c>
      <c r="H48" s="13">
        <v>24999.119999999999</v>
      </c>
      <c r="I48" s="13"/>
      <c r="J48" s="13">
        <f>H48</f>
        <v>24999.119999999999</v>
      </c>
      <c r="K48" s="13">
        <f>H48-E48</f>
        <v>-0.88000000000101863</v>
      </c>
      <c r="L48" s="13"/>
      <c r="M48" s="13">
        <f>J48-G48</f>
        <v>-0.88000000000101863</v>
      </c>
    </row>
    <row r="49" spans="1:13" ht="40.5" customHeight="1">
      <c r="A49" s="10">
        <v>2</v>
      </c>
      <c r="B49" s="42" t="s">
        <v>42</v>
      </c>
      <c r="C49" s="43"/>
      <c r="D49" s="44"/>
      <c r="E49" s="13">
        <v>100000</v>
      </c>
      <c r="F49" s="13"/>
      <c r="G49" s="13">
        <f>E49</f>
        <v>100000</v>
      </c>
      <c r="H49" s="13">
        <v>96875.6</v>
      </c>
      <c r="I49" s="13"/>
      <c r="J49" s="13">
        <f>H49</f>
        <v>96875.6</v>
      </c>
      <c r="K49" s="13">
        <f>H49-E49</f>
        <v>-3124.3999999999942</v>
      </c>
      <c r="L49" s="13"/>
      <c r="M49" s="13">
        <f>J49-G49</f>
        <v>-3124.3999999999942</v>
      </c>
    </row>
    <row r="50" spans="1:13">
      <c r="A50" s="9"/>
    </row>
    <row r="51" spans="1:13">
      <c r="A51" s="11" t="s">
        <v>43</v>
      </c>
    </row>
    <row r="52" spans="1:13">
      <c r="A52" s="9"/>
    </row>
    <row r="53" spans="1:13" ht="53.25" customHeight="1">
      <c r="A53" s="26" t="s">
        <v>39</v>
      </c>
      <c r="B53" s="26" t="s">
        <v>44</v>
      </c>
      <c r="C53" s="26" t="s">
        <v>45</v>
      </c>
      <c r="D53" s="26" t="s">
        <v>46</v>
      </c>
      <c r="E53" s="26" t="s">
        <v>27</v>
      </c>
      <c r="F53" s="26"/>
      <c r="G53" s="26"/>
      <c r="H53" s="26" t="s">
        <v>47</v>
      </c>
      <c r="I53" s="26"/>
      <c r="J53" s="26"/>
      <c r="K53" s="26" t="s">
        <v>29</v>
      </c>
      <c r="L53" s="26"/>
      <c r="M53" s="26"/>
    </row>
    <row r="54" spans="1:13" ht="30.75" customHeight="1">
      <c r="A54" s="26"/>
      <c r="B54" s="26"/>
      <c r="C54" s="26"/>
      <c r="D54" s="26"/>
      <c r="E54" s="10" t="s">
        <v>30</v>
      </c>
      <c r="F54" s="10" t="s">
        <v>31</v>
      </c>
      <c r="G54" s="10" t="s">
        <v>32</v>
      </c>
      <c r="H54" s="10" t="s">
        <v>30</v>
      </c>
      <c r="I54" s="10" t="s">
        <v>31</v>
      </c>
      <c r="J54" s="10" t="s">
        <v>32</v>
      </c>
      <c r="K54" s="10" t="s">
        <v>30</v>
      </c>
      <c r="L54" s="10" t="s">
        <v>31</v>
      </c>
      <c r="M54" s="10" t="s">
        <v>32</v>
      </c>
    </row>
    <row r="55" spans="1:13">
      <c r="A55" s="10">
        <v>1</v>
      </c>
      <c r="B55" s="10">
        <v>2</v>
      </c>
      <c r="C55" s="10">
        <v>3</v>
      </c>
      <c r="D55" s="10">
        <v>4</v>
      </c>
      <c r="E55" s="10">
        <v>5</v>
      </c>
      <c r="F55" s="10">
        <v>6</v>
      </c>
      <c r="G55" s="10">
        <v>7</v>
      </c>
      <c r="H55" s="10">
        <v>8</v>
      </c>
      <c r="I55" s="10">
        <v>9</v>
      </c>
      <c r="J55" s="10">
        <v>10</v>
      </c>
      <c r="K55" s="10">
        <v>11</v>
      </c>
      <c r="L55" s="10">
        <v>12</v>
      </c>
      <c r="M55" s="10">
        <v>13</v>
      </c>
    </row>
    <row r="56" spans="1:13" ht="27" customHeight="1">
      <c r="A56" s="10"/>
      <c r="B56" s="45" t="s">
        <v>33</v>
      </c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7"/>
    </row>
    <row r="57" spans="1:13" ht="57">
      <c r="A57" s="10"/>
      <c r="B57" s="14" t="s">
        <v>48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3">
      <c r="A58" s="10">
        <v>1</v>
      </c>
      <c r="B58" s="15" t="s">
        <v>49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3" ht="25.5" customHeight="1">
      <c r="A59" s="10"/>
      <c r="B59" s="16" t="s">
        <v>50</v>
      </c>
      <c r="C59" s="17" t="s">
        <v>51</v>
      </c>
      <c r="D59" s="17" t="s">
        <v>52</v>
      </c>
      <c r="E59" s="10">
        <v>25000</v>
      </c>
      <c r="F59" s="13"/>
      <c r="G59" s="13">
        <f>E59+F59</f>
        <v>25000</v>
      </c>
      <c r="H59" s="13">
        <v>24999.119999999999</v>
      </c>
      <c r="I59" s="13"/>
      <c r="J59" s="13">
        <f>H59</f>
        <v>24999.119999999999</v>
      </c>
      <c r="K59" s="13">
        <f>H59-E59</f>
        <v>-0.88000000000101863</v>
      </c>
      <c r="L59" s="13"/>
      <c r="M59" s="13">
        <f>K59</f>
        <v>-0.88000000000101863</v>
      </c>
    </row>
    <row r="60" spans="1:13">
      <c r="A60" s="26" t="s">
        <v>83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</row>
    <row r="61" spans="1:13">
      <c r="A61" s="10">
        <v>2</v>
      </c>
      <c r="B61" s="15" t="s">
        <v>53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1:13" ht="38.25">
      <c r="A62" s="10"/>
      <c r="B62" s="16" t="s">
        <v>54</v>
      </c>
      <c r="C62" s="17" t="s">
        <v>55</v>
      </c>
      <c r="D62" s="10" t="s">
        <v>56</v>
      </c>
      <c r="E62" s="10">
        <v>2670</v>
      </c>
      <c r="F62" s="13"/>
      <c r="G62" s="13">
        <v>2670</v>
      </c>
      <c r="H62" s="13">
        <v>1972</v>
      </c>
      <c r="I62" s="13"/>
      <c r="J62" s="13">
        <f>H62</f>
        <v>1972</v>
      </c>
      <c r="K62" s="13">
        <f>H62-E62</f>
        <v>-698</v>
      </c>
      <c r="L62" s="13"/>
      <c r="M62" s="13">
        <f>K62</f>
        <v>-698</v>
      </c>
    </row>
    <row r="63" spans="1:13" ht="38.25">
      <c r="A63" s="10"/>
      <c r="B63" s="16" t="s">
        <v>57</v>
      </c>
      <c r="C63" s="17" t="s">
        <v>55</v>
      </c>
      <c r="D63" s="10" t="s">
        <v>58</v>
      </c>
      <c r="E63" s="10">
        <v>477</v>
      </c>
      <c r="F63" s="13"/>
      <c r="G63" s="13">
        <v>477</v>
      </c>
      <c r="H63" s="13">
        <v>0</v>
      </c>
      <c r="I63" s="13"/>
      <c r="J63" s="13">
        <f>H63</f>
        <v>0</v>
      </c>
      <c r="K63" s="13">
        <f>H63-E63</f>
        <v>-477</v>
      </c>
      <c r="L63" s="13"/>
      <c r="M63" s="13">
        <f>K63</f>
        <v>-477</v>
      </c>
    </row>
    <row r="64" spans="1:13">
      <c r="A64" s="26" t="s">
        <v>92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</row>
    <row r="65" spans="1:13">
      <c r="A65" s="10">
        <v>3</v>
      </c>
      <c r="B65" s="15" t="s">
        <v>59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ht="38.25">
      <c r="A66" s="10"/>
      <c r="B66" s="16" t="s">
        <v>60</v>
      </c>
      <c r="C66" s="17" t="s">
        <v>61</v>
      </c>
      <c r="D66" s="10" t="s">
        <v>62</v>
      </c>
      <c r="E66" s="10">
        <v>7.54</v>
      </c>
      <c r="F66" s="13"/>
      <c r="G66" s="13">
        <v>7.54</v>
      </c>
      <c r="H66" s="13">
        <f>H59/H62</f>
        <v>12.677038539553752</v>
      </c>
      <c r="I66" s="13"/>
      <c r="J66" s="13">
        <f t="shared" ref="J66:J67" si="0">H66</f>
        <v>12.677038539553752</v>
      </c>
      <c r="K66" s="13">
        <f>H66-E66</f>
        <v>5.1370385395537523</v>
      </c>
      <c r="L66" s="13"/>
      <c r="M66" s="13">
        <f>K66</f>
        <v>5.1370385395537523</v>
      </c>
    </row>
    <row r="67" spans="1:13" ht="38.25">
      <c r="A67" s="10"/>
      <c r="B67" s="16" t="s">
        <v>63</v>
      </c>
      <c r="C67" s="17" t="s">
        <v>61</v>
      </c>
      <c r="D67" s="10" t="s">
        <v>62</v>
      </c>
      <c r="E67" s="10">
        <v>10.210000000000001</v>
      </c>
      <c r="F67" s="13"/>
      <c r="G67" s="13">
        <v>10.210000000000001</v>
      </c>
      <c r="H67" s="13">
        <v>0</v>
      </c>
      <c r="I67" s="13"/>
      <c r="J67" s="13">
        <f t="shared" si="0"/>
        <v>0</v>
      </c>
      <c r="K67" s="13">
        <f>H67-E67</f>
        <v>-10.210000000000001</v>
      </c>
      <c r="L67" s="13"/>
      <c r="M67" s="13">
        <f>K67</f>
        <v>-10.210000000000001</v>
      </c>
    </row>
    <row r="68" spans="1:13">
      <c r="A68" s="26" t="s">
        <v>84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</row>
    <row r="69" spans="1:13">
      <c r="A69" s="10">
        <v>4</v>
      </c>
      <c r="B69" s="15" t="s">
        <v>64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1:13" ht="25.5">
      <c r="A70" s="10"/>
      <c r="B70" s="16" t="s">
        <v>65</v>
      </c>
      <c r="C70" s="10" t="s">
        <v>66</v>
      </c>
      <c r="D70" s="10" t="s">
        <v>62</v>
      </c>
      <c r="E70" s="10">
        <v>100</v>
      </c>
      <c r="F70" s="10"/>
      <c r="G70" s="10">
        <v>100</v>
      </c>
      <c r="H70" s="10">
        <v>62.66</v>
      </c>
      <c r="I70" s="10"/>
      <c r="J70" s="13">
        <f t="shared" ref="J70" si="1">H70</f>
        <v>62.66</v>
      </c>
      <c r="K70" s="10">
        <v>-10.210000000000001</v>
      </c>
      <c r="L70" s="13"/>
      <c r="M70" s="13">
        <v>-10.210000000000001</v>
      </c>
    </row>
    <row r="71" spans="1:13">
      <c r="A71" s="51" t="s">
        <v>85</v>
      </c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3"/>
    </row>
    <row r="72" spans="1:13" ht="23.25" customHeight="1">
      <c r="A72" s="51" t="s">
        <v>93</v>
      </c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3"/>
    </row>
    <row r="73" spans="1:13" ht="24.75" customHeight="1">
      <c r="A73" s="10"/>
      <c r="B73" s="48" t="s">
        <v>35</v>
      </c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50"/>
    </row>
    <row r="74" spans="1:13" ht="25.5">
      <c r="A74" s="10"/>
      <c r="B74" s="18" t="s">
        <v>67</v>
      </c>
      <c r="C74" s="10"/>
      <c r="D74" s="10"/>
      <c r="E74" s="13"/>
      <c r="F74" s="13"/>
      <c r="G74" s="13"/>
      <c r="H74" s="13"/>
      <c r="I74" s="13"/>
      <c r="J74" s="13"/>
      <c r="K74" s="13"/>
      <c r="L74" s="13"/>
      <c r="M74" s="13"/>
    </row>
    <row r="75" spans="1:13">
      <c r="A75" s="10"/>
      <c r="B75" s="15" t="s">
        <v>49</v>
      </c>
      <c r="C75" s="10"/>
      <c r="D75" s="10"/>
      <c r="E75" s="13"/>
      <c r="F75" s="13"/>
      <c r="G75" s="13"/>
      <c r="H75" s="13"/>
      <c r="I75" s="13"/>
      <c r="J75" s="13"/>
      <c r="K75" s="13"/>
      <c r="L75" s="13"/>
      <c r="M75" s="13"/>
    </row>
    <row r="76" spans="1:13">
      <c r="A76" s="10"/>
      <c r="B76" s="16" t="s">
        <v>68</v>
      </c>
      <c r="C76" s="10" t="s">
        <v>61</v>
      </c>
      <c r="D76" s="17" t="s">
        <v>69</v>
      </c>
      <c r="E76" s="13">
        <v>100000</v>
      </c>
      <c r="F76" s="13"/>
      <c r="G76" s="13">
        <v>100000</v>
      </c>
      <c r="H76" s="13">
        <v>96875.6</v>
      </c>
      <c r="I76" s="13"/>
      <c r="J76" s="13">
        <f>H76</f>
        <v>96875.6</v>
      </c>
      <c r="K76" s="13">
        <f>H76-E76</f>
        <v>-3124.3999999999942</v>
      </c>
      <c r="L76" s="13"/>
      <c r="M76" s="13">
        <f>K76</f>
        <v>-3124.3999999999942</v>
      </c>
    </row>
    <row r="77" spans="1:13">
      <c r="A77" s="26" t="s">
        <v>83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</row>
    <row r="78" spans="1:13">
      <c r="A78" s="10"/>
      <c r="B78" s="15" t="s">
        <v>53</v>
      </c>
      <c r="C78" s="10"/>
      <c r="D78" s="17"/>
      <c r="E78" s="13"/>
      <c r="F78" s="13"/>
      <c r="G78" s="13"/>
      <c r="H78" s="13"/>
      <c r="I78" s="13"/>
      <c r="J78" s="13"/>
      <c r="K78" s="13"/>
      <c r="L78" s="13"/>
      <c r="M78" s="13"/>
    </row>
    <row r="79" spans="1:13" ht="38.25">
      <c r="A79" s="10"/>
      <c r="B79" s="16" t="s">
        <v>70</v>
      </c>
      <c r="C79" s="10" t="s">
        <v>71</v>
      </c>
      <c r="D79" s="17" t="s">
        <v>72</v>
      </c>
      <c r="E79" s="13">
        <v>2</v>
      </c>
      <c r="F79" s="13"/>
      <c r="G79" s="13">
        <v>2</v>
      </c>
      <c r="H79" s="13">
        <v>2</v>
      </c>
      <c r="I79" s="13"/>
      <c r="J79" s="13">
        <f t="shared" ref="J79:J87" si="2">H79</f>
        <v>2</v>
      </c>
      <c r="K79" s="13">
        <f t="shared" ref="K79:K80" si="3">H79-E79</f>
        <v>0</v>
      </c>
      <c r="L79" s="13"/>
      <c r="M79" s="13">
        <f t="shared" ref="M79:M87" si="4">K79</f>
        <v>0</v>
      </c>
    </row>
    <row r="80" spans="1:13" ht="38.25">
      <c r="A80" s="10"/>
      <c r="B80" s="16" t="s">
        <v>73</v>
      </c>
      <c r="C80" s="10" t="s">
        <v>71</v>
      </c>
      <c r="D80" s="17" t="s">
        <v>72</v>
      </c>
      <c r="E80" s="13">
        <v>1</v>
      </c>
      <c r="F80" s="13"/>
      <c r="G80" s="13">
        <v>1</v>
      </c>
      <c r="H80" s="13">
        <v>1</v>
      </c>
      <c r="I80" s="13"/>
      <c r="J80" s="13">
        <f t="shared" si="2"/>
        <v>1</v>
      </c>
      <c r="K80" s="13">
        <f t="shared" si="3"/>
        <v>0</v>
      </c>
      <c r="L80" s="13"/>
      <c r="M80" s="13">
        <f t="shared" si="4"/>
        <v>0</v>
      </c>
    </row>
    <row r="81" spans="1:13">
      <c r="A81" s="51" t="s">
        <v>86</v>
      </c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3"/>
    </row>
    <row r="82" spans="1:13">
      <c r="A82" s="10"/>
      <c r="B82" s="15" t="s">
        <v>59</v>
      </c>
      <c r="C82" s="10" t="s">
        <v>74</v>
      </c>
      <c r="D82" s="17" t="s">
        <v>74</v>
      </c>
      <c r="E82" s="13" t="s">
        <v>74</v>
      </c>
      <c r="F82" s="13"/>
      <c r="G82" s="13"/>
      <c r="H82" s="13"/>
      <c r="I82" s="13"/>
      <c r="J82" s="13"/>
      <c r="K82" s="13"/>
      <c r="L82" s="13"/>
      <c r="M82" s="13"/>
    </row>
    <row r="83" spans="1:13" ht="25.5">
      <c r="A83" s="10"/>
      <c r="B83" s="16" t="s">
        <v>75</v>
      </c>
      <c r="C83" s="10" t="s">
        <v>61</v>
      </c>
      <c r="D83" s="17" t="s">
        <v>76</v>
      </c>
      <c r="E83" s="13">
        <v>20000</v>
      </c>
      <c r="F83" s="13"/>
      <c r="G83" s="13">
        <v>20000</v>
      </c>
      <c r="H83" s="13">
        <v>19999.8</v>
      </c>
      <c r="I83" s="13"/>
      <c r="J83" s="13">
        <f t="shared" si="2"/>
        <v>19999.8</v>
      </c>
      <c r="K83" s="13">
        <f t="shared" ref="K83:K84" si="5">H83-E83</f>
        <v>-0.2000000000007276</v>
      </c>
      <c r="L83" s="13"/>
      <c r="M83" s="13">
        <f t="shared" si="4"/>
        <v>-0.2000000000007276</v>
      </c>
    </row>
    <row r="84" spans="1:13" ht="25.5">
      <c r="A84" s="10"/>
      <c r="B84" s="16" t="s">
        <v>77</v>
      </c>
      <c r="C84" s="10" t="s">
        <v>61</v>
      </c>
      <c r="D84" s="17" t="s">
        <v>76</v>
      </c>
      <c r="E84" s="13">
        <v>60000</v>
      </c>
      <c r="F84" s="13"/>
      <c r="G84" s="13">
        <v>60000</v>
      </c>
      <c r="H84" s="13">
        <v>56876</v>
      </c>
      <c r="I84" s="13"/>
      <c r="J84" s="13">
        <f t="shared" si="2"/>
        <v>56876</v>
      </c>
      <c r="K84" s="13">
        <f t="shared" si="5"/>
        <v>-3124</v>
      </c>
      <c r="L84" s="13"/>
      <c r="M84" s="13">
        <f t="shared" si="4"/>
        <v>-3124</v>
      </c>
    </row>
    <row r="85" spans="1:13">
      <c r="A85" s="26" t="s">
        <v>83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</row>
    <row r="86" spans="1:13">
      <c r="A86" s="10"/>
      <c r="B86" s="15" t="s">
        <v>64</v>
      </c>
      <c r="C86" s="10"/>
      <c r="D86" s="17"/>
      <c r="E86" s="13"/>
      <c r="F86" s="13"/>
      <c r="G86" s="13"/>
      <c r="H86" s="13"/>
      <c r="I86" s="13"/>
      <c r="J86" s="13"/>
      <c r="K86" s="13"/>
      <c r="L86" s="13"/>
      <c r="M86" s="13"/>
    </row>
    <row r="87" spans="1:13" ht="25.5">
      <c r="A87" s="10"/>
      <c r="B87" s="16" t="s">
        <v>78</v>
      </c>
      <c r="C87" s="10" t="s">
        <v>66</v>
      </c>
      <c r="D87" s="17" t="s">
        <v>62</v>
      </c>
      <c r="E87" s="13">
        <v>100</v>
      </c>
      <c r="F87" s="13"/>
      <c r="G87" s="13">
        <v>100</v>
      </c>
      <c r="H87" s="13">
        <v>100</v>
      </c>
      <c r="I87" s="13"/>
      <c r="J87" s="13">
        <f t="shared" si="2"/>
        <v>100</v>
      </c>
      <c r="K87" s="13">
        <f t="shared" ref="K87" si="6">H87-E87</f>
        <v>0</v>
      </c>
      <c r="L87" s="13"/>
      <c r="M87" s="13">
        <f t="shared" si="4"/>
        <v>0</v>
      </c>
    </row>
    <row r="88" spans="1:13" ht="21" customHeight="1">
      <c r="A88" s="51" t="s">
        <v>86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3"/>
    </row>
    <row r="89" spans="1:13" ht="22.5" customHeight="1">
      <c r="A89" s="26" t="s">
        <v>94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</row>
    <row r="90" spans="1:13" ht="29.25" customHeight="1">
      <c r="A90" s="9"/>
    </row>
    <row r="91" spans="1:13" ht="37.5" customHeight="1">
      <c r="A91" s="11" t="s">
        <v>79</v>
      </c>
      <c r="B91" s="11"/>
      <c r="C91" s="11"/>
      <c r="D91" s="11"/>
    </row>
    <row r="92" spans="1:13" ht="29.25" customHeight="1">
      <c r="A92" s="29" t="s">
        <v>80</v>
      </c>
      <c r="B92" s="29"/>
      <c r="C92" s="29"/>
      <c r="D92" s="29"/>
    </row>
    <row r="93" spans="1:13" ht="43.5" customHeight="1">
      <c r="A93" s="33" t="s">
        <v>95</v>
      </c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</row>
    <row r="94" spans="1:13" ht="43.5" customHeigh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</row>
    <row r="95" spans="1:13" s="55" customFormat="1">
      <c r="A95" s="54" t="s">
        <v>87</v>
      </c>
      <c r="B95" s="54"/>
      <c r="C95" s="54"/>
      <c r="D95" s="54"/>
      <c r="E95" s="54"/>
    </row>
    <row r="96" spans="1:13" s="55" customFormat="1" ht="18.75">
      <c r="A96" s="54"/>
      <c r="B96" s="54"/>
      <c r="C96" s="54"/>
      <c r="D96" s="54"/>
      <c r="E96" s="54"/>
      <c r="G96" s="56"/>
      <c r="H96" s="56"/>
      <c r="J96" s="57" t="s">
        <v>88</v>
      </c>
      <c r="K96" s="57"/>
      <c r="L96" s="57"/>
      <c r="M96" s="57"/>
    </row>
    <row r="97" spans="1:13" s="55" customFormat="1" ht="15.75" customHeight="1">
      <c r="A97" s="58"/>
      <c r="B97" s="58"/>
      <c r="C97" s="58"/>
      <c r="D97" s="58"/>
      <c r="E97" s="58"/>
      <c r="G97" s="59" t="s">
        <v>81</v>
      </c>
      <c r="H97" s="59"/>
      <c r="J97" s="60" t="s">
        <v>82</v>
      </c>
      <c r="K97" s="60"/>
      <c r="L97" s="60"/>
      <c r="M97" s="60"/>
    </row>
    <row r="98" spans="1:13" s="55" customFormat="1" ht="43.5" customHeight="1">
      <c r="A98" s="54" t="s">
        <v>89</v>
      </c>
      <c r="B98" s="54"/>
      <c r="C98" s="54"/>
      <c r="D98" s="54"/>
      <c r="E98" s="54"/>
      <c r="G98" s="56"/>
      <c r="H98" s="56"/>
      <c r="J98" s="57" t="s">
        <v>90</v>
      </c>
      <c r="K98" s="57"/>
      <c r="L98" s="57"/>
      <c r="M98" s="57"/>
    </row>
    <row r="99" spans="1:13" s="55" customFormat="1" ht="15.75" customHeight="1">
      <c r="A99" s="54"/>
      <c r="B99" s="54"/>
      <c r="C99" s="54"/>
      <c r="D99" s="54"/>
      <c r="E99" s="54"/>
      <c r="G99" s="59" t="s">
        <v>81</v>
      </c>
      <c r="H99" s="59"/>
      <c r="J99" s="60" t="s">
        <v>82</v>
      </c>
      <c r="K99" s="60"/>
      <c r="L99" s="60"/>
      <c r="M99" s="60"/>
    </row>
  </sheetData>
  <mergeCells count="75">
    <mergeCell ref="A98:E99"/>
    <mergeCell ref="G98:H98"/>
    <mergeCell ref="J98:M98"/>
    <mergeCell ref="G99:H99"/>
    <mergeCell ref="J99:M99"/>
    <mergeCell ref="G97:H97"/>
    <mergeCell ref="J97:M97"/>
    <mergeCell ref="A68:M68"/>
    <mergeCell ref="B73:M73"/>
    <mergeCell ref="A77:M77"/>
    <mergeCell ref="A81:M81"/>
    <mergeCell ref="A85:M85"/>
    <mergeCell ref="A88:M88"/>
    <mergeCell ref="A71:M71"/>
    <mergeCell ref="A72:M72"/>
    <mergeCell ref="A93:M93"/>
    <mergeCell ref="A89:M89"/>
    <mergeCell ref="A92:D92"/>
    <mergeCell ref="A95:E96"/>
    <mergeCell ref="G96:H96"/>
    <mergeCell ref="J96:M96"/>
    <mergeCell ref="A64:M64"/>
    <mergeCell ref="B48:D48"/>
    <mergeCell ref="B49:D49"/>
    <mergeCell ref="A53:A54"/>
    <mergeCell ref="B53:B54"/>
    <mergeCell ref="C53:C54"/>
    <mergeCell ref="D53:D54"/>
    <mergeCell ref="E53:G53"/>
    <mergeCell ref="H53:J53"/>
    <mergeCell ref="K53:M53"/>
    <mergeCell ref="B56:M56"/>
    <mergeCell ref="A60:M60"/>
    <mergeCell ref="B47:D47"/>
    <mergeCell ref="B37:D37"/>
    <mergeCell ref="B38:D38"/>
    <mergeCell ref="B39:D39"/>
    <mergeCell ref="A40:M40"/>
    <mergeCell ref="A42:M42"/>
    <mergeCell ref="A45:A46"/>
    <mergeCell ref="B45:D46"/>
    <mergeCell ref="E45:G45"/>
    <mergeCell ref="H45:J45"/>
    <mergeCell ref="K45:M45"/>
    <mergeCell ref="R32:T32"/>
    <mergeCell ref="U32:W32"/>
    <mergeCell ref="X32:Z32"/>
    <mergeCell ref="B34:D34"/>
    <mergeCell ref="B35:D35"/>
    <mergeCell ref="B36:D36"/>
    <mergeCell ref="B26:M26"/>
    <mergeCell ref="B27:M27"/>
    <mergeCell ref="A32:A33"/>
    <mergeCell ref="B32:D33"/>
    <mergeCell ref="E32:G32"/>
    <mergeCell ref="H32:J32"/>
    <mergeCell ref="K32:M32"/>
    <mergeCell ref="B25:M25"/>
    <mergeCell ref="A11:A12"/>
    <mergeCell ref="E11:M11"/>
    <mergeCell ref="E12:M12"/>
    <mergeCell ref="A13:A14"/>
    <mergeCell ref="E13:M13"/>
    <mergeCell ref="E14:M14"/>
    <mergeCell ref="A15:M15"/>
    <mergeCell ref="B17:M17"/>
    <mergeCell ref="B18:M18"/>
    <mergeCell ref="B19:M19"/>
    <mergeCell ref="C21:M21"/>
    <mergeCell ref="J1:M4"/>
    <mergeCell ref="A5:M5"/>
    <mergeCell ref="A6:M6"/>
    <mergeCell ref="A9:A10"/>
    <mergeCell ref="E9:M9"/>
    <mergeCell ref="E10:M10"/>
  </mergeCells>
  <pageMargins left="0.55118110236220474" right="0.55118110236220474" top="0.55118110236220474" bottom="0.51181102362204722" header="0.31496062992125984" footer="0.31496062992125984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 з 01.01.2020 </vt:lpstr>
      <vt:lpstr>'звіт з 01.01.2020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2021-02-11T07:01:33Z</cp:lastPrinted>
  <dcterms:created xsi:type="dcterms:W3CDTF">2021-02-08T12:00:43Z</dcterms:created>
  <dcterms:modified xsi:type="dcterms:W3CDTF">2021-02-11T07:01:35Z</dcterms:modified>
</cp:coreProperties>
</file>