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7" r:id="rId1"/>
  </sheets>
  <definedNames>
    <definedName name="_xlnm.Print_Area" localSheetId="0">КПК1014060!$A$1:$BM$162</definedName>
  </definedNames>
  <calcPr calcId="145621"/>
</workbook>
</file>

<file path=xl/calcChain.xml><?xml version="1.0" encoding="utf-8"?>
<calcChain xmlns="http://schemas.openxmlformats.org/spreadsheetml/2006/main">
  <c r="AO73" i="7" l="1"/>
  <c r="AO83" i="7"/>
  <c r="AS54" i="7"/>
  <c r="AS55" i="7"/>
  <c r="AS56" i="7"/>
  <c r="AS57" i="7"/>
  <c r="AS53" i="7"/>
  <c r="BE108" i="7" l="1"/>
  <c r="BE104" i="7"/>
  <c r="AO104" i="7"/>
  <c r="BE97" i="7"/>
  <c r="BE87" i="7"/>
  <c r="AW73" i="7"/>
  <c r="AW72" i="7" l="1"/>
  <c r="AW146" i="7" l="1"/>
  <c r="BE144" i="7"/>
  <c r="BE142" i="7"/>
  <c r="BE146" i="7" s="1"/>
  <c r="BE140" i="7"/>
  <c r="AC58" i="7"/>
  <c r="AK58" i="7"/>
  <c r="AW136" i="7" l="1"/>
  <c r="BE134" i="7" l="1"/>
  <c r="BE136" i="7" s="1"/>
  <c r="BE130" i="7"/>
  <c r="BE102" i="7" l="1"/>
  <c r="BE96" i="7" l="1"/>
  <c r="BE86" i="7"/>
  <c r="BE85" i="7"/>
  <c r="BE84" i="7"/>
  <c r="AO109" i="7" l="1"/>
  <c r="BE126" i="7" l="1"/>
  <c r="AW126" i="7"/>
  <c r="BE120" i="7"/>
  <c r="AW120" i="7"/>
  <c r="AW109" i="7" s="1"/>
  <c r="BE119" i="7" l="1"/>
  <c r="BE117" i="7" l="1"/>
  <c r="BE111" i="7"/>
  <c r="BE109" i="7" s="1"/>
  <c r="AO72" i="7"/>
  <c r="BE107" i="7"/>
  <c r="BE106" i="7"/>
  <c r="AW101" i="7"/>
  <c r="AW100" i="7"/>
  <c r="BE99" i="7"/>
  <c r="BE95" i="7"/>
  <c r="BE94" i="7"/>
  <c r="BE93" i="7"/>
  <c r="BE92" i="7"/>
  <c r="BE91" i="7"/>
  <c r="BE90" i="7"/>
  <c r="BE89" i="7"/>
  <c r="BE73" i="7"/>
  <c r="AO79" i="7"/>
  <c r="AS58" i="7"/>
  <c r="AO100" i="7" l="1"/>
  <c r="BE72" i="7"/>
  <c r="BE100" i="7"/>
  <c r="AO101" i="7"/>
  <c r="BE101" i="7" s="1"/>
  <c r="BE83" i="7" l="1"/>
  <c r="BE82" i="7"/>
  <c r="BE81" i="7"/>
  <c r="BE80" i="7"/>
  <c r="BE79" i="7"/>
  <c r="BE78" i="7"/>
  <c r="BE77" i="7"/>
  <c r="BE76" i="7"/>
  <c r="BE75" i="7"/>
  <c r="AR66" i="7"/>
</calcChain>
</file>

<file path=xl/sharedStrings.xml><?xml version="1.0" encoding="utf-8"?>
<sst xmlns="http://schemas.openxmlformats.org/spreadsheetml/2006/main" count="308" uniqueCount="177">
  <si>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</si>
  <si>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</si>
  <si>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</si>
  <si>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</si>
  <si>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</si>
  <si>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</si>
  <si>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</si>
  <si>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</si>
  <si>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</si>
  <si>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</si>
  <si>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</si>
  <si>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</si>
  <si>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</si>
  <si>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</si>
  <si>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</si>
  <si>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</si>
  <si>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</si>
  <si>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</si>
  <si>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</si>
  <si>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</si>
  <si>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</si>
  <si>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</si>
  <si>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</si>
  <si>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</si>
  <si>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</si>
  <si>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</si>
  <si>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</si>
  <si>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</si>
  <si>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</si>
  <si>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</si>
  <si>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</si>
  <si>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</si>
  <si>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</si>
  <si>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</si>
  <si>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</si>
  <si>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</si>
  <si>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</si>
  <si>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</si>
  <si>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</si>
  <si>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</si>
  <si>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</si>
  <si>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</si>
  <si>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</si>
  <si>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</si>
  <si>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</si>
  <si>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</si>
  <si>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</si>
  <si>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</si>
  <si>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</si>
  <si>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</si>
  <si>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</si>
  <si>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</si>
  <si>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</si>
  <si>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</si>
  <si>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</si>
  <si>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</si>
  <si>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</si>
  <si>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</si>
  <si>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</si>
  <si>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</si>
  <si>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</si>
  <si>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</si>
  <si>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</si>
  <si>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</si>
  <si>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</si>
  <si>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</si>
  <si>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</si>
  <si>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</si>
  <si>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</si>
  <si>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1000000</t>
  </si>
  <si>
    <t>Орган з питань культури, національностей та релігій</t>
  </si>
  <si>
    <t>Фінансове управління Коломийської міської ради</t>
  </si>
  <si>
    <t>02006248</t>
  </si>
  <si>
    <t>09530000000</t>
  </si>
  <si>
    <t>бюджетної програми місцевого бюджету на 2021  рік</t>
  </si>
  <si>
    <t>1010000</t>
  </si>
  <si>
    <t>грн.</t>
  </si>
  <si>
    <t>Кошторис</t>
  </si>
  <si>
    <t>Кількість установ, всього</t>
  </si>
  <si>
    <t>Мережа</t>
  </si>
  <si>
    <t>Кількість ставок керівних працівників</t>
  </si>
  <si>
    <t>Кількість ставок спеціалістів</t>
  </si>
  <si>
    <t>Кількість ставок обслуговуючого та технічного персоналу</t>
  </si>
  <si>
    <t>осіб</t>
  </si>
  <si>
    <t>Розрахунок</t>
  </si>
  <si>
    <t>Придбання обладнання</t>
  </si>
  <si>
    <t>В т.ч. за реалізованими квитками</t>
  </si>
  <si>
    <t>В т.ч. безкоштовно</t>
  </si>
  <si>
    <t>шт.</t>
  </si>
  <si>
    <t>Середня вартість одного квитка</t>
  </si>
  <si>
    <t>Динаміка збільшення відвідувачів у плановому періоді по відношенню до фактичного показника попереднього періоду</t>
  </si>
  <si>
    <t>в т.ч. палаців</t>
  </si>
  <si>
    <t>Художні аматорські колективи, які носять звання "Народний"</t>
  </si>
  <si>
    <t>Кількість гуртків</t>
  </si>
  <si>
    <t>Видатки загального фонду на забезпечення діяльності палаців</t>
  </si>
  <si>
    <t>Кількість відвідувачів-всього</t>
  </si>
  <si>
    <t>Звіт про діяльність клубного закладу</t>
  </si>
  <si>
    <t>Кількість заходів, які забезпечують організацію культурного дозвілля населення</t>
  </si>
  <si>
    <t>Перелік культурно-мистецьких заходів</t>
  </si>
  <si>
    <t>Плановий обсяг доходів</t>
  </si>
  <si>
    <t>в т.ч. доходи від реалізації квитків</t>
  </si>
  <si>
    <t>кількість реалізованих квитків</t>
  </si>
  <si>
    <t>Середні витрати на одного відвідувача</t>
  </si>
  <si>
    <t>Середні витрати на проведення одного заходу</t>
  </si>
  <si>
    <t>Динаміка збільшення заходів у плановому періоді по відношенню до фактичного показника попереднього періоду</t>
  </si>
  <si>
    <t>Надання послуг з організації культурного дозвілля населення, зміцнення національно-культурних традицій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</si>
  <si>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</si>
  <si>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</si>
  <si>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</si>
  <si>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</si>
  <si>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Завдання 1</t>
  </si>
  <si>
    <t>кошторис видатків на 2021 рік</t>
  </si>
  <si>
    <t>кошторис видатків</t>
  </si>
  <si>
    <t>Організація дозвілля різновікових груп населення, у тому числі проведення вечорів відпочинку, дискотек, молодіжних балів, карнавалів, дитячих ранків та інших розважальних програм</t>
  </si>
  <si>
    <t>Забезпечення проведення організації культурного дозвілля населення, зміцнення культурних традицій та роботи гуртків, аматорських колективів</t>
  </si>
  <si>
    <t xml:space="preserve"> Забезпечення проведення організації культурного дозвілля населення і зміцнення культурних традицій та роботи гуртків, аматорських колективів</t>
  </si>
  <si>
    <t xml:space="preserve">Завдання 2 </t>
  </si>
  <si>
    <t>кошторис, видаткова накладна</t>
  </si>
  <si>
    <t>кількість предметів (звукопідсилювальної апаратури)</t>
  </si>
  <si>
    <t>комплект</t>
  </si>
  <si>
    <t>середня вартість придбання звукопідсилювальної апаратури</t>
  </si>
  <si>
    <t>відсоток забезпеченості звукопідсилювальною апаратурою</t>
  </si>
  <si>
    <t>розрахунок</t>
  </si>
  <si>
    <t>Кількість ставок МПК "Народний  дім", ОТГ- всього</t>
  </si>
  <si>
    <t>2.2 Капітальні видатки на придбання обладнання - придбання сценічно-постановчих засобів (національні костюми)</t>
  </si>
  <si>
    <t>обсяг видатків на придбання обладнання - придбання сценічно-постановчих засобів (національні костюми)</t>
  </si>
  <si>
    <t>кількість предметів довгострокового користування- сценічно-постановчих засобів (національних костюмів), які будуть придбані для танцювального колективу</t>
  </si>
  <si>
    <t>потреба</t>
  </si>
  <si>
    <t>середні витрати на придбання обладнання довгострокового користування-сценічно-постановчих засобів (національних костюмів) для танцювального колективу</t>
  </si>
  <si>
    <t>відсоток забезпеченості обладнанням і предметами довгострокового користування - сценічно-постановчими засобами (для танцювального колективу</t>
  </si>
  <si>
    <t xml:space="preserve">кошторис видатків </t>
  </si>
  <si>
    <t>2.1 Капітальні видатки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</si>
  <si>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Обсяг  видатків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</si>
  <si>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Організація діяльності творчих колективів, гуртків, студій, любительських об'єднань та клубів за інтересами інших клубних формувань, забезпечення умов для розвитку аматорської народної творчості, формування громадської думки, духовного розвитку</t>
  </si>
  <si>
    <t>2.1 Капітальні видатки на придбання звукопідсилювальної апаратури для малого залу МПК "Народний дім"(активна акустична система, радіосистема цифрова, цифровий пульт, принтер, системний блок, монітор)</t>
  </si>
  <si>
    <t>Обсяг видатків на заробітну плату та нарахування на оплату праці</t>
  </si>
  <si>
    <t>Обсяг видатків на оплату послуг для МПК "Народний дім", клубів ОТГ (заправка картриджів, обстеження газокористувального обладнання, обслуговування системи газопостачання, обстеження технічного стану димових вентиляційних каналів, пожежне забезпечення)</t>
  </si>
  <si>
    <t>кількість установ на які спрямовані кошти спеціального фонду</t>
  </si>
  <si>
    <t>мережа, звітність установ</t>
  </si>
  <si>
    <t>Середні витрати спеціальних коштів  на МПК "Народний дім"</t>
  </si>
  <si>
    <t>Середні витрати спеціальних коштів на клуби ОТГ</t>
  </si>
  <si>
    <t>Обсяг видатків на придбання предметів, матеріалів, обладнання та інвентарю для МПК"Народний дім", клубів ОТГ (канцтовари,друкована продукція, фарби)</t>
  </si>
  <si>
    <t>Завдання 3</t>
  </si>
  <si>
    <t>Начальник управління культури Коломийської міської ради</t>
  </si>
  <si>
    <t>Наказ</t>
  </si>
  <si>
    <t>Управління культури Коломийської міської ради</t>
  </si>
  <si>
    <t>гривень. ( в т. ч. - 200000,00 грн. кошти за рахунок обласної субвенції)</t>
  </si>
  <si>
    <t>м. кв.</t>
  </si>
  <si>
    <t>технічний паспорт МПК "Народний дім"</t>
  </si>
  <si>
    <t>середня вартість одного метра квадратного капітального ремонту нежитлового приміщення МПК " Народний дім", вул. Театральна, 27</t>
  </si>
  <si>
    <t>відсоток забезпеченості капітальним ремонтом нежитлового приміщення МПК "Народний дім", вул. Театральна, 27</t>
  </si>
  <si>
    <t>%</t>
  </si>
  <si>
    <t>загальна кількість квадратних метрів МПК "Народний дім"</t>
  </si>
  <si>
    <t>Капітальний ремонт нежитлового приміщення МПК "Народний дім" за адресою: вул. Театральна, 27 м. Коломия  Івано-Франківської області</t>
  </si>
  <si>
    <t>Капітальний ремонт нежитлового приміщення МПК "Народний дім", вул. Театральна, 27, м. Коломия Івано-Франківської області (кошти за рахунок обласної субвенції)</t>
  </si>
  <si>
    <t>Обсяг видатків на капітальний ремонт нежитлового приміщення МПК "Народний дім", вул. Театральна, 27, м. Коломия</t>
  </si>
  <si>
    <t>Капітальний ремонт зовнішніх електричних мереж по вул. С. Петлюри, 11 в м. Коломиї</t>
  </si>
  <si>
    <t>Завдання 4</t>
  </si>
  <si>
    <t>Обсяг видатків на капітальний ремонт зовнішніх електричних мереж по вул. С. Петлюри, 11 в м. Коломиї</t>
  </si>
  <si>
    <t>загальна кількість квадратних метрів нежитлового приміщення по вул. С. Петлюри, 11 в м. Коломиї</t>
  </si>
  <si>
    <t>відсоток забезпеченості капітальним ремонтом зовнішніх електричних мереж по вул. С. Петлюри, 11 в м. Коломиї</t>
  </si>
  <si>
    <t>середні витрати за стандартне приєднання зовнішніх електричних мереж по вул. С. Петлюри, 11 в м. Коломиї</t>
  </si>
  <si>
    <t>рішення міської ради від 24.06.2021 №819-16/2021</t>
  </si>
  <si>
    <t>свідоцтво про право власності</t>
  </si>
  <si>
    <t>середня вартість стандартного приєднання 1 кВт до електричних мереж електроустановок</t>
  </si>
  <si>
    <t>Конституція України;															_x000D_
Бюджетний кодекс України;															_x000D_
Закон України "Про державний бюджет";															_x000D_
Положення про управління культури Коломийської міської ради;															_x000D_
Закон України "Про культуру"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 №1352 "Про затвердження Положення про формування та виконання Національної програми інформатизації"; Рішення міської ради від 24.12.2020 року №125-4/2020 "Про бюджет Коломийської територіальної громади на 2021 рік", Рішення міської ради від 25.03.2021 №446-11/2021 " Про уточнення бюджету Коломийської міської територіальної громади на 2021 рік", Рішення міської ради від 20.05.2021р. №678-14/2021 "Про уточнення бюджету Коломийської міської територіальної громади на 2021 рік",  рішення міської ради від 24.06.2021р. №819-16/2021 "Про уточнення бюджету Коломийської міської територіальної громади на 2021 рік", довідка про зміни до кошторису по спеціальному фонду №46 від 13.12.2021р., рішення Коломийської міської ради від 09.12.2021р. №1516-23/2021-23 "Про уточнення бюджету Коломийської міської територіальної громади на 2021 рік"</t>
  </si>
  <si>
    <t>геодезична карта</t>
  </si>
  <si>
    <t>Станіслав БАЛАНОВИЧ</t>
  </si>
  <si>
    <t>Заступник начальника управління - начальник бюджетного відділу</t>
  </si>
  <si>
    <t>Ольга ЦИГАНЧУК</t>
  </si>
  <si>
    <t>рішення міської ради від 09.12.2021 №1516-23/2021</t>
  </si>
  <si>
    <t>кількість метрів квадратних внутрішнього дворику МПК "Народний дім"</t>
  </si>
  <si>
    <t>відсоток забезпеченості облаштування благоустрою внутрішнього дворика МПК "Народний дім" ( заміна каналізаційних випусків з приміщення МПК "Народний дім", облаштування дощової каналізації, влаштування дошових решіток водовідведення, влаштування підоснови та основи під тротуарну плитку)</t>
  </si>
  <si>
    <t>Середня вартість облаштування внутрішнього дворику МПК "Народний дім"  ( заміна каналізаційних випусків з приміщення МПК "Народний дім", облаштування дощової каналізації, влаштування дошових решіток водовідведення, влаштування підоснови та основи під тротуарну плитку)</t>
  </si>
  <si>
    <t>Обсяг видатків на облаштування благоустрою внутрішнього дворика МПК "Народний дім" ( заміна каналізаційних випусків з приміщення МПК "Народний дім", облаштування дощової каналізації, влаштування дошових решіток водовідведення, влаштування підоснови та основи під тротуарну плитку)</t>
  </si>
  <si>
    <t>від 16.12.2021 р.</t>
  </si>
  <si>
    <t>203 - к/тр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</si>
</sst>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7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2"/>
  <sheetViews>
    <sheetView tabSelected="1" topLeftCell="A132" zoomScaleNormal="100" zoomScaleSheetLayoutView="100" workbookViewId="0">
      <selection activeCell="BQ26" sqref="BQ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33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144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8" customHeight="1" x14ac:dyDescent="0.2">
      <c r="AO4" s="138" t="s">
        <v>145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77" x14ac:dyDescent="0.2">
      <c r="AO5" s="121" t="s">
        <v>19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 x14ac:dyDescent="0.2">
      <c r="AO7" s="117" t="s">
        <v>175</v>
      </c>
      <c r="AP7" s="79"/>
      <c r="AQ7" s="79"/>
      <c r="AR7" s="79"/>
      <c r="AS7" s="79"/>
      <c r="AT7" s="79"/>
      <c r="AU7" s="79"/>
      <c r="AV7" s="1" t="s">
        <v>61</v>
      </c>
      <c r="AW7" s="117" t="s">
        <v>176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74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69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6" t="s">
        <v>70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09" t="s">
        <v>72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75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70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09" t="s">
        <v>72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107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09" t="s">
        <v>73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56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9084842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49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8216842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9" t="s">
        <v>22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21</v>
      </c>
      <c r="B23" s="89"/>
      <c r="C23" s="89"/>
      <c r="D23" s="89"/>
      <c r="E23" s="89"/>
      <c r="F23" s="89"/>
      <c r="G23" s="89"/>
      <c r="H23" s="89"/>
      <c r="I23" s="107">
        <v>868000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9" t="s">
        <v>146</v>
      </c>
      <c r="U23" s="89"/>
      <c r="V23" s="89"/>
      <c r="W23" s="89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260.25" customHeight="1" x14ac:dyDescent="0.2">
      <c r="A26" s="105" t="s">
        <v>165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101" t="s">
        <v>26</v>
      </c>
      <c r="B29" s="101"/>
      <c r="C29" s="101"/>
      <c r="D29" s="101"/>
      <c r="E29" s="101"/>
      <c r="F29" s="101"/>
      <c r="G29" s="102" t="s">
        <v>38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">
      <c r="A31" s="47" t="s">
        <v>31</v>
      </c>
      <c r="B31" s="47"/>
      <c r="C31" s="47"/>
      <c r="D31" s="47"/>
      <c r="E31" s="47"/>
      <c r="F31" s="47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47</v>
      </c>
    </row>
    <row r="32" spans="1:79" ht="31.5" customHeight="1" x14ac:dyDescent="0.2">
      <c r="A32" s="98">
        <v>1</v>
      </c>
      <c r="B32" s="123"/>
      <c r="C32" s="123"/>
      <c r="D32" s="123"/>
      <c r="E32" s="123"/>
      <c r="F32" s="124"/>
      <c r="G32" s="81" t="s">
        <v>133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5"/>
    </row>
    <row r="33" spans="1:79" ht="18.75" customHeight="1" x14ac:dyDescent="0.2">
      <c r="A33" s="47">
        <v>2</v>
      </c>
      <c r="B33" s="47"/>
      <c r="C33" s="47"/>
      <c r="D33" s="47"/>
      <c r="E33" s="47"/>
      <c r="F33" s="47"/>
      <c r="G33" s="135" t="s">
        <v>113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  <c r="CA33" s="1" t="s">
        <v>46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9" t="s">
        <v>36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5.95" customHeight="1" x14ac:dyDescent="0.2">
      <c r="A36" s="105" t="s">
        <v>105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9" t="s">
        <v>37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79" ht="27.75" customHeight="1" x14ac:dyDescent="0.2">
      <c r="A39" s="101" t="s">
        <v>26</v>
      </c>
      <c r="B39" s="101"/>
      <c r="C39" s="101"/>
      <c r="D39" s="101"/>
      <c r="E39" s="101"/>
      <c r="F39" s="101"/>
      <c r="G39" s="102" t="s">
        <v>23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 x14ac:dyDescent="0.2">
      <c r="A40" s="88">
        <v>1</v>
      </c>
      <c r="B40" s="88"/>
      <c r="C40" s="88"/>
      <c r="D40" s="88"/>
      <c r="E40" s="88"/>
      <c r="F40" s="88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 x14ac:dyDescent="0.2">
      <c r="A41" s="47" t="s">
        <v>6</v>
      </c>
      <c r="B41" s="47"/>
      <c r="C41" s="47"/>
      <c r="D41" s="47"/>
      <c r="E41" s="47"/>
      <c r="F41" s="47"/>
      <c r="G41" s="81" t="s">
        <v>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11</v>
      </c>
    </row>
    <row r="42" spans="1:79" ht="14.25" customHeight="1" x14ac:dyDescent="0.2">
      <c r="A42" s="98">
        <v>1</v>
      </c>
      <c r="B42" s="123"/>
      <c r="C42" s="123"/>
      <c r="D42" s="123"/>
      <c r="E42" s="123"/>
      <c r="F42" s="124"/>
      <c r="G42" s="81" t="s">
        <v>114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5"/>
    </row>
    <row r="43" spans="1:79" ht="14.25" customHeight="1" x14ac:dyDescent="0.2">
      <c r="A43" s="47">
        <v>2</v>
      </c>
      <c r="B43" s="47"/>
      <c r="C43" s="47"/>
      <c r="D43" s="47"/>
      <c r="E43" s="47"/>
      <c r="F43" s="47"/>
      <c r="G43" s="135" t="s">
        <v>85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</row>
    <row r="44" spans="1:79" ht="14.25" customHeight="1" x14ac:dyDescent="0.2">
      <c r="A44" s="98">
        <v>3</v>
      </c>
      <c r="B44" s="123"/>
      <c r="C44" s="123"/>
      <c r="D44" s="123"/>
      <c r="E44" s="123"/>
      <c r="F44" s="124"/>
      <c r="G44" s="135" t="s">
        <v>153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5"/>
    </row>
    <row r="45" spans="1:79" ht="14.25" customHeight="1" x14ac:dyDescent="0.2">
      <c r="A45" s="47">
        <v>4</v>
      </c>
      <c r="B45" s="47"/>
      <c r="C45" s="47"/>
      <c r="D45" s="47"/>
      <c r="E45" s="47"/>
      <c r="F45" s="47"/>
      <c r="G45" s="135" t="s">
        <v>156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9" t="s">
        <v>39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8" t="s">
        <v>26</v>
      </c>
      <c r="B49" s="88"/>
      <c r="C49" s="88"/>
      <c r="D49" s="91" t="s">
        <v>24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88" t="s">
        <v>27</v>
      </c>
      <c r="AD49" s="88"/>
      <c r="AE49" s="88"/>
      <c r="AF49" s="88"/>
      <c r="AG49" s="88"/>
      <c r="AH49" s="88"/>
      <c r="AI49" s="88"/>
      <c r="AJ49" s="88"/>
      <c r="AK49" s="88" t="s">
        <v>28</v>
      </c>
      <c r="AL49" s="88"/>
      <c r="AM49" s="88"/>
      <c r="AN49" s="88"/>
      <c r="AO49" s="88"/>
      <c r="AP49" s="88"/>
      <c r="AQ49" s="88"/>
      <c r="AR49" s="88"/>
      <c r="AS49" s="88" t="s">
        <v>25</v>
      </c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8"/>
      <c r="B50" s="88"/>
      <c r="C50" s="88"/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8">
        <v>1</v>
      </c>
      <c r="B51" s="88"/>
      <c r="C51" s="88"/>
      <c r="D51" s="85">
        <v>2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>
        <v>3</v>
      </c>
      <c r="AD51" s="88"/>
      <c r="AE51" s="88"/>
      <c r="AF51" s="88"/>
      <c r="AG51" s="88"/>
      <c r="AH51" s="88"/>
      <c r="AI51" s="88"/>
      <c r="AJ51" s="88"/>
      <c r="AK51" s="88">
        <v>4</v>
      </c>
      <c r="AL51" s="88"/>
      <c r="AM51" s="88"/>
      <c r="AN51" s="88"/>
      <c r="AO51" s="88"/>
      <c r="AP51" s="88"/>
      <c r="AQ51" s="88"/>
      <c r="AR51" s="88"/>
      <c r="AS51" s="88">
        <v>5</v>
      </c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7" t="s">
        <v>6</v>
      </c>
      <c r="B52" s="47"/>
      <c r="C52" s="47"/>
      <c r="D52" s="98" t="s">
        <v>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72" t="s">
        <v>8</v>
      </c>
      <c r="AD52" s="72"/>
      <c r="AE52" s="72"/>
      <c r="AF52" s="72"/>
      <c r="AG52" s="72"/>
      <c r="AH52" s="72"/>
      <c r="AI52" s="72"/>
      <c r="AJ52" s="72"/>
      <c r="AK52" s="72" t="s">
        <v>9</v>
      </c>
      <c r="AL52" s="72"/>
      <c r="AM52" s="72"/>
      <c r="AN52" s="72"/>
      <c r="AO52" s="72"/>
      <c r="AP52" s="72"/>
      <c r="AQ52" s="72"/>
      <c r="AR52" s="72"/>
      <c r="AS52" s="51" t="s">
        <v>10</v>
      </c>
      <c r="AT52" s="72"/>
      <c r="AU52" s="72"/>
      <c r="AV52" s="72"/>
      <c r="AW52" s="72"/>
      <c r="AX52" s="72"/>
      <c r="AY52" s="72"/>
      <c r="AZ52" s="72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3.75" customHeight="1" x14ac:dyDescent="0.2">
      <c r="A53" s="142">
        <v>1</v>
      </c>
      <c r="B53" s="156"/>
      <c r="C53" s="157"/>
      <c r="D53" s="48" t="s">
        <v>115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6">
        <v>8216842</v>
      </c>
      <c r="AD53" s="46"/>
      <c r="AE53" s="46"/>
      <c r="AF53" s="46"/>
      <c r="AG53" s="46"/>
      <c r="AH53" s="46"/>
      <c r="AI53" s="46"/>
      <c r="AJ53" s="46"/>
      <c r="AK53" s="46">
        <v>268000</v>
      </c>
      <c r="AL53" s="46"/>
      <c r="AM53" s="46"/>
      <c r="AN53" s="46"/>
      <c r="AO53" s="46"/>
      <c r="AP53" s="46"/>
      <c r="AQ53" s="46"/>
      <c r="AR53" s="46"/>
      <c r="AS53" s="46">
        <f>AC53+AK53</f>
        <v>8484842</v>
      </c>
      <c r="AT53" s="46"/>
      <c r="AU53" s="46"/>
      <c r="AV53" s="46"/>
      <c r="AW53" s="46"/>
      <c r="AX53" s="46"/>
      <c r="AY53" s="46"/>
      <c r="AZ53" s="46"/>
      <c r="BA53" s="21"/>
      <c r="BB53" s="21"/>
      <c r="BC53" s="21"/>
      <c r="BD53" s="21"/>
      <c r="BE53" s="21"/>
      <c r="BF53" s="21"/>
      <c r="BG53" s="21"/>
      <c r="BH53" s="21"/>
    </row>
    <row r="54" spans="1:79" ht="40.5" customHeight="1" x14ac:dyDescent="0.2">
      <c r="A54" s="142">
        <v>2</v>
      </c>
      <c r="B54" s="156"/>
      <c r="C54" s="157"/>
      <c r="D54" s="48" t="s">
        <v>134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3">
        <v>0</v>
      </c>
      <c r="AD54" s="54"/>
      <c r="AE54" s="54"/>
      <c r="AF54" s="54"/>
      <c r="AG54" s="54"/>
      <c r="AH54" s="54"/>
      <c r="AI54" s="54"/>
      <c r="AJ54" s="55"/>
      <c r="AK54" s="53">
        <v>250000</v>
      </c>
      <c r="AL54" s="54"/>
      <c r="AM54" s="54"/>
      <c r="AN54" s="54"/>
      <c r="AO54" s="54"/>
      <c r="AP54" s="54"/>
      <c r="AQ54" s="54"/>
      <c r="AR54" s="55"/>
      <c r="AS54" s="46">
        <f t="shared" ref="AS54:AS57" si="0">AC54+AK54</f>
        <v>250000</v>
      </c>
      <c r="AT54" s="46"/>
      <c r="AU54" s="46"/>
      <c r="AV54" s="46"/>
      <c r="AW54" s="46"/>
      <c r="AX54" s="46"/>
      <c r="AY54" s="46"/>
      <c r="AZ54" s="46"/>
      <c r="BA54" s="21"/>
      <c r="BB54" s="21"/>
      <c r="BC54" s="21"/>
      <c r="BD54" s="21"/>
      <c r="BE54" s="21"/>
      <c r="BF54" s="21"/>
      <c r="BG54" s="21"/>
      <c r="BH54" s="21"/>
    </row>
    <row r="55" spans="1:79" ht="28.5" customHeight="1" x14ac:dyDescent="0.2">
      <c r="A55" s="143"/>
      <c r="B55" s="144"/>
      <c r="C55" s="145"/>
      <c r="D55" s="48" t="s">
        <v>124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53">
        <v>0</v>
      </c>
      <c r="AD55" s="54"/>
      <c r="AE55" s="54"/>
      <c r="AF55" s="54"/>
      <c r="AG55" s="54"/>
      <c r="AH55" s="54"/>
      <c r="AI55" s="54"/>
      <c r="AJ55" s="55"/>
      <c r="AK55" s="53">
        <v>50000</v>
      </c>
      <c r="AL55" s="54"/>
      <c r="AM55" s="54"/>
      <c r="AN55" s="54"/>
      <c r="AO55" s="54"/>
      <c r="AP55" s="54"/>
      <c r="AQ55" s="54"/>
      <c r="AR55" s="55"/>
      <c r="AS55" s="46">
        <f t="shared" si="0"/>
        <v>50000</v>
      </c>
      <c r="AT55" s="46"/>
      <c r="AU55" s="46"/>
      <c r="AV55" s="46"/>
      <c r="AW55" s="46"/>
      <c r="AX55" s="46"/>
      <c r="AY55" s="46"/>
      <c r="AZ55" s="46"/>
      <c r="BA55" s="21"/>
      <c r="BB55" s="21"/>
      <c r="BC55" s="21"/>
      <c r="BD55" s="21"/>
      <c r="BE55" s="21"/>
      <c r="BF55" s="21"/>
      <c r="BG55" s="21"/>
      <c r="BH55" s="21"/>
    </row>
    <row r="56" spans="1:79" ht="28.5" customHeight="1" x14ac:dyDescent="0.2">
      <c r="A56" s="98">
        <v>3</v>
      </c>
      <c r="B56" s="99"/>
      <c r="C56" s="100"/>
      <c r="D56" s="48" t="s">
        <v>154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4"/>
      <c r="AC56" s="53">
        <v>0</v>
      </c>
      <c r="AD56" s="123"/>
      <c r="AE56" s="123"/>
      <c r="AF56" s="123"/>
      <c r="AG56" s="123"/>
      <c r="AH56" s="123"/>
      <c r="AI56" s="123"/>
      <c r="AJ56" s="124"/>
      <c r="AK56" s="53">
        <v>200000</v>
      </c>
      <c r="AL56" s="123"/>
      <c r="AM56" s="123"/>
      <c r="AN56" s="123"/>
      <c r="AO56" s="123"/>
      <c r="AP56" s="123"/>
      <c r="AQ56" s="123"/>
      <c r="AR56" s="124"/>
      <c r="AS56" s="46">
        <f t="shared" si="0"/>
        <v>200000</v>
      </c>
      <c r="AT56" s="46"/>
      <c r="AU56" s="46"/>
      <c r="AV56" s="46"/>
      <c r="AW56" s="46"/>
      <c r="AX56" s="46"/>
      <c r="AY56" s="46"/>
      <c r="AZ56" s="46"/>
      <c r="BA56" s="21"/>
      <c r="BB56" s="21"/>
      <c r="BC56" s="21"/>
      <c r="BD56" s="21"/>
      <c r="BE56" s="21"/>
      <c r="BF56" s="21"/>
      <c r="BG56" s="21"/>
      <c r="BH56" s="21"/>
    </row>
    <row r="57" spans="1:79" ht="17.25" customHeight="1" x14ac:dyDescent="0.2">
      <c r="A57" s="98">
        <v>4</v>
      </c>
      <c r="B57" s="99"/>
      <c r="C57" s="100"/>
      <c r="D57" s="48" t="s">
        <v>156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4"/>
      <c r="AC57" s="53">
        <v>0</v>
      </c>
      <c r="AD57" s="123"/>
      <c r="AE57" s="123"/>
      <c r="AF57" s="123"/>
      <c r="AG57" s="123"/>
      <c r="AH57" s="123"/>
      <c r="AI57" s="123"/>
      <c r="AJ57" s="124"/>
      <c r="AK57" s="53">
        <v>100000</v>
      </c>
      <c r="AL57" s="123"/>
      <c r="AM57" s="123"/>
      <c r="AN57" s="123"/>
      <c r="AO57" s="123"/>
      <c r="AP57" s="123"/>
      <c r="AQ57" s="123"/>
      <c r="AR57" s="124"/>
      <c r="AS57" s="46">
        <f t="shared" si="0"/>
        <v>100000</v>
      </c>
      <c r="AT57" s="46"/>
      <c r="AU57" s="46"/>
      <c r="AV57" s="46"/>
      <c r="AW57" s="46"/>
      <c r="AX57" s="46"/>
      <c r="AY57" s="46"/>
      <c r="AZ57" s="46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56"/>
      <c r="B58" s="56"/>
      <c r="C58" s="56"/>
      <c r="D58" s="57" t="s">
        <v>62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1">
        <f>SUM(AC53:AJ57)</f>
        <v>8216842</v>
      </c>
      <c r="AD58" s="61"/>
      <c r="AE58" s="61"/>
      <c r="AF58" s="61"/>
      <c r="AG58" s="61"/>
      <c r="AH58" s="61"/>
      <c r="AI58" s="61"/>
      <c r="AJ58" s="61"/>
      <c r="AK58" s="61">
        <f>SUM(AK53:AR57)</f>
        <v>868000</v>
      </c>
      <c r="AL58" s="61"/>
      <c r="AM58" s="61"/>
      <c r="AN58" s="61"/>
      <c r="AO58" s="61"/>
      <c r="AP58" s="61"/>
      <c r="AQ58" s="61"/>
      <c r="AR58" s="61"/>
      <c r="AS58" s="61">
        <f>SUM(AS53:AZ57)</f>
        <v>9084842</v>
      </c>
      <c r="AT58" s="61"/>
      <c r="AU58" s="61"/>
      <c r="AV58" s="61"/>
      <c r="AW58" s="61"/>
      <c r="AX58" s="61"/>
      <c r="AY58" s="61"/>
      <c r="AZ58" s="6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7" t="s">
        <v>40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15" customHeight="1" x14ac:dyDescent="0.2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8" t="s">
        <v>26</v>
      </c>
      <c r="B62" s="88"/>
      <c r="C62" s="88"/>
      <c r="D62" s="91" t="s">
        <v>32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88" t="s">
        <v>27</v>
      </c>
      <c r="AC62" s="88"/>
      <c r="AD62" s="88"/>
      <c r="AE62" s="88"/>
      <c r="AF62" s="88"/>
      <c r="AG62" s="88"/>
      <c r="AH62" s="88"/>
      <c r="AI62" s="88"/>
      <c r="AJ62" s="88" t="s">
        <v>28</v>
      </c>
      <c r="AK62" s="88"/>
      <c r="AL62" s="88"/>
      <c r="AM62" s="88"/>
      <c r="AN62" s="88"/>
      <c r="AO62" s="88"/>
      <c r="AP62" s="88"/>
      <c r="AQ62" s="88"/>
      <c r="AR62" s="88" t="s">
        <v>25</v>
      </c>
      <c r="AS62" s="88"/>
      <c r="AT62" s="88"/>
      <c r="AU62" s="88"/>
      <c r="AV62" s="88"/>
      <c r="AW62" s="88"/>
      <c r="AX62" s="88"/>
      <c r="AY62" s="88"/>
    </row>
    <row r="63" spans="1:79" ht="29.1" customHeight="1" x14ac:dyDescent="0.2">
      <c r="A63" s="88"/>
      <c r="B63" s="88"/>
      <c r="C63" s="88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79" ht="15.75" customHeight="1" x14ac:dyDescent="0.2">
      <c r="A64" s="88">
        <v>1</v>
      </c>
      <c r="B64" s="88"/>
      <c r="C64" s="88"/>
      <c r="D64" s="85">
        <v>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hidden="1" customHeight="1" x14ac:dyDescent="0.2">
      <c r="A65" s="47" t="s">
        <v>6</v>
      </c>
      <c r="B65" s="47"/>
      <c r="C65" s="47"/>
      <c r="D65" s="81" t="s">
        <v>7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72" t="s">
        <v>8</v>
      </c>
      <c r="AC65" s="72"/>
      <c r="AD65" s="72"/>
      <c r="AE65" s="72"/>
      <c r="AF65" s="72"/>
      <c r="AG65" s="72"/>
      <c r="AH65" s="72"/>
      <c r="AI65" s="72"/>
      <c r="AJ65" s="72" t="s">
        <v>9</v>
      </c>
      <c r="AK65" s="72"/>
      <c r="AL65" s="72"/>
      <c r="AM65" s="72"/>
      <c r="AN65" s="72"/>
      <c r="AO65" s="72"/>
      <c r="AP65" s="72"/>
      <c r="AQ65" s="72"/>
      <c r="AR65" s="72" t="s">
        <v>10</v>
      </c>
      <c r="AS65" s="72"/>
      <c r="AT65" s="72"/>
      <c r="AU65" s="72"/>
      <c r="AV65" s="72"/>
      <c r="AW65" s="72"/>
      <c r="AX65" s="72"/>
      <c r="AY65" s="72"/>
      <c r="CA65" s="1" t="s">
        <v>14</v>
      </c>
    </row>
    <row r="66" spans="1:79" s="4" customFormat="1" ht="12.75" customHeight="1" x14ac:dyDescent="0.2">
      <c r="A66" s="56"/>
      <c r="B66" s="56"/>
      <c r="C66" s="56"/>
      <c r="D66" s="73" t="s">
        <v>25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5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>
        <f>AB66+AJ66</f>
        <v>0</v>
      </c>
      <c r="AS66" s="61"/>
      <c r="AT66" s="61"/>
      <c r="AU66" s="61"/>
      <c r="AV66" s="61"/>
      <c r="AW66" s="61"/>
      <c r="AX66" s="61"/>
      <c r="AY66" s="61"/>
      <c r="CA66" s="4" t="s">
        <v>15</v>
      </c>
    </row>
    <row r="68" spans="1:79" ht="15.75" customHeight="1" x14ac:dyDescent="0.2">
      <c r="A68" s="89" t="s">
        <v>41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79" ht="30" customHeight="1" x14ac:dyDescent="0.2">
      <c r="A69" s="88" t="s">
        <v>26</v>
      </c>
      <c r="B69" s="88"/>
      <c r="C69" s="88"/>
      <c r="D69" s="88"/>
      <c r="E69" s="88"/>
      <c r="F69" s="88"/>
      <c r="G69" s="85" t="s">
        <v>42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8" t="s">
        <v>2</v>
      </c>
      <c r="AA69" s="88"/>
      <c r="AB69" s="88"/>
      <c r="AC69" s="88"/>
      <c r="AD69" s="88"/>
      <c r="AE69" s="88" t="s">
        <v>1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85" t="s">
        <v>27</v>
      </c>
      <c r="AP69" s="86"/>
      <c r="AQ69" s="86"/>
      <c r="AR69" s="86"/>
      <c r="AS69" s="86"/>
      <c r="AT69" s="86"/>
      <c r="AU69" s="86"/>
      <c r="AV69" s="87"/>
      <c r="AW69" s="85" t="s">
        <v>28</v>
      </c>
      <c r="AX69" s="86"/>
      <c r="AY69" s="86"/>
      <c r="AZ69" s="86"/>
      <c r="BA69" s="86"/>
      <c r="BB69" s="86"/>
      <c r="BC69" s="86"/>
      <c r="BD69" s="87"/>
      <c r="BE69" s="85" t="s">
        <v>25</v>
      </c>
      <c r="BF69" s="86"/>
      <c r="BG69" s="86"/>
      <c r="BH69" s="86"/>
      <c r="BI69" s="86"/>
      <c r="BJ69" s="86"/>
      <c r="BK69" s="86"/>
      <c r="BL69" s="87"/>
    </row>
    <row r="70" spans="1:79" ht="15.75" customHeight="1" x14ac:dyDescent="0.2">
      <c r="A70" s="88">
        <v>1</v>
      </c>
      <c r="B70" s="88"/>
      <c r="C70" s="88"/>
      <c r="D70" s="88"/>
      <c r="E70" s="88"/>
      <c r="F70" s="88"/>
      <c r="G70" s="85">
        <v>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8">
        <v>3</v>
      </c>
      <c r="AA70" s="88"/>
      <c r="AB70" s="88"/>
      <c r="AC70" s="88"/>
      <c r="AD70" s="88"/>
      <c r="AE70" s="88">
        <v>4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>
        <v>5</v>
      </c>
      <c r="AP70" s="88"/>
      <c r="AQ70" s="88"/>
      <c r="AR70" s="88"/>
      <c r="AS70" s="88"/>
      <c r="AT70" s="88"/>
      <c r="AU70" s="88"/>
      <c r="AV70" s="88"/>
      <c r="AW70" s="88">
        <v>6</v>
      </c>
      <c r="AX70" s="88"/>
      <c r="AY70" s="88"/>
      <c r="AZ70" s="88"/>
      <c r="BA70" s="88"/>
      <c r="BB70" s="88"/>
      <c r="BC70" s="88"/>
      <c r="BD70" s="88"/>
      <c r="BE70" s="88">
        <v>7</v>
      </c>
      <c r="BF70" s="88"/>
      <c r="BG70" s="88"/>
      <c r="BH70" s="88"/>
      <c r="BI70" s="88"/>
      <c r="BJ70" s="88"/>
      <c r="BK70" s="88"/>
      <c r="BL70" s="88"/>
    </row>
    <row r="71" spans="1:79" ht="12.75" hidden="1" customHeight="1" x14ac:dyDescent="0.2">
      <c r="A71" s="47" t="s">
        <v>31</v>
      </c>
      <c r="B71" s="47"/>
      <c r="C71" s="47"/>
      <c r="D71" s="47"/>
      <c r="E71" s="47"/>
      <c r="F71" s="47"/>
      <c r="G71" s="81" t="s">
        <v>7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47" t="s">
        <v>18</v>
      </c>
      <c r="AA71" s="47"/>
      <c r="AB71" s="47"/>
      <c r="AC71" s="47"/>
      <c r="AD71" s="47"/>
      <c r="AE71" s="84" t="s">
        <v>30</v>
      </c>
      <c r="AF71" s="84"/>
      <c r="AG71" s="84"/>
      <c r="AH71" s="84"/>
      <c r="AI71" s="84"/>
      <c r="AJ71" s="84"/>
      <c r="AK71" s="84"/>
      <c r="AL71" s="84"/>
      <c r="AM71" s="84"/>
      <c r="AN71" s="81"/>
      <c r="AO71" s="72" t="s">
        <v>8</v>
      </c>
      <c r="AP71" s="72"/>
      <c r="AQ71" s="72"/>
      <c r="AR71" s="72"/>
      <c r="AS71" s="72"/>
      <c r="AT71" s="72"/>
      <c r="AU71" s="72"/>
      <c r="AV71" s="72"/>
      <c r="AW71" s="72" t="s">
        <v>29</v>
      </c>
      <c r="AX71" s="72"/>
      <c r="AY71" s="72"/>
      <c r="AZ71" s="72"/>
      <c r="BA71" s="72"/>
      <c r="BB71" s="72"/>
      <c r="BC71" s="72"/>
      <c r="BD71" s="72"/>
      <c r="BE71" s="72" t="s">
        <v>10</v>
      </c>
      <c r="BF71" s="72"/>
      <c r="BG71" s="72"/>
      <c r="BH71" s="72"/>
      <c r="BI71" s="72"/>
      <c r="BJ71" s="72"/>
      <c r="BK71" s="72"/>
      <c r="BL71" s="72"/>
      <c r="CA71" s="1" t="s">
        <v>16</v>
      </c>
    </row>
    <row r="72" spans="1:79" ht="12.75" customHeight="1" x14ac:dyDescent="0.2">
      <c r="A72" s="98"/>
      <c r="B72" s="123"/>
      <c r="C72" s="123"/>
      <c r="D72" s="123"/>
      <c r="E72" s="123"/>
      <c r="F72" s="124"/>
      <c r="G72" s="129" t="s">
        <v>110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98"/>
      <c r="AA72" s="123"/>
      <c r="AB72" s="123"/>
      <c r="AC72" s="123"/>
      <c r="AD72" s="124"/>
      <c r="AE72" s="81"/>
      <c r="AF72" s="120"/>
      <c r="AG72" s="120"/>
      <c r="AH72" s="120"/>
      <c r="AI72" s="120"/>
      <c r="AJ72" s="120"/>
      <c r="AK72" s="120"/>
      <c r="AL72" s="120"/>
      <c r="AM72" s="120"/>
      <c r="AN72" s="125"/>
      <c r="AO72" s="126">
        <f>AO73+AO109</f>
        <v>8216842</v>
      </c>
      <c r="AP72" s="127"/>
      <c r="AQ72" s="127"/>
      <c r="AR72" s="127"/>
      <c r="AS72" s="127"/>
      <c r="AT72" s="127"/>
      <c r="AU72" s="127"/>
      <c r="AV72" s="128"/>
      <c r="AW72" s="126">
        <f>AW73</f>
        <v>268000</v>
      </c>
      <c r="AX72" s="127"/>
      <c r="AY72" s="127"/>
      <c r="AZ72" s="127"/>
      <c r="BA72" s="127"/>
      <c r="BB72" s="127"/>
      <c r="BC72" s="127"/>
      <c r="BD72" s="128"/>
      <c r="BE72" s="126">
        <f>AO72+AW72</f>
        <v>8484842</v>
      </c>
      <c r="BF72" s="127"/>
      <c r="BG72" s="127"/>
      <c r="BH72" s="127"/>
      <c r="BI72" s="127"/>
      <c r="BJ72" s="127"/>
      <c r="BK72" s="127"/>
      <c r="BL72" s="128"/>
    </row>
    <row r="73" spans="1:79" ht="40.5" customHeight="1" x14ac:dyDescent="0.2">
      <c r="A73" s="98"/>
      <c r="B73" s="123"/>
      <c r="C73" s="123"/>
      <c r="D73" s="123"/>
      <c r="E73" s="123"/>
      <c r="F73" s="124"/>
      <c r="G73" s="81" t="s">
        <v>115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5"/>
      <c r="Z73" s="98" t="s">
        <v>76</v>
      </c>
      <c r="AA73" s="123"/>
      <c r="AB73" s="123"/>
      <c r="AC73" s="123"/>
      <c r="AD73" s="124"/>
      <c r="AE73" s="98" t="s">
        <v>111</v>
      </c>
      <c r="AF73" s="123"/>
      <c r="AG73" s="123"/>
      <c r="AH73" s="123"/>
      <c r="AI73" s="123"/>
      <c r="AJ73" s="123"/>
      <c r="AK73" s="123"/>
      <c r="AL73" s="123"/>
      <c r="AM73" s="123"/>
      <c r="AN73" s="124"/>
      <c r="AO73" s="132">
        <f>AO83+AO87</f>
        <v>8216842</v>
      </c>
      <c r="AP73" s="123"/>
      <c r="AQ73" s="123"/>
      <c r="AR73" s="123"/>
      <c r="AS73" s="123"/>
      <c r="AT73" s="123"/>
      <c r="AU73" s="123"/>
      <c r="AV73" s="124"/>
      <c r="AW73" s="132">
        <f>AW84+AW85+AW86</f>
        <v>268000</v>
      </c>
      <c r="AX73" s="123"/>
      <c r="AY73" s="123"/>
      <c r="AZ73" s="123"/>
      <c r="BA73" s="123"/>
      <c r="BB73" s="123"/>
      <c r="BC73" s="123"/>
      <c r="BD73" s="124"/>
      <c r="BE73" s="132">
        <f>AO73+AW73</f>
        <v>8484842</v>
      </c>
      <c r="BF73" s="123"/>
      <c r="BG73" s="123"/>
      <c r="BH73" s="123"/>
      <c r="BI73" s="123"/>
      <c r="BJ73" s="123"/>
      <c r="BK73" s="123"/>
      <c r="BL73" s="124"/>
    </row>
    <row r="74" spans="1:79" s="4" customFormat="1" ht="12.75" customHeight="1" x14ac:dyDescent="0.2">
      <c r="A74" s="56">
        <v>1</v>
      </c>
      <c r="B74" s="56"/>
      <c r="C74" s="56"/>
      <c r="D74" s="56"/>
      <c r="E74" s="56"/>
      <c r="F74" s="56"/>
      <c r="G74" s="73" t="s">
        <v>63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60"/>
      <c r="AA74" s="60"/>
      <c r="AB74" s="60"/>
      <c r="AC74" s="60"/>
      <c r="AD74" s="60"/>
      <c r="AE74" s="155"/>
      <c r="AF74" s="155"/>
      <c r="AG74" s="155"/>
      <c r="AH74" s="155"/>
      <c r="AI74" s="155"/>
      <c r="AJ74" s="155"/>
      <c r="AK74" s="155"/>
      <c r="AL74" s="155"/>
      <c r="AM74" s="155"/>
      <c r="AN74" s="73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CA74" s="4" t="s">
        <v>17</v>
      </c>
    </row>
    <row r="75" spans="1:79" ht="12.75" customHeight="1" x14ac:dyDescent="0.2">
      <c r="A75" s="47">
        <v>0</v>
      </c>
      <c r="B75" s="47"/>
      <c r="C75" s="47"/>
      <c r="D75" s="47"/>
      <c r="E75" s="47"/>
      <c r="F75" s="47"/>
      <c r="G75" s="48" t="s">
        <v>78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64</v>
      </c>
      <c r="AA75" s="51"/>
      <c r="AB75" s="51"/>
      <c r="AC75" s="51"/>
      <c r="AD75" s="51"/>
      <c r="AE75" s="51" t="s">
        <v>79</v>
      </c>
      <c r="AF75" s="51"/>
      <c r="AG75" s="51"/>
      <c r="AH75" s="51"/>
      <c r="AI75" s="51"/>
      <c r="AJ75" s="51"/>
      <c r="AK75" s="51"/>
      <c r="AL75" s="51"/>
      <c r="AM75" s="51"/>
      <c r="AN75" s="65"/>
      <c r="AO75" s="52">
        <v>10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ref="BE75:BE95" si="1">AO75+AW75</f>
        <v>10</v>
      </c>
      <c r="BF75" s="52"/>
      <c r="BG75" s="52"/>
      <c r="BH75" s="52"/>
      <c r="BI75" s="52"/>
      <c r="BJ75" s="52"/>
      <c r="BK75" s="52"/>
      <c r="BL75" s="52"/>
    </row>
    <row r="76" spans="1:79" ht="12.75" customHeight="1" x14ac:dyDescent="0.2">
      <c r="A76" s="47">
        <v>0</v>
      </c>
      <c r="B76" s="47"/>
      <c r="C76" s="47"/>
      <c r="D76" s="47"/>
      <c r="E76" s="47"/>
      <c r="F76" s="47"/>
      <c r="G76" s="48" t="s">
        <v>91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64</v>
      </c>
      <c r="AA76" s="51"/>
      <c r="AB76" s="51"/>
      <c r="AC76" s="51"/>
      <c r="AD76" s="51"/>
      <c r="AE76" s="51" t="s">
        <v>79</v>
      </c>
      <c r="AF76" s="51"/>
      <c r="AG76" s="51"/>
      <c r="AH76" s="51"/>
      <c r="AI76" s="51"/>
      <c r="AJ76" s="51"/>
      <c r="AK76" s="51"/>
      <c r="AL76" s="51"/>
      <c r="AM76" s="51"/>
      <c r="AN76" s="65"/>
      <c r="AO76" s="52">
        <v>1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1"/>
        <v>1</v>
      </c>
      <c r="BF76" s="52"/>
      <c r="BG76" s="52"/>
      <c r="BH76" s="52"/>
      <c r="BI76" s="52"/>
      <c r="BJ76" s="52"/>
      <c r="BK76" s="52"/>
      <c r="BL76" s="52"/>
    </row>
    <row r="77" spans="1:79" ht="12.75" customHeight="1" x14ac:dyDescent="0.2">
      <c r="A77" s="47">
        <v>0</v>
      </c>
      <c r="B77" s="47"/>
      <c r="C77" s="47"/>
      <c r="D77" s="47"/>
      <c r="E77" s="47"/>
      <c r="F77" s="47"/>
      <c r="G77" s="48" t="s">
        <v>92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64</v>
      </c>
      <c r="AA77" s="51"/>
      <c r="AB77" s="51"/>
      <c r="AC77" s="51"/>
      <c r="AD77" s="51"/>
      <c r="AE77" s="51" t="s">
        <v>79</v>
      </c>
      <c r="AF77" s="51"/>
      <c r="AG77" s="51"/>
      <c r="AH77" s="51"/>
      <c r="AI77" s="51"/>
      <c r="AJ77" s="51"/>
      <c r="AK77" s="51"/>
      <c r="AL77" s="51"/>
      <c r="AM77" s="51"/>
      <c r="AN77" s="65"/>
      <c r="AO77" s="52">
        <v>15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si="1"/>
        <v>15</v>
      </c>
      <c r="BF77" s="52"/>
      <c r="BG77" s="52"/>
      <c r="BH77" s="52"/>
      <c r="BI77" s="52"/>
      <c r="BJ77" s="52"/>
      <c r="BK77" s="52"/>
      <c r="BL77" s="52"/>
    </row>
    <row r="78" spans="1:79" ht="12.75" customHeight="1" x14ac:dyDescent="0.2">
      <c r="A78" s="47">
        <v>0</v>
      </c>
      <c r="B78" s="47"/>
      <c r="C78" s="47"/>
      <c r="D78" s="47"/>
      <c r="E78" s="47"/>
      <c r="F78" s="47"/>
      <c r="G78" s="48" t="s">
        <v>93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 t="s">
        <v>64</v>
      </c>
      <c r="AA78" s="51"/>
      <c r="AB78" s="51"/>
      <c r="AC78" s="51"/>
      <c r="AD78" s="51"/>
      <c r="AE78" s="51" t="s">
        <v>79</v>
      </c>
      <c r="AF78" s="51"/>
      <c r="AG78" s="51"/>
      <c r="AH78" s="51"/>
      <c r="AI78" s="51"/>
      <c r="AJ78" s="51"/>
      <c r="AK78" s="51"/>
      <c r="AL78" s="51"/>
      <c r="AM78" s="51"/>
      <c r="AN78" s="65"/>
      <c r="AO78" s="52">
        <v>41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f t="shared" si="1"/>
        <v>41</v>
      </c>
      <c r="BF78" s="52"/>
      <c r="BG78" s="52"/>
      <c r="BH78" s="52"/>
      <c r="BI78" s="52"/>
      <c r="BJ78" s="52"/>
      <c r="BK78" s="52"/>
      <c r="BL78" s="52"/>
    </row>
    <row r="79" spans="1:79" ht="12.75" customHeight="1" x14ac:dyDescent="0.2">
      <c r="A79" s="47">
        <v>0</v>
      </c>
      <c r="B79" s="47"/>
      <c r="C79" s="47"/>
      <c r="D79" s="47"/>
      <c r="E79" s="47"/>
      <c r="F79" s="47"/>
      <c r="G79" s="48" t="s">
        <v>123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64</v>
      </c>
      <c r="AA79" s="51"/>
      <c r="AB79" s="51"/>
      <c r="AC79" s="51"/>
      <c r="AD79" s="51"/>
      <c r="AE79" s="51" t="s">
        <v>79</v>
      </c>
      <c r="AF79" s="51"/>
      <c r="AG79" s="51"/>
      <c r="AH79" s="51"/>
      <c r="AI79" s="51"/>
      <c r="AJ79" s="51"/>
      <c r="AK79" s="51"/>
      <c r="AL79" s="51"/>
      <c r="AM79" s="51"/>
      <c r="AN79" s="65"/>
      <c r="AO79" s="52">
        <f>AO80+AO81+AO82</f>
        <v>85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f t="shared" si="1"/>
        <v>85</v>
      </c>
      <c r="BF79" s="52"/>
      <c r="BG79" s="52"/>
      <c r="BH79" s="52"/>
      <c r="BI79" s="52"/>
      <c r="BJ79" s="52"/>
      <c r="BK79" s="52"/>
      <c r="BL79" s="52"/>
    </row>
    <row r="80" spans="1:79" ht="12.75" customHeight="1" x14ac:dyDescent="0.2">
      <c r="A80" s="47">
        <v>0</v>
      </c>
      <c r="B80" s="47"/>
      <c r="C80" s="47"/>
      <c r="D80" s="47"/>
      <c r="E80" s="47"/>
      <c r="F80" s="47"/>
      <c r="G80" s="48" t="s">
        <v>80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64</v>
      </c>
      <c r="AA80" s="51"/>
      <c r="AB80" s="51"/>
      <c r="AC80" s="51"/>
      <c r="AD80" s="51"/>
      <c r="AE80" s="51" t="s">
        <v>79</v>
      </c>
      <c r="AF80" s="51"/>
      <c r="AG80" s="51"/>
      <c r="AH80" s="51"/>
      <c r="AI80" s="51"/>
      <c r="AJ80" s="51"/>
      <c r="AK80" s="51"/>
      <c r="AL80" s="51"/>
      <c r="AM80" s="51"/>
      <c r="AN80" s="65"/>
      <c r="AO80" s="52">
        <v>10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f t="shared" si="1"/>
        <v>10</v>
      </c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7">
        <v>0</v>
      </c>
      <c r="B81" s="47"/>
      <c r="C81" s="47"/>
      <c r="D81" s="47"/>
      <c r="E81" s="47"/>
      <c r="F81" s="47"/>
      <c r="G81" s="48" t="s">
        <v>81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64</v>
      </c>
      <c r="AA81" s="51"/>
      <c r="AB81" s="51"/>
      <c r="AC81" s="51"/>
      <c r="AD81" s="51"/>
      <c r="AE81" s="51" t="s">
        <v>79</v>
      </c>
      <c r="AF81" s="51"/>
      <c r="AG81" s="51"/>
      <c r="AH81" s="51"/>
      <c r="AI81" s="51"/>
      <c r="AJ81" s="51"/>
      <c r="AK81" s="51"/>
      <c r="AL81" s="51"/>
      <c r="AM81" s="51"/>
      <c r="AN81" s="65"/>
      <c r="AO81" s="52">
        <v>64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f t="shared" si="1"/>
        <v>64</v>
      </c>
      <c r="BF81" s="52"/>
      <c r="BG81" s="52"/>
      <c r="BH81" s="52"/>
      <c r="BI81" s="52"/>
      <c r="BJ81" s="52"/>
      <c r="BK81" s="52"/>
      <c r="BL81" s="52"/>
    </row>
    <row r="82" spans="1:64" ht="12.75" customHeight="1" x14ac:dyDescent="0.2">
      <c r="A82" s="47">
        <v>0</v>
      </c>
      <c r="B82" s="47"/>
      <c r="C82" s="47"/>
      <c r="D82" s="47"/>
      <c r="E82" s="47"/>
      <c r="F82" s="47"/>
      <c r="G82" s="48" t="s">
        <v>82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64</v>
      </c>
      <c r="AA82" s="51"/>
      <c r="AB82" s="51"/>
      <c r="AC82" s="51"/>
      <c r="AD82" s="51"/>
      <c r="AE82" s="51" t="s">
        <v>79</v>
      </c>
      <c r="AF82" s="51"/>
      <c r="AG82" s="51"/>
      <c r="AH82" s="51"/>
      <c r="AI82" s="51"/>
      <c r="AJ82" s="51"/>
      <c r="AK82" s="51"/>
      <c r="AL82" s="51"/>
      <c r="AM82" s="51"/>
      <c r="AN82" s="65"/>
      <c r="AO82" s="52">
        <v>11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f t="shared" si="1"/>
        <v>11</v>
      </c>
      <c r="BF82" s="52"/>
      <c r="BG82" s="52"/>
      <c r="BH82" s="52"/>
      <c r="BI82" s="52"/>
      <c r="BJ82" s="52"/>
      <c r="BK82" s="52"/>
      <c r="BL82" s="52"/>
    </row>
    <row r="83" spans="1:64" ht="12.75" customHeight="1" x14ac:dyDescent="0.2">
      <c r="A83" s="47">
        <v>0</v>
      </c>
      <c r="B83" s="47"/>
      <c r="C83" s="47"/>
      <c r="D83" s="47"/>
      <c r="E83" s="47"/>
      <c r="F83" s="47"/>
      <c r="G83" s="48" t="s">
        <v>94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 t="s">
        <v>76</v>
      </c>
      <c r="AA83" s="51"/>
      <c r="AB83" s="51"/>
      <c r="AC83" s="51"/>
      <c r="AD83" s="51"/>
      <c r="AE83" s="51" t="s">
        <v>77</v>
      </c>
      <c r="AF83" s="51"/>
      <c r="AG83" s="51"/>
      <c r="AH83" s="51"/>
      <c r="AI83" s="51"/>
      <c r="AJ83" s="51"/>
      <c r="AK83" s="51"/>
      <c r="AL83" s="51"/>
      <c r="AM83" s="51"/>
      <c r="AN83" s="65"/>
      <c r="AO83" s="46">
        <f>8216842-200000</f>
        <v>8016842</v>
      </c>
      <c r="AP83" s="46"/>
      <c r="AQ83" s="46"/>
      <c r="AR83" s="46"/>
      <c r="AS83" s="46"/>
      <c r="AT83" s="46"/>
      <c r="AU83" s="46"/>
      <c r="AV83" s="46"/>
      <c r="AW83" s="52">
        <v>0</v>
      </c>
      <c r="AX83" s="52"/>
      <c r="AY83" s="52"/>
      <c r="AZ83" s="52"/>
      <c r="BA83" s="52"/>
      <c r="BB83" s="52"/>
      <c r="BC83" s="52"/>
      <c r="BD83" s="52"/>
      <c r="BE83" s="46">
        <f t="shared" si="1"/>
        <v>8016842</v>
      </c>
      <c r="BF83" s="46"/>
      <c r="BG83" s="46"/>
      <c r="BH83" s="46"/>
      <c r="BI83" s="46"/>
      <c r="BJ83" s="46"/>
      <c r="BK83" s="46"/>
      <c r="BL83" s="46"/>
    </row>
    <row r="84" spans="1:64" ht="19.5" customHeight="1" x14ac:dyDescent="0.2">
      <c r="A84" s="98"/>
      <c r="B84" s="123"/>
      <c r="C84" s="123"/>
      <c r="D84" s="123"/>
      <c r="E84" s="123"/>
      <c r="F84" s="124"/>
      <c r="G84" s="48" t="s">
        <v>135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65" t="s">
        <v>76</v>
      </c>
      <c r="AA84" s="123"/>
      <c r="AB84" s="123"/>
      <c r="AC84" s="123"/>
      <c r="AD84" s="124"/>
      <c r="AE84" s="65" t="s">
        <v>130</v>
      </c>
      <c r="AF84" s="123"/>
      <c r="AG84" s="123"/>
      <c r="AH84" s="123"/>
      <c r="AI84" s="123"/>
      <c r="AJ84" s="123"/>
      <c r="AK84" s="123"/>
      <c r="AL84" s="123"/>
      <c r="AM84" s="123"/>
      <c r="AN84" s="124"/>
      <c r="AO84" s="64">
        <v>0</v>
      </c>
      <c r="AP84" s="160"/>
      <c r="AQ84" s="160"/>
      <c r="AR84" s="160"/>
      <c r="AS84" s="160"/>
      <c r="AT84" s="160"/>
      <c r="AU84" s="160"/>
      <c r="AV84" s="161"/>
      <c r="AW84" s="53">
        <v>228000</v>
      </c>
      <c r="AX84" s="158"/>
      <c r="AY84" s="158"/>
      <c r="AZ84" s="158"/>
      <c r="BA84" s="158"/>
      <c r="BB84" s="158"/>
      <c r="BC84" s="158"/>
      <c r="BD84" s="159"/>
      <c r="BE84" s="53">
        <f>AO84+AW84</f>
        <v>228000</v>
      </c>
      <c r="BF84" s="123"/>
      <c r="BG84" s="123"/>
      <c r="BH84" s="123"/>
      <c r="BI84" s="123"/>
      <c r="BJ84" s="123"/>
      <c r="BK84" s="123"/>
      <c r="BL84" s="124"/>
    </row>
    <row r="85" spans="1:64" ht="42.75" customHeight="1" x14ac:dyDescent="0.2">
      <c r="A85" s="98"/>
      <c r="B85" s="123"/>
      <c r="C85" s="123"/>
      <c r="D85" s="123"/>
      <c r="E85" s="123"/>
      <c r="F85" s="124"/>
      <c r="G85" s="48" t="s">
        <v>141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65" t="s">
        <v>76</v>
      </c>
      <c r="AA85" s="123"/>
      <c r="AB85" s="123"/>
      <c r="AC85" s="123"/>
      <c r="AD85" s="124"/>
      <c r="AE85" s="65" t="s">
        <v>112</v>
      </c>
      <c r="AF85" s="123"/>
      <c r="AG85" s="123"/>
      <c r="AH85" s="123"/>
      <c r="AI85" s="123"/>
      <c r="AJ85" s="123"/>
      <c r="AK85" s="123"/>
      <c r="AL85" s="123"/>
      <c r="AM85" s="123"/>
      <c r="AN85" s="124"/>
      <c r="AO85" s="64">
        <v>0</v>
      </c>
      <c r="AP85" s="123"/>
      <c r="AQ85" s="123"/>
      <c r="AR85" s="123"/>
      <c r="AS85" s="123"/>
      <c r="AT85" s="123"/>
      <c r="AU85" s="123"/>
      <c r="AV85" s="124"/>
      <c r="AW85" s="53">
        <v>32000</v>
      </c>
      <c r="AX85" s="123"/>
      <c r="AY85" s="123"/>
      <c r="AZ85" s="123"/>
      <c r="BA85" s="123"/>
      <c r="BB85" s="123"/>
      <c r="BC85" s="123"/>
      <c r="BD85" s="124"/>
      <c r="BE85" s="53">
        <f>AO85+AW85</f>
        <v>32000</v>
      </c>
      <c r="BF85" s="123"/>
      <c r="BG85" s="123"/>
      <c r="BH85" s="123"/>
      <c r="BI85" s="123"/>
      <c r="BJ85" s="123"/>
      <c r="BK85" s="123"/>
      <c r="BL85" s="124"/>
    </row>
    <row r="86" spans="1:64" ht="67.5" customHeight="1" x14ac:dyDescent="0.2">
      <c r="A86" s="98"/>
      <c r="B86" s="123"/>
      <c r="C86" s="123"/>
      <c r="D86" s="123"/>
      <c r="E86" s="123"/>
      <c r="F86" s="124"/>
      <c r="G86" s="48" t="s">
        <v>136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65" t="s">
        <v>76</v>
      </c>
      <c r="AA86" s="123"/>
      <c r="AB86" s="123"/>
      <c r="AC86" s="123"/>
      <c r="AD86" s="124"/>
      <c r="AE86" s="65" t="s">
        <v>112</v>
      </c>
      <c r="AF86" s="123"/>
      <c r="AG86" s="123"/>
      <c r="AH86" s="123"/>
      <c r="AI86" s="123"/>
      <c r="AJ86" s="123"/>
      <c r="AK86" s="123"/>
      <c r="AL86" s="123"/>
      <c r="AM86" s="123"/>
      <c r="AN86" s="124"/>
      <c r="AO86" s="64">
        <v>0</v>
      </c>
      <c r="AP86" s="160"/>
      <c r="AQ86" s="160"/>
      <c r="AR86" s="160"/>
      <c r="AS86" s="160"/>
      <c r="AT86" s="160"/>
      <c r="AU86" s="160"/>
      <c r="AV86" s="161"/>
      <c r="AW86" s="53">
        <v>8000</v>
      </c>
      <c r="AX86" s="158"/>
      <c r="AY86" s="158"/>
      <c r="AZ86" s="158"/>
      <c r="BA86" s="158"/>
      <c r="BB86" s="158"/>
      <c r="BC86" s="158"/>
      <c r="BD86" s="159"/>
      <c r="BE86" s="53">
        <f>AO86+AW86</f>
        <v>8000</v>
      </c>
      <c r="BF86" s="123"/>
      <c r="BG86" s="123"/>
      <c r="BH86" s="123"/>
      <c r="BI86" s="123"/>
      <c r="BJ86" s="123"/>
      <c r="BK86" s="123"/>
      <c r="BL86" s="124"/>
    </row>
    <row r="87" spans="1:64" ht="67.5" customHeight="1" x14ac:dyDescent="0.2">
      <c r="A87" s="98"/>
      <c r="B87" s="123"/>
      <c r="C87" s="123"/>
      <c r="D87" s="123"/>
      <c r="E87" s="123"/>
      <c r="F87" s="124"/>
      <c r="G87" s="48" t="s">
        <v>174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65" t="s">
        <v>76</v>
      </c>
      <c r="AA87" s="123"/>
      <c r="AB87" s="123"/>
      <c r="AC87" s="123"/>
      <c r="AD87" s="124"/>
      <c r="AE87" s="65" t="s">
        <v>170</v>
      </c>
      <c r="AF87" s="123"/>
      <c r="AG87" s="123"/>
      <c r="AH87" s="123"/>
      <c r="AI87" s="123"/>
      <c r="AJ87" s="123"/>
      <c r="AK87" s="123"/>
      <c r="AL87" s="123"/>
      <c r="AM87" s="123"/>
      <c r="AN87" s="124"/>
      <c r="AO87" s="53">
        <v>200000</v>
      </c>
      <c r="AP87" s="158"/>
      <c r="AQ87" s="158"/>
      <c r="AR87" s="158"/>
      <c r="AS87" s="158"/>
      <c r="AT87" s="158"/>
      <c r="AU87" s="158"/>
      <c r="AV87" s="159"/>
      <c r="AW87" s="64">
        <v>0</v>
      </c>
      <c r="AX87" s="160"/>
      <c r="AY87" s="160"/>
      <c r="AZ87" s="160"/>
      <c r="BA87" s="160"/>
      <c r="BB87" s="160"/>
      <c r="BC87" s="160"/>
      <c r="BD87" s="161"/>
      <c r="BE87" s="53">
        <f>AO87+AW87</f>
        <v>200000</v>
      </c>
      <c r="BF87" s="123"/>
      <c r="BG87" s="123"/>
      <c r="BH87" s="123"/>
      <c r="BI87" s="123"/>
      <c r="BJ87" s="123"/>
      <c r="BK87" s="123"/>
      <c r="BL87" s="124"/>
    </row>
    <row r="88" spans="1:64" s="4" customFormat="1" ht="12.75" customHeight="1" x14ac:dyDescent="0.2">
      <c r="A88" s="149">
        <v>2</v>
      </c>
      <c r="B88" s="127"/>
      <c r="C88" s="127"/>
      <c r="D88" s="127"/>
      <c r="E88" s="127"/>
      <c r="F88" s="128"/>
      <c r="G88" s="57" t="s">
        <v>65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6"/>
      <c r="AA88" s="127"/>
      <c r="AB88" s="127"/>
      <c r="AC88" s="127"/>
      <c r="AD88" s="128"/>
      <c r="AE88" s="66"/>
      <c r="AF88" s="127"/>
      <c r="AG88" s="127"/>
      <c r="AH88" s="127"/>
      <c r="AI88" s="127"/>
      <c r="AJ88" s="127"/>
      <c r="AK88" s="127"/>
      <c r="AL88" s="127"/>
      <c r="AM88" s="127"/>
      <c r="AN88" s="128"/>
      <c r="AO88" s="146"/>
      <c r="AP88" s="127"/>
      <c r="AQ88" s="127"/>
      <c r="AR88" s="127"/>
      <c r="AS88" s="127"/>
      <c r="AT88" s="127"/>
      <c r="AU88" s="127"/>
      <c r="AV88" s="128"/>
      <c r="AW88" s="146"/>
      <c r="AX88" s="127"/>
      <c r="AY88" s="127"/>
      <c r="AZ88" s="127"/>
      <c r="BA88" s="127"/>
      <c r="BB88" s="127"/>
      <c r="BC88" s="127"/>
      <c r="BD88" s="128"/>
      <c r="BE88" s="146"/>
      <c r="BF88" s="127"/>
      <c r="BG88" s="127"/>
      <c r="BH88" s="127"/>
      <c r="BI88" s="127"/>
      <c r="BJ88" s="127"/>
      <c r="BK88" s="127"/>
      <c r="BL88" s="128"/>
    </row>
    <row r="89" spans="1:64" ht="25.5" customHeight="1" x14ac:dyDescent="0.2">
      <c r="A89" s="47">
        <v>0</v>
      </c>
      <c r="B89" s="47"/>
      <c r="C89" s="47"/>
      <c r="D89" s="47"/>
      <c r="E89" s="47"/>
      <c r="F89" s="47"/>
      <c r="G89" s="48" t="s">
        <v>95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 t="s">
        <v>83</v>
      </c>
      <c r="AA89" s="51"/>
      <c r="AB89" s="51"/>
      <c r="AC89" s="51"/>
      <c r="AD89" s="51"/>
      <c r="AE89" s="65" t="s">
        <v>96</v>
      </c>
      <c r="AF89" s="140"/>
      <c r="AG89" s="140"/>
      <c r="AH89" s="140"/>
      <c r="AI89" s="140"/>
      <c r="AJ89" s="140"/>
      <c r="AK89" s="140"/>
      <c r="AL89" s="140"/>
      <c r="AM89" s="140"/>
      <c r="AN89" s="141"/>
      <c r="AO89" s="52">
        <v>120400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f t="shared" si="1"/>
        <v>120400</v>
      </c>
      <c r="BF89" s="52"/>
      <c r="BG89" s="52"/>
      <c r="BH89" s="52"/>
      <c r="BI89" s="52"/>
      <c r="BJ89" s="52"/>
      <c r="BK89" s="52"/>
      <c r="BL89" s="52"/>
    </row>
    <row r="90" spans="1:64" ht="25.5" customHeight="1" x14ac:dyDescent="0.2">
      <c r="A90" s="47">
        <v>0</v>
      </c>
      <c r="B90" s="47"/>
      <c r="C90" s="47"/>
      <c r="D90" s="47"/>
      <c r="E90" s="47"/>
      <c r="F90" s="47"/>
      <c r="G90" s="48" t="s">
        <v>86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 t="s">
        <v>83</v>
      </c>
      <c r="AA90" s="51"/>
      <c r="AB90" s="51"/>
      <c r="AC90" s="51"/>
      <c r="AD90" s="51"/>
      <c r="AE90" s="65" t="s">
        <v>96</v>
      </c>
      <c r="AF90" s="140"/>
      <c r="AG90" s="140"/>
      <c r="AH90" s="140"/>
      <c r="AI90" s="140"/>
      <c r="AJ90" s="140"/>
      <c r="AK90" s="140"/>
      <c r="AL90" s="140"/>
      <c r="AM90" s="140"/>
      <c r="AN90" s="141"/>
      <c r="AO90" s="52">
        <v>0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f t="shared" si="1"/>
        <v>0</v>
      </c>
      <c r="BF90" s="52"/>
      <c r="BG90" s="52"/>
      <c r="BH90" s="52"/>
      <c r="BI90" s="52"/>
      <c r="BJ90" s="52"/>
      <c r="BK90" s="52"/>
      <c r="BL90" s="52"/>
    </row>
    <row r="91" spans="1:64" ht="25.5" customHeight="1" x14ac:dyDescent="0.2">
      <c r="A91" s="47">
        <v>0</v>
      </c>
      <c r="B91" s="47"/>
      <c r="C91" s="47"/>
      <c r="D91" s="47"/>
      <c r="E91" s="47"/>
      <c r="F91" s="47"/>
      <c r="G91" s="48" t="s">
        <v>87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 t="s">
        <v>83</v>
      </c>
      <c r="AA91" s="51"/>
      <c r="AB91" s="51"/>
      <c r="AC91" s="51"/>
      <c r="AD91" s="51"/>
      <c r="AE91" s="65" t="s">
        <v>96</v>
      </c>
      <c r="AF91" s="140"/>
      <c r="AG91" s="140"/>
      <c r="AH91" s="140"/>
      <c r="AI91" s="140"/>
      <c r="AJ91" s="140"/>
      <c r="AK91" s="140"/>
      <c r="AL91" s="140"/>
      <c r="AM91" s="140"/>
      <c r="AN91" s="141"/>
      <c r="AO91" s="52">
        <v>120400</v>
      </c>
      <c r="AP91" s="52"/>
      <c r="AQ91" s="52"/>
      <c r="AR91" s="52"/>
      <c r="AS91" s="52"/>
      <c r="AT91" s="52"/>
      <c r="AU91" s="52"/>
      <c r="AV91" s="52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f t="shared" si="1"/>
        <v>120400</v>
      </c>
      <c r="BF91" s="52"/>
      <c r="BG91" s="52"/>
      <c r="BH91" s="52"/>
      <c r="BI91" s="52"/>
      <c r="BJ91" s="52"/>
      <c r="BK91" s="52"/>
      <c r="BL91" s="52"/>
    </row>
    <row r="92" spans="1:64" ht="25.5" customHeight="1" x14ac:dyDescent="0.2">
      <c r="A92" s="47">
        <v>0</v>
      </c>
      <c r="B92" s="47"/>
      <c r="C92" s="47"/>
      <c r="D92" s="47"/>
      <c r="E92" s="47"/>
      <c r="F92" s="47"/>
      <c r="G92" s="48" t="s">
        <v>97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 t="s">
        <v>64</v>
      </c>
      <c r="AA92" s="51"/>
      <c r="AB92" s="51"/>
      <c r="AC92" s="51"/>
      <c r="AD92" s="51"/>
      <c r="AE92" s="65" t="s">
        <v>98</v>
      </c>
      <c r="AF92" s="140"/>
      <c r="AG92" s="140"/>
      <c r="AH92" s="140"/>
      <c r="AI92" s="140"/>
      <c r="AJ92" s="140"/>
      <c r="AK92" s="140"/>
      <c r="AL92" s="140"/>
      <c r="AM92" s="140"/>
      <c r="AN92" s="141"/>
      <c r="AO92" s="52">
        <v>422</v>
      </c>
      <c r="AP92" s="52"/>
      <c r="AQ92" s="52"/>
      <c r="AR92" s="52"/>
      <c r="AS92" s="52"/>
      <c r="AT92" s="52"/>
      <c r="AU92" s="52"/>
      <c r="AV92" s="52"/>
      <c r="AW92" s="52">
        <v>0</v>
      </c>
      <c r="AX92" s="52"/>
      <c r="AY92" s="52"/>
      <c r="AZ92" s="52"/>
      <c r="BA92" s="52"/>
      <c r="BB92" s="52"/>
      <c r="BC92" s="52"/>
      <c r="BD92" s="52"/>
      <c r="BE92" s="52">
        <f t="shared" si="1"/>
        <v>422</v>
      </c>
      <c r="BF92" s="52"/>
      <c r="BG92" s="52"/>
      <c r="BH92" s="52"/>
      <c r="BI92" s="52"/>
      <c r="BJ92" s="52"/>
      <c r="BK92" s="52"/>
      <c r="BL92" s="52"/>
    </row>
    <row r="93" spans="1:64" ht="12.75" customHeight="1" x14ac:dyDescent="0.2">
      <c r="A93" s="47">
        <v>0</v>
      </c>
      <c r="B93" s="47"/>
      <c r="C93" s="47"/>
      <c r="D93" s="47"/>
      <c r="E93" s="47"/>
      <c r="F93" s="47"/>
      <c r="G93" s="48" t="s">
        <v>99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1" t="s">
        <v>76</v>
      </c>
      <c r="AA93" s="51"/>
      <c r="AB93" s="51"/>
      <c r="AC93" s="51"/>
      <c r="AD93" s="51"/>
      <c r="AE93" s="65" t="s">
        <v>77</v>
      </c>
      <c r="AF93" s="140"/>
      <c r="AG93" s="140"/>
      <c r="AH93" s="140"/>
      <c r="AI93" s="140"/>
      <c r="AJ93" s="140"/>
      <c r="AK93" s="140"/>
      <c r="AL93" s="140"/>
      <c r="AM93" s="140"/>
      <c r="AN93" s="141"/>
      <c r="AO93" s="52">
        <v>0</v>
      </c>
      <c r="AP93" s="52"/>
      <c r="AQ93" s="52"/>
      <c r="AR93" s="52"/>
      <c r="AS93" s="52"/>
      <c r="AT93" s="52"/>
      <c r="AU93" s="52"/>
      <c r="AV93" s="52"/>
      <c r="AW93" s="46">
        <v>268000</v>
      </c>
      <c r="AX93" s="46"/>
      <c r="AY93" s="46"/>
      <c r="AZ93" s="46"/>
      <c r="BA93" s="46"/>
      <c r="BB93" s="46"/>
      <c r="BC93" s="46"/>
      <c r="BD93" s="46"/>
      <c r="BE93" s="46">
        <f t="shared" si="1"/>
        <v>268000</v>
      </c>
      <c r="BF93" s="46"/>
      <c r="BG93" s="46"/>
      <c r="BH93" s="46"/>
      <c r="BI93" s="46"/>
      <c r="BJ93" s="46"/>
      <c r="BK93" s="46"/>
      <c r="BL93" s="46"/>
    </row>
    <row r="94" spans="1:64" ht="12.75" customHeight="1" x14ac:dyDescent="0.2">
      <c r="A94" s="47">
        <v>0</v>
      </c>
      <c r="B94" s="47"/>
      <c r="C94" s="47"/>
      <c r="D94" s="47"/>
      <c r="E94" s="47"/>
      <c r="F94" s="47"/>
      <c r="G94" s="48" t="s">
        <v>100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 t="s">
        <v>76</v>
      </c>
      <c r="AA94" s="51"/>
      <c r="AB94" s="51"/>
      <c r="AC94" s="51"/>
      <c r="AD94" s="51"/>
      <c r="AE94" s="65" t="s">
        <v>77</v>
      </c>
      <c r="AF94" s="140"/>
      <c r="AG94" s="140"/>
      <c r="AH94" s="140"/>
      <c r="AI94" s="140"/>
      <c r="AJ94" s="140"/>
      <c r="AK94" s="140"/>
      <c r="AL94" s="140"/>
      <c r="AM94" s="140"/>
      <c r="AN94" s="141"/>
      <c r="AO94" s="52">
        <v>0</v>
      </c>
      <c r="AP94" s="52"/>
      <c r="AQ94" s="52"/>
      <c r="AR94" s="52"/>
      <c r="AS94" s="52"/>
      <c r="AT94" s="52"/>
      <c r="AU94" s="52"/>
      <c r="AV94" s="52"/>
      <c r="AW94" s="52">
        <v>0</v>
      </c>
      <c r="AX94" s="52"/>
      <c r="AY94" s="52"/>
      <c r="AZ94" s="52"/>
      <c r="BA94" s="52"/>
      <c r="BB94" s="52"/>
      <c r="BC94" s="52"/>
      <c r="BD94" s="52"/>
      <c r="BE94" s="52">
        <f t="shared" si="1"/>
        <v>0</v>
      </c>
      <c r="BF94" s="52"/>
      <c r="BG94" s="52"/>
      <c r="BH94" s="52"/>
      <c r="BI94" s="52"/>
      <c r="BJ94" s="52"/>
      <c r="BK94" s="52"/>
      <c r="BL94" s="52"/>
    </row>
    <row r="95" spans="1:64" ht="25.5" customHeight="1" x14ac:dyDescent="0.2">
      <c r="A95" s="47">
        <v>0</v>
      </c>
      <c r="B95" s="47"/>
      <c r="C95" s="47"/>
      <c r="D95" s="47"/>
      <c r="E95" s="47"/>
      <c r="F95" s="47"/>
      <c r="G95" s="48" t="s">
        <v>101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1" t="s">
        <v>88</v>
      </c>
      <c r="AA95" s="51"/>
      <c r="AB95" s="51"/>
      <c r="AC95" s="51"/>
      <c r="AD95" s="51"/>
      <c r="AE95" s="65" t="s">
        <v>96</v>
      </c>
      <c r="AF95" s="140"/>
      <c r="AG95" s="140"/>
      <c r="AH95" s="140"/>
      <c r="AI95" s="140"/>
      <c r="AJ95" s="140"/>
      <c r="AK95" s="140"/>
      <c r="AL95" s="140"/>
      <c r="AM95" s="140"/>
      <c r="AN95" s="141"/>
      <c r="AO95" s="52">
        <v>0</v>
      </c>
      <c r="AP95" s="52"/>
      <c r="AQ95" s="52"/>
      <c r="AR95" s="52"/>
      <c r="AS95" s="52"/>
      <c r="AT95" s="52"/>
      <c r="AU95" s="52"/>
      <c r="AV95" s="52"/>
      <c r="AW95" s="52">
        <v>0</v>
      </c>
      <c r="AX95" s="52"/>
      <c r="AY95" s="52"/>
      <c r="AZ95" s="52"/>
      <c r="BA95" s="52"/>
      <c r="BB95" s="52"/>
      <c r="BC95" s="52"/>
      <c r="BD95" s="52"/>
      <c r="BE95" s="52">
        <f t="shared" si="1"/>
        <v>0</v>
      </c>
      <c r="BF95" s="52"/>
      <c r="BG95" s="52"/>
      <c r="BH95" s="52"/>
      <c r="BI95" s="52"/>
      <c r="BJ95" s="52"/>
      <c r="BK95" s="52"/>
      <c r="BL95" s="52"/>
    </row>
    <row r="96" spans="1:64" ht="15" customHeight="1" x14ac:dyDescent="0.2">
      <c r="A96" s="98"/>
      <c r="B96" s="123"/>
      <c r="C96" s="123"/>
      <c r="D96" s="123"/>
      <c r="E96" s="123"/>
      <c r="F96" s="124"/>
      <c r="G96" s="48" t="s">
        <v>137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65" t="s">
        <v>76</v>
      </c>
      <c r="AA96" s="123"/>
      <c r="AB96" s="123"/>
      <c r="AC96" s="123"/>
      <c r="AD96" s="124"/>
      <c r="AE96" s="65" t="s">
        <v>138</v>
      </c>
      <c r="AF96" s="123"/>
      <c r="AG96" s="123"/>
      <c r="AH96" s="123"/>
      <c r="AI96" s="123"/>
      <c r="AJ96" s="123"/>
      <c r="AK96" s="123"/>
      <c r="AL96" s="123"/>
      <c r="AM96" s="123"/>
      <c r="AN96" s="124"/>
      <c r="AO96" s="64">
        <v>0</v>
      </c>
      <c r="AP96" s="123"/>
      <c r="AQ96" s="123"/>
      <c r="AR96" s="123"/>
      <c r="AS96" s="123"/>
      <c r="AT96" s="123"/>
      <c r="AU96" s="123"/>
      <c r="AV96" s="124"/>
      <c r="AW96" s="64">
        <v>10</v>
      </c>
      <c r="AX96" s="123"/>
      <c r="AY96" s="123"/>
      <c r="AZ96" s="123"/>
      <c r="BA96" s="123"/>
      <c r="BB96" s="123"/>
      <c r="BC96" s="123"/>
      <c r="BD96" s="124"/>
      <c r="BE96" s="64">
        <f t="shared" ref="BE96" si="2">AO96+AW96</f>
        <v>10</v>
      </c>
      <c r="BF96" s="123"/>
      <c r="BG96" s="123"/>
      <c r="BH96" s="123"/>
      <c r="BI96" s="123"/>
      <c r="BJ96" s="123"/>
      <c r="BK96" s="123"/>
      <c r="BL96" s="124"/>
    </row>
    <row r="97" spans="1:64" ht="30.75" customHeight="1" x14ac:dyDescent="0.2">
      <c r="A97" s="98"/>
      <c r="B97" s="123"/>
      <c r="C97" s="123"/>
      <c r="D97" s="123"/>
      <c r="E97" s="123"/>
      <c r="F97" s="124"/>
      <c r="G97" s="48" t="s">
        <v>171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4"/>
      <c r="Z97" s="65" t="s">
        <v>147</v>
      </c>
      <c r="AA97" s="123"/>
      <c r="AB97" s="123"/>
      <c r="AC97" s="123"/>
      <c r="AD97" s="124"/>
      <c r="AE97" s="65" t="s">
        <v>166</v>
      </c>
      <c r="AF97" s="123"/>
      <c r="AG97" s="123"/>
      <c r="AH97" s="123"/>
      <c r="AI97" s="123"/>
      <c r="AJ97" s="123"/>
      <c r="AK97" s="123"/>
      <c r="AL97" s="123"/>
      <c r="AM97" s="123"/>
      <c r="AN97" s="124"/>
      <c r="AO97" s="64">
        <v>190</v>
      </c>
      <c r="AP97" s="123"/>
      <c r="AQ97" s="123"/>
      <c r="AR97" s="123"/>
      <c r="AS97" s="123"/>
      <c r="AT97" s="123"/>
      <c r="AU97" s="123"/>
      <c r="AV97" s="124"/>
      <c r="AW97" s="64"/>
      <c r="AX97" s="123"/>
      <c r="AY97" s="123"/>
      <c r="AZ97" s="123"/>
      <c r="BA97" s="123"/>
      <c r="BB97" s="123"/>
      <c r="BC97" s="123"/>
      <c r="BD97" s="124"/>
      <c r="BE97" s="64">
        <f t="shared" ref="BE97" si="3">AO97+AW97</f>
        <v>190</v>
      </c>
      <c r="BF97" s="123"/>
      <c r="BG97" s="123"/>
      <c r="BH97" s="123"/>
      <c r="BI97" s="123"/>
      <c r="BJ97" s="123"/>
      <c r="BK97" s="123"/>
      <c r="BL97" s="124"/>
    </row>
    <row r="98" spans="1:64" ht="17.25" customHeight="1" x14ac:dyDescent="0.2">
      <c r="A98" s="56">
        <v>3</v>
      </c>
      <c r="B98" s="56"/>
      <c r="C98" s="56"/>
      <c r="D98" s="56"/>
      <c r="E98" s="56"/>
      <c r="F98" s="56"/>
      <c r="G98" s="57" t="s">
        <v>66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51"/>
      <c r="AA98" s="51"/>
      <c r="AB98" s="51"/>
      <c r="AC98" s="51"/>
      <c r="AD98" s="51"/>
      <c r="AE98" s="65"/>
      <c r="AF98" s="140"/>
      <c r="AG98" s="140"/>
      <c r="AH98" s="140"/>
      <c r="AI98" s="140"/>
      <c r="AJ98" s="140"/>
      <c r="AK98" s="140"/>
      <c r="AL98" s="140"/>
      <c r="AM98" s="140"/>
      <c r="AN98" s="141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1:64" ht="12.75" customHeight="1" x14ac:dyDescent="0.2">
      <c r="A99" s="47">
        <v>0</v>
      </c>
      <c r="B99" s="47"/>
      <c r="C99" s="47"/>
      <c r="D99" s="47"/>
      <c r="E99" s="47"/>
      <c r="F99" s="47"/>
      <c r="G99" s="48" t="s">
        <v>89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51" t="s">
        <v>76</v>
      </c>
      <c r="AA99" s="51"/>
      <c r="AB99" s="51"/>
      <c r="AC99" s="51"/>
      <c r="AD99" s="51"/>
      <c r="AE99" s="65" t="s">
        <v>84</v>
      </c>
      <c r="AF99" s="140"/>
      <c r="AG99" s="140"/>
      <c r="AH99" s="140"/>
      <c r="AI99" s="140"/>
      <c r="AJ99" s="140"/>
      <c r="AK99" s="140"/>
      <c r="AL99" s="140"/>
      <c r="AM99" s="140"/>
      <c r="AN99" s="141"/>
      <c r="AO99" s="52">
        <v>0</v>
      </c>
      <c r="AP99" s="52"/>
      <c r="AQ99" s="52"/>
      <c r="AR99" s="52"/>
      <c r="AS99" s="52"/>
      <c r="AT99" s="52"/>
      <c r="AU99" s="52"/>
      <c r="AV99" s="52"/>
      <c r="AW99" s="52">
        <v>0</v>
      </c>
      <c r="AX99" s="52"/>
      <c r="AY99" s="52"/>
      <c r="AZ99" s="52"/>
      <c r="BA99" s="52"/>
      <c r="BB99" s="52"/>
      <c r="BC99" s="52"/>
      <c r="BD99" s="52"/>
      <c r="BE99" s="52">
        <f t="shared" ref="BE99:BE107" si="4">AO99+AW99</f>
        <v>0</v>
      </c>
      <c r="BF99" s="52"/>
      <c r="BG99" s="52"/>
      <c r="BH99" s="52"/>
      <c r="BI99" s="52"/>
      <c r="BJ99" s="52"/>
      <c r="BK99" s="52"/>
      <c r="BL99" s="52"/>
    </row>
    <row r="100" spans="1:64" ht="12.75" customHeight="1" x14ac:dyDescent="0.2">
      <c r="A100" s="47">
        <v>0</v>
      </c>
      <c r="B100" s="47"/>
      <c r="C100" s="47"/>
      <c r="D100" s="47"/>
      <c r="E100" s="47"/>
      <c r="F100" s="47"/>
      <c r="G100" s="48" t="s">
        <v>102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1" t="s">
        <v>76</v>
      </c>
      <c r="AA100" s="51"/>
      <c r="AB100" s="51"/>
      <c r="AC100" s="51"/>
      <c r="AD100" s="51"/>
      <c r="AE100" s="65" t="s">
        <v>84</v>
      </c>
      <c r="AF100" s="140"/>
      <c r="AG100" s="140"/>
      <c r="AH100" s="140"/>
      <c r="AI100" s="140"/>
      <c r="AJ100" s="140"/>
      <c r="AK100" s="140"/>
      <c r="AL100" s="140"/>
      <c r="AM100" s="140"/>
      <c r="AN100" s="141"/>
      <c r="AO100" s="46">
        <f>AO72/AO89</f>
        <v>68.246196013289037</v>
      </c>
      <c r="AP100" s="46"/>
      <c r="AQ100" s="46"/>
      <c r="AR100" s="46"/>
      <c r="AS100" s="46"/>
      <c r="AT100" s="46"/>
      <c r="AU100" s="46"/>
      <c r="AV100" s="46"/>
      <c r="AW100" s="46">
        <f>AW73/AO89</f>
        <v>2.2259136212624586</v>
      </c>
      <c r="AX100" s="46"/>
      <c r="AY100" s="46"/>
      <c r="AZ100" s="46"/>
      <c r="BA100" s="46"/>
      <c r="BB100" s="46"/>
      <c r="BC100" s="46"/>
      <c r="BD100" s="46"/>
      <c r="BE100" s="46">
        <f t="shared" si="4"/>
        <v>70.472109634551501</v>
      </c>
      <c r="BF100" s="46"/>
      <c r="BG100" s="46"/>
      <c r="BH100" s="46"/>
      <c r="BI100" s="46"/>
      <c r="BJ100" s="46"/>
      <c r="BK100" s="46"/>
      <c r="BL100" s="46"/>
    </row>
    <row r="101" spans="1:64" ht="12.75" customHeight="1" x14ac:dyDescent="0.2">
      <c r="A101" s="47">
        <v>0</v>
      </c>
      <c r="B101" s="47"/>
      <c r="C101" s="47"/>
      <c r="D101" s="47"/>
      <c r="E101" s="47"/>
      <c r="F101" s="47"/>
      <c r="G101" s="48" t="s">
        <v>103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51" t="s">
        <v>76</v>
      </c>
      <c r="AA101" s="51"/>
      <c r="AB101" s="51"/>
      <c r="AC101" s="51"/>
      <c r="AD101" s="51"/>
      <c r="AE101" s="65" t="s">
        <v>84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46">
        <f>AO72/AO92</f>
        <v>19471.189573459716</v>
      </c>
      <c r="AP101" s="46"/>
      <c r="AQ101" s="46"/>
      <c r="AR101" s="46"/>
      <c r="AS101" s="46"/>
      <c r="AT101" s="46"/>
      <c r="AU101" s="46"/>
      <c r="AV101" s="46"/>
      <c r="AW101" s="46">
        <f>AW73/AO92</f>
        <v>635.07109004739334</v>
      </c>
      <c r="AX101" s="46"/>
      <c r="AY101" s="46"/>
      <c r="AZ101" s="46"/>
      <c r="BA101" s="46"/>
      <c r="BB101" s="46"/>
      <c r="BC101" s="46"/>
      <c r="BD101" s="46"/>
      <c r="BE101" s="46">
        <f t="shared" si="4"/>
        <v>20106.26066350711</v>
      </c>
      <c r="BF101" s="46"/>
      <c r="BG101" s="46"/>
      <c r="BH101" s="46"/>
      <c r="BI101" s="46"/>
      <c r="BJ101" s="46"/>
      <c r="BK101" s="46"/>
      <c r="BL101" s="46"/>
    </row>
    <row r="102" spans="1:64" ht="12.75" customHeight="1" x14ac:dyDescent="0.2">
      <c r="A102" s="98"/>
      <c r="B102" s="123"/>
      <c r="C102" s="123"/>
      <c r="D102" s="123"/>
      <c r="E102" s="123"/>
      <c r="F102" s="124"/>
      <c r="G102" s="48" t="s">
        <v>139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  <c r="Z102" s="65" t="s">
        <v>76</v>
      </c>
      <c r="AA102" s="123"/>
      <c r="AB102" s="123"/>
      <c r="AC102" s="123"/>
      <c r="AD102" s="124"/>
      <c r="AE102" s="65" t="s">
        <v>84</v>
      </c>
      <c r="AF102" s="123"/>
      <c r="AG102" s="123"/>
      <c r="AH102" s="123"/>
      <c r="AI102" s="123"/>
      <c r="AJ102" s="123"/>
      <c r="AK102" s="123"/>
      <c r="AL102" s="123"/>
      <c r="AM102" s="123"/>
      <c r="AN102" s="124"/>
      <c r="AO102" s="64">
        <v>0</v>
      </c>
      <c r="AP102" s="160"/>
      <c r="AQ102" s="160"/>
      <c r="AR102" s="160"/>
      <c r="AS102" s="160"/>
      <c r="AT102" s="160"/>
      <c r="AU102" s="160"/>
      <c r="AV102" s="161"/>
      <c r="AW102" s="53">
        <v>268000</v>
      </c>
      <c r="AX102" s="123"/>
      <c r="AY102" s="123"/>
      <c r="AZ102" s="123"/>
      <c r="BA102" s="123"/>
      <c r="BB102" s="123"/>
      <c r="BC102" s="123"/>
      <c r="BD102" s="124"/>
      <c r="BE102" s="53">
        <f>AW102</f>
        <v>268000</v>
      </c>
      <c r="BF102" s="123"/>
      <c r="BG102" s="123"/>
      <c r="BH102" s="123"/>
      <c r="BI102" s="123"/>
      <c r="BJ102" s="123"/>
      <c r="BK102" s="123"/>
      <c r="BL102" s="124"/>
    </row>
    <row r="103" spans="1:64" ht="12.75" customHeight="1" x14ac:dyDescent="0.2">
      <c r="A103" s="40"/>
      <c r="B103" s="41"/>
      <c r="C103" s="41"/>
      <c r="D103" s="41"/>
      <c r="E103" s="41"/>
      <c r="F103" s="42"/>
      <c r="G103" s="48" t="s">
        <v>140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  <c r="Z103" s="65" t="s">
        <v>76</v>
      </c>
      <c r="AA103" s="123"/>
      <c r="AB103" s="123"/>
      <c r="AC103" s="123"/>
      <c r="AD103" s="124"/>
      <c r="AE103" s="65" t="s">
        <v>84</v>
      </c>
      <c r="AF103" s="123"/>
      <c r="AG103" s="123"/>
      <c r="AH103" s="123"/>
      <c r="AI103" s="123"/>
      <c r="AJ103" s="123"/>
      <c r="AK103" s="123"/>
      <c r="AL103" s="123"/>
      <c r="AM103" s="123"/>
      <c r="AN103" s="124"/>
      <c r="AO103" s="64">
        <v>0</v>
      </c>
      <c r="AP103" s="123"/>
      <c r="AQ103" s="123"/>
      <c r="AR103" s="123"/>
      <c r="AS103" s="123"/>
      <c r="AT103" s="123"/>
      <c r="AU103" s="123"/>
      <c r="AV103" s="124"/>
      <c r="AW103" s="53">
        <v>9000</v>
      </c>
      <c r="AX103" s="123"/>
      <c r="AY103" s="123"/>
      <c r="AZ103" s="123"/>
      <c r="BA103" s="123"/>
      <c r="BB103" s="123"/>
      <c r="BC103" s="123"/>
      <c r="BD103" s="124"/>
      <c r="BE103" s="53">
        <v>9000</v>
      </c>
      <c r="BF103" s="123"/>
      <c r="BG103" s="123"/>
      <c r="BH103" s="123"/>
      <c r="BI103" s="123"/>
      <c r="BJ103" s="123"/>
      <c r="BK103" s="123"/>
      <c r="BL103" s="124"/>
    </row>
    <row r="104" spans="1:64" ht="69" customHeight="1" x14ac:dyDescent="0.2">
      <c r="A104" s="43"/>
      <c r="B104" s="44"/>
      <c r="C104" s="44"/>
      <c r="D104" s="44"/>
      <c r="E104" s="44"/>
      <c r="F104" s="45"/>
      <c r="G104" s="48" t="s">
        <v>173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4"/>
      <c r="Z104" s="65" t="s">
        <v>76</v>
      </c>
      <c r="AA104" s="123"/>
      <c r="AB104" s="123"/>
      <c r="AC104" s="123"/>
      <c r="AD104" s="124"/>
      <c r="AE104" s="65" t="s">
        <v>84</v>
      </c>
      <c r="AF104" s="123"/>
      <c r="AG104" s="123"/>
      <c r="AH104" s="123"/>
      <c r="AI104" s="123"/>
      <c r="AJ104" s="123"/>
      <c r="AK104" s="123"/>
      <c r="AL104" s="123"/>
      <c r="AM104" s="123"/>
      <c r="AN104" s="124"/>
      <c r="AO104" s="53">
        <f>AO87/AO97</f>
        <v>1052.6315789473683</v>
      </c>
      <c r="AP104" s="158"/>
      <c r="AQ104" s="158"/>
      <c r="AR104" s="158"/>
      <c r="AS104" s="158"/>
      <c r="AT104" s="158"/>
      <c r="AU104" s="158"/>
      <c r="AV104" s="159"/>
      <c r="AW104" s="53">
        <v>0</v>
      </c>
      <c r="AX104" s="123"/>
      <c r="AY104" s="123"/>
      <c r="AZ104" s="123"/>
      <c r="BA104" s="123"/>
      <c r="BB104" s="123"/>
      <c r="BC104" s="123"/>
      <c r="BD104" s="124"/>
      <c r="BE104" s="53">
        <f>AO104+AW104</f>
        <v>1052.6315789473683</v>
      </c>
      <c r="BF104" s="123"/>
      <c r="BG104" s="123"/>
      <c r="BH104" s="123"/>
      <c r="BI104" s="123"/>
      <c r="BJ104" s="123"/>
      <c r="BK104" s="123"/>
      <c r="BL104" s="124"/>
    </row>
    <row r="105" spans="1:64" s="4" customFormat="1" ht="12.75" customHeight="1" x14ac:dyDescent="0.2">
      <c r="A105" s="56">
        <v>4</v>
      </c>
      <c r="B105" s="56"/>
      <c r="C105" s="56"/>
      <c r="D105" s="56"/>
      <c r="E105" s="56"/>
      <c r="F105" s="56"/>
      <c r="G105" s="57" t="s">
        <v>67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60"/>
      <c r="AA105" s="60"/>
      <c r="AB105" s="60"/>
      <c r="AC105" s="60"/>
      <c r="AD105" s="60"/>
      <c r="AE105" s="66"/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</row>
    <row r="106" spans="1:64" ht="25.5" customHeight="1" x14ac:dyDescent="0.2">
      <c r="A106" s="47">
        <v>0</v>
      </c>
      <c r="B106" s="47"/>
      <c r="C106" s="47"/>
      <c r="D106" s="47"/>
      <c r="E106" s="47"/>
      <c r="F106" s="47"/>
      <c r="G106" s="48" t="s">
        <v>90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1" t="s">
        <v>68</v>
      </c>
      <c r="AA106" s="51"/>
      <c r="AB106" s="51"/>
      <c r="AC106" s="51"/>
      <c r="AD106" s="51"/>
      <c r="AE106" s="65" t="s">
        <v>84</v>
      </c>
      <c r="AF106" s="140"/>
      <c r="AG106" s="140"/>
      <c r="AH106" s="140"/>
      <c r="AI106" s="140"/>
      <c r="AJ106" s="140"/>
      <c r="AK106" s="140"/>
      <c r="AL106" s="140"/>
      <c r="AM106" s="140"/>
      <c r="AN106" s="141"/>
      <c r="AO106" s="46">
        <v>100</v>
      </c>
      <c r="AP106" s="46"/>
      <c r="AQ106" s="46"/>
      <c r="AR106" s="46"/>
      <c r="AS106" s="46"/>
      <c r="AT106" s="46"/>
      <c r="AU106" s="46"/>
      <c r="AV106" s="46"/>
      <c r="AW106" s="52">
        <v>0</v>
      </c>
      <c r="AX106" s="52"/>
      <c r="AY106" s="52"/>
      <c r="AZ106" s="52"/>
      <c r="BA106" s="52"/>
      <c r="BB106" s="52"/>
      <c r="BC106" s="52"/>
      <c r="BD106" s="52"/>
      <c r="BE106" s="46">
        <f t="shared" si="4"/>
        <v>100</v>
      </c>
      <c r="BF106" s="46"/>
      <c r="BG106" s="46"/>
      <c r="BH106" s="46"/>
      <c r="BI106" s="46"/>
      <c r="BJ106" s="46"/>
      <c r="BK106" s="46"/>
      <c r="BL106" s="46"/>
    </row>
    <row r="107" spans="1:64" ht="25.5" customHeight="1" x14ac:dyDescent="0.2">
      <c r="A107" s="47">
        <v>0</v>
      </c>
      <c r="B107" s="47"/>
      <c r="C107" s="47"/>
      <c r="D107" s="47"/>
      <c r="E107" s="47"/>
      <c r="F107" s="47"/>
      <c r="G107" s="48" t="s">
        <v>104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51" t="s">
        <v>68</v>
      </c>
      <c r="AA107" s="51"/>
      <c r="AB107" s="51"/>
      <c r="AC107" s="51"/>
      <c r="AD107" s="51"/>
      <c r="AE107" s="65" t="s">
        <v>84</v>
      </c>
      <c r="AF107" s="140"/>
      <c r="AG107" s="140"/>
      <c r="AH107" s="140"/>
      <c r="AI107" s="140"/>
      <c r="AJ107" s="140"/>
      <c r="AK107" s="140"/>
      <c r="AL107" s="140"/>
      <c r="AM107" s="140"/>
      <c r="AN107" s="141"/>
      <c r="AO107" s="46">
        <v>100</v>
      </c>
      <c r="AP107" s="46"/>
      <c r="AQ107" s="46"/>
      <c r="AR107" s="46"/>
      <c r="AS107" s="46"/>
      <c r="AT107" s="46"/>
      <c r="AU107" s="46"/>
      <c r="AV107" s="46"/>
      <c r="AW107" s="52">
        <v>0</v>
      </c>
      <c r="AX107" s="52"/>
      <c r="AY107" s="52"/>
      <c r="AZ107" s="52"/>
      <c r="BA107" s="52"/>
      <c r="BB107" s="52"/>
      <c r="BC107" s="52"/>
      <c r="BD107" s="52"/>
      <c r="BE107" s="46">
        <f t="shared" si="4"/>
        <v>100</v>
      </c>
      <c r="BF107" s="46"/>
      <c r="BG107" s="46"/>
      <c r="BH107" s="46"/>
      <c r="BI107" s="46"/>
      <c r="BJ107" s="46"/>
      <c r="BK107" s="46"/>
      <c r="BL107" s="46"/>
    </row>
    <row r="108" spans="1:64" ht="77.25" customHeight="1" x14ac:dyDescent="0.2">
      <c r="A108" s="47">
        <v>0</v>
      </c>
      <c r="B108" s="47"/>
      <c r="C108" s="47"/>
      <c r="D108" s="47"/>
      <c r="E108" s="47"/>
      <c r="F108" s="47"/>
      <c r="G108" s="48" t="s">
        <v>172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51" t="s">
        <v>68</v>
      </c>
      <c r="AA108" s="51"/>
      <c r="AB108" s="51"/>
      <c r="AC108" s="51"/>
      <c r="AD108" s="51"/>
      <c r="AE108" s="65" t="s">
        <v>84</v>
      </c>
      <c r="AF108" s="140"/>
      <c r="AG108" s="140"/>
      <c r="AH108" s="140"/>
      <c r="AI108" s="140"/>
      <c r="AJ108" s="140"/>
      <c r="AK108" s="140"/>
      <c r="AL108" s="140"/>
      <c r="AM108" s="140"/>
      <c r="AN108" s="141"/>
      <c r="AO108" s="46">
        <v>100</v>
      </c>
      <c r="AP108" s="46"/>
      <c r="AQ108" s="46"/>
      <c r="AR108" s="46"/>
      <c r="AS108" s="46"/>
      <c r="AT108" s="46"/>
      <c r="AU108" s="46"/>
      <c r="AV108" s="46"/>
      <c r="AW108" s="52">
        <v>0</v>
      </c>
      <c r="AX108" s="52"/>
      <c r="AY108" s="52"/>
      <c r="AZ108" s="52"/>
      <c r="BA108" s="52"/>
      <c r="BB108" s="52"/>
      <c r="BC108" s="52"/>
      <c r="BD108" s="52"/>
      <c r="BE108" s="46">
        <f t="shared" ref="BE108" si="5">AO108+AW108</f>
        <v>100</v>
      </c>
      <c r="BF108" s="46"/>
      <c r="BG108" s="46"/>
      <c r="BH108" s="46"/>
      <c r="BI108" s="46"/>
      <c r="BJ108" s="46"/>
      <c r="BK108" s="46"/>
      <c r="BL108" s="46"/>
    </row>
    <row r="109" spans="1:64" ht="16.5" customHeight="1" x14ac:dyDescent="0.2">
      <c r="A109" s="98"/>
      <c r="B109" s="99"/>
      <c r="C109" s="99"/>
      <c r="D109" s="99"/>
      <c r="E109" s="99"/>
      <c r="F109" s="100"/>
      <c r="G109" s="57" t="s">
        <v>116</v>
      </c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1"/>
      <c r="Z109" s="65"/>
      <c r="AA109" s="153"/>
      <c r="AB109" s="153"/>
      <c r="AC109" s="153"/>
      <c r="AD109" s="154"/>
      <c r="AE109" s="65"/>
      <c r="AF109" s="153"/>
      <c r="AG109" s="153"/>
      <c r="AH109" s="153"/>
      <c r="AI109" s="153"/>
      <c r="AJ109" s="153"/>
      <c r="AK109" s="153"/>
      <c r="AL109" s="153"/>
      <c r="AM109" s="153"/>
      <c r="AN109" s="154"/>
      <c r="AO109" s="165">
        <f>AO111+AO120</f>
        <v>0</v>
      </c>
      <c r="AP109" s="166"/>
      <c r="AQ109" s="166"/>
      <c r="AR109" s="166"/>
      <c r="AS109" s="166"/>
      <c r="AT109" s="166"/>
      <c r="AU109" s="166"/>
      <c r="AV109" s="167"/>
      <c r="AW109" s="146">
        <f t="shared" ref="AW109" si="6">AW111+AW120</f>
        <v>300000</v>
      </c>
      <c r="AX109" s="147"/>
      <c r="AY109" s="147"/>
      <c r="AZ109" s="147"/>
      <c r="BA109" s="147"/>
      <c r="BB109" s="147"/>
      <c r="BC109" s="147"/>
      <c r="BD109" s="148"/>
      <c r="BE109" s="146">
        <f t="shared" ref="BE109" si="7">BE111+BE120</f>
        <v>300000</v>
      </c>
      <c r="BF109" s="147"/>
      <c r="BG109" s="147"/>
      <c r="BH109" s="147"/>
      <c r="BI109" s="147"/>
      <c r="BJ109" s="147"/>
      <c r="BK109" s="147"/>
      <c r="BL109" s="148"/>
    </row>
    <row r="110" spans="1:64" ht="16.5" customHeight="1" x14ac:dyDescent="0.2">
      <c r="A110" s="56"/>
      <c r="B110" s="56"/>
      <c r="C110" s="56"/>
      <c r="D110" s="56"/>
      <c r="E110" s="56"/>
      <c r="F110" s="56"/>
      <c r="G110" s="57" t="s">
        <v>85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9"/>
      <c r="Z110" s="51"/>
      <c r="AA110" s="51"/>
      <c r="AB110" s="51"/>
      <c r="AC110" s="51"/>
      <c r="AD110" s="51"/>
      <c r="AE110" s="65"/>
      <c r="AF110" s="140"/>
      <c r="AG110" s="140"/>
      <c r="AH110" s="140"/>
      <c r="AI110" s="140"/>
      <c r="AJ110" s="140"/>
      <c r="AK110" s="140"/>
      <c r="AL110" s="140"/>
      <c r="AM110" s="140"/>
      <c r="AN110" s="141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</row>
    <row r="111" spans="1:64" ht="57.75" customHeight="1" x14ac:dyDescent="0.2">
      <c r="A111" s="47"/>
      <c r="B111" s="47"/>
      <c r="C111" s="47"/>
      <c r="D111" s="47"/>
      <c r="E111" s="47"/>
      <c r="F111" s="47"/>
      <c r="G111" s="48" t="s">
        <v>131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51" t="s">
        <v>76</v>
      </c>
      <c r="AA111" s="51"/>
      <c r="AB111" s="51"/>
      <c r="AC111" s="51"/>
      <c r="AD111" s="51"/>
      <c r="AE111" s="65" t="s">
        <v>111</v>
      </c>
      <c r="AF111" s="140"/>
      <c r="AG111" s="140"/>
      <c r="AH111" s="140"/>
      <c r="AI111" s="140"/>
      <c r="AJ111" s="140"/>
      <c r="AK111" s="140"/>
      <c r="AL111" s="140"/>
      <c r="AM111" s="140"/>
      <c r="AN111" s="141"/>
      <c r="AO111" s="52">
        <v>0</v>
      </c>
      <c r="AP111" s="52"/>
      <c r="AQ111" s="52"/>
      <c r="AR111" s="52"/>
      <c r="AS111" s="52"/>
      <c r="AT111" s="52"/>
      <c r="AU111" s="52"/>
      <c r="AV111" s="52"/>
      <c r="AW111" s="46">
        <v>250000</v>
      </c>
      <c r="AX111" s="46"/>
      <c r="AY111" s="46"/>
      <c r="AZ111" s="46"/>
      <c r="BA111" s="46"/>
      <c r="BB111" s="46"/>
      <c r="BC111" s="46"/>
      <c r="BD111" s="46"/>
      <c r="BE111" s="46">
        <f>AO111+AW111</f>
        <v>250000</v>
      </c>
      <c r="BF111" s="46"/>
      <c r="BG111" s="46"/>
      <c r="BH111" s="46"/>
      <c r="BI111" s="46"/>
      <c r="BJ111" s="46"/>
      <c r="BK111" s="46"/>
      <c r="BL111" s="46"/>
    </row>
    <row r="112" spans="1:64" ht="15" customHeight="1" x14ac:dyDescent="0.2">
      <c r="A112" s="56">
        <v>1</v>
      </c>
      <c r="B112" s="56"/>
      <c r="C112" s="56"/>
      <c r="D112" s="56"/>
      <c r="E112" s="56"/>
      <c r="F112" s="56"/>
      <c r="G112" s="57" t="s">
        <v>63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9"/>
      <c r="Z112" s="51"/>
      <c r="AA112" s="51"/>
      <c r="AB112" s="51"/>
      <c r="AC112" s="51"/>
      <c r="AD112" s="51"/>
      <c r="AE112" s="65"/>
      <c r="AF112" s="140"/>
      <c r="AG112" s="140"/>
      <c r="AH112" s="140"/>
      <c r="AI112" s="140"/>
      <c r="AJ112" s="140"/>
      <c r="AK112" s="140"/>
      <c r="AL112" s="140"/>
      <c r="AM112" s="140"/>
      <c r="AN112" s="141"/>
      <c r="AO112" s="52"/>
      <c r="AP112" s="52"/>
      <c r="AQ112" s="52"/>
      <c r="AR112" s="52"/>
      <c r="AS112" s="52"/>
      <c r="AT112" s="52"/>
      <c r="AU112" s="52"/>
      <c r="AV112" s="52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</row>
    <row r="113" spans="1:64" ht="57.75" customHeight="1" x14ac:dyDescent="0.2">
      <c r="A113" s="56"/>
      <c r="B113" s="56"/>
      <c r="C113" s="56"/>
      <c r="D113" s="56"/>
      <c r="E113" s="56"/>
      <c r="F113" s="56"/>
      <c r="G113" s="48" t="s">
        <v>132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51" t="s">
        <v>76</v>
      </c>
      <c r="AA113" s="51"/>
      <c r="AB113" s="51"/>
      <c r="AC113" s="51"/>
      <c r="AD113" s="51"/>
      <c r="AE113" s="65" t="s">
        <v>117</v>
      </c>
      <c r="AF113" s="140"/>
      <c r="AG113" s="140"/>
      <c r="AH113" s="140"/>
      <c r="AI113" s="140"/>
      <c r="AJ113" s="140"/>
      <c r="AK113" s="140"/>
      <c r="AL113" s="140"/>
      <c r="AM113" s="140"/>
      <c r="AN113" s="141"/>
      <c r="AO113" s="52">
        <v>0</v>
      </c>
      <c r="AP113" s="52"/>
      <c r="AQ113" s="52"/>
      <c r="AR113" s="52"/>
      <c r="AS113" s="52"/>
      <c r="AT113" s="52"/>
      <c r="AU113" s="52"/>
      <c r="AV113" s="52"/>
      <c r="AW113" s="46">
        <v>250000</v>
      </c>
      <c r="AX113" s="46"/>
      <c r="AY113" s="46"/>
      <c r="AZ113" s="46"/>
      <c r="BA113" s="46"/>
      <c r="BB113" s="46"/>
      <c r="BC113" s="46"/>
      <c r="BD113" s="46"/>
      <c r="BE113" s="46">
        <v>250000</v>
      </c>
      <c r="BF113" s="46"/>
      <c r="BG113" s="46"/>
      <c r="BH113" s="46"/>
      <c r="BI113" s="46"/>
      <c r="BJ113" s="46"/>
      <c r="BK113" s="46"/>
      <c r="BL113" s="46"/>
    </row>
    <row r="114" spans="1:64" s="4" customFormat="1" ht="16.5" customHeight="1" x14ac:dyDescent="0.2">
      <c r="A114" s="56">
        <v>2</v>
      </c>
      <c r="B114" s="56"/>
      <c r="C114" s="56"/>
      <c r="D114" s="56"/>
      <c r="E114" s="56"/>
      <c r="F114" s="56"/>
      <c r="G114" s="57" t="s">
        <v>65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9"/>
      <c r="Z114" s="60"/>
      <c r="AA114" s="60"/>
      <c r="AB114" s="60"/>
      <c r="AC114" s="60"/>
      <c r="AD114" s="60"/>
      <c r="AE114" s="66"/>
      <c r="AF114" s="127"/>
      <c r="AG114" s="127"/>
      <c r="AH114" s="127"/>
      <c r="AI114" s="127"/>
      <c r="AJ114" s="127"/>
      <c r="AK114" s="127"/>
      <c r="AL114" s="127"/>
      <c r="AM114" s="127"/>
      <c r="AN114" s="128"/>
      <c r="AO114" s="152"/>
      <c r="AP114" s="152"/>
      <c r="AQ114" s="152"/>
      <c r="AR114" s="152"/>
      <c r="AS114" s="152"/>
      <c r="AT114" s="152"/>
      <c r="AU114" s="152"/>
      <c r="AV114" s="152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1:64" ht="18.75" customHeight="1" x14ac:dyDescent="0.2">
      <c r="A115" s="47"/>
      <c r="B115" s="47"/>
      <c r="C115" s="47"/>
      <c r="D115" s="47"/>
      <c r="E115" s="47"/>
      <c r="F115" s="47"/>
      <c r="G115" s="48" t="s">
        <v>118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51" t="s">
        <v>119</v>
      </c>
      <c r="AA115" s="51"/>
      <c r="AB115" s="51"/>
      <c r="AC115" s="51"/>
      <c r="AD115" s="51"/>
      <c r="AE115" s="65" t="s">
        <v>117</v>
      </c>
      <c r="AF115" s="140"/>
      <c r="AG115" s="140"/>
      <c r="AH115" s="140"/>
      <c r="AI115" s="140"/>
      <c r="AJ115" s="140"/>
      <c r="AK115" s="140"/>
      <c r="AL115" s="140"/>
      <c r="AM115" s="140"/>
      <c r="AN115" s="141"/>
      <c r="AO115" s="52">
        <v>0</v>
      </c>
      <c r="AP115" s="52"/>
      <c r="AQ115" s="52"/>
      <c r="AR115" s="52"/>
      <c r="AS115" s="52"/>
      <c r="AT115" s="52"/>
      <c r="AU115" s="52"/>
      <c r="AV115" s="52"/>
      <c r="AW115" s="52">
        <v>2</v>
      </c>
      <c r="AX115" s="52"/>
      <c r="AY115" s="52"/>
      <c r="AZ115" s="52"/>
      <c r="BA115" s="52"/>
      <c r="BB115" s="52"/>
      <c r="BC115" s="52"/>
      <c r="BD115" s="52"/>
      <c r="BE115" s="52">
        <v>2</v>
      </c>
      <c r="BF115" s="52"/>
      <c r="BG115" s="52"/>
      <c r="BH115" s="52"/>
      <c r="BI115" s="52"/>
      <c r="BJ115" s="52"/>
      <c r="BK115" s="52"/>
      <c r="BL115" s="52"/>
    </row>
    <row r="116" spans="1:64" ht="18" customHeight="1" x14ac:dyDescent="0.2">
      <c r="A116" s="162">
        <v>3</v>
      </c>
      <c r="B116" s="163"/>
      <c r="C116" s="163"/>
      <c r="D116" s="163"/>
      <c r="E116" s="163"/>
      <c r="F116" s="164"/>
      <c r="G116" s="57" t="s">
        <v>66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51"/>
      <c r="AA116" s="51"/>
      <c r="AB116" s="51"/>
      <c r="AC116" s="51"/>
      <c r="AD116" s="51"/>
      <c r="AE116" s="65"/>
      <c r="AF116" s="140"/>
      <c r="AG116" s="140"/>
      <c r="AH116" s="140"/>
      <c r="AI116" s="140"/>
      <c r="AJ116" s="140"/>
      <c r="AK116" s="140"/>
      <c r="AL116" s="140"/>
      <c r="AM116" s="140"/>
      <c r="AN116" s="141"/>
      <c r="AO116" s="52"/>
      <c r="AP116" s="52"/>
      <c r="AQ116" s="52"/>
      <c r="AR116" s="52"/>
      <c r="AS116" s="52"/>
      <c r="AT116" s="52"/>
      <c r="AU116" s="52"/>
      <c r="AV116" s="52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</row>
    <row r="117" spans="1:64" ht="17.25" customHeight="1" x14ac:dyDescent="0.2">
      <c r="A117" s="47">
        <v>0</v>
      </c>
      <c r="B117" s="47"/>
      <c r="C117" s="47"/>
      <c r="D117" s="47"/>
      <c r="E117" s="47"/>
      <c r="F117" s="47"/>
      <c r="G117" s="48" t="s">
        <v>120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 t="s">
        <v>76</v>
      </c>
      <c r="AA117" s="51"/>
      <c r="AB117" s="51"/>
      <c r="AC117" s="51"/>
      <c r="AD117" s="51"/>
      <c r="AE117" s="65" t="s">
        <v>84</v>
      </c>
      <c r="AF117" s="140"/>
      <c r="AG117" s="140"/>
      <c r="AH117" s="140"/>
      <c r="AI117" s="140"/>
      <c r="AJ117" s="140"/>
      <c r="AK117" s="140"/>
      <c r="AL117" s="140"/>
      <c r="AM117" s="140"/>
      <c r="AN117" s="141"/>
      <c r="AO117" s="52">
        <v>0</v>
      </c>
      <c r="AP117" s="52"/>
      <c r="AQ117" s="52"/>
      <c r="AR117" s="52"/>
      <c r="AS117" s="52"/>
      <c r="AT117" s="52"/>
      <c r="AU117" s="52"/>
      <c r="AV117" s="52"/>
      <c r="AW117" s="46">
        <v>125000</v>
      </c>
      <c r="AX117" s="46"/>
      <c r="AY117" s="46"/>
      <c r="AZ117" s="46"/>
      <c r="BA117" s="46"/>
      <c r="BB117" s="46"/>
      <c r="BC117" s="46"/>
      <c r="BD117" s="46"/>
      <c r="BE117" s="46">
        <f t="shared" ref="BE117" si="8">BE113/BE115</f>
        <v>125000</v>
      </c>
      <c r="BF117" s="46"/>
      <c r="BG117" s="46"/>
      <c r="BH117" s="46"/>
      <c r="BI117" s="46"/>
      <c r="BJ117" s="46"/>
      <c r="BK117" s="46"/>
      <c r="BL117" s="46"/>
    </row>
    <row r="118" spans="1:64" s="39" customFormat="1" ht="16.5" customHeight="1" x14ac:dyDescent="0.2">
      <c r="A118" s="56">
        <v>4</v>
      </c>
      <c r="B118" s="56"/>
      <c r="C118" s="56"/>
      <c r="D118" s="56"/>
      <c r="E118" s="56"/>
      <c r="F118" s="56"/>
      <c r="G118" s="73" t="s">
        <v>67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1"/>
      <c r="Z118" s="60"/>
      <c r="AA118" s="60"/>
      <c r="AB118" s="60"/>
      <c r="AC118" s="60"/>
      <c r="AD118" s="60"/>
      <c r="AE118" s="66"/>
      <c r="AF118" s="127"/>
      <c r="AG118" s="127"/>
      <c r="AH118" s="127"/>
      <c r="AI118" s="127"/>
      <c r="AJ118" s="127"/>
      <c r="AK118" s="127"/>
      <c r="AL118" s="127"/>
      <c r="AM118" s="127"/>
      <c r="AN118" s="128"/>
      <c r="AO118" s="152"/>
      <c r="AP118" s="152"/>
      <c r="AQ118" s="152"/>
      <c r="AR118" s="152"/>
      <c r="AS118" s="152"/>
      <c r="AT118" s="152"/>
      <c r="AU118" s="152"/>
      <c r="AV118" s="152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</row>
    <row r="119" spans="1:64" ht="17.25" customHeight="1" x14ac:dyDescent="0.2">
      <c r="A119" s="47">
        <v>0</v>
      </c>
      <c r="B119" s="47"/>
      <c r="C119" s="47"/>
      <c r="D119" s="47"/>
      <c r="E119" s="47"/>
      <c r="F119" s="47"/>
      <c r="G119" s="48" t="s">
        <v>121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50"/>
      <c r="Z119" s="51" t="s">
        <v>68</v>
      </c>
      <c r="AA119" s="51"/>
      <c r="AB119" s="51"/>
      <c r="AC119" s="51"/>
      <c r="AD119" s="51"/>
      <c r="AE119" s="65" t="s">
        <v>122</v>
      </c>
      <c r="AF119" s="140"/>
      <c r="AG119" s="140"/>
      <c r="AH119" s="140"/>
      <c r="AI119" s="140"/>
      <c r="AJ119" s="140"/>
      <c r="AK119" s="140"/>
      <c r="AL119" s="140"/>
      <c r="AM119" s="140"/>
      <c r="AN119" s="141"/>
      <c r="AO119" s="52">
        <v>0</v>
      </c>
      <c r="AP119" s="52"/>
      <c r="AQ119" s="52"/>
      <c r="AR119" s="52"/>
      <c r="AS119" s="52"/>
      <c r="AT119" s="52"/>
      <c r="AU119" s="52"/>
      <c r="AV119" s="52"/>
      <c r="AW119" s="46">
        <v>100</v>
      </c>
      <c r="AX119" s="46"/>
      <c r="AY119" s="46"/>
      <c r="AZ119" s="46"/>
      <c r="BA119" s="46"/>
      <c r="BB119" s="46"/>
      <c r="BC119" s="46"/>
      <c r="BD119" s="46"/>
      <c r="BE119" s="46">
        <f>AO119+AW119</f>
        <v>100</v>
      </c>
      <c r="BF119" s="46"/>
      <c r="BG119" s="46"/>
      <c r="BH119" s="46"/>
      <c r="BI119" s="46"/>
      <c r="BJ119" s="46"/>
      <c r="BK119" s="46"/>
      <c r="BL119" s="46"/>
    </row>
    <row r="120" spans="1:64" ht="33" customHeight="1" x14ac:dyDescent="0.2">
      <c r="A120" s="47"/>
      <c r="B120" s="47"/>
      <c r="C120" s="47"/>
      <c r="D120" s="47"/>
      <c r="E120" s="47"/>
      <c r="F120" s="47"/>
      <c r="G120" s="48" t="s">
        <v>124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50"/>
      <c r="Z120" s="51"/>
      <c r="AA120" s="51"/>
      <c r="AB120" s="51"/>
      <c r="AC120" s="51"/>
      <c r="AD120" s="51"/>
      <c r="AE120" s="65"/>
      <c r="AF120" s="140"/>
      <c r="AG120" s="140"/>
      <c r="AH120" s="140"/>
      <c r="AI120" s="140"/>
      <c r="AJ120" s="140"/>
      <c r="AK120" s="140"/>
      <c r="AL120" s="140"/>
      <c r="AM120" s="140"/>
      <c r="AN120" s="141"/>
      <c r="AO120" s="52">
        <v>0</v>
      </c>
      <c r="AP120" s="52"/>
      <c r="AQ120" s="52"/>
      <c r="AR120" s="52"/>
      <c r="AS120" s="52"/>
      <c r="AT120" s="52"/>
      <c r="AU120" s="52"/>
      <c r="AV120" s="52"/>
      <c r="AW120" s="46">
        <f>AW122</f>
        <v>50000</v>
      </c>
      <c r="AX120" s="46"/>
      <c r="AY120" s="46"/>
      <c r="AZ120" s="46"/>
      <c r="BA120" s="46"/>
      <c r="BB120" s="46"/>
      <c r="BC120" s="46"/>
      <c r="BD120" s="46"/>
      <c r="BE120" s="46">
        <f>BE122</f>
        <v>50000</v>
      </c>
      <c r="BF120" s="46"/>
      <c r="BG120" s="46"/>
      <c r="BH120" s="46"/>
      <c r="BI120" s="46"/>
      <c r="BJ120" s="46"/>
      <c r="BK120" s="46"/>
      <c r="BL120" s="46"/>
    </row>
    <row r="121" spans="1:64" s="4" customFormat="1" ht="12.75" customHeight="1" x14ac:dyDescent="0.2">
      <c r="A121" s="56">
        <v>1</v>
      </c>
      <c r="B121" s="56"/>
      <c r="C121" s="56"/>
      <c r="D121" s="56"/>
      <c r="E121" s="56"/>
      <c r="F121" s="56"/>
      <c r="G121" s="57" t="s">
        <v>63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9"/>
      <c r="Z121" s="60"/>
      <c r="AA121" s="60"/>
      <c r="AB121" s="60"/>
      <c r="AC121" s="60"/>
      <c r="AD121" s="60"/>
      <c r="AE121" s="66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</row>
    <row r="122" spans="1:64" ht="29.25" customHeight="1" x14ac:dyDescent="0.2">
      <c r="A122" s="47"/>
      <c r="B122" s="47"/>
      <c r="C122" s="47"/>
      <c r="D122" s="47"/>
      <c r="E122" s="47"/>
      <c r="F122" s="47"/>
      <c r="G122" s="48" t="s">
        <v>125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50"/>
      <c r="Z122" s="51" t="s">
        <v>76</v>
      </c>
      <c r="AA122" s="51"/>
      <c r="AB122" s="51"/>
      <c r="AC122" s="51"/>
      <c r="AD122" s="51"/>
      <c r="AE122" s="65" t="s">
        <v>117</v>
      </c>
      <c r="AF122" s="140"/>
      <c r="AG122" s="140"/>
      <c r="AH122" s="140"/>
      <c r="AI122" s="140"/>
      <c r="AJ122" s="140"/>
      <c r="AK122" s="140"/>
      <c r="AL122" s="140"/>
      <c r="AM122" s="140"/>
      <c r="AN122" s="141"/>
      <c r="AO122" s="52">
        <v>0</v>
      </c>
      <c r="AP122" s="52"/>
      <c r="AQ122" s="52"/>
      <c r="AR122" s="52"/>
      <c r="AS122" s="52"/>
      <c r="AT122" s="52"/>
      <c r="AU122" s="52"/>
      <c r="AV122" s="52"/>
      <c r="AW122" s="46">
        <v>50000</v>
      </c>
      <c r="AX122" s="46"/>
      <c r="AY122" s="46"/>
      <c r="AZ122" s="46"/>
      <c r="BA122" s="46"/>
      <c r="BB122" s="46"/>
      <c r="BC122" s="46"/>
      <c r="BD122" s="46"/>
      <c r="BE122" s="46">
        <v>50000</v>
      </c>
      <c r="BF122" s="46"/>
      <c r="BG122" s="46"/>
      <c r="BH122" s="46"/>
      <c r="BI122" s="46"/>
      <c r="BJ122" s="46"/>
      <c r="BK122" s="46"/>
      <c r="BL122" s="46"/>
    </row>
    <row r="123" spans="1:64" s="4" customFormat="1" ht="15.75" customHeight="1" x14ac:dyDescent="0.2">
      <c r="A123" s="56">
        <v>2</v>
      </c>
      <c r="B123" s="56"/>
      <c r="C123" s="56"/>
      <c r="D123" s="56"/>
      <c r="E123" s="56"/>
      <c r="F123" s="56"/>
      <c r="G123" s="57" t="s">
        <v>65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9"/>
      <c r="Z123" s="60"/>
      <c r="AA123" s="60"/>
      <c r="AB123" s="60"/>
      <c r="AC123" s="60"/>
      <c r="AD123" s="60"/>
      <c r="AE123" s="66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152"/>
      <c r="AP123" s="152"/>
      <c r="AQ123" s="152"/>
      <c r="AR123" s="152"/>
      <c r="AS123" s="152"/>
      <c r="AT123" s="152"/>
      <c r="AU123" s="152"/>
      <c r="AV123" s="152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</row>
    <row r="124" spans="1:64" ht="42" customHeight="1" x14ac:dyDescent="0.2">
      <c r="A124" s="47"/>
      <c r="B124" s="47"/>
      <c r="C124" s="47"/>
      <c r="D124" s="47"/>
      <c r="E124" s="47"/>
      <c r="F124" s="47"/>
      <c r="G124" s="48" t="s">
        <v>126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  <c r="Z124" s="51" t="s">
        <v>64</v>
      </c>
      <c r="AA124" s="51"/>
      <c r="AB124" s="51"/>
      <c r="AC124" s="51"/>
      <c r="AD124" s="51"/>
      <c r="AE124" s="65" t="s">
        <v>127</v>
      </c>
      <c r="AF124" s="140"/>
      <c r="AG124" s="140"/>
      <c r="AH124" s="140"/>
      <c r="AI124" s="140"/>
      <c r="AJ124" s="140"/>
      <c r="AK124" s="140"/>
      <c r="AL124" s="140"/>
      <c r="AM124" s="140"/>
      <c r="AN124" s="141"/>
      <c r="AO124" s="52">
        <v>0</v>
      </c>
      <c r="AP124" s="52"/>
      <c r="AQ124" s="52"/>
      <c r="AR124" s="52"/>
      <c r="AS124" s="52"/>
      <c r="AT124" s="52"/>
      <c r="AU124" s="52"/>
      <c r="AV124" s="52"/>
      <c r="AW124" s="52">
        <v>41</v>
      </c>
      <c r="AX124" s="52"/>
      <c r="AY124" s="52"/>
      <c r="AZ124" s="52"/>
      <c r="BA124" s="52"/>
      <c r="BB124" s="52"/>
      <c r="BC124" s="52"/>
      <c r="BD124" s="52"/>
      <c r="BE124" s="52">
        <v>41</v>
      </c>
      <c r="BF124" s="52"/>
      <c r="BG124" s="52"/>
      <c r="BH124" s="52"/>
      <c r="BI124" s="52"/>
      <c r="BJ124" s="52"/>
      <c r="BK124" s="52"/>
      <c r="BL124" s="52"/>
    </row>
    <row r="125" spans="1:64" s="4" customFormat="1" ht="18" customHeight="1" x14ac:dyDescent="0.2">
      <c r="A125" s="56">
        <v>3</v>
      </c>
      <c r="B125" s="56"/>
      <c r="C125" s="56"/>
      <c r="D125" s="56"/>
      <c r="E125" s="56"/>
      <c r="F125" s="56"/>
      <c r="G125" s="73" t="s">
        <v>66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1"/>
      <c r="Z125" s="60"/>
      <c r="AA125" s="60"/>
      <c r="AB125" s="60"/>
      <c r="AC125" s="60"/>
      <c r="AD125" s="60"/>
      <c r="AE125" s="66"/>
      <c r="AF125" s="127"/>
      <c r="AG125" s="127"/>
      <c r="AH125" s="127"/>
      <c r="AI125" s="127"/>
      <c r="AJ125" s="127"/>
      <c r="AK125" s="127"/>
      <c r="AL125" s="127"/>
      <c r="AM125" s="127"/>
      <c r="AN125" s="128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</row>
    <row r="126" spans="1:64" ht="42.75" customHeight="1" x14ac:dyDescent="0.2">
      <c r="A126" s="47"/>
      <c r="B126" s="47"/>
      <c r="C126" s="47"/>
      <c r="D126" s="47"/>
      <c r="E126" s="47"/>
      <c r="F126" s="47"/>
      <c r="G126" s="48" t="s">
        <v>128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50"/>
      <c r="Z126" s="51" t="s">
        <v>76</v>
      </c>
      <c r="AA126" s="51"/>
      <c r="AB126" s="51"/>
      <c r="AC126" s="51"/>
      <c r="AD126" s="51"/>
      <c r="AE126" s="65" t="s">
        <v>122</v>
      </c>
      <c r="AF126" s="140"/>
      <c r="AG126" s="140"/>
      <c r="AH126" s="140"/>
      <c r="AI126" s="140"/>
      <c r="AJ126" s="140"/>
      <c r="AK126" s="140"/>
      <c r="AL126" s="140"/>
      <c r="AM126" s="140"/>
      <c r="AN126" s="141"/>
      <c r="AO126" s="52">
        <v>0</v>
      </c>
      <c r="AP126" s="52"/>
      <c r="AQ126" s="52"/>
      <c r="AR126" s="52"/>
      <c r="AS126" s="52"/>
      <c r="AT126" s="52"/>
      <c r="AU126" s="52"/>
      <c r="AV126" s="52"/>
      <c r="AW126" s="46">
        <f>AW122/AW124</f>
        <v>1219.5121951219512</v>
      </c>
      <c r="AX126" s="46"/>
      <c r="AY126" s="46"/>
      <c r="AZ126" s="46"/>
      <c r="BA126" s="46"/>
      <c r="BB126" s="46"/>
      <c r="BC126" s="46"/>
      <c r="BD126" s="46"/>
      <c r="BE126" s="46">
        <f>BE122/BE124</f>
        <v>1219.5121951219512</v>
      </c>
      <c r="BF126" s="46"/>
      <c r="BG126" s="46"/>
      <c r="BH126" s="46"/>
      <c r="BI126" s="46"/>
      <c r="BJ126" s="46"/>
      <c r="BK126" s="46"/>
      <c r="BL126" s="46"/>
    </row>
    <row r="127" spans="1:64" s="4" customFormat="1" ht="15.75" customHeight="1" x14ac:dyDescent="0.2">
      <c r="A127" s="56">
        <v>4</v>
      </c>
      <c r="B127" s="56"/>
      <c r="C127" s="56"/>
      <c r="D127" s="56"/>
      <c r="E127" s="56"/>
      <c r="F127" s="56"/>
      <c r="G127" s="57" t="s">
        <v>67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9"/>
      <c r="Z127" s="60"/>
      <c r="AA127" s="60"/>
      <c r="AB127" s="60"/>
      <c r="AC127" s="60"/>
      <c r="AD127" s="60"/>
      <c r="AE127" s="66"/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</row>
    <row r="128" spans="1:64" s="4" customFormat="1" ht="41.25" customHeight="1" x14ac:dyDescent="0.2">
      <c r="A128" s="47"/>
      <c r="B128" s="47"/>
      <c r="C128" s="47"/>
      <c r="D128" s="47"/>
      <c r="E128" s="47"/>
      <c r="F128" s="47"/>
      <c r="G128" s="48" t="s">
        <v>129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51" t="s">
        <v>76</v>
      </c>
      <c r="AA128" s="51"/>
      <c r="AB128" s="51"/>
      <c r="AC128" s="51"/>
      <c r="AD128" s="51"/>
      <c r="AE128" s="65" t="s">
        <v>122</v>
      </c>
      <c r="AF128" s="140"/>
      <c r="AG128" s="140"/>
      <c r="AH128" s="140"/>
      <c r="AI128" s="140"/>
      <c r="AJ128" s="140"/>
      <c r="AK128" s="140"/>
      <c r="AL128" s="140"/>
      <c r="AM128" s="140"/>
      <c r="AN128" s="141"/>
      <c r="AO128" s="52">
        <v>0</v>
      </c>
      <c r="AP128" s="52"/>
      <c r="AQ128" s="52"/>
      <c r="AR128" s="52"/>
      <c r="AS128" s="52"/>
      <c r="AT128" s="52"/>
      <c r="AU128" s="52"/>
      <c r="AV128" s="52"/>
      <c r="AW128" s="46">
        <v>100</v>
      </c>
      <c r="AX128" s="46"/>
      <c r="AY128" s="46"/>
      <c r="AZ128" s="46"/>
      <c r="BA128" s="46"/>
      <c r="BB128" s="46"/>
      <c r="BC128" s="46"/>
      <c r="BD128" s="46"/>
      <c r="BE128" s="46">
        <v>100</v>
      </c>
      <c r="BF128" s="46"/>
      <c r="BG128" s="46"/>
      <c r="BH128" s="46"/>
      <c r="BI128" s="46"/>
      <c r="BJ128" s="46"/>
      <c r="BK128" s="46"/>
      <c r="BL128" s="46"/>
    </row>
    <row r="129" spans="1:64" s="4" customFormat="1" ht="15.75" customHeight="1" x14ac:dyDescent="0.2">
      <c r="A129" s="56"/>
      <c r="B129" s="56"/>
      <c r="C129" s="56"/>
      <c r="D129" s="56"/>
      <c r="E129" s="56"/>
      <c r="F129" s="56"/>
      <c r="G129" s="57" t="s">
        <v>142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9"/>
      <c r="Z129" s="60"/>
      <c r="AA129" s="60"/>
      <c r="AB129" s="60"/>
      <c r="AC129" s="60"/>
      <c r="AD129" s="60"/>
      <c r="AE129" s="66"/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152"/>
      <c r="AP129" s="152"/>
      <c r="AQ129" s="152"/>
      <c r="AR129" s="152"/>
      <c r="AS129" s="152"/>
      <c r="AT129" s="152"/>
      <c r="AU129" s="152"/>
      <c r="AV129" s="152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</row>
    <row r="130" spans="1:64" ht="40.5" customHeight="1" x14ac:dyDescent="0.2">
      <c r="A130" s="47"/>
      <c r="B130" s="47"/>
      <c r="C130" s="47"/>
      <c r="D130" s="47"/>
      <c r="E130" s="47"/>
      <c r="F130" s="47"/>
      <c r="G130" s="48" t="s">
        <v>154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50"/>
      <c r="Z130" s="51" t="s">
        <v>76</v>
      </c>
      <c r="AA130" s="51"/>
      <c r="AB130" s="51"/>
      <c r="AC130" s="51"/>
      <c r="AD130" s="51"/>
      <c r="AE130" s="65" t="s">
        <v>112</v>
      </c>
      <c r="AF130" s="140"/>
      <c r="AG130" s="140"/>
      <c r="AH130" s="140"/>
      <c r="AI130" s="140"/>
      <c r="AJ130" s="140"/>
      <c r="AK130" s="140"/>
      <c r="AL130" s="140"/>
      <c r="AM130" s="140"/>
      <c r="AN130" s="141"/>
      <c r="AO130" s="52">
        <v>0</v>
      </c>
      <c r="AP130" s="52"/>
      <c r="AQ130" s="52"/>
      <c r="AR130" s="52"/>
      <c r="AS130" s="52"/>
      <c r="AT130" s="52"/>
      <c r="AU130" s="52"/>
      <c r="AV130" s="52"/>
      <c r="AW130" s="61">
        <v>200000</v>
      </c>
      <c r="AX130" s="61"/>
      <c r="AY130" s="61"/>
      <c r="AZ130" s="61"/>
      <c r="BA130" s="61"/>
      <c r="BB130" s="61"/>
      <c r="BC130" s="61"/>
      <c r="BD130" s="61"/>
      <c r="BE130" s="61">
        <f>AW130</f>
        <v>200000</v>
      </c>
      <c r="BF130" s="61"/>
      <c r="BG130" s="61"/>
      <c r="BH130" s="61"/>
      <c r="BI130" s="61"/>
      <c r="BJ130" s="61"/>
      <c r="BK130" s="61"/>
      <c r="BL130" s="61"/>
    </row>
    <row r="131" spans="1:64" s="4" customFormat="1" ht="16.5" customHeight="1" x14ac:dyDescent="0.2">
      <c r="A131" s="56">
        <v>1</v>
      </c>
      <c r="B131" s="56"/>
      <c r="C131" s="56"/>
      <c r="D131" s="56"/>
      <c r="E131" s="56"/>
      <c r="F131" s="56"/>
      <c r="G131" s="57" t="s">
        <v>63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9"/>
      <c r="Z131" s="60"/>
      <c r="AA131" s="60"/>
      <c r="AB131" s="60"/>
      <c r="AC131" s="60"/>
      <c r="AD131" s="60"/>
      <c r="AE131" s="66"/>
      <c r="AF131" s="127"/>
      <c r="AG131" s="127"/>
      <c r="AH131" s="127"/>
      <c r="AI131" s="127"/>
      <c r="AJ131" s="127"/>
      <c r="AK131" s="127"/>
      <c r="AL131" s="127"/>
      <c r="AM131" s="127"/>
      <c r="AN131" s="128"/>
      <c r="AO131" s="152"/>
      <c r="AP131" s="152"/>
      <c r="AQ131" s="152"/>
      <c r="AR131" s="152"/>
      <c r="AS131" s="152"/>
      <c r="AT131" s="152"/>
      <c r="AU131" s="152"/>
      <c r="AV131" s="152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</row>
    <row r="132" spans="1:64" ht="27.75" customHeight="1" x14ac:dyDescent="0.2">
      <c r="A132" s="47"/>
      <c r="B132" s="47"/>
      <c r="C132" s="47"/>
      <c r="D132" s="47"/>
      <c r="E132" s="47"/>
      <c r="F132" s="47"/>
      <c r="G132" s="48" t="s">
        <v>155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50"/>
      <c r="Z132" s="51" t="s">
        <v>76</v>
      </c>
      <c r="AA132" s="51"/>
      <c r="AB132" s="51"/>
      <c r="AC132" s="51"/>
      <c r="AD132" s="51"/>
      <c r="AE132" s="65" t="s">
        <v>112</v>
      </c>
      <c r="AF132" s="140"/>
      <c r="AG132" s="140"/>
      <c r="AH132" s="140"/>
      <c r="AI132" s="140"/>
      <c r="AJ132" s="140"/>
      <c r="AK132" s="140"/>
      <c r="AL132" s="140"/>
      <c r="AM132" s="140"/>
      <c r="AN132" s="141"/>
      <c r="AO132" s="52">
        <v>0</v>
      </c>
      <c r="AP132" s="52"/>
      <c r="AQ132" s="52"/>
      <c r="AR132" s="52"/>
      <c r="AS132" s="52"/>
      <c r="AT132" s="52"/>
      <c r="AU132" s="52"/>
      <c r="AV132" s="52"/>
      <c r="AW132" s="46">
        <v>200000</v>
      </c>
      <c r="AX132" s="46"/>
      <c r="AY132" s="46"/>
      <c r="AZ132" s="46"/>
      <c r="BA132" s="46"/>
      <c r="BB132" s="46"/>
      <c r="BC132" s="46"/>
      <c r="BD132" s="46"/>
      <c r="BE132" s="46">
        <v>200000</v>
      </c>
      <c r="BF132" s="46"/>
      <c r="BG132" s="46"/>
      <c r="BH132" s="46"/>
      <c r="BI132" s="46"/>
      <c r="BJ132" s="46"/>
      <c r="BK132" s="46"/>
      <c r="BL132" s="46"/>
    </row>
    <row r="133" spans="1:64" s="4" customFormat="1" ht="16.5" customHeight="1" x14ac:dyDescent="0.2">
      <c r="A133" s="56">
        <v>2</v>
      </c>
      <c r="B133" s="56"/>
      <c r="C133" s="56"/>
      <c r="D133" s="56"/>
      <c r="E133" s="56"/>
      <c r="F133" s="56"/>
      <c r="G133" s="57" t="s">
        <v>65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9"/>
      <c r="Z133" s="60"/>
      <c r="AA133" s="60"/>
      <c r="AB133" s="60"/>
      <c r="AC133" s="60"/>
      <c r="AD133" s="60"/>
      <c r="AE133" s="66"/>
      <c r="AF133" s="127"/>
      <c r="AG133" s="127"/>
      <c r="AH133" s="127"/>
      <c r="AI133" s="127"/>
      <c r="AJ133" s="127"/>
      <c r="AK133" s="127"/>
      <c r="AL133" s="127"/>
      <c r="AM133" s="127"/>
      <c r="AN133" s="128"/>
      <c r="AO133" s="152"/>
      <c r="AP133" s="152"/>
      <c r="AQ133" s="152"/>
      <c r="AR133" s="152"/>
      <c r="AS133" s="152"/>
      <c r="AT133" s="152"/>
      <c r="AU133" s="152"/>
      <c r="AV133" s="152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</row>
    <row r="134" spans="1:64" ht="29.25" customHeight="1" x14ac:dyDescent="0.2">
      <c r="A134" s="47"/>
      <c r="B134" s="47"/>
      <c r="C134" s="47"/>
      <c r="D134" s="47"/>
      <c r="E134" s="47"/>
      <c r="F134" s="47"/>
      <c r="G134" s="48" t="s">
        <v>152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50"/>
      <c r="Z134" s="51" t="s">
        <v>147</v>
      </c>
      <c r="AA134" s="51"/>
      <c r="AB134" s="51"/>
      <c r="AC134" s="51"/>
      <c r="AD134" s="51"/>
      <c r="AE134" s="65" t="s">
        <v>148</v>
      </c>
      <c r="AF134" s="140"/>
      <c r="AG134" s="140"/>
      <c r="AH134" s="140"/>
      <c r="AI134" s="140"/>
      <c r="AJ134" s="140"/>
      <c r="AK134" s="140"/>
      <c r="AL134" s="140"/>
      <c r="AM134" s="140"/>
      <c r="AN134" s="141"/>
      <c r="AO134" s="52">
        <v>0</v>
      </c>
      <c r="AP134" s="52"/>
      <c r="AQ134" s="52"/>
      <c r="AR134" s="52"/>
      <c r="AS134" s="52"/>
      <c r="AT134" s="52"/>
      <c r="AU134" s="52"/>
      <c r="AV134" s="52"/>
      <c r="AW134" s="46">
        <v>3167.3</v>
      </c>
      <c r="AX134" s="46"/>
      <c r="AY134" s="46"/>
      <c r="AZ134" s="46"/>
      <c r="BA134" s="46"/>
      <c r="BB134" s="46"/>
      <c r="BC134" s="46"/>
      <c r="BD134" s="46"/>
      <c r="BE134" s="46">
        <f>AW134</f>
        <v>3167.3</v>
      </c>
      <c r="BF134" s="46"/>
      <c r="BG134" s="46"/>
      <c r="BH134" s="46"/>
      <c r="BI134" s="46"/>
      <c r="BJ134" s="46"/>
      <c r="BK134" s="46"/>
      <c r="BL134" s="46"/>
    </row>
    <row r="135" spans="1:64" s="4" customFormat="1" ht="17.25" customHeight="1" x14ac:dyDescent="0.2">
      <c r="A135" s="56">
        <v>3</v>
      </c>
      <c r="B135" s="56"/>
      <c r="C135" s="56"/>
      <c r="D135" s="56"/>
      <c r="E135" s="56"/>
      <c r="F135" s="56"/>
      <c r="G135" s="57" t="s">
        <v>66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  <c r="Z135" s="60"/>
      <c r="AA135" s="60"/>
      <c r="AB135" s="60"/>
      <c r="AC135" s="60"/>
      <c r="AD135" s="60"/>
      <c r="AE135" s="66"/>
      <c r="AF135" s="127"/>
      <c r="AG135" s="127"/>
      <c r="AH135" s="127"/>
      <c r="AI135" s="127"/>
      <c r="AJ135" s="127"/>
      <c r="AK135" s="127"/>
      <c r="AL135" s="127"/>
      <c r="AM135" s="127"/>
      <c r="AN135" s="128"/>
      <c r="AO135" s="152"/>
      <c r="AP135" s="152"/>
      <c r="AQ135" s="152"/>
      <c r="AR135" s="152"/>
      <c r="AS135" s="152"/>
      <c r="AT135" s="152"/>
      <c r="AU135" s="152"/>
      <c r="AV135" s="152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ht="38.25" customHeight="1" x14ac:dyDescent="0.2">
      <c r="A136" s="47"/>
      <c r="B136" s="47"/>
      <c r="C136" s="47"/>
      <c r="D136" s="47"/>
      <c r="E136" s="47"/>
      <c r="F136" s="47"/>
      <c r="G136" s="48" t="s">
        <v>149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50"/>
      <c r="Z136" s="51" t="s">
        <v>76</v>
      </c>
      <c r="AA136" s="51"/>
      <c r="AB136" s="51"/>
      <c r="AC136" s="51"/>
      <c r="AD136" s="51"/>
      <c r="AE136" s="65" t="s">
        <v>122</v>
      </c>
      <c r="AF136" s="140"/>
      <c r="AG136" s="140"/>
      <c r="AH136" s="140"/>
      <c r="AI136" s="140"/>
      <c r="AJ136" s="140"/>
      <c r="AK136" s="140"/>
      <c r="AL136" s="140"/>
      <c r="AM136" s="140"/>
      <c r="AN136" s="141"/>
      <c r="AO136" s="52">
        <v>0</v>
      </c>
      <c r="AP136" s="52"/>
      <c r="AQ136" s="52"/>
      <c r="AR136" s="52"/>
      <c r="AS136" s="52"/>
      <c r="AT136" s="52"/>
      <c r="AU136" s="52"/>
      <c r="AV136" s="52"/>
      <c r="AW136" s="46">
        <f>AW132/AW134</f>
        <v>63.145265683705361</v>
      </c>
      <c r="AX136" s="46"/>
      <c r="AY136" s="46"/>
      <c r="AZ136" s="46"/>
      <c r="BA136" s="46"/>
      <c r="BB136" s="46"/>
      <c r="BC136" s="46"/>
      <c r="BD136" s="46"/>
      <c r="BE136" s="46">
        <f>BE132/BE134</f>
        <v>63.145265683705361</v>
      </c>
      <c r="BF136" s="46"/>
      <c r="BG136" s="46"/>
      <c r="BH136" s="46"/>
      <c r="BI136" s="46"/>
      <c r="BJ136" s="46"/>
      <c r="BK136" s="46"/>
      <c r="BL136" s="46"/>
    </row>
    <row r="137" spans="1:64" s="4" customFormat="1" ht="15.75" customHeight="1" x14ac:dyDescent="0.2">
      <c r="A137" s="56">
        <v>4</v>
      </c>
      <c r="B137" s="56"/>
      <c r="C137" s="56"/>
      <c r="D137" s="56"/>
      <c r="E137" s="56"/>
      <c r="F137" s="56"/>
      <c r="G137" s="57" t="s">
        <v>67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/>
      <c r="AA137" s="60"/>
      <c r="AB137" s="60"/>
      <c r="AC137" s="60"/>
      <c r="AD137" s="60"/>
      <c r="AE137" s="66"/>
      <c r="AF137" s="127"/>
      <c r="AG137" s="127"/>
      <c r="AH137" s="127"/>
      <c r="AI137" s="127"/>
      <c r="AJ137" s="127"/>
      <c r="AK137" s="127"/>
      <c r="AL137" s="127"/>
      <c r="AM137" s="127"/>
      <c r="AN137" s="128"/>
      <c r="AO137" s="152"/>
      <c r="AP137" s="152"/>
      <c r="AQ137" s="152"/>
      <c r="AR137" s="152"/>
      <c r="AS137" s="152"/>
      <c r="AT137" s="152"/>
      <c r="AU137" s="152"/>
      <c r="AV137" s="152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</row>
    <row r="138" spans="1:64" s="4" customFormat="1" ht="31.5" customHeight="1" x14ac:dyDescent="0.2">
      <c r="A138" s="47"/>
      <c r="B138" s="47"/>
      <c r="C138" s="47"/>
      <c r="D138" s="47"/>
      <c r="E138" s="47"/>
      <c r="F138" s="47"/>
      <c r="G138" s="48" t="s">
        <v>150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50"/>
      <c r="Z138" s="51" t="s">
        <v>151</v>
      </c>
      <c r="AA138" s="51"/>
      <c r="AB138" s="51"/>
      <c r="AC138" s="51"/>
      <c r="AD138" s="51"/>
      <c r="AE138" s="65" t="s">
        <v>122</v>
      </c>
      <c r="AF138" s="140"/>
      <c r="AG138" s="140"/>
      <c r="AH138" s="140"/>
      <c r="AI138" s="140"/>
      <c r="AJ138" s="140"/>
      <c r="AK138" s="140"/>
      <c r="AL138" s="140"/>
      <c r="AM138" s="140"/>
      <c r="AN138" s="141"/>
      <c r="AO138" s="52">
        <v>0</v>
      </c>
      <c r="AP138" s="52"/>
      <c r="AQ138" s="52"/>
      <c r="AR138" s="52"/>
      <c r="AS138" s="52"/>
      <c r="AT138" s="52"/>
      <c r="AU138" s="52"/>
      <c r="AV138" s="52"/>
      <c r="AW138" s="46">
        <v>100</v>
      </c>
      <c r="AX138" s="46"/>
      <c r="AY138" s="46"/>
      <c r="AZ138" s="46"/>
      <c r="BA138" s="46"/>
      <c r="BB138" s="46"/>
      <c r="BC138" s="46"/>
      <c r="BD138" s="46"/>
      <c r="BE138" s="46">
        <v>100</v>
      </c>
      <c r="BF138" s="46"/>
      <c r="BG138" s="46"/>
      <c r="BH138" s="46"/>
      <c r="BI138" s="46"/>
      <c r="BJ138" s="46"/>
      <c r="BK138" s="46"/>
      <c r="BL138" s="46"/>
    </row>
    <row r="139" spans="1:64" s="4" customFormat="1" ht="18.75" customHeight="1" x14ac:dyDescent="0.2">
      <c r="A139" s="56"/>
      <c r="B139" s="56"/>
      <c r="C139" s="56"/>
      <c r="D139" s="56"/>
      <c r="E139" s="56"/>
      <c r="F139" s="56"/>
      <c r="G139" s="57" t="s">
        <v>157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  <c r="Z139" s="60"/>
      <c r="AA139" s="60"/>
      <c r="AB139" s="60"/>
      <c r="AC139" s="60"/>
      <c r="AD139" s="60"/>
      <c r="AE139" s="66"/>
      <c r="AF139" s="127"/>
      <c r="AG139" s="127"/>
      <c r="AH139" s="127"/>
      <c r="AI139" s="127"/>
      <c r="AJ139" s="127"/>
      <c r="AK139" s="127"/>
      <c r="AL139" s="127"/>
      <c r="AM139" s="127"/>
      <c r="AN139" s="128"/>
      <c r="AO139" s="152"/>
      <c r="AP139" s="152"/>
      <c r="AQ139" s="152"/>
      <c r="AR139" s="152"/>
      <c r="AS139" s="152"/>
      <c r="AT139" s="152"/>
      <c r="AU139" s="152"/>
      <c r="AV139" s="152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</row>
    <row r="140" spans="1:64" ht="29.25" customHeight="1" x14ac:dyDescent="0.2">
      <c r="A140" s="47"/>
      <c r="B140" s="47"/>
      <c r="C140" s="47"/>
      <c r="D140" s="47"/>
      <c r="E140" s="47"/>
      <c r="F140" s="47"/>
      <c r="G140" s="48" t="s">
        <v>156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0"/>
      <c r="Z140" s="51" t="s">
        <v>76</v>
      </c>
      <c r="AA140" s="51"/>
      <c r="AB140" s="51"/>
      <c r="AC140" s="51"/>
      <c r="AD140" s="51"/>
      <c r="AE140" s="65" t="s">
        <v>162</v>
      </c>
      <c r="AF140" s="140"/>
      <c r="AG140" s="140"/>
      <c r="AH140" s="140"/>
      <c r="AI140" s="140"/>
      <c r="AJ140" s="140"/>
      <c r="AK140" s="140"/>
      <c r="AL140" s="140"/>
      <c r="AM140" s="140"/>
      <c r="AN140" s="141"/>
      <c r="AO140" s="52">
        <v>0</v>
      </c>
      <c r="AP140" s="52"/>
      <c r="AQ140" s="52"/>
      <c r="AR140" s="52"/>
      <c r="AS140" s="52"/>
      <c r="AT140" s="52"/>
      <c r="AU140" s="52"/>
      <c r="AV140" s="52"/>
      <c r="AW140" s="61">
        <v>100000</v>
      </c>
      <c r="AX140" s="61"/>
      <c r="AY140" s="61"/>
      <c r="AZ140" s="61"/>
      <c r="BA140" s="61"/>
      <c r="BB140" s="61"/>
      <c r="BC140" s="61"/>
      <c r="BD140" s="61"/>
      <c r="BE140" s="61">
        <f>AW140</f>
        <v>100000</v>
      </c>
      <c r="BF140" s="61"/>
      <c r="BG140" s="61"/>
      <c r="BH140" s="61"/>
      <c r="BI140" s="61"/>
      <c r="BJ140" s="61"/>
      <c r="BK140" s="61"/>
      <c r="BL140" s="61"/>
    </row>
    <row r="141" spans="1:64" s="4" customFormat="1" ht="16.5" customHeight="1" x14ac:dyDescent="0.2">
      <c r="A141" s="56">
        <v>1</v>
      </c>
      <c r="B141" s="56"/>
      <c r="C141" s="56"/>
      <c r="D141" s="56"/>
      <c r="E141" s="56"/>
      <c r="F141" s="56"/>
      <c r="G141" s="57" t="s">
        <v>63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9"/>
      <c r="Z141" s="60"/>
      <c r="AA141" s="60"/>
      <c r="AB141" s="60"/>
      <c r="AC141" s="60"/>
      <c r="AD141" s="60"/>
      <c r="AE141" s="66"/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152"/>
      <c r="AP141" s="152"/>
      <c r="AQ141" s="152"/>
      <c r="AR141" s="152"/>
      <c r="AS141" s="152"/>
      <c r="AT141" s="152"/>
      <c r="AU141" s="152"/>
      <c r="AV141" s="152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</row>
    <row r="142" spans="1:64" ht="31.5" customHeight="1" x14ac:dyDescent="0.2">
      <c r="A142" s="47"/>
      <c r="B142" s="47"/>
      <c r="C142" s="47"/>
      <c r="D142" s="47"/>
      <c r="E142" s="47"/>
      <c r="F142" s="47"/>
      <c r="G142" s="48" t="s">
        <v>158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51" t="s">
        <v>76</v>
      </c>
      <c r="AA142" s="51"/>
      <c r="AB142" s="51"/>
      <c r="AC142" s="51"/>
      <c r="AD142" s="51"/>
      <c r="AE142" s="65" t="s">
        <v>112</v>
      </c>
      <c r="AF142" s="140"/>
      <c r="AG142" s="140"/>
      <c r="AH142" s="140"/>
      <c r="AI142" s="140"/>
      <c r="AJ142" s="140"/>
      <c r="AK142" s="140"/>
      <c r="AL142" s="140"/>
      <c r="AM142" s="140"/>
      <c r="AN142" s="141"/>
      <c r="AO142" s="52">
        <v>0</v>
      </c>
      <c r="AP142" s="52"/>
      <c r="AQ142" s="52"/>
      <c r="AR142" s="52"/>
      <c r="AS142" s="52"/>
      <c r="AT142" s="52"/>
      <c r="AU142" s="52"/>
      <c r="AV142" s="52"/>
      <c r="AW142" s="46">
        <v>100000</v>
      </c>
      <c r="AX142" s="46"/>
      <c r="AY142" s="46"/>
      <c r="AZ142" s="46"/>
      <c r="BA142" s="46"/>
      <c r="BB142" s="46"/>
      <c r="BC142" s="46"/>
      <c r="BD142" s="46"/>
      <c r="BE142" s="46">
        <f>AW142</f>
        <v>100000</v>
      </c>
      <c r="BF142" s="46"/>
      <c r="BG142" s="46"/>
      <c r="BH142" s="46"/>
      <c r="BI142" s="46"/>
      <c r="BJ142" s="46"/>
      <c r="BK142" s="46"/>
      <c r="BL142" s="46"/>
    </row>
    <row r="143" spans="1:64" s="4" customFormat="1" ht="15" customHeight="1" x14ac:dyDescent="0.2">
      <c r="A143" s="56">
        <v>2</v>
      </c>
      <c r="B143" s="56"/>
      <c r="C143" s="56"/>
      <c r="D143" s="56"/>
      <c r="E143" s="56"/>
      <c r="F143" s="56"/>
      <c r="G143" s="57" t="s">
        <v>65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  <c r="Z143" s="60"/>
      <c r="AA143" s="60"/>
      <c r="AB143" s="60"/>
      <c r="AC143" s="60"/>
      <c r="AD143" s="60"/>
      <c r="AE143" s="66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152"/>
      <c r="AP143" s="152"/>
      <c r="AQ143" s="152"/>
      <c r="AR143" s="152"/>
      <c r="AS143" s="152"/>
      <c r="AT143" s="152"/>
      <c r="AU143" s="152"/>
      <c r="AV143" s="152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</row>
    <row r="144" spans="1:64" ht="36.75" customHeight="1" x14ac:dyDescent="0.2">
      <c r="A144" s="47"/>
      <c r="B144" s="47"/>
      <c r="C144" s="47"/>
      <c r="D144" s="47"/>
      <c r="E144" s="47"/>
      <c r="F144" s="47"/>
      <c r="G144" s="48" t="s">
        <v>159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50"/>
      <c r="Z144" s="51" t="s">
        <v>147</v>
      </c>
      <c r="AA144" s="51"/>
      <c r="AB144" s="51"/>
      <c r="AC144" s="51"/>
      <c r="AD144" s="51"/>
      <c r="AE144" s="65" t="s">
        <v>163</v>
      </c>
      <c r="AF144" s="140"/>
      <c r="AG144" s="140"/>
      <c r="AH144" s="140"/>
      <c r="AI144" s="140"/>
      <c r="AJ144" s="140"/>
      <c r="AK144" s="140"/>
      <c r="AL144" s="140"/>
      <c r="AM144" s="140"/>
      <c r="AN144" s="141"/>
      <c r="AO144" s="52">
        <v>0</v>
      </c>
      <c r="AP144" s="52"/>
      <c r="AQ144" s="52"/>
      <c r="AR144" s="52"/>
      <c r="AS144" s="52"/>
      <c r="AT144" s="52"/>
      <c r="AU144" s="52"/>
      <c r="AV144" s="52"/>
      <c r="AW144" s="171">
        <v>1106.4000000000001</v>
      </c>
      <c r="AX144" s="171"/>
      <c r="AY144" s="171"/>
      <c r="AZ144" s="171"/>
      <c r="BA144" s="171"/>
      <c r="BB144" s="171"/>
      <c r="BC144" s="171"/>
      <c r="BD144" s="171"/>
      <c r="BE144" s="171">
        <f>AW144</f>
        <v>1106.4000000000001</v>
      </c>
      <c r="BF144" s="171"/>
      <c r="BG144" s="171"/>
      <c r="BH144" s="171"/>
      <c r="BI144" s="171"/>
      <c r="BJ144" s="171"/>
      <c r="BK144" s="171"/>
      <c r="BL144" s="171"/>
    </row>
    <row r="145" spans="1:64" s="4" customFormat="1" ht="16.5" customHeight="1" x14ac:dyDescent="0.2">
      <c r="A145" s="56">
        <v>3</v>
      </c>
      <c r="B145" s="56"/>
      <c r="C145" s="56"/>
      <c r="D145" s="56"/>
      <c r="E145" s="56"/>
      <c r="F145" s="56"/>
      <c r="G145" s="57" t="s">
        <v>66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9"/>
      <c r="Z145" s="60"/>
      <c r="AA145" s="60"/>
      <c r="AB145" s="60"/>
      <c r="AC145" s="60"/>
      <c r="AD145" s="60"/>
      <c r="AE145" s="66"/>
      <c r="AF145" s="127"/>
      <c r="AG145" s="127"/>
      <c r="AH145" s="127"/>
      <c r="AI145" s="127"/>
      <c r="AJ145" s="127"/>
      <c r="AK145" s="127"/>
      <c r="AL145" s="127"/>
      <c r="AM145" s="127"/>
      <c r="AN145" s="128"/>
      <c r="AO145" s="152"/>
      <c r="AP145" s="152"/>
      <c r="AQ145" s="152"/>
      <c r="AR145" s="152"/>
      <c r="AS145" s="152"/>
      <c r="AT145" s="152"/>
      <c r="AU145" s="152"/>
      <c r="AV145" s="152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</row>
    <row r="146" spans="1:64" ht="31.5" customHeight="1" x14ac:dyDescent="0.2">
      <c r="A146" s="47"/>
      <c r="B146" s="47"/>
      <c r="C146" s="47"/>
      <c r="D146" s="47"/>
      <c r="E146" s="47"/>
      <c r="F146" s="47"/>
      <c r="G146" s="48" t="s">
        <v>161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50"/>
      <c r="Z146" s="51" t="s">
        <v>76</v>
      </c>
      <c r="AA146" s="51"/>
      <c r="AB146" s="51"/>
      <c r="AC146" s="51"/>
      <c r="AD146" s="51"/>
      <c r="AE146" s="65" t="s">
        <v>84</v>
      </c>
      <c r="AF146" s="140"/>
      <c r="AG146" s="140"/>
      <c r="AH146" s="140"/>
      <c r="AI146" s="140"/>
      <c r="AJ146" s="140"/>
      <c r="AK146" s="140"/>
      <c r="AL146" s="140"/>
      <c r="AM146" s="140"/>
      <c r="AN146" s="141"/>
      <c r="AO146" s="52"/>
      <c r="AP146" s="52"/>
      <c r="AQ146" s="52"/>
      <c r="AR146" s="52"/>
      <c r="AS146" s="52"/>
      <c r="AT146" s="52"/>
      <c r="AU146" s="52"/>
      <c r="AV146" s="52"/>
      <c r="AW146" s="46">
        <f>AW142/AW144</f>
        <v>90.383224873463476</v>
      </c>
      <c r="AX146" s="46"/>
      <c r="AY146" s="46"/>
      <c r="AZ146" s="46"/>
      <c r="BA146" s="46"/>
      <c r="BB146" s="46"/>
      <c r="BC146" s="46"/>
      <c r="BD146" s="46"/>
      <c r="BE146" s="46">
        <f>BE142/BE144</f>
        <v>90.383224873463476</v>
      </c>
      <c r="BF146" s="46"/>
      <c r="BG146" s="46"/>
      <c r="BH146" s="46"/>
      <c r="BI146" s="46"/>
      <c r="BJ146" s="46"/>
      <c r="BK146" s="46"/>
      <c r="BL146" s="46"/>
    </row>
    <row r="147" spans="1:64" ht="31.5" customHeight="1" x14ac:dyDescent="0.2">
      <c r="A147" s="47"/>
      <c r="B147" s="47"/>
      <c r="C147" s="47"/>
      <c r="D147" s="47"/>
      <c r="E147" s="47"/>
      <c r="F147" s="47"/>
      <c r="G147" s="48" t="s">
        <v>164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50"/>
      <c r="Z147" s="51" t="s">
        <v>76</v>
      </c>
      <c r="AA147" s="51"/>
      <c r="AB147" s="51"/>
      <c r="AC147" s="51"/>
      <c r="AD147" s="51"/>
      <c r="AE147" s="65" t="s">
        <v>84</v>
      </c>
      <c r="AF147" s="140"/>
      <c r="AG147" s="140"/>
      <c r="AH147" s="140"/>
      <c r="AI147" s="140"/>
      <c r="AJ147" s="140"/>
      <c r="AK147" s="140"/>
      <c r="AL147" s="140"/>
      <c r="AM147" s="140"/>
      <c r="AN147" s="141"/>
      <c r="AO147" s="52"/>
      <c r="AP147" s="52"/>
      <c r="AQ147" s="52"/>
      <c r="AR147" s="52"/>
      <c r="AS147" s="52"/>
      <c r="AT147" s="52"/>
      <c r="AU147" s="52"/>
      <c r="AV147" s="52"/>
      <c r="AW147" s="46">
        <v>2300</v>
      </c>
      <c r="AX147" s="46"/>
      <c r="AY147" s="46"/>
      <c r="AZ147" s="46"/>
      <c r="BA147" s="46"/>
      <c r="BB147" s="46"/>
      <c r="BC147" s="46"/>
      <c r="BD147" s="46"/>
      <c r="BE147" s="46">
        <v>2300</v>
      </c>
      <c r="BF147" s="46"/>
      <c r="BG147" s="46"/>
      <c r="BH147" s="46"/>
      <c r="BI147" s="46"/>
      <c r="BJ147" s="46"/>
      <c r="BK147" s="46"/>
      <c r="BL147" s="46"/>
    </row>
    <row r="148" spans="1:64" s="4" customFormat="1" ht="15.75" customHeight="1" x14ac:dyDescent="0.2">
      <c r="A148" s="56">
        <v>4</v>
      </c>
      <c r="B148" s="56"/>
      <c r="C148" s="56"/>
      <c r="D148" s="56"/>
      <c r="E148" s="56"/>
      <c r="F148" s="56"/>
      <c r="G148" s="57" t="s">
        <v>67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9"/>
      <c r="Z148" s="60"/>
      <c r="AA148" s="60"/>
      <c r="AB148" s="60"/>
      <c r="AC148" s="60"/>
      <c r="AD148" s="60"/>
      <c r="AE148" s="66"/>
      <c r="AF148" s="127"/>
      <c r="AG148" s="127"/>
      <c r="AH148" s="127"/>
      <c r="AI148" s="127"/>
      <c r="AJ148" s="127"/>
      <c r="AK148" s="127"/>
      <c r="AL148" s="127"/>
      <c r="AM148" s="127"/>
      <c r="AN148" s="128"/>
      <c r="AO148" s="152"/>
      <c r="AP148" s="152"/>
      <c r="AQ148" s="152"/>
      <c r="AR148" s="152"/>
      <c r="AS148" s="152"/>
      <c r="AT148" s="152"/>
      <c r="AU148" s="152"/>
      <c r="AV148" s="152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64" ht="34.5" customHeight="1" x14ac:dyDescent="0.2">
      <c r="A149" s="47"/>
      <c r="B149" s="47"/>
      <c r="C149" s="47"/>
      <c r="D149" s="47"/>
      <c r="E149" s="47"/>
      <c r="F149" s="47"/>
      <c r="G149" s="48" t="s">
        <v>160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50"/>
      <c r="Z149" s="51" t="s">
        <v>151</v>
      </c>
      <c r="AA149" s="51"/>
      <c r="AB149" s="51"/>
      <c r="AC149" s="51"/>
      <c r="AD149" s="51"/>
      <c r="AE149" s="65" t="s">
        <v>84</v>
      </c>
      <c r="AF149" s="140"/>
      <c r="AG149" s="140"/>
      <c r="AH149" s="140"/>
      <c r="AI149" s="140"/>
      <c r="AJ149" s="140"/>
      <c r="AK149" s="140"/>
      <c r="AL149" s="140"/>
      <c r="AM149" s="140"/>
      <c r="AN149" s="141"/>
      <c r="AO149" s="52">
        <v>0</v>
      </c>
      <c r="AP149" s="52"/>
      <c r="AQ149" s="52"/>
      <c r="AR149" s="52"/>
      <c r="AS149" s="52"/>
      <c r="AT149" s="52"/>
      <c r="AU149" s="52"/>
      <c r="AV149" s="52"/>
      <c r="AW149" s="46">
        <v>100</v>
      </c>
      <c r="AX149" s="46"/>
      <c r="AY149" s="46"/>
      <c r="AZ149" s="46"/>
      <c r="BA149" s="46"/>
      <c r="BB149" s="46"/>
      <c r="BC149" s="46"/>
      <c r="BD149" s="46"/>
      <c r="BE149" s="46">
        <v>100</v>
      </c>
      <c r="BF149" s="46"/>
      <c r="BG149" s="46"/>
      <c r="BH149" s="46"/>
      <c r="BI149" s="46"/>
      <c r="BJ149" s="46"/>
      <c r="BK149" s="46"/>
      <c r="BL149" s="46"/>
    </row>
    <row r="150" spans="1:64" x14ac:dyDescent="0.2"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2" spans="1:64" ht="16.5" customHeight="1" x14ac:dyDescent="0.2">
      <c r="A152" s="168" t="s">
        <v>143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5"/>
      <c r="AO152" s="68" t="s">
        <v>167</v>
      </c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</row>
    <row r="153" spans="1:64" x14ac:dyDescent="0.2">
      <c r="W153" s="70" t="s">
        <v>5</v>
      </c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O153" s="70" t="s">
        <v>50</v>
      </c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</row>
    <row r="154" spans="1:64" ht="15.75" customHeight="1" x14ac:dyDescent="0.2">
      <c r="A154" s="71" t="s">
        <v>3</v>
      </c>
      <c r="B154" s="71"/>
      <c r="C154" s="71"/>
      <c r="D154" s="71"/>
      <c r="E154" s="71"/>
      <c r="F154" s="71"/>
    </row>
    <row r="155" spans="1:64" ht="13.15" customHeight="1" x14ac:dyDescent="0.2">
      <c r="A155" s="78" t="s">
        <v>71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</row>
    <row r="156" spans="1:64" x14ac:dyDescent="0.2">
      <c r="A156" s="80" t="s">
        <v>45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</row>
    <row r="157" spans="1:64" ht="10.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64" ht="18.75" customHeight="1" x14ac:dyDescent="0.2">
      <c r="A158" s="168" t="s">
        <v>168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5"/>
      <c r="AO158" s="68" t="s">
        <v>169</v>
      </c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</row>
    <row r="159" spans="1:64" x14ac:dyDescent="0.2">
      <c r="W159" s="70" t="s">
        <v>5</v>
      </c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O159" s="70" t="s">
        <v>50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</row>
    <row r="160" spans="1:64" x14ac:dyDescent="0.2">
      <c r="A160" s="76"/>
      <c r="B160" s="77"/>
      <c r="C160" s="77"/>
      <c r="D160" s="77"/>
      <c r="E160" s="77"/>
      <c r="F160" s="77"/>
      <c r="G160" s="77"/>
      <c r="H160" s="77"/>
    </row>
    <row r="161" spans="1:17" x14ac:dyDescent="0.2">
      <c r="A161" s="70" t="s">
        <v>43</v>
      </c>
      <c r="B161" s="70"/>
      <c r="C161" s="70"/>
      <c r="D161" s="70"/>
      <c r="E161" s="70"/>
      <c r="F161" s="70"/>
      <c r="G161" s="70"/>
      <c r="H161" s="70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x14ac:dyDescent="0.2">
      <c r="A162" s="24" t="s">
        <v>44</v>
      </c>
    </row>
  </sheetData>
  <mergeCells count="719">
    <mergeCell ref="G104:Y104"/>
    <mergeCell ref="Z104:AD104"/>
    <mergeCell ref="AE104:AN104"/>
    <mergeCell ref="AO104:AV104"/>
    <mergeCell ref="AW104:BD104"/>
    <mergeCell ref="BE104:BL104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87:F87"/>
    <mergeCell ref="G87:Y87"/>
    <mergeCell ref="Z87:AD87"/>
    <mergeCell ref="AE87:AN87"/>
    <mergeCell ref="AO87:AV87"/>
    <mergeCell ref="AW87:BD87"/>
    <mergeCell ref="BE87:BL87"/>
    <mergeCell ref="A97:F97"/>
    <mergeCell ref="G97:Y97"/>
    <mergeCell ref="Z97:AD97"/>
    <mergeCell ref="AE97:AN97"/>
    <mergeCell ref="AO97:AV97"/>
    <mergeCell ref="AW97:BD97"/>
    <mergeCell ref="BE97:BL97"/>
    <mergeCell ref="AE89:AN89"/>
    <mergeCell ref="AO89:AV89"/>
    <mergeCell ref="AW89:BD89"/>
    <mergeCell ref="BE91:BL91"/>
    <mergeCell ref="A92:F92"/>
    <mergeCell ref="G92:Y92"/>
    <mergeCell ref="Z92:AD92"/>
    <mergeCell ref="A91:F91"/>
    <mergeCell ref="G91:Y91"/>
    <mergeCell ref="Z91:AD91"/>
    <mergeCell ref="A146:F146"/>
    <mergeCell ref="G146:Y146"/>
    <mergeCell ref="Z146:AD146"/>
    <mergeCell ref="AE146:AN146"/>
    <mergeCell ref="AO146:AV146"/>
    <mergeCell ref="AW146:BD146"/>
    <mergeCell ref="BE146:BL146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7:BL147"/>
    <mergeCell ref="BE139:BL139"/>
    <mergeCell ref="A141:F141"/>
    <mergeCell ref="G141:Y141"/>
    <mergeCell ref="Z141:AD141"/>
    <mergeCell ref="AE141:AN141"/>
    <mergeCell ref="AO141:AV141"/>
    <mergeCell ref="AW141:BD141"/>
    <mergeCell ref="BE141:BL141"/>
    <mergeCell ref="A144:F144"/>
    <mergeCell ref="G144:Y144"/>
    <mergeCell ref="Z144:AD144"/>
    <mergeCell ref="AE144:AN144"/>
    <mergeCell ref="AO144:AV144"/>
    <mergeCell ref="AW144:BD144"/>
    <mergeCell ref="BE144:BL144"/>
    <mergeCell ref="A140:F140"/>
    <mergeCell ref="G140:Y140"/>
    <mergeCell ref="Z140:AD140"/>
    <mergeCell ref="AE140:AN140"/>
    <mergeCell ref="AO140:AV140"/>
    <mergeCell ref="AW140:BD140"/>
    <mergeCell ref="BE140:BL140"/>
    <mergeCell ref="BE145:BL145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44:F44"/>
    <mergeCell ref="G44:BL44"/>
    <mergeCell ref="A57:C57"/>
    <mergeCell ref="D57:AB57"/>
    <mergeCell ref="AC57:AJ57"/>
    <mergeCell ref="AK57:AR57"/>
    <mergeCell ref="AS57:AZ57"/>
    <mergeCell ref="A138:F138"/>
    <mergeCell ref="G138:Y138"/>
    <mergeCell ref="Z138:AD138"/>
    <mergeCell ref="AE138:AN138"/>
    <mergeCell ref="AO138:AV138"/>
    <mergeCell ref="AW138:BD138"/>
    <mergeCell ref="BE138:BL138"/>
    <mergeCell ref="BE137:BL137"/>
    <mergeCell ref="BE130:BL130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BE135:BL135"/>
    <mergeCell ref="A132:F132"/>
    <mergeCell ref="G136:Y136"/>
    <mergeCell ref="Z136:AD136"/>
    <mergeCell ref="AE136:AN136"/>
    <mergeCell ref="AO136:AV136"/>
    <mergeCell ref="AW136:BD136"/>
    <mergeCell ref="BE136:BL136"/>
    <mergeCell ref="G132:Y132"/>
    <mergeCell ref="Z132:AD132"/>
    <mergeCell ref="AE132:AN132"/>
    <mergeCell ref="AO132:AV132"/>
    <mergeCell ref="AW132:BD132"/>
    <mergeCell ref="BE132:BL132"/>
    <mergeCell ref="A136:F136"/>
    <mergeCell ref="G134:Y134"/>
    <mergeCell ref="Z134:AD134"/>
    <mergeCell ref="AE134:AN134"/>
    <mergeCell ref="AO134:AV134"/>
    <mergeCell ref="AW134:BD134"/>
    <mergeCell ref="BE134:BL134"/>
    <mergeCell ref="A129:F129"/>
    <mergeCell ref="G129:Y129"/>
    <mergeCell ref="Z129:AD129"/>
    <mergeCell ref="AE129:AN129"/>
    <mergeCell ref="AO129:AV129"/>
    <mergeCell ref="AW129:BD129"/>
    <mergeCell ref="BE129:BL129"/>
    <mergeCell ref="A131:F131"/>
    <mergeCell ref="G131:Y131"/>
    <mergeCell ref="Z131:AD131"/>
    <mergeCell ref="AE131:AN131"/>
    <mergeCell ref="AO131:AV131"/>
    <mergeCell ref="AW131:BD131"/>
    <mergeCell ref="BE131:BL131"/>
    <mergeCell ref="Z130:AD130"/>
    <mergeCell ref="AE130:AN130"/>
    <mergeCell ref="AO130:AV130"/>
    <mergeCell ref="AW130:BD130"/>
    <mergeCell ref="A130:F130"/>
    <mergeCell ref="G130:Y130"/>
    <mergeCell ref="A86:F86"/>
    <mergeCell ref="G86:Y86"/>
    <mergeCell ref="Z86:AD86"/>
    <mergeCell ref="AE86:AN86"/>
    <mergeCell ref="AO86:AV86"/>
    <mergeCell ref="AW86:BD86"/>
    <mergeCell ref="BE86:BL86"/>
    <mergeCell ref="G96:Y96"/>
    <mergeCell ref="A96:F96"/>
    <mergeCell ref="Z96:AD96"/>
    <mergeCell ref="AE96:AN96"/>
    <mergeCell ref="AO96:AV96"/>
    <mergeCell ref="AW96:BD96"/>
    <mergeCell ref="BE96:BL96"/>
    <mergeCell ref="BE89:BL89"/>
    <mergeCell ref="A90:F90"/>
    <mergeCell ref="Z89:AD89"/>
    <mergeCell ref="A89:F89"/>
    <mergeCell ref="G89:Y89"/>
    <mergeCell ref="A94:F94"/>
    <mergeCell ref="G94:Y94"/>
    <mergeCell ref="Z94:AD94"/>
    <mergeCell ref="AE94:AN94"/>
    <mergeCell ref="AO94:AV94"/>
    <mergeCell ref="G84:Y84"/>
    <mergeCell ref="Z84:AD84"/>
    <mergeCell ref="AE84:AN84"/>
    <mergeCell ref="AO84:AV84"/>
    <mergeCell ref="AW84:BD84"/>
    <mergeCell ref="BE84:BL84"/>
    <mergeCell ref="A84:F84"/>
    <mergeCell ref="G85:Y85"/>
    <mergeCell ref="Z85:AD85"/>
    <mergeCell ref="AE85:AN85"/>
    <mergeCell ref="AO85:AV85"/>
    <mergeCell ref="AW85:BD85"/>
    <mergeCell ref="BE85:BL85"/>
    <mergeCell ref="A85:F85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BL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3:F33"/>
    <mergeCell ref="G33:BL33"/>
    <mergeCell ref="A35:BL35"/>
    <mergeCell ref="A36:BL36"/>
    <mergeCell ref="A32:F32"/>
    <mergeCell ref="G32:BL32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3:AB53"/>
    <mergeCell ref="AC53:AJ53"/>
    <mergeCell ref="AK53:AR53"/>
    <mergeCell ref="AS53:AZ53"/>
    <mergeCell ref="A60:BL60"/>
    <mergeCell ref="AS54:AZ54"/>
    <mergeCell ref="D54:AB54"/>
    <mergeCell ref="AC54:AJ54"/>
    <mergeCell ref="AK54:AR54"/>
    <mergeCell ref="A58:C58"/>
    <mergeCell ref="D58:AB58"/>
    <mergeCell ref="AC58:AJ58"/>
    <mergeCell ref="AK58:AR58"/>
    <mergeCell ref="AS58:AZ58"/>
    <mergeCell ref="D55:AB55"/>
    <mergeCell ref="AC55:AJ55"/>
    <mergeCell ref="AK55:AR55"/>
    <mergeCell ref="AS55:AZ55"/>
    <mergeCell ref="A53:C53"/>
    <mergeCell ref="AC56:AJ56"/>
    <mergeCell ref="AK56:AR56"/>
    <mergeCell ref="AS56:AZ56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G69:Y69"/>
    <mergeCell ref="Z69:AD69"/>
    <mergeCell ref="AE69:AN69"/>
    <mergeCell ref="AO69:AV69"/>
    <mergeCell ref="AW69:BD69"/>
    <mergeCell ref="AR64:AY64"/>
    <mergeCell ref="A65:C65"/>
    <mergeCell ref="D65:AA65"/>
    <mergeCell ref="AB65:AI65"/>
    <mergeCell ref="AJ65:AQ65"/>
    <mergeCell ref="AR65:AY65"/>
    <mergeCell ref="A161:H161"/>
    <mergeCell ref="A155:AS155"/>
    <mergeCell ref="A156:AS156"/>
    <mergeCell ref="A158:V158"/>
    <mergeCell ref="W158:AM158"/>
    <mergeCell ref="AO158:BG158"/>
    <mergeCell ref="W159:AM159"/>
    <mergeCell ref="AO159:BG159"/>
    <mergeCell ref="A152:V152"/>
    <mergeCell ref="W152:AM152"/>
    <mergeCell ref="AO152:BG152"/>
    <mergeCell ref="W153:AM153"/>
    <mergeCell ref="AO153:BG153"/>
    <mergeCell ref="A154:F154"/>
    <mergeCell ref="A160:H160"/>
    <mergeCell ref="BE75:BL75"/>
    <mergeCell ref="A75:F75"/>
    <mergeCell ref="G75:Y75"/>
    <mergeCell ref="Z75:AD75"/>
    <mergeCell ref="AE75:AN75"/>
    <mergeCell ref="BE71:BL71"/>
    <mergeCell ref="A74:F74"/>
    <mergeCell ref="BE74:BL74"/>
    <mergeCell ref="A71:F71"/>
    <mergeCell ref="G71:Y71"/>
    <mergeCell ref="Z71:AD71"/>
    <mergeCell ref="AE71:AN71"/>
    <mergeCell ref="AO75:AV75"/>
    <mergeCell ref="AW75:BD75"/>
    <mergeCell ref="G74:Y74"/>
    <mergeCell ref="Z74:AD74"/>
    <mergeCell ref="AE74:AN74"/>
    <mergeCell ref="AO74:AV74"/>
    <mergeCell ref="AW74:BD74"/>
    <mergeCell ref="AO71:AV71"/>
    <mergeCell ref="AW71:BD71"/>
    <mergeCell ref="BE73:BL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95:F95"/>
    <mergeCell ref="G95:Y95"/>
    <mergeCell ref="Z95:AD95"/>
    <mergeCell ref="AE95:AN95"/>
    <mergeCell ref="AO95:AV95"/>
    <mergeCell ref="A93:F93"/>
    <mergeCell ref="G93:Y93"/>
    <mergeCell ref="Z93:AD93"/>
    <mergeCell ref="AE93:AN93"/>
    <mergeCell ref="AO93:AV93"/>
    <mergeCell ref="G90:Y90"/>
    <mergeCell ref="Z90:AD90"/>
    <mergeCell ref="AE90:AN90"/>
    <mergeCell ref="AO90:AV90"/>
    <mergeCell ref="AW90:BD90"/>
    <mergeCell ref="BE90:BL90"/>
    <mergeCell ref="AO91:AV91"/>
    <mergeCell ref="AW91:BD91"/>
    <mergeCell ref="Z99:AD99"/>
    <mergeCell ref="AE99:AN99"/>
    <mergeCell ref="AO99:AV99"/>
    <mergeCell ref="AW99:BD99"/>
    <mergeCell ref="BE99:BL99"/>
    <mergeCell ref="AE92:AN92"/>
    <mergeCell ref="AO92:AV92"/>
    <mergeCell ref="AW92:BD92"/>
    <mergeCell ref="BE92:BL92"/>
    <mergeCell ref="AW95:BD95"/>
    <mergeCell ref="BE95:BL95"/>
    <mergeCell ref="AW94:BD94"/>
    <mergeCell ref="BE94:BL94"/>
    <mergeCell ref="AW93:BD93"/>
    <mergeCell ref="BE93:BL93"/>
    <mergeCell ref="AE91:AN91"/>
    <mergeCell ref="A98:F98"/>
    <mergeCell ref="G98:Y98"/>
    <mergeCell ref="Z98:AD98"/>
    <mergeCell ref="AE98:AN98"/>
    <mergeCell ref="AO98:AV98"/>
    <mergeCell ref="AW98:BD98"/>
    <mergeCell ref="BE98:BL98"/>
    <mergeCell ref="A105:F105"/>
    <mergeCell ref="G105:Y105"/>
    <mergeCell ref="Z105:AD105"/>
    <mergeCell ref="AE105:AN105"/>
    <mergeCell ref="AO105:AV105"/>
    <mergeCell ref="AW105:BD105"/>
    <mergeCell ref="BE105:BL105"/>
    <mergeCell ref="BE102:BL102"/>
    <mergeCell ref="G103:Y103"/>
    <mergeCell ref="Z103:AD103"/>
    <mergeCell ref="AE103:AN103"/>
    <mergeCell ref="G102:Y102"/>
    <mergeCell ref="A102:F102"/>
    <mergeCell ref="Z102:AD102"/>
    <mergeCell ref="AE102:AN102"/>
    <mergeCell ref="AO102:AV102"/>
    <mergeCell ref="AW102:BD102"/>
    <mergeCell ref="AO106:AV106"/>
    <mergeCell ref="AW106:BD106"/>
    <mergeCell ref="BE106:BL106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9:BL109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1:BL111"/>
    <mergeCell ref="A114:F114"/>
    <mergeCell ref="G114:Y114"/>
    <mergeCell ref="Z114:AD114"/>
    <mergeCell ref="AE114:AN114"/>
    <mergeCell ref="AO114:AV114"/>
    <mergeCell ref="AW114:BD114"/>
    <mergeCell ref="A113:F113"/>
    <mergeCell ref="G113:Y113"/>
    <mergeCell ref="Z113:AD113"/>
    <mergeCell ref="AE113:AN113"/>
    <mergeCell ref="AO113:AV113"/>
    <mergeCell ref="AW113:BD113"/>
    <mergeCell ref="A116:F116"/>
    <mergeCell ref="G116:Y116"/>
    <mergeCell ref="Z116:AD116"/>
    <mergeCell ref="AE116:AN116"/>
    <mergeCell ref="AO116:AV116"/>
    <mergeCell ref="AW116:BD116"/>
    <mergeCell ref="A115:F115"/>
    <mergeCell ref="G115:Y115"/>
    <mergeCell ref="Z115:AD115"/>
    <mergeCell ref="AE115:AN115"/>
    <mergeCell ref="AO115:AV115"/>
    <mergeCell ref="AW115:BD115"/>
    <mergeCell ref="A118:F118"/>
    <mergeCell ref="G118:Y118"/>
    <mergeCell ref="Z118:AD118"/>
    <mergeCell ref="AE118:AN118"/>
    <mergeCell ref="AO118:AV118"/>
    <mergeCell ref="AW118:BD118"/>
    <mergeCell ref="A117:F117"/>
    <mergeCell ref="G117:Y117"/>
    <mergeCell ref="Z117:AD117"/>
    <mergeCell ref="AE117:AN117"/>
    <mergeCell ref="AO117:AV117"/>
    <mergeCell ref="AW117:BD117"/>
    <mergeCell ref="BE149:BL149"/>
    <mergeCell ref="A127:F127"/>
    <mergeCell ref="G127:Y127"/>
    <mergeCell ref="Z127:AD127"/>
    <mergeCell ref="AE127:AN127"/>
    <mergeCell ref="AO127:AV127"/>
    <mergeCell ref="AW127:BD127"/>
    <mergeCell ref="G124:Y124"/>
    <mergeCell ref="Z124:AD124"/>
    <mergeCell ref="AE124:AN124"/>
    <mergeCell ref="AO124:AV124"/>
    <mergeCell ref="AW124:BD124"/>
    <mergeCell ref="BE124:BL124"/>
    <mergeCell ref="BE127:BL127"/>
    <mergeCell ref="BE125:BL125"/>
    <mergeCell ref="A126:F126"/>
    <mergeCell ref="G126:Y126"/>
    <mergeCell ref="A128:F128"/>
    <mergeCell ref="A137:F137"/>
    <mergeCell ref="G137:Y137"/>
    <mergeCell ref="Z137:AD137"/>
    <mergeCell ref="AE137:AN137"/>
    <mergeCell ref="AO137:AV137"/>
    <mergeCell ref="AW137:BD137"/>
    <mergeCell ref="BE128:BL128"/>
    <mergeCell ref="A125:F125"/>
    <mergeCell ref="G125:Y125"/>
    <mergeCell ref="Z125:AD125"/>
    <mergeCell ref="AE125:AN125"/>
    <mergeCell ref="AO125:AV125"/>
    <mergeCell ref="AW125:BD125"/>
    <mergeCell ref="A121:F121"/>
    <mergeCell ref="G121:Y121"/>
    <mergeCell ref="Z121:AD121"/>
    <mergeCell ref="AE121:AN121"/>
    <mergeCell ref="AO121:AV121"/>
    <mergeCell ref="AW121:BD121"/>
    <mergeCell ref="A123:F123"/>
    <mergeCell ref="G123:Y123"/>
    <mergeCell ref="Z123:AD123"/>
    <mergeCell ref="A122:F122"/>
    <mergeCell ref="G122:Y122"/>
    <mergeCell ref="Z122:AD122"/>
    <mergeCell ref="AE122:AN122"/>
    <mergeCell ref="AO122:AV122"/>
    <mergeCell ref="AW122:BD122"/>
    <mergeCell ref="BE122:BL122"/>
    <mergeCell ref="A124:F124"/>
    <mergeCell ref="A149:F149"/>
    <mergeCell ref="G149:Y149"/>
    <mergeCell ref="Z149:AD149"/>
    <mergeCell ref="AE149:AN149"/>
    <mergeCell ref="AO149:AV149"/>
    <mergeCell ref="AW149:BD149"/>
    <mergeCell ref="A135:F135"/>
    <mergeCell ref="G135:Y135"/>
    <mergeCell ref="Z135:AD135"/>
    <mergeCell ref="AE135:AN135"/>
    <mergeCell ref="AO135:AV135"/>
    <mergeCell ref="AW135:BD135"/>
    <mergeCell ref="A145:F145"/>
    <mergeCell ref="G145:Y145"/>
    <mergeCell ref="Z145:AD145"/>
    <mergeCell ref="AE145:AN145"/>
    <mergeCell ref="AO145:AV145"/>
    <mergeCell ref="AW145:BD145"/>
    <mergeCell ref="A139:F139"/>
    <mergeCell ref="G139:Y139"/>
    <mergeCell ref="Z139:AD139"/>
    <mergeCell ref="AE139:AN139"/>
    <mergeCell ref="AO139:AV139"/>
    <mergeCell ref="AW139:BD139"/>
    <mergeCell ref="G128:Y128"/>
    <mergeCell ref="Z128:AD128"/>
    <mergeCell ref="AE128:AN128"/>
    <mergeCell ref="AO128:AV128"/>
    <mergeCell ref="AW128:BD128"/>
    <mergeCell ref="Z82:AD82"/>
    <mergeCell ref="AE82:AN82"/>
    <mergeCell ref="AO82:AV82"/>
    <mergeCell ref="AW82:BD82"/>
    <mergeCell ref="Z126:AD126"/>
    <mergeCell ref="AE126:AN126"/>
    <mergeCell ref="AO126:AV126"/>
    <mergeCell ref="AW126:BD126"/>
    <mergeCell ref="G83:Y83"/>
    <mergeCell ref="Z83:AD83"/>
    <mergeCell ref="AE83:AN83"/>
    <mergeCell ref="AO83:AV83"/>
    <mergeCell ref="AW83:BD83"/>
    <mergeCell ref="Z119:AD119"/>
    <mergeCell ref="AE119:AN119"/>
    <mergeCell ref="AO119:AV119"/>
    <mergeCell ref="AW119:BD119"/>
    <mergeCell ref="G100:Y100"/>
    <mergeCell ref="Z100:AD100"/>
    <mergeCell ref="A120:F120"/>
    <mergeCell ref="G120:Y120"/>
    <mergeCell ref="Z120:AD120"/>
    <mergeCell ref="AE120:AN120"/>
    <mergeCell ref="AO120:AV120"/>
    <mergeCell ref="AW120:BD120"/>
    <mergeCell ref="A119:F119"/>
    <mergeCell ref="G119:Y119"/>
    <mergeCell ref="BE126:BL126"/>
    <mergeCell ref="AE123:AN123"/>
    <mergeCell ref="AO123:AV123"/>
    <mergeCell ref="AW123:BD123"/>
    <mergeCell ref="BE121:BL121"/>
    <mergeCell ref="BE123:BL123"/>
    <mergeCell ref="BE117:BL117"/>
    <mergeCell ref="BE115:BL115"/>
    <mergeCell ref="BE113:BL113"/>
    <mergeCell ref="BE119:BL119"/>
    <mergeCell ref="BE120:BL120"/>
    <mergeCell ref="BE118:BL118"/>
    <mergeCell ref="BE116:BL116"/>
    <mergeCell ref="BE114:BL114"/>
    <mergeCell ref="D66:AA66"/>
    <mergeCell ref="AB66:AI66"/>
    <mergeCell ref="AJ66:AQ66"/>
    <mergeCell ref="AR66:AY66"/>
    <mergeCell ref="A68:BL68"/>
    <mergeCell ref="BE69:BL69"/>
    <mergeCell ref="A70:F70"/>
    <mergeCell ref="A88:F88"/>
    <mergeCell ref="G88:Y88"/>
    <mergeCell ref="Z88:AD88"/>
    <mergeCell ref="AE88:AN88"/>
    <mergeCell ref="AO88:AV88"/>
    <mergeCell ref="AW88:BD88"/>
    <mergeCell ref="BE88:BL88"/>
    <mergeCell ref="BE82:BL82"/>
    <mergeCell ref="A83:F83"/>
    <mergeCell ref="BE83:BL83"/>
    <mergeCell ref="A82:F82"/>
    <mergeCell ref="G82:Y82"/>
    <mergeCell ref="A43:F43"/>
    <mergeCell ref="G43:BL43"/>
    <mergeCell ref="A56:C56"/>
    <mergeCell ref="D56:AB56"/>
    <mergeCell ref="AO103:AV103"/>
    <mergeCell ref="AW103:BD103"/>
    <mergeCell ref="BE103:BL103"/>
    <mergeCell ref="BE101:BL101"/>
    <mergeCell ref="A100:F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A99:F99"/>
    <mergeCell ref="G99:Y99"/>
    <mergeCell ref="A42:F42"/>
    <mergeCell ref="G42:BL42"/>
    <mergeCell ref="A54:C55"/>
    <mergeCell ref="A72:F72"/>
    <mergeCell ref="A73:F73"/>
    <mergeCell ref="G72:Y72"/>
    <mergeCell ref="G73:Y73"/>
    <mergeCell ref="Z72:AD72"/>
    <mergeCell ref="Z73:AD73"/>
    <mergeCell ref="AE72:AN72"/>
    <mergeCell ref="AE73:AN73"/>
    <mergeCell ref="AO72:AV72"/>
    <mergeCell ref="AO73:AV73"/>
    <mergeCell ref="AW72:BD72"/>
    <mergeCell ref="AW73:BD73"/>
    <mergeCell ref="BE72:BL72"/>
    <mergeCell ref="A66:C66"/>
    <mergeCell ref="G70:Y70"/>
    <mergeCell ref="Z70:AD70"/>
    <mergeCell ref="AE70:AN70"/>
    <mergeCell ref="AO70:AV70"/>
    <mergeCell ref="AW70:BD70"/>
    <mergeCell ref="BE70:BL70"/>
    <mergeCell ref="A69:F69"/>
  </mergeCells>
  <conditionalFormatting sqref="G74:L74 G98">
    <cfRule type="cellIs" dxfId="137" priority="334" stopIfTrue="1" operator="equal">
      <formula>$G71</formula>
    </cfRule>
  </conditionalFormatting>
  <conditionalFormatting sqref="D53">
    <cfRule type="cellIs" dxfId="136" priority="335" stopIfTrue="1" operator="equal">
      <formula>$D52</formula>
    </cfRule>
  </conditionalFormatting>
  <conditionalFormatting sqref="A74:F74">
    <cfRule type="cellIs" dxfId="135" priority="336" stopIfTrue="1" operator="equal">
      <formula>0</formula>
    </cfRule>
  </conditionalFormatting>
  <conditionalFormatting sqref="D54">
    <cfRule type="cellIs" dxfId="134" priority="329" stopIfTrue="1" operator="equal">
      <formula>#REF!</formula>
    </cfRule>
  </conditionalFormatting>
  <conditionalFormatting sqref="D55:D57">
    <cfRule type="cellIs" dxfId="133" priority="327" stopIfTrue="1" operator="equal">
      <formula>#REF!</formula>
    </cfRule>
  </conditionalFormatting>
  <conditionalFormatting sqref="D58">
    <cfRule type="cellIs" dxfId="132" priority="323" stopIfTrue="1" operator="equal">
      <formula>#REF!</formula>
    </cfRule>
  </conditionalFormatting>
  <conditionalFormatting sqref="G75 G83:G85">
    <cfRule type="cellIs" dxfId="131" priority="320" stopIfTrue="1" operator="equal">
      <formula>$G74</formula>
    </cfRule>
  </conditionalFormatting>
  <conditionalFormatting sqref="A75:F75">
    <cfRule type="cellIs" dxfId="130" priority="321" stopIfTrue="1" operator="equal">
      <formula>0</formula>
    </cfRule>
  </conditionalFormatting>
  <conditionalFormatting sqref="G109">
    <cfRule type="cellIs" dxfId="129" priority="272" stopIfTrue="1" operator="equal">
      <formula>$G107</formula>
    </cfRule>
  </conditionalFormatting>
  <conditionalFormatting sqref="A109:F109">
    <cfRule type="cellIs" dxfId="128" priority="273" stopIfTrue="1" operator="equal">
      <formula>0</formula>
    </cfRule>
  </conditionalFormatting>
  <conditionalFormatting sqref="G76">
    <cfRule type="cellIs" dxfId="127" priority="316" stopIfTrue="1" operator="equal">
      <formula>#REF!</formula>
    </cfRule>
  </conditionalFormatting>
  <conditionalFormatting sqref="A76:F76">
    <cfRule type="cellIs" dxfId="126" priority="317" stopIfTrue="1" operator="equal">
      <formula>0</formula>
    </cfRule>
  </conditionalFormatting>
  <conditionalFormatting sqref="G77">
    <cfRule type="cellIs" dxfId="125" priority="314" stopIfTrue="1" operator="equal">
      <formula>$G76</formula>
    </cfRule>
  </conditionalFormatting>
  <conditionalFormatting sqref="A77:F77">
    <cfRule type="cellIs" dxfId="124" priority="315" stopIfTrue="1" operator="equal">
      <formula>0</formula>
    </cfRule>
  </conditionalFormatting>
  <conditionalFormatting sqref="G78">
    <cfRule type="cellIs" dxfId="123" priority="312" stopIfTrue="1" operator="equal">
      <formula>$G77</formula>
    </cfRule>
  </conditionalFormatting>
  <conditionalFormatting sqref="A78:F78">
    <cfRule type="cellIs" dxfId="122" priority="313" stopIfTrue="1" operator="equal">
      <formula>0</formula>
    </cfRule>
  </conditionalFormatting>
  <conditionalFormatting sqref="G79">
    <cfRule type="cellIs" dxfId="121" priority="310" stopIfTrue="1" operator="equal">
      <formula>$G78</formula>
    </cfRule>
  </conditionalFormatting>
  <conditionalFormatting sqref="A79:F79">
    <cfRule type="cellIs" dxfId="120" priority="311" stopIfTrue="1" operator="equal">
      <formula>0</formula>
    </cfRule>
  </conditionalFormatting>
  <conditionalFormatting sqref="G80">
    <cfRule type="cellIs" dxfId="119" priority="308" stopIfTrue="1" operator="equal">
      <formula>$G79</formula>
    </cfRule>
  </conditionalFormatting>
  <conditionalFormatting sqref="A80:F80">
    <cfRule type="cellIs" dxfId="118" priority="309" stopIfTrue="1" operator="equal">
      <formula>0</formula>
    </cfRule>
  </conditionalFormatting>
  <conditionalFormatting sqref="G81">
    <cfRule type="cellIs" dxfId="117" priority="306" stopIfTrue="1" operator="equal">
      <formula>$G80</formula>
    </cfRule>
  </conditionalFormatting>
  <conditionalFormatting sqref="A81:F81">
    <cfRule type="cellIs" dxfId="116" priority="307" stopIfTrue="1" operator="equal">
      <formula>0</formula>
    </cfRule>
  </conditionalFormatting>
  <conditionalFormatting sqref="G82">
    <cfRule type="cellIs" dxfId="115" priority="304" stopIfTrue="1" operator="equal">
      <formula>$G81</formula>
    </cfRule>
  </conditionalFormatting>
  <conditionalFormatting sqref="A82:F82">
    <cfRule type="cellIs" dxfId="114" priority="305" stopIfTrue="1" operator="equal">
      <formula>0</formula>
    </cfRule>
  </conditionalFormatting>
  <conditionalFormatting sqref="A83:F83 A84:A86 A88">
    <cfRule type="cellIs" dxfId="113" priority="303" stopIfTrue="1" operator="equal">
      <formula>0</formula>
    </cfRule>
  </conditionalFormatting>
  <conditionalFormatting sqref="A98:F98">
    <cfRule type="cellIs" dxfId="112" priority="287" stopIfTrue="1" operator="equal">
      <formula>0</formula>
    </cfRule>
  </conditionalFormatting>
  <conditionalFormatting sqref="A111:F111">
    <cfRule type="cellIs" dxfId="111" priority="269" stopIfTrue="1" operator="equal">
      <formula>0</formula>
    </cfRule>
  </conditionalFormatting>
  <conditionalFormatting sqref="G110">
    <cfRule type="cellIs" dxfId="110" priority="270" stopIfTrue="1" operator="equal">
      <formula>$G109</formula>
    </cfRule>
  </conditionalFormatting>
  <conditionalFormatting sqref="A110:F110">
    <cfRule type="cellIs" dxfId="109" priority="271" stopIfTrue="1" operator="equal">
      <formula>0</formula>
    </cfRule>
  </conditionalFormatting>
  <conditionalFormatting sqref="G114">
    <cfRule type="cellIs" dxfId="108" priority="262" stopIfTrue="1" operator="equal">
      <formula>$G113</formula>
    </cfRule>
  </conditionalFormatting>
  <conditionalFormatting sqref="A114:F114">
    <cfRule type="cellIs" dxfId="107" priority="263" stopIfTrue="1" operator="equal">
      <formula>0</formula>
    </cfRule>
  </conditionalFormatting>
  <conditionalFormatting sqref="G120">
    <cfRule type="cellIs" dxfId="106" priority="250" stopIfTrue="1" operator="equal">
      <formula>$G119</formula>
    </cfRule>
  </conditionalFormatting>
  <conditionalFormatting sqref="G123">
    <cfRule type="cellIs" dxfId="105" priority="244" stopIfTrue="1" operator="equal">
      <formula>$G122</formula>
    </cfRule>
  </conditionalFormatting>
  <conditionalFormatting sqref="A123:F123">
    <cfRule type="cellIs" dxfId="104" priority="245" stopIfTrue="1" operator="equal">
      <formula>0</formula>
    </cfRule>
  </conditionalFormatting>
  <conditionalFormatting sqref="G124">
    <cfRule type="cellIs" dxfId="103" priority="242" stopIfTrue="1" operator="equal">
      <formula>$G123</formula>
    </cfRule>
  </conditionalFormatting>
  <conditionalFormatting sqref="A124:F124">
    <cfRule type="cellIs" dxfId="102" priority="243" stopIfTrue="1" operator="equal">
      <formula>0</formula>
    </cfRule>
  </conditionalFormatting>
  <conditionalFormatting sqref="G112">
    <cfRule type="cellIs" dxfId="101" priority="266" stopIfTrue="1" operator="equal">
      <formula>$G111</formula>
    </cfRule>
  </conditionalFormatting>
  <conditionalFormatting sqref="A112:F112">
    <cfRule type="cellIs" dxfId="100" priority="267" stopIfTrue="1" operator="equal">
      <formula>0</formula>
    </cfRule>
  </conditionalFormatting>
  <conditionalFormatting sqref="G113">
    <cfRule type="cellIs" dxfId="99" priority="264" stopIfTrue="1" operator="equal">
      <formula>$G112</formula>
    </cfRule>
  </conditionalFormatting>
  <conditionalFormatting sqref="A113:F113">
    <cfRule type="cellIs" dxfId="98" priority="265" stopIfTrue="1" operator="equal">
      <formula>0</formula>
    </cfRule>
  </conditionalFormatting>
  <conditionalFormatting sqref="G115">
    <cfRule type="cellIs" dxfId="97" priority="260" stopIfTrue="1" operator="equal">
      <formula>$G114</formula>
    </cfRule>
  </conditionalFormatting>
  <conditionalFormatting sqref="A115:F115">
    <cfRule type="cellIs" dxfId="96" priority="261" stopIfTrue="1" operator="equal">
      <formula>0</formula>
    </cfRule>
  </conditionalFormatting>
  <conditionalFormatting sqref="G116">
    <cfRule type="cellIs" dxfId="95" priority="258" stopIfTrue="1" operator="equal">
      <formula>$G115</formula>
    </cfRule>
  </conditionalFormatting>
  <conditionalFormatting sqref="A116:F116">
    <cfRule type="cellIs" dxfId="94" priority="259" stopIfTrue="1" operator="equal">
      <formula>0</formula>
    </cfRule>
  </conditionalFormatting>
  <conditionalFormatting sqref="A120:F120">
    <cfRule type="cellIs" dxfId="93" priority="251" stopIfTrue="1" operator="equal">
      <formula>0</formula>
    </cfRule>
  </conditionalFormatting>
  <conditionalFormatting sqref="G121">
    <cfRule type="cellIs" dxfId="92" priority="248" stopIfTrue="1" operator="equal">
      <formula>$G120</formula>
    </cfRule>
  </conditionalFormatting>
  <conditionalFormatting sqref="A121:F121">
    <cfRule type="cellIs" dxfId="91" priority="249" stopIfTrue="1" operator="equal">
      <formula>0</formula>
    </cfRule>
  </conditionalFormatting>
  <conditionalFormatting sqref="G122">
    <cfRule type="cellIs" dxfId="90" priority="246" stopIfTrue="1" operator="equal">
      <formula>$G121</formula>
    </cfRule>
  </conditionalFormatting>
  <conditionalFormatting sqref="A122:F122">
    <cfRule type="cellIs" dxfId="89" priority="247" stopIfTrue="1" operator="equal">
      <formula>0</formula>
    </cfRule>
  </conditionalFormatting>
  <conditionalFormatting sqref="G126">
    <cfRule type="cellIs" dxfId="88" priority="238" stopIfTrue="1" operator="equal">
      <formula>$G125</formula>
    </cfRule>
  </conditionalFormatting>
  <conditionalFormatting sqref="A126:F126">
    <cfRule type="cellIs" dxfId="87" priority="239" stopIfTrue="1" operator="equal">
      <formula>0</formula>
    </cfRule>
  </conditionalFormatting>
  <conditionalFormatting sqref="G127">
    <cfRule type="cellIs" dxfId="86" priority="236" stopIfTrue="1" operator="equal">
      <formula>$G126</formula>
    </cfRule>
  </conditionalFormatting>
  <conditionalFormatting sqref="A127:F127">
    <cfRule type="cellIs" dxfId="85" priority="237" stopIfTrue="1" operator="equal">
      <formula>0</formula>
    </cfRule>
  </conditionalFormatting>
  <conditionalFormatting sqref="G125">
    <cfRule type="cellIs" dxfId="84" priority="240" stopIfTrue="1" operator="equal">
      <formula>$G124</formula>
    </cfRule>
  </conditionalFormatting>
  <conditionalFormatting sqref="A125:F125">
    <cfRule type="cellIs" dxfId="83" priority="241" stopIfTrue="1" operator="equal">
      <formula>0</formula>
    </cfRule>
  </conditionalFormatting>
  <conditionalFormatting sqref="G131:G132">
    <cfRule type="cellIs" dxfId="82" priority="234" stopIfTrue="1" operator="equal">
      <formula>$G124</formula>
    </cfRule>
  </conditionalFormatting>
  <conditionalFormatting sqref="A149:F149">
    <cfRule type="cellIs" dxfId="81" priority="235" stopIfTrue="1" operator="equal">
      <formula>0</formula>
    </cfRule>
  </conditionalFormatting>
  <conditionalFormatting sqref="G95:G96">
    <cfRule type="cellIs" dxfId="80" priority="83" stopIfTrue="1" operator="equal">
      <formula>$G94</formula>
    </cfRule>
  </conditionalFormatting>
  <conditionalFormatting sqref="G107">
    <cfRule type="cellIs" dxfId="79" priority="62" stopIfTrue="1" operator="equal">
      <formula>$G106</formula>
    </cfRule>
  </conditionalFormatting>
  <conditionalFormatting sqref="G128">
    <cfRule type="cellIs" dxfId="78" priority="97" stopIfTrue="1" operator="equal">
      <formula>$G126</formula>
    </cfRule>
  </conditionalFormatting>
  <conditionalFormatting sqref="G119">
    <cfRule type="cellIs" dxfId="77" priority="56" stopIfTrue="1" operator="equal">
      <formula>$G118</formula>
    </cfRule>
  </conditionalFormatting>
  <conditionalFormatting sqref="G89">
    <cfRule type="cellIs" dxfId="76" priority="95" stopIfTrue="1" operator="equal">
      <formula>$G83</formula>
    </cfRule>
  </conditionalFormatting>
  <conditionalFormatting sqref="A89:F89">
    <cfRule type="cellIs" dxfId="75" priority="96" stopIfTrue="1" operator="equal">
      <formula>0</formula>
    </cfRule>
  </conditionalFormatting>
  <conditionalFormatting sqref="G90">
    <cfRule type="cellIs" dxfId="74" priority="93" stopIfTrue="1" operator="equal">
      <formula>$G89</formula>
    </cfRule>
  </conditionalFormatting>
  <conditionalFormatting sqref="A90:F90">
    <cfRule type="cellIs" dxfId="73" priority="94" stopIfTrue="1" operator="equal">
      <formula>0</formula>
    </cfRule>
  </conditionalFormatting>
  <conditionalFormatting sqref="G91">
    <cfRule type="cellIs" dxfId="72" priority="91" stopIfTrue="1" operator="equal">
      <formula>$G90</formula>
    </cfRule>
  </conditionalFormatting>
  <conditionalFormatting sqref="A91:F91">
    <cfRule type="cellIs" dxfId="71" priority="92" stopIfTrue="1" operator="equal">
      <formula>0</formula>
    </cfRule>
  </conditionalFormatting>
  <conditionalFormatting sqref="G92">
    <cfRule type="cellIs" dxfId="70" priority="89" stopIfTrue="1" operator="equal">
      <formula>$G91</formula>
    </cfRule>
  </conditionalFormatting>
  <conditionalFormatting sqref="A92:F92">
    <cfRule type="cellIs" dxfId="69" priority="90" stopIfTrue="1" operator="equal">
      <formula>0</formula>
    </cfRule>
  </conditionalFormatting>
  <conditionalFormatting sqref="G93">
    <cfRule type="cellIs" dxfId="68" priority="87" stopIfTrue="1" operator="equal">
      <formula>$G92</formula>
    </cfRule>
  </conditionalFormatting>
  <conditionalFormatting sqref="A93:F93">
    <cfRule type="cellIs" dxfId="67" priority="88" stopIfTrue="1" operator="equal">
      <formula>0</formula>
    </cfRule>
  </conditionalFormatting>
  <conditionalFormatting sqref="G94">
    <cfRule type="cellIs" dxfId="66" priority="85" stopIfTrue="1" operator="equal">
      <formula>$G93</formula>
    </cfRule>
  </conditionalFormatting>
  <conditionalFormatting sqref="A94:F94">
    <cfRule type="cellIs" dxfId="65" priority="86" stopIfTrue="1" operator="equal">
      <formula>0</formula>
    </cfRule>
  </conditionalFormatting>
  <conditionalFormatting sqref="A95:F95 A96">
    <cfRule type="cellIs" dxfId="64" priority="84" stopIfTrue="1" operator="equal">
      <formula>0</formula>
    </cfRule>
  </conditionalFormatting>
  <conditionalFormatting sqref="G99">
    <cfRule type="cellIs" dxfId="63" priority="72" stopIfTrue="1" operator="equal">
      <formula>$G98</formula>
    </cfRule>
  </conditionalFormatting>
  <conditionalFormatting sqref="A99:F99">
    <cfRule type="cellIs" dxfId="62" priority="73" stopIfTrue="1" operator="equal">
      <formula>0</formula>
    </cfRule>
  </conditionalFormatting>
  <conditionalFormatting sqref="G100">
    <cfRule type="cellIs" dxfId="61" priority="70" stopIfTrue="1" operator="equal">
      <formula>$G99</formula>
    </cfRule>
  </conditionalFormatting>
  <conditionalFormatting sqref="A100:F100">
    <cfRule type="cellIs" dxfId="60" priority="71" stopIfTrue="1" operator="equal">
      <formula>0</formula>
    </cfRule>
  </conditionalFormatting>
  <conditionalFormatting sqref="G101:G103">
    <cfRule type="cellIs" dxfId="59" priority="68" stopIfTrue="1" operator="equal">
      <formula>$G100</formula>
    </cfRule>
  </conditionalFormatting>
  <conditionalFormatting sqref="A101:F101 A102:A103">
    <cfRule type="cellIs" dxfId="58" priority="69" stopIfTrue="1" operator="equal">
      <formula>0</formula>
    </cfRule>
  </conditionalFormatting>
  <conditionalFormatting sqref="G105">
    <cfRule type="cellIs" dxfId="57" priority="66" stopIfTrue="1" operator="equal">
      <formula>$G101</formula>
    </cfRule>
  </conditionalFormatting>
  <conditionalFormatting sqref="A105:F105">
    <cfRule type="cellIs" dxfId="56" priority="67" stopIfTrue="1" operator="equal">
      <formula>0</formula>
    </cfRule>
  </conditionalFormatting>
  <conditionalFormatting sqref="G106">
    <cfRule type="cellIs" dxfId="55" priority="64" stopIfTrue="1" operator="equal">
      <formula>$G105</formula>
    </cfRule>
  </conditionalFormatting>
  <conditionalFormatting sqref="A106:F106">
    <cfRule type="cellIs" dxfId="54" priority="65" stopIfTrue="1" operator="equal">
      <formula>0</formula>
    </cfRule>
  </conditionalFormatting>
  <conditionalFormatting sqref="A107:F107">
    <cfRule type="cellIs" dxfId="53" priority="63" stopIfTrue="1" operator="equal">
      <formula>0</formula>
    </cfRule>
  </conditionalFormatting>
  <conditionalFormatting sqref="G117">
    <cfRule type="cellIs" dxfId="52" priority="60" stopIfTrue="1" operator="equal">
      <formula>$G116</formula>
    </cfRule>
  </conditionalFormatting>
  <conditionalFormatting sqref="A117:F117">
    <cfRule type="cellIs" dxfId="51" priority="61" stopIfTrue="1" operator="equal">
      <formula>0</formula>
    </cfRule>
  </conditionalFormatting>
  <conditionalFormatting sqref="G118">
    <cfRule type="cellIs" dxfId="50" priority="58" stopIfTrue="1" operator="equal">
      <formula>$G117</formula>
    </cfRule>
  </conditionalFormatting>
  <conditionalFormatting sqref="A118:F118">
    <cfRule type="cellIs" dxfId="49" priority="59" stopIfTrue="1" operator="equal">
      <formula>0</formula>
    </cfRule>
  </conditionalFormatting>
  <conditionalFormatting sqref="A119:F119">
    <cfRule type="cellIs" dxfId="48" priority="57" stopIfTrue="1" operator="equal">
      <formula>0</formula>
    </cfRule>
  </conditionalFormatting>
  <conditionalFormatting sqref="G111">
    <cfRule type="cellIs" dxfId="47" priority="55" stopIfTrue="1" operator="equal">
      <formula>$G110</formula>
    </cfRule>
  </conditionalFormatting>
  <conditionalFormatting sqref="G88">
    <cfRule type="cellIs" dxfId="46" priority="443" stopIfTrue="1" operator="equal">
      <formula>$G83</formula>
    </cfRule>
  </conditionalFormatting>
  <conditionalFormatting sqref="G86">
    <cfRule type="cellIs" dxfId="45" priority="445" stopIfTrue="1" operator="equal">
      <formula>$G83</formula>
    </cfRule>
  </conditionalFormatting>
  <conditionalFormatting sqref="A128:F128">
    <cfRule type="cellIs" dxfId="44" priority="54" stopIfTrue="1" operator="equal">
      <formula>0</formula>
    </cfRule>
  </conditionalFormatting>
  <conditionalFormatting sqref="G135">
    <cfRule type="cellIs" dxfId="43" priority="51" stopIfTrue="1" operator="equal">
      <formula>$G126</formula>
    </cfRule>
  </conditionalFormatting>
  <conditionalFormatting sqref="A135:F135">
    <cfRule type="cellIs" dxfId="42" priority="52" stopIfTrue="1" operator="equal">
      <formula>0</formula>
    </cfRule>
  </conditionalFormatting>
  <conditionalFormatting sqref="G129">
    <cfRule type="cellIs" dxfId="41" priority="49" stopIfTrue="1" operator="equal">
      <formula>$G123</formula>
    </cfRule>
  </conditionalFormatting>
  <conditionalFormatting sqref="A129:F129 A131:F132">
    <cfRule type="cellIs" dxfId="40" priority="50" stopIfTrue="1" operator="equal">
      <formula>0</formula>
    </cfRule>
  </conditionalFormatting>
  <conditionalFormatting sqref="G130">
    <cfRule type="cellIs" dxfId="39" priority="48" stopIfTrue="1" operator="equal">
      <formula>$G123</formula>
    </cfRule>
  </conditionalFormatting>
  <conditionalFormatting sqref="A130:F130">
    <cfRule type="cellIs" dxfId="38" priority="47" stopIfTrue="1" operator="equal">
      <formula>0</formula>
    </cfRule>
  </conditionalFormatting>
  <conditionalFormatting sqref="G133">
    <cfRule type="cellIs" dxfId="37" priority="45" stopIfTrue="1" operator="equal">
      <formula>$G124</formula>
    </cfRule>
  </conditionalFormatting>
  <conditionalFormatting sqref="A133:F133">
    <cfRule type="cellIs" dxfId="36" priority="46" stopIfTrue="1" operator="equal">
      <formula>0</formula>
    </cfRule>
  </conditionalFormatting>
  <conditionalFormatting sqref="G134">
    <cfRule type="cellIs" dxfId="35" priority="43" stopIfTrue="1" operator="equal">
      <formula>$G125</formula>
    </cfRule>
  </conditionalFormatting>
  <conditionalFormatting sqref="A134:F134">
    <cfRule type="cellIs" dxfId="34" priority="44" stopIfTrue="1" operator="equal">
      <formula>0</formula>
    </cfRule>
  </conditionalFormatting>
  <conditionalFormatting sqref="G149">
    <cfRule type="cellIs" dxfId="33" priority="518" stopIfTrue="1" operator="equal">
      <formula>$G127</formula>
    </cfRule>
  </conditionalFormatting>
  <conditionalFormatting sqref="A136:F136">
    <cfRule type="cellIs" dxfId="32" priority="41" stopIfTrue="1" operator="equal">
      <formula>0</formula>
    </cfRule>
  </conditionalFormatting>
  <conditionalFormatting sqref="A137:F137">
    <cfRule type="cellIs" dxfId="31" priority="39" stopIfTrue="1" operator="equal">
      <formula>0</formula>
    </cfRule>
  </conditionalFormatting>
  <conditionalFormatting sqref="G136">
    <cfRule type="cellIs" dxfId="30" priority="42" stopIfTrue="1" operator="equal">
      <formula>$G126</formula>
    </cfRule>
  </conditionalFormatting>
  <conditionalFormatting sqref="G137">
    <cfRule type="cellIs" dxfId="29" priority="40" stopIfTrue="1" operator="equal">
      <formula>$G126</formula>
    </cfRule>
  </conditionalFormatting>
  <conditionalFormatting sqref="A138:F138">
    <cfRule type="cellIs" dxfId="28" priority="35" stopIfTrue="1" operator="equal">
      <formula>0</formula>
    </cfRule>
  </conditionalFormatting>
  <conditionalFormatting sqref="G138">
    <cfRule type="cellIs" dxfId="27" priority="36" stopIfTrue="1" operator="equal">
      <formula>$G126</formula>
    </cfRule>
  </conditionalFormatting>
  <conditionalFormatting sqref="A145:F145">
    <cfRule type="cellIs" dxfId="26" priority="33" stopIfTrue="1" operator="equal">
      <formula>0</formula>
    </cfRule>
  </conditionalFormatting>
  <conditionalFormatting sqref="G145">
    <cfRule type="cellIs" dxfId="25" priority="34" stopIfTrue="1" operator="equal">
      <formula>$G126</formula>
    </cfRule>
  </conditionalFormatting>
  <conditionalFormatting sqref="A142:F142">
    <cfRule type="cellIs" dxfId="24" priority="31" stopIfTrue="1" operator="equal">
      <formula>0</formula>
    </cfRule>
  </conditionalFormatting>
  <conditionalFormatting sqref="G142:G143">
    <cfRule type="cellIs" dxfId="23" priority="32" stopIfTrue="1" operator="equal">
      <formula>$G124</formula>
    </cfRule>
  </conditionalFormatting>
  <conditionalFormatting sqref="A143:F143">
    <cfRule type="cellIs" dxfId="22" priority="29" stopIfTrue="1" operator="equal">
      <formula>0</formula>
    </cfRule>
  </conditionalFormatting>
  <conditionalFormatting sqref="A139:F139">
    <cfRule type="cellIs" dxfId="21" priority="27" stopIfTrue="1" operator="equal">
      <formula>0</formula>
    </cfRule>
  </conditionalFormatting>
  <conditionalFormatting sqref="G139">
    <cfRule type="cellIs" dxfId="20" priority="28" stopIfTrue="1" operator="equal">
      <formula>$G122</formula>
    </cfRule>
  </conditionalFormatting>
  <conditionalFormatting sqref="A141:F141">
    <cfRule type="cellIs" dxfId="19" priority="25" stopIfTrue="1" operator="equal">
      <formula>0</formula>
    </cfRule>
  </conditionalFormatting>
  <conditionalFormatting sqref="G141">
    <cfRule type="cellIs" dxfId="18" priority="26" stopIfTrue="1" operator="equal">
      <formula>$G123</formula>
    </cfRule>
  </conditionalFormatting>
  <conditionalFormatting sqref="A144:F144">
    <cfRule type="cellIs" dxfId="17" priority="23" stopIfTrue="1" operator="equal">
      <formula>0</formula>
    </cfRule>
  </conditionalFormatting>
  <conditionalFormatting sqref="G144">
    <cfRule type="cellIs" dxfId="16" priority="24" stopIfTrue="1" operator="equal">
      <formula>$G124</formula>
    </cfRule>
  </conditionalFormatting>
  <conditionalFormatting sqref="A148:F148">
    <cfRule type="cellIs" dxfId="15" priority="17" stopIfTrue="1" operator="equal">
      <formula>0</formula>
    </cfRule>
  </conditionalFormatting>
  <conditionalFormatting sqref="A146:F146">
    <cfRule type="cellIs" dxfId="14" priority="19" stopIfTrue="1" operator="equal">
      <formula>0</formula>
    </cfRule>
  </conditionalFormatting>
  <conditionalFormatting sqref="G146">
    <cfRule type="cellIs" dxfId="13" priority="20" stopIfTrue="1" operator="equal">
      <formula>$G125</formula>
    </cfRule>
  </conditionalFormatting>
  <conditionalFormatting sqref="A140:F140">
    <cfRule type="cellIs" dxfId="12" priority="15" stopIfTrue="1" operator="equal">
      <formula>0</formula>
    </cfRule>
  </conditionalFormatting>
  <conditionalFormatting sqref="G148">
    <cfRule type="cellIs" dxfId="11" priority="18" stopIfTrue="1" operator="equal">
      <formula>$G126</formula>
    </cfRule>
  </conditionalFormatting>
  <conditionalFormatting sqref="G140">
    <cfRule type="cellIs" dxfId="10" priority="16" stopIfTrue="1" operator="equal">
      <formula>$G122</formula>
    </cfRule>
  </conditionalFormatting>
  <conditionalFormatting sqref="A147:F147">
    <cfRule type="cellIs" dxfId="9" priority="9" stopIfTrue="1" operator="equal">
      <formula>0</formula>
    </cfRule>
  </conditionalFormatting>
  <conditionalFormatting sqref="G147">
    <cfRule type="cellIs" dxfId="8" priority="10" stopIfTrue="1" operator="equal">
      <formula>$G126</formula>
    </cfRule>
  </conditionalFormatting>
  <conditionalFormatting sqref="A87">
    <cfRule type="cellIs" dxfId="7" priority="7" stopIfTrue="1" operator="equal">
      <formula>0</formula>
    </cfRule>
  </conditionalFormatting>
  <conditionalFormatting sqref="G87">
    <cfRule type="cellIs" dxfId="6" priority="8" stopIfTrue="1" operator="equal">
      <formula>$G84</formula>
    </cfRule>
  </conditionalFormatting>
  <conditionalFormatting sqref="G97">
    <cfRule type="cellIs" dxfId="5" priority="5" stopIfTrue="1" operator="equal">
      <formula>$G96</formula>
    </cfRule>
  </conditionalFormatting>
  <conditionalFormatting sqref="G104">
    <cfRule type="cellIs" dxfId="4" priority="3" stopIfTrue="1" operator="equal">
      <formula>$G103</formula>
    </cfRule>
  </conditionalFormatting>
  <conditionalFormatting sqref="A97">
    <cfRule type="cellIs" dxfId="3" priority="6" stopIfTrue="1" operator="equal">
      <formula>0</formula>
    </cfRule>
  </conditionalFormatting>
  <conditionalFormatting sqref="A104">
    <cfRule type="cellIs" dxfId="2" priority="4" stopIfTrue="1" operator="equal">
      <formula>0</formula>
    </cfRule>
  </conditionalFormatting>
  <conditionalFormatting sqref="G108">
    <cfRule type="cellIs" dxfId="1" priority="1" stopIfTrue="1" operator="equal">
      <formula>$G107</formula>
    </cfRule>
  </conditionalFormatting>
  <conditionalFormatting sqref="A108:F108">
    <cfRule type="cellIs" dxfId="0" priority="2" stopIfTrue="1" operator="equal">
      <formula>0</formula>
    </cfRule>
  </conditionalFormatting>
  <pageMargins left="0.31496062992125984" right="0.31496062992125984" top="0.35433070866141736" bottom="0.35433070866141736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2021-12-15T08:42:34Z</cp:lastPrinted>
  <dcterms:created xsi:type="dcterms:W3CDTF">2016-08-15T09:54:21Z</dcterms:created>
  <dcterms:modified xsi:type="dcterms:W3CDTF">2021-12-20T08:46:45Z</dcterms:modified>
</cp:coreProperties>
</file>