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КПК1014082" sheetId="1" r:id="rId1"/>
  </sheets>
  <definedNames>
    <definedName name="_xlnm.Print_Area" localSheetId="0">КПК1014082!$A$1:$BM$202</definedName>
  </definedNames>
  <calcPr calcId="145621"/>
</workbook>
</file>

<file path=xl/calcChain.xml><?xml version="1.0" encoding="utf-8"?>
<calcChain xmlns="http://schemas.openxmlformats.org/spreadsheetml/2006/main">
  <c r="BE189" i="1" l="1"/>
  <c r="BE187" i="1"/>
  <c r="BE186" i="1"/>
  <c r="AO186" i="1"/>
  <c r="BE185" i="1"/>
  <c r="AO185" i="1"/>
  <c r="BE183" i="1"/>
  <c r="BE182" i="1"/>
  <c r="BE180" i="1"/>
  <c r="BE175" i="1" s="1"/>
  <c r="BE179" i="1"/>
  <c r="BE178" i="1"/>
  <c r="BE176" i="1" s="1"/>
  <c r="AW176" i="1"/>
  <c r="AO176" i="1"/>
  <c r="AW175" i="1"/>
  <c r="AO175" i="1"/>
  <c r="BE171" i="1"/>
  <c r="AO171" i="1"/>
  <c r="BE162" i="1"/>
  <c r="AO162" i="1"/>
  <c r="BE156" i="1"/>
  <c r="AW156" i="1"/>
  <c r="AO156" i="1"/>
  <c r="BE153" i="1"/>
  <c r="AO153" i="1"/>
  <c r="BE152" i="1"/>
  <c r="AO152" i="1"/>
  <c r="BE148" i="1"/>
  <c r="BE145" i="1" s="1"/>
  <c r="BE144" i="1" s="1"/>
  <c r="BE147" i="1"/>
  <c r="AW145" i="1"/>
  <c r="AO145" i="1"/>
  <c r="AO144" i="1" s="1"/>
  <c r="AW144" i="1"/>
  <c r="BE140" i="1"/>
  <c r="AO140" i="1"/>
  <c r="BE131" i="1"/>
  <c r="AO131" i="1"/>
  <c r="BE122" i="1"/>
  <c r="AO122" i="1"/>
  <c r="BE113" i="1"/>
  <c r="AO113" i="1"/>
  <c r="BE112" i="1"/>
  <c r="AO112" i="1"/>
  <c r="BE102" i="1"/>
  <c r="AO102" i="1"/>
  <c r="BE101" i="1"/>
  <c r="AO101" i="1"/>
  <c r="BE93" i="1"/>
  <c r="BE80" i="1" s="1"/>
  <c r="AO93" i="1"/>
  <c r="AO90" i="1"/>
  <c r="BE89" i="1"/>
  <c r="AO89" i="1"/>
  <c r="BE84" i="1"/>
  <c r="BE90" i="1" s="1"/>
  <c r="BE83" i="1"/>
  <c r="AO81" i="1"/>
  <c r="AO80" i="1" s="1"/>
  <c r="AW80" i="1"/>
  <c r="AR73" i="1"/>
  <c r="AB73" i="1"/>
  <c r="AR72" i="1"/>
  <c r="AR71" i="1"/>
  <c r="AR70" i="1"/>
  <c r="AS61" i="1"/>
  <c r="AS60" i="1"/>
  <c r="AC60" i="1"/>
  <c r="AS59" i="1"/>
  <c r="AS58" i="1"/>
  <c r="AS57" i="1"/>
  <c r="AC56" i="1"/>
  <c r="AS56" i="1" s="1"/>
  <c r="AS55" i="1"/>
  <c r="AS54" i="1"/>
  <c r="AS53" i="1"/>
  <c r="AS52" i="1"/>
  <c r="AS51" i="1"/>
  <c r="AS50" i="1"/>
  <c r="AS49" i="1" s="1"/>
  <c r="AK49" i="1"/>
  <c r="AC49" i="1"/>
  <c r="AC62" i="1" l="1"/>
  <c r="AS62" i="1" s="1"/>
</calcChain>
</file>

<file path=xl/sharedStrings.xml><?xml version="1.0" encoding="utf-8"?>
<sst xmlns="http://schemas.openxmlformats.org/spreadsheetml/2006/main" count="384" uniqueCount="200">
  <si>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</si>
  <si>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</si>
  <si>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Наказ/розпорядчий документ</t>
  </si>
  <si>
    <t>Наказ управління культури Коломийської міської ради</t>
  </si>
  <si>
    <t>(найменування головного розпорядника коштів місцевого бюджету)</t>
  </si>
  <si>
    <t>від 08. 02. 2021 р.</t>
  </si>
  <si>
    <t>№</t>
  </si>
  <si>
    <t xml:space="preserve"> 41-к/тр</t>
  </si>
  <si>
    <t>ПАСПОРТ</t>
  </si>
  <si>
    <t>бюджетної програми місцевого бюджету на 2021  рік</t>
  </si>
  <si>
    <t>1.</t>
  </si>
  <si>
    <t>1000000</t>
  </si>
  <si>
    <t>Орган з питань культури, національностей та релігій</t>
  </si>
  <si>
    <t>02006248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</si>
  <si>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</si>
  <si>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</si>
  <si>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</si>
  <si>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</si>
  <si>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1010000</t>
  </si>
  <si>
    <t xml:space="preserve">(найменування відповідального виконавця)                        </t>
  </si>
  <si>
    <t>3.</t>
  </si>
  <si>
    <t>1014082</t>
  </si>
  <si>
    <t>4082</t>
  </si>
  <si>
    <t>0829</t>
  </si>
  <si>
    <t>Інші заходи в галузі культури і мистецтва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</si>
  <si>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</si>
  <si>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</si>
  <si>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</si>
  <si>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</si>
  <si>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</si>
  <si>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</si>
  <si>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</si>
  <si>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</si>
  <si>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</si>
  <si>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</si>
  <si>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</si>
  <si>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України;															_x000D_
Бюджетний кодекс України;															_x000D_
Перелік культурно-мистецьких заходів управління культури Коломийської міської ради															_x000D_
															_x000D_
Типовий перелік бюджетних програм та результативних показників їх виконання для місцевих бюджетів у галузі "Культура";															_x000D_
Наказ Міністерства фінансів України  №836 від 26.08.2014р. "Про деякі питання запровадження програмно-цільового методу, складання і виконання місцевих бюджетів"															_x000D_
Наказ Міністерства фінансів України від 17.07.2015р. №648 "Про затвердження типових форм бюджетних запитів  для формування  місцевих бюджетів" (зі змінами, внесеними наказом Міністерства фінансів України від 17.07.2018 №617);															_x000D_
Наказ Міністерства фінансів України від 20.09.2017р. №793 "Про затвердження складових програмної класифікації видатків та кредитування місцевих бюджетів"; постанова КМУ від 13.12.1998 р.№1352 "Про затвердження Положення про формування та виконання Національної програми інформатизації; рішення міської ради від 24.12.2020 року №125-4/2020 "Про бюджет Коломийської міської територіальної громади на 2021 рік"; рішення Коломийської міської ради від 08.10.2020р. №4974-69/2020 Про  затвердження цільвої програми "Інші заходи в галузі культури і мистецтва" на 2021-2025 роки; рішення Коломийської міської ради від 08.10.2020 р. №4973-69/2020 Про затвердження цільвої програми "Культура Коломиї" на 2021-2025 роки; рішення Коломийської міської ради від 08.10.2020 р. №4975-69/2020 Про затвердження цільвої програми  "Духовне життя" на 2021-2025 роки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</si>
  <si>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</si>
  <si>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</si>
  <si>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</si>
  <si>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</si>
  <si>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</si>
  <si>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</si>
  <si>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Підтримка та розвиток культурно-освітніх заходів</t>
  </si>
  <si>
    <t>s4.6</t>
  </si>
  <si>
    <t>7. Мета бюджетної програми</t>
  </si>
  <si>
    <t>Інформування і задоволення творчих потреб інтересів громадян, їх естетичне виховання, розвиток та збагачення духовного потенціалу. Реалізація заходів з надання належних послуг у галузі культури і мистецтва</t>
  </si>
  <si>
    <t>8. Завдання бюджетної програми</t>
  </si>
  <si>
    <t>Завдання</t>
  </si>
  <si>
    <t>npp</t>
  </si>
  <si>
    <t>p4.7</t>
  </si>
  <si>
    <t>Реалізація єдиної політики у сфері організації масових заходів, концертів, конкурсів, фестивалів, виявлення талановитих особистостей, відзначення свят та ювілейних дат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</si>
  <si>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</si>
  <si>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</si>
  <si>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</si>
  <si>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</si>
  <si>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</si>
  <si>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</si>
  <si>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</si>
  <si>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</si>
  <si>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</si>
  <si>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</si>
  <si>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Міська цільова програма "Культура Коломиї" на 2021-2025 роки</t>
  </si>
  <si>
    <t>s4.8</t>
  </si>
  <si>
    <t>1.1 Культурно-освітня діяльність. Мистецька освіта</t>
  </si>
  <si>
    <t>1.2 Збереження культурної спадщини</t>
  </si>
  <si>
    <t>1.3 Бібліотечна справа та популяризація читання</t>
  </si>
  <si>
    <t>1.4 Підтримка функціонування клубних закладів. Збереження нематеріальної культурної спадщини</t>
  </si>
  <si>
    <t>1.5 Музейна діяльність</t>
  </si>
  <si>
    <t>1.6 Функціонування централізованої бухгалтерії</t>
  </si>
  <si>
    <t>Міська цільова програма "Духовне життя" на 2021-2025 роки</t>
  </si>
  <si>
    <t>2.1 Сприяти проведенню спільно з релігійними конфесіями культурних заходів, присвячених державним і релігійним святам, ювілеїв, офіційних дат, визначних подій</t>
  </si>
  <si>
    <t>2.2 Сприяти у проведенні фестивалів духовного співу, конкурсів, оглядів духовної творчості, виставок дитячих художніх творів</t>
  </si>
  <si>
    <t>2.3 Підтримка дій та заходів, що популяризують багатокультурність місцевих осередків, зокрема культуру національних та етнічних меншин</t>
  </si>
  <si>
    <t>Міська цільва програма "Інші заходи в галузі культури і мистецтва" на 2021-2025 роки</t>
  </si>
  <si>
    <t>3.1 Придбання квітів, вінків, сувенірної продукції в тому числі (книг). Обслуговування учасників святкувань, автопослуги, рекламно-промоційне забезпечення. Вручення Міської літературної премії ім. Т. Мельничука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</si>
  <si>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</si>
  <si>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</si>
  <si>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</si>
  <si>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</si>
  <si>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цільова програма "Інші заходи в галузі культури і мистецтва" на 2021-2025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</si>
  <si>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</si>
  <si>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</si>
  <si>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</si>
  <si>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</si>
  <si>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</si>
  <si>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</si>
  <si>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</si>
  <si>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</si>
  <si>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</si>
  <si>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Завдання 1</t>
  </si>
  <si>
    <t>s4.10</t>
  </si>
  <si>
    <t>грн.</t>
  </si>
  <si>
    <t>рішення міської ради №4973-69/2020 від 08.10.2020р.</t>
  </si>
  <si>
    <t>1.1</t>
  </si>
  <si>
    <t xml:space="preserve"> Культурно-освітня діяльність. Мистецька освіта</t>
  </si>
  <si>
    <t>кошторис видатків</t>
  </si>
  <si>
    <t>затрат</t>
  </si>
  <si>
    <t>Обсяг видатків на зміцнення матеріально-технічної бази навчальних закладів</t>
  </si>
  <si>
    <t>Кошторис, перелік заходів міської цільової програми "Культура Коломиї"</t>
  </si>
  <si>
    <t>Обсяг видатків на забезпечення виконання приписів енергетичних, теплових, пожежних та газових господарст</t>
  </si>
  <si>
    <t>продукту</t>
  </si>
  <si>
    <t>Кількість матеріально-технічного забезпечення (столи, шафи, крісла, стільці, доріжки, гардини, світильники) в навчальних закладах</t>
  </si>
  <si>
    <t>Кількість приписів енергетичних, теплових, пожежних та газових господарст</t>
  </si>
  <si>
    <t>ефективності</t>
  </si>
  <si>
    <t>середня вартість матеріально-технічного забезпечення (столи, шафи, крісла, стільці, доріжки, гардини, світильники) в навчальних закладах</t>
  </si>
  <si>
    <t>Розрахунок</t>
  </si>
  <si>
    <t>середня вартість одного припису</t>
  </si>
  <si>
    <t>якості</t>
  </si>
  <si>
    <t>відсоток забезпеченості культурно-освітної діяльності по програмі "Культура Коломиї"</t>
  </si>
  <si>
    <t>відс.</t>
  </si>
  <si>
    <t>1.2</t>
  </si>
  <si>
    <t xml:space="preserve"> Збереження культурної спадщини</t>
  </si>
  <si>
    <t>Обсяг видатків на проведення обліку, паспортизації з інвентаризацією пам'яток культурної спадщини</t>
  </si>
  <si>
    <t xml:space="preserve">Обсяг видатків на встановлення охоронних дощок на об'єктах культурної спадщини </t>
  </si>
  <si>
    <t xml:space="preserve">кількість паспортів пам'яток культурної спадщини </t>
  </si>
  <si>
    <t xml:space="preserve">кількість встановлених охоронних дощок на об'єктах культурної спадщини </t>
  </si>
  <si>
    <t>середня вартість одного паспорта пам'яток культурної спадщини</t>
  </si>
  <si>
    <t>розрахунок</t>
  </si>
  <si>
    <t xml:space="preserve">середня вартість придбання  однієї охоронної дощки </t>
  </si>
  <si>
    <t>відсоток забезпеченості збереження культурної спадщини по програмі "Культура Коломиї"</t>
  </si>
  <si>
    <t>1.3</t>
  </si>
  <si>
    <t xml:space="preserve"> Бібліотечна справа та популяризація читання</t>
  </si>
  <si>
    <t>Обсяг видатків на зміцнення матеріально-технічного забезпечення бібліотек, комп'ютерних програм</t>
  </si>
  <si>
    <t>Обсяг видатків на забезпечення виконання приписів енергетичних, теплових, пожежних, газових господарств по бібліотеках</t>
  </si>
  <si>
    <t>кількість бібліотек для яких планується матеріально-технічне забезпечення, комп'ютерні програми та забезпечення виконання приписів</t>
  </si>
  <si>
    <t>середня вартість матеріально-технічного забезпечення бібліотек та встановлення  комп'ютерних програм</t>
  </si>
  <si>
    <t>якість</t>
  </si>
  <si>
    <t>відсоток забезпеченості бібліотечної справи по програмі "Культура Коломиї"</t>
  </si>
  <si>
    <t>1.4</t>
  </si>
  <si>
    <t xml:space="preserve"> Підтримка функціонування клубних закладів. Збереження нематеріальної культурної спадщини</t>
  </si>
  <si>
    <t xml:space="preserve">Обсяг видатків на проведення оглядів-конкурсів, фестивалів, державних та місцевих свят, масових культурно-мистецьких заходів </t>
  </si>
  <si>
    <t>Кількість оглядів - конкурсів, фестивалів, свят, масових культурно-мистецьких заходів по програмі  "Культура Коломиї"</t>
  </si>
  <si>
    <t>од.</t>
  </si>
  <si>
    <t>план заходів з відзначення державних, національних, релігійних та професійних свят, вшанування видатних людей м. Коломиї</t>
  </si>
  <si>
    <t xml:space="preserve">ефективність </t>
  </si>
  <si>
    <t>середня вартість проведення одного заходу за рахунок бюджету по програмі "Культура Коломиї"</t>
  </si>
  <si>
    <t xml:space="preserve">якості </t>
  </si>
  <si>
    <t>динаміка збільшення кількості огладів-конкурсів, фестивалів, свят, масових культурно-мистецьких заходів по програмі "Культура Коломиї" у порівнянні з минулим роком</t>
  </si>
  <si>
    <t>1.5</t>
  </si>
  <si>
    <t xml:space="preserve"> Музейна діяльність</t>
  </si>
  <si>
    <t>Обсяг видатків на зміцнення матеріально-технічного бази придбання комп'ютерної та оргтехніки</t>
  </si>
  <si>
    <t xml:space="preserve">продукту </t>
  </si>
  <si>
    <t>кількість матеріально-технічного забезпечення та придбання комп'ютерної та оргтехніки</t>
  </si>
  <si>
    <t>середня вартість матеріально-технічного забезпечення та придбання комп'ютерної та оргтехніки</t>
  </si>
  <si>
    <t>відсоток забезпеченості музейної діяльності по програмі "Культура Коломиї"</t>
  </si>
  <si>
    <t>1.6</t>
  </si>
  <si>
    <t>Функціонування централізованої бухгалтерії</t>
  </si>
  <si>
    <t>обсяг видатків на забезпечення та підтримку централізованої бухгалтерії, впровадження в їх роботу сучасних інформаційних технологій, зміцнення матеріально-технічної бази</t>
  </si>
  <si>
    <t>кількість придбаного матеріально-технічного забезпечення централізованої бухгалтерії та впровадження в їх роботу сучасних інформаційних технологій</t>
  </si>
  <si>
    <t>середня вартість придбаного матеріально-технічного забезпечення та впровадження в їх роботу сучасних інформаційних технологій для централізованої бухгалтерії</t>
  </si>
  <si>
    <t>відсоток забезпеченості діяльності централізованої бухгалтерії по програмі "Культура Коломиї"</t>
  </si>
  <si>
    <t>Завдання 2</t>
  </si>
  <si>
    <t>рішення міської ради №4975-69/2020 від 08.10.2020р.</t>
  </si>
  <si>
    <t>2.1</t>
  </si>
  <si>
    <t>Сприяти проведенню спільно з релігійними конфесіями культурних заходів, присвячених державним і релігійним святам, ювілеїв, офіційних дат, визначних подій</t>
  </si>
  <si>
    <t>Обсяг видатків на придбання квітів, вінків, сувенірної продукції</t>
  </si>
  <si>
    <t>Обсяг видатків на обслуговування учасників фестивалів, рекламно-промоційне забезпечення</t>
  </si>
  <si>
    <t>Кількість духовних фестивалів, на які плануються видатки</t>
  </si>
  <si>
    <t>Кошторис, перелік заходів міської цільової програми "Духовне життя"</t>
  </si>
  <si>
    <t>Середня вартість  придбаних квітів, вінків, сувенірної продукції</t>
  </si>
  <si>
    <t>Середня вартість обслуговування учасників фестивалів, рекламно-промоційне забезпечення</t>
  </si>
  <si>
    <t>Динаміка збільшення духовних фестивалів у порівнянні з минулим роком</t>
  </si>
  <si>
    <t>2.2</t>
  </si>
  <si>
    <t xml:space="preserve"> Сприяти у проведенні фестивалів духовного співу, конкурсів, оглядів духовної творчості, виставок дитячих художніх творів</t>
  </si>
  <si>
    <t>Обсяг видатків на обслуговування та проживання учасників фестивалів, автопослуги</t>
  </si>
  <si>
    <t>середня вартість обслуговування та проживання учасників фестивалів, автопослуги</t>
  </si>
  <si>
    <t>2.3</t>
  </si>
  <si>
    <t>Підтримка дій та заходів, що популяризують багатокультурність місцевих осередків, зокрема культуру національних та етнічних меншин</t>
  </si>
  <si>
    <t>Обсяг видатків на оплату концертних програм, сценічного комплексу</t>
  </si>
  <si>
    <t>середня вартість оплати концертних програм, сценічного комплексу</t>
  </si>
  <si>
    <t>Завдання 3</t>
  </si>
  <si>
    <t>рішення міської ради №4974-69/2020 від 08.10.2020р.</t>
  </si>
  <si>
    <t>3.1</t>
  </si>
  <si>
    <t xml:space="preserve"> Придбання квітів, вінків, сувенірної продукції в тому числі (книг). Обслуговування учасників святкувань, автопослуги, рекламно-промоційне забезпечення. Вручення Міської літературної премії ім. Т. Мельничука</t>
  </si>
  <si>
    <t>Видатки на придбання квітів, вінків, сувенірної продукції в тому числі книг</t>
  </si>
  <si>
    <t>Кошторис. План заходів міської цільової програми "Інші заходи в галузі культури і мистецтва"</t>
  </si>
  <si>
    <t>Видатки на обслуговування та проживання учасників святкувань, автопослуги, рекламно-промоційне забезпечення, оплата концертних програм, сценічного комплексу</t>
  </si>
  <si>
    <t>Видатки на літературну премію ім. Тараса Мельничука</t>
  </si>
  <si>
    <t>Кошторис. Перелік заходів міської цільової програми "Інші заходи в галузі культури і мистецтва"</t>
  </si>
  <si>
    <t>Кількість культурно-мистецьких заходів по міській цільовій програмі "Інші заходи в галузі культури і мистецтва"</t>
  </si>
  <si>
    <t xml:space="preserve"> Перелік заходів міської цільової програми "Інші заходи в галузі культури і мистецтва"</t>
  </si>
  <si>
    <t>Кількість літературних премій ім. Тараса Мельничука</t>
  </si>
  <si>
    <t>Середня вартість придбання квітів, вінків, сувенірної продукції в тому числі книг по програмі "Інші заходи в галузі культури і мистецтва"</t>
  </si>
  <si>
    <t xml:space="preserve">Розрахунок </t>
  </si>
  <si>
    <t>Середня вартість обслуговування та проживання учасників святкувань, автопослуги, рекламно-промоційне забезпечення, оплата концертних програм, сценічного комплексу по програмі "Інші заходи в галузі культури і мистецтва"</t>
  </si>
  <si>
    <t>Середня вартість літературної премії ім. Т. Мельничука</t>
  </si>
  <si>
    <t>Динаміка збільшення кількості культурно-мистецьких заходів у плановому періоді відповідно до фактичного показника попереднього періоду по програмі "Інші заходи в галузі культури і мистецтва"</t>
  </si>
  <si>
    <t>Розрахунок (відношення кількості заходів до аналогічного показника минулого року)</t>
  </si>
  <si>
    <t>Начальник управління культури Коломийської міської ради</t>
  </si>
  <si>
    <t>Уляна МАНДРУСЯК</t>
  </si>
  <si>
    <t>(підпис)</t>
  </si>
  <si>
    <t>(ініціали/ініціал, прізвище)</t>
  </si>
  <si>
    <t>ПОГОДЖЕНО:</t>
  </si>
  <si>
    <t>Фінансове управління Коломийської міської ради</t>
  </si>
  <si>
    <t>(Назва місцевого фінансового органу)</t>
  </si>
  <si>
    <t>Начальник фінансового управління</t>
  </si>
  <si>
    <t>Ганна БАКАЙ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</si>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</sst>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0.00"/>
    <numFmt numFmtId="166" formatCode="#0"/>
    <numFmt numFmtId="167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5" fillId="0" borderId="2" xfId="0" applyNumberFormat="1" applyFont="1" applyBorder="1" applyAlignment="1">
      <alignment horizontal="left" vertical="top" wrapText="1"/>
    </xf>
    <xf numFmtId="0" fontId="15" fillId="0" borderId="6" xfId="0" applyNumberFormat="1" applyFont="1" applyBorder="1" applyAlignment="1">
      <alignment horizontal="left" vertical="top" wrapText="1"/>
    </xf>
    <xf numFmtId="4" fontId="15" fillId="0" borderId="5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16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166" fontId="15" fillId="0" borderId="4" xfId="0" applyNumberFormat="1" applyFont="1" applyBorder="1" applyAlignment="1">
      <alignment horizontal="center" vertical="center" wrapText="1"/>
    </xf>
    <xf numFmtId="165" fontId="15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5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5" fillId="0" borderId="5" xfId="0" applyNumberFormat="1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167" fontId="2" fillId="0" borderId="4" xfId="0" applyNumberFormat="1" applyFont="1" applyBorder="1" applyAlignment="1">
      <alignment horizontal="center" vertical="center" wrapText="1"/>
    </xf>
    <xf numFmtId="16" fontId="15" fillId="0" borderId="5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16" fontId="15" fillId="0" borderId="5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15" fillId="0" borderId="5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1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2"/>
  <sheetViews>
    <sheetView tabSelected="1" zoomScale="110" zoomScaleNormal="11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17.25" customHeight="1" x14ac:dyDescent="0.2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 x14ac:dyDescent="0.2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 x14ac:dyDescent="0.2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 x14ac:dyDescent="0.2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 x14ac:dyDescent="0.2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 customHeight="1" x14ac:dyDescent="0.2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4.25" customHeight="1" x14ac:dyDescent="0.2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12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13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21"/>
      <c r="B14" s="22" t="s">
        <v>14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15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16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 x14ac:dyDescent="0.2">
      <c r="A16" s="25" t="s">
        <v>17</v>
      </c>
      <c r="B16" s="16" t="s">
        <v>18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12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13</v>
      </c>
      <c r="AV16" s="17"/>
      <c r="AW16" s="17"/>
      <c r="AX16" s="17"/>
      <c r="AY16" s="17"/>
      <c r="AZ16" s="17"/>
      <c r="BA16" s="17"/>
      <c r="BB16" s="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29"/>
      <c r="B17" s="22" t="s">
        <v>14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16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customFormat="1" x14ac:dyDescent="0.2"/>
    <row r="19" spans="1:79" customFormat="1" ht="14.25" customHeight="1" x14ac:dyDescent="0.2">
      <c r="A19" s="15" t="s">
        <v>20</v>
      </c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16" t="s">
        <v>23</v>
      </c>
      <c r="AB19" s="17"/>
      <c r="AC19" s="17"/>
      <c r="AD19" s="17"/>
      <c r="AE19" s="17"/>
      <c r="AF19" s="17"/>
      <c r="AG19" s="17"/>
      <c r="AH19" s="17"/>
      <c r="AI19" s="17"/>
      <c r="AJ19" s="26"/>
      <c r="AK19" s="32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6" t="s">
        <v>25</v>
      </c>
      <c r="BF19" s="17"/>
      <c r="BG19" s="17"/>
      <c r="BH19" s="17"/>
      <c r="BI19" s="17"/>
      <c r="BJ19" s="17"/>
      <c r="BK19" s="17"/>
      <c r="BL19" s="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22" t="s">
        <v>14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26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27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28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29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 x14ac:dyDescent="0.2">
      <c r="A22" s="36" t="s">
        <v>30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850000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31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850000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32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 x14ac:dyDescent="0.2">
      <c r="A23" s="39" t="s">
        <v>33</v>
      </c>
      <c r="B23" s="39"/>
      <c r="C23" s="39"/>
      <c r="D23" s="39"/>
      <c r="E23" s="39"/>
      <c r="F23" s="39"/>
      <c r="G23" s="39"/>
      <c r="H23" s="39"/>
      <c r="I23" s="37">
        <v>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34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 x14ac:dyDescent="0.2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 x14ac:dyDescent="0.2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228.75" customHeight="1" x14ac:dyDescent="0.2">
      <c r="A26" s="44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 x14ac:dyDescent="0.2">
      <c r="A28" s="39" t="s">
        <v>37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 x14ac:dyDescent="0.2">
      <c r="A29" s="46" t="s">
        <v>38</v>
      </c>
      <c r="B29" s="46"/>
      <c r="C29" s="46"/>
      <c r="D29" s="46"/>
      <c r="E29" s="46"/>
      <c r="F29" s="46"/>
      <c r="G29" s="47" t="s">
        <v>39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51" t="s">
        <v>40</v>
      </c>
      <c r="B31" s="51"/>
      <c r="C31" s="51"/>
      <c r="D31" s="51"/>
      <c r="E31" s="51"/>
      <c r="F31" s="51"/>
      <c r="G31" s="52" t="s">
        <v>41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42</v>
      </c>
    </row>
    <row r="32" spans="1:79" ht="18.75" customHeight="1" x14ac:dyDescent="0.2">
      <c r="A32" s="51">
        <v>1</v>
      </c>
      <c r="B32" s="51"/>
      <c r="C32" s="51"/>
      <c r="D32" s="51"/>
      <c r="E32" s="51"/>
      <c r="F32" s="51"/>
      <c r="G32" s="55" t="s">
        <v>43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44</v>
      </c>
    </row>
    <row r="33" spans="1:79" ht="12.75" customHeight="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.95" customHeight="1" x14ac:dyDescent="0.2">
      <c r="A34" s="39" t="s">
        <v>45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31.5" customHeight="1" x14ac:dyDescent="0.2">
      <c r="A35" s="44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.75" customHeight="1" x14ac:dyDescent="0.2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27.75" customHeight="1" x14ac:dyDescent="0.2">
      <c r="A38" s="46" t="s">
        <v>38</v>
      </c>
      <c r="B38" s="46"/>
      <c r="C38" s="46"/>
      <c r="D38" s="46"/>
      <c r="E38" s="46"/>
      <c r="F38" s="46"/>
      <c r="G38" s="47" t="s">
        <v>48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 x14ac:dyDescent="0.2">
      <c r="A40" s="51" t="s">
        <v>49</v>
      </c>
      <c r="B40" s="51"/>
      <c r="C40" s="51"/>
      <c r="D40" s="51"/>
      <c r="E40" s="51"/>
      <c r="F40" s="51"/>
      <c r="G40" s="52" t="s">
        <v>41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50</v>
      </c>
    </row>
    <row r="41" spans="1:79" ht="15" customHeight="1" x14ac:dyDescent="0.2">
      <c r="A41" s="51">
        <v>1</v>
      </c>
      <c r="B41" s="51"/>
      <c r="C41" s="51"/>
      <c r="D41" s="51"/>
      <c r="E41" s="51"/>
      <c r="F41" s="51"/>
      <c r="G41" s="55" t="s">
        <v>51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52</v>
      </c>
    </row>
    <row r="42" spans="1:79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5.75" customHeight="1" x14ac:dyDescent="0.2">
      <c r="A43" s="39" t="s">
        <v>53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 x14ac:dyDescent="0.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4"/>
    </row>
    <row r="45" spans="1:79" ht="15.95" customHeight="1" x14ac:dyDescent="0.2">
      <c r="A45" s="50" t="s">
        <v>38</v>
      </c>
      <c r="B45" s="50"/>
      <c r="C45" s="50"/>
      <c r="D45" s="65" t="s">
        <v>54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0" t="s">
        <v>55</v>
      </c>
      <c r="AD45" s="50"/>
      <c r="AE45" s="50"/>
      <c r="AF45" s="50"/>
      <c r="AG45" s="50"/>
      <c r="AH45" s="50"/>
      <c r="AI45" s="50"/>
      <c r="AJ45" s="50"/>
      <c r="AK45" s="50" t="s">
        <v>56</v>
      </c>
      <c r="AL45" s="50"/>
      <c r="AM45" s="50"/>
      <c r="AN45" s="50"/>
      <c r="AO45" s="50"/>
      <c r="AP45" s="50"/>
      <c r="AQ45" s="50"/>
      <c r="AR45" s="50"/>
      <c r="AS45" s="50" t="s">
        <v>57</v>
      </c>
      <c r="AT45" s="50"/>
      <c r="AU45" s="50"/>
      <c r="AV45" s="50"/>
      <c r="AW45" s="50"/>
      <c r="AX45" s="50"/>
      <c r="AY45" s="50"/>
      <c r="AZ45" s="50"/>
      <c r="BA45" s="68"/>
      <c r="BB45" s="68"/>
      <c r="BC45" s="68"/>
      <c r="BD45" s="68"/>
      <c r="BE45" s="68"/>
      <c r="BF45" s="68"/>
      <c r="BG45" s="68"/>
      <c r="BH45" s="68"/>
    </row>
    <row r="46" spans="1:79" ht="29.1" customHeight="1" x14ac:dyDescent="0.2">
      <c r="A46" s="50"/>
      <c r="B46" s="50"/>
      <c r="C46" s="50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68"/>
      <c r="BB46" s="68"/>
      <c r="BC46" s="68"/>
      <c r="BD46" s="68"/>
      <c r="BE46" s="68"/>
      <c r="BF46" s="68"/>
      <c r="BG46" s="68"/>
      <c r="BH46" s="68"/>
    </row>
    <row r="47" spans="1:79" ht="15.75" x14ac:dyDescent="0.2">
      <c r="A47" s="50">
        <v>1</v>
      </c>
      <c r="B47" s="50"/>
      <c r="C47" s="50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68"/>
      <c r="BB47" s="68"/>
      <c r="BC47" s="68"/>
      <c r="BD47" s="68"/>
      <c r="BE47" s="68"/>
      <c r="BF47" s="68"/>
      <c r="BG47" s="68"/>
      <c r="BH47" s="68"/>
    </row>
    <row r="48" spans="1:79" s="82" customFormat="1" ht="12.75" hidden="1" customHeight="1" x14ac:dyDescent="0.2">
      <c r="A48" s="51" t="s">
        <v>49</v>
      </c>
      <c r="B48" s="51"/>
      <c r="C48" s="51"/>
      <c r="D48" s="75" t="s">
        <v>41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58</v>
      </c>
      <c r="AD48" s="78"/>
      <c r="AE48" s="78"/>
      <c r="AF48" s="78"/>
      <c r="AG48" s="78"/>
      <c r="AH48" s="78"/>
      <c r="AI48" s="78"/>
      <c r="AJ48" s="78"/>
      <c r="AK48" s="78" t="s">
        <v>59</v>
      </c>
      <c r="AL48" s="78"/>
      <c r="AM48" s="78"/>
      <c r="AN48" s="78"/>
      <c r="AO48" s="78"/>
      <c r="AP48" s="78"/>
      <c r="AQ48" s="78"/>
      <c r="AR48" s="78"/>
      <c r="AS48" s="79" t="s">
        <v>60</v>
      </c>
      <c r="AT48" s="78"/>
      <c r="AU48" s="78"/>
      <c r="AV48" s="78"/>
      <c r="AW48" s="78"/>
      <c r="AX48" s="78"/>
      <c r="AY48" s="78"/>
      <c r="AZ48" s="78"/>
      <c r="BA48" s="80"/>
      <c r="BB48" s="81"/>
      <c r="BC48" s="81"/>
      <c r="BD48" s="81"/>
      <c r="BE48" s="81"/>
      <c r="BF48" s="81"/>
      <c r="BG48" s="81"/>
      <c r="BH48" s="81"/>
      <c r="CA48" s="82" t="s">
        <v>61</v>
      </c>
    </row>
    <row r="49" spans="1:79" s="82" customFormat="1" ht="19.5" customHeight="1" x14ac:dyDescent="0.2">
      <c r="A49" s="83">
        <v>1</v>
      </c>
      <c r="B49" s="84"/>
      <c r="C49" s="85"/>
      <c r="D49" s="86" t="s">
        <v>62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9">
        <f>AC50+AC51+AC52+AC53+AC54+AC55</f>
        <v>300000</v>
      </c>
      <c r="AD49" s="89"/>
      <c r="AE49" s="89"/>
      <c r="AF49" s="89"/>
      <c r="AG49" s="89"/>
      <c r="AH49" s="89"/>
      <c r="AI49" s="89"/>
      <c r="AJ49" s="89"/>
      <c r="AK49" s="89">
        <f t="shared" ref="AK49" si="0">AK50+AK51+AK52+AK53+AK54+AK55</f>
        <v>0</v>
      </c>
      <c r="AL49" s="89"/>
      <c r="AM49" s="89"/>
      <c r="AN49" s="89"/>
      <c r="AO49" s="89"/>
      <c r="AP49" s="89"/>
      <c r="AQ49" s="89"/>
      <c r="AR49" s="89"/>
      <c r="AS49" s="89">
        <f t="shared" ref="AS49" si="1">AS50+AS51+AS52+AS53+AS54+AS55</f>
        <v>300000</v>
      </c>
      <c r="AT49" s="89"/>
      <c r="AU49" s="89"/>
      <c r="AV49" s="89"/>
      <c r="AW49" s="89"/>
      <c r="AX49" s="89"/>
      <c r="AY49" s="89"/>
      <c r="AZ49" s="89"/>
      <c r="BA49" s="90"/>
      <c r="BB49" s="90"/>
      <c r="BC49" s="90"/>
      <c r="BD49" s="90"/>
      <c r="BE49" s="90"/>
      <c r="BF49" s="90"/>
      <c r="BG49" s="90"/>
      <c r="BH49" s="90"/>
      <c r="CA49" s="82" t="s">
        <v>63</v>
      </c>
    </row>
    <row r="50" spans="1:79" ht="16.5" customHeight="1" x14ac:dyDescent="0.2">
      <c r="A50" s="91"/>
      <c r="B50" s="92"/>
      <c r="C50" s="93"/>
      <c r="D50" s="94" t="s">
        <v>64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40000</v>
      </c>
      <c r="AD50" s="98"/>
      <c r="AE50" s="98"/>
      <c r="AF50" s="98"/>
      <c r="AG50" s="98"/>
      <c r="AH50" s="98"/>
      <c r="AI50" s="98"/>
      <c r="AJ50" s="99"/>
      <c r="AK50" s="97">
        <v>0</v>
      </c>
      <c r="AL50" s="98"/>
      <c r="AM50" s="98"/>
      <c r="AN50" s="98"/>
      <c r="AO50" s="98"/>
      <c r="AP50" s="98"/>
      <c r="AQ50" s="98"/>
      <c r="AR50" s="99"/>
      <c r="AS50" s="97">
        <f>AC50+AK50</f>
        <v>40000</v>
      </c>
      <c r="AT50" s="98"/>
      <c r="AU50" s="98"/>
      <c r="AV50" s="98"/>
      <c r="AW50" s="98"/>
      <c r="AX50" s="98"/>
      <c r="AY50" s="98"/>
      <c r="AZ50" s="99"/>
      <c r="BA50" s="100"/>
      <c r="BB50" s="100"/>
      <c r="BC50" s="100"/>
      <c r="BD50" s="100"/>
      <c r="BE50" s="100"/>
      <c r="BF50" s="100"/>
      <c r="BG50" s="100"/>
      <c r="BH50" s="100"/>
    </row>
    <row r="51" spans="1:79" ht="18" customHeight="1" x14ac:dyDescent="0.2">
      <c r="A51" s="91"/>
      <c r="B51" s="92"/>
      <c r="C51" s="93"/>
      <c r="D51" s="94" t="s">
        <v>65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97">
        <v>100000</v>
      </c>
      <c r="AD51" s="98"/>
      <c r="AE51" s="98"/>
      <c r="AF51" s="98"/>
      <c r="AG51" s="98"/>
      <c r="AH51" s="98"/>
      <c r="AI51" s="98"/>
      <c r="AJ51" s="99"/>
      <c r="AK51" s="97">
        <v>0</v>
      </c>
      <c r="AL51" s="98"/>
      <c r="AM51" s="98"/>
      <c r="AN51" s="98"/>
      <c r="AO51" s="98"/>
      <c r="AP51" s="98"/>
      <c r="AQ51" s="98"/>
      <c r="AR51" s="99"/>
      <c r="AS51" s="97">
        <f t="shared" ref="AS51:AS62" si="2">AC51+AK51</f>
        <v>100000</v>
      </c>
      <c r="AT51" s="98"/>
      <c r="AU51" s="98"/>
      <c r="AV51" s="98"/>
      <c r="AW51" s="98"/>
      <c r="AX51" s="98"/>
      <c r="AY51" s="98"/>
      <c r="AZ51" s="99"/>
      <c r="BA51" s="100"/>
      <c r="BB51" s="100"/>
      <c r="BC51" s="100"/>
      <c r="BD51" s="100"/>
      <c r="BE51" s="100"/>
      <c r="BF51" s="100"/>
      <c r="BG51" s="100"/>
      <c r="BH51" s="100"/>
    </row>
    <row r="52" spans="1:79" ht="18" customHeight="1" x14ac:dyDescent="0.2">
      <c r="A52" s="91"/>
      <c r="B52" s="92"/>
      <c r="C52" s="93"/>
      <c r="D52" s="94" t="s">
        <v>66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97">
        <v>40000</v>
      </c>
      <c r="AD52" s="98"/>
      <c r="AE52" s="98"/>
      <c r="AF52" s="98"/>
      <c r="AG52" s="98"/>
      <c r="AH52" s="98"/>
      <c r="AI52" s="98"/>
      <c r="AJ52" s="99"/>
      <c r="AK52" s="97">
        <v>0</v>
      </c>
      <c r="AL52" s="98"/>
      <c r="AM52" s="98"/>
      <c r="AN52" s="98"/>
      <c r="AO52" s="98"/>
      <c r="AP52" s="98"/>
      <c r="AQ52" s="98"/>
      <c r="AR52" s="99"/>
      <c r="AS52" s="97">
        <f t="shared" si="2"/>
        <v>40000</v>
      </c>
      <c r="AT52" s="98"/>
      <c r="AU52" s="98"/>
      <c r="AV52" s="98"/>
      <c r="AW52" s="98"/>
      <c r="AX52" s="98"/>
      <c r="AY52" s="98"/>
      <c r="AZ52" s="99"/>
      <c r="BA52" s="100"/>
      <c r="BB52" s="100"/>
      <c r="BC52" s="100"/>
      <c r="BD52" s="100"/>
      <c r="BE52" s="100"/>
      <c r="BF52" s="100"/>
      <c r="BG52" s="100"/>
      <c r="BH52" s="100"/>
    </row>
    <row r="53" spans="1:79" ht="28.5" customHeight="1" x14ac:dyDescent="0.2">
      <c r="A53" s="91"/>
      <c r="B53" s="92"/>
      <c r="C53" s="93"/>
      <c r="D53" s="94" t="s">
        <v>67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6"/>
      <c r="AC53" s="97">
        <v>70000</v>
      </c>
      <c r="AD53" s="98"/>
      <c r="AE53" s="98"/>
      <c r="AF53" s="98"/>
      <c r="AG53" s="98"/>
      <c r="AH53" s="98"/>
      <c r="AI53" s="98"/>
      <c r="AJ53" s="99"/>
      <c r="AK53" s="97">
        <v>0</v>
      </c>
      <c r="AL53" s="98"/>
      <c r="AM53" s="98"/>
      <c r="AN53" s="98"/>
      <c r="AO53" s="98"/>
      <c r="AP53" s="98"/>
      <c r="AQ53" s="98"/>
      <c r="AR53" s="99"/>
      <c r="AS53" s="97">
        <f t="shared" si="2"/>
        <v>70000</v>
      </c>
      <c r="AT53" s="98"/>
      <c r="AU53" s="98"/>
      <c r="AV53" s="98"/>
      <c r="AW53" s="98"/>
      <c r="AX53" s="98"/>
      <c r="AY53" s="98"/>
      <c r="AZ53" s="99"/>
      <c r="BA53" s="100"/>
      <c r="BB53" s="100"/>
      <c r="BC53" s="100"/>
      <c r="BD53" s="100"/>
      <c r="BE53" s="100"/>
      <c r="BF53" s="100"/>
      <c r="BG53" s="100"/>
      <c r="BH53" s="100"/>
    </row>
    <row r="54" spans="1:79" ht="15.75" customHeight="1" x14ac:dyDescent="0.2">
      <c r="A54" s="91"/>
      <c r="B54" s="92"/>
      <c r="C54" s="93"/>
      <c r="D54" s="94" t="s">
        <v>68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6"/>
      <c r="AC54" s="97">
        <v>30000</v>
      </c>
      <c r="AD54" s="98"/>
      <c r="AE54" s="98"/>
      <c r="AF54" s="98"/>
      <c r="AG54" s="98"/>
      <c r="AH54" s="98"/>
      <c r="AI54" s="98"/>
      <c r="AJ54" s="99"/>
      <c r="AK54" s="97">
        <v>0</v>
      </c>
      <c r="AL54" s="98"/>
      <c r="AM54" s="98"/>
      <c r="AN54" s="98"/>
      <c r="AO54" s="98"/>
      <c r="AP54" s="98"/>
      <c r="AQ54" s="98"/>
      <c r="AR54" s="99"/>
      <c r="AS54" s="97">
        <f t="shared" si="2"/>
        <v>30000</v>
      </c>
      <c r="AT54" s="98"/>
      <c r="AU54" s="98"/>
      <c r="AV54" s="98"/>
      <c r="AW54" s="98"/>
      <c r="AX54" s="98"/>
      <c r="AY54" s="98"/>
      <c r="AZ54" s="99"/>
      <c r="BA54" s="100"/>
      <c r="BB54" s="100"/>
      <c r="BC54" s="100"/>
      <c r="BD54" s="100"/>
      <c r="BE54" s="100"/>
      <c r="BF54" s="100"/>
      <c r="BG54" s="100"/>
      <c r="BH54" s="100"/>
    </row>
    <row r="55" spans="1:79" ht="15.75" customHeight="1" x14ac:dyDescent="0.2">
      <c r="A55" s="101"/>
      <c r="B55" s="102"/>
      <c r="C55" s="103"/>
      <c r="D55" s="94" t="s">
        <v>69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6"/>
      <c r="AC55" s="97">
        <v>20000</v>
      </c>
      <c r="AD55" s="98"/>
      <c r="AE55" s="98"/>
      <c r="AF55" s="98"/>
      <c r="AG55" s="98"/>
      <c r="AH55" s="98"/>
      <c r="AI55" s="98"/>
      <c r="AJ55" s="99"/>
      <c r="AK55" s="97">
        <v>0</v>
      </c>
      <c r="AL55" s="98"/>
      <c r="AM55" s="98"/>
      <c r="AN55" s="98"/>
      <c r="AO55" s="98"/>
      <c r="AP55" s="98"/>
      <c r="AQ55" s="98"/>
      <c r="AR55" s="99"/>
      <c r="AS55" s="97">
        <f t="shared" si="2"/>
        <v>20000</v>
      </c>
      <c r="AT55" s="98"/>
      <c r="AU55" s="98"/>
      <c r="AV55" s="98"/>
      <c r="AW55" s="98"/>
      <c r="AX55" s="98"/>
      <c r="AY55" s="98"/>
      <c r="AZ55" s="99"/>
      <c r="BA55" s="100"/>
      <c r="BB55" s="100"/>
      <c r="BC55" s="100"/>
      <c r="BD55" s="100"/>
      <c r="BE55" s="100"/>
      <c r="BF55" s="100"/>
      <c r="BG55" s="100"/>
      <c r="BH55" s="100"/>
    </row>
    <row r="56" spans="1:79" s="82" customFormat="1" ht="18" customHeight="1" x14ac:dyDescent="0.2">
      <c r="A56" s="83">
        <v>2</v>
      </c>
      <c r="B56" s="84"/>
      <c r="C56" s="85"/>
      <c r="D56" s="104" t="s">
        <v>70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6"/>
      <c r="AC56" s="107">
        <f>AC57+AC58+AC59</f>
        <v>250000</v>
      </c>
      <c r="AD56" s="108"/>
      <c r="AE56" s="108"/>
      <c r="AF56" s="108"/>
      <c r="AG56" s="108"/>
      <c r="AH56" s="108"/>
      <c r="AI56" s="108"/>
      <c r="AJ56" s="109"/>
      <c r="AK56" s="107">
        <v>0</v>
      </c>
      <c r="AL56" s="108"/>
      <c r="AM56" s="108"/>
      <c r="AN56" s="108"/>
      <c r="AO56" s="108"/>
      <c r="AP56" s="108"/>
      <c r="AQ56" s="108"/>
      <c r="AR56" s="109"/>
      <c r="AS56" s="107">
        <f t="shared" si="2"/>
        <v>250000</v>
      </c>
      <c r="AT56" s="108"/>
      <c r="AU56" s="108"/>
      <c r="AV56" s="108"/>
      <c r="AW56" s="108"/>
      <c r="AX56" s="108"/>
      <c r="AY56" s="108"/>
      <c r="AZ56" s="109"/>
      <c r="BA56" s="90"/>
      <c r="BB56" s="90"/>
      <c r="BC56" s="90"/>
      <c r="BD56" s="90"/>
      <c r="BE56" s="90"/>
      <c r="BF56" s="90"/>
      <c r="BG56" s="90"/>
      <c r="BH56" s="90"/>
    </row>
    <row r="57" spans="1:79" ht="29.25" customHeight="1" x14ac:dyDescent="0.2">
      <c r="A57" s="91"/>
      <c r="B57" s="92"/>
      <c r="C57" s="93"/>
      <c r="D57" s="94" t="s">
        <v>71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6"/>
      <c r="AC57" s="97">
        <v>150000</v>
      </c>
      <c r="AD57" s="98"/>
      <c r="AE57" s="98"/>
      <c r="AF57" s="98"/>
      <c r="AG57" s="98"/>
      <c r="AH57" s="98"/>
      <c r="AI57" s="98"/>
      <c r="AJ57" s="99"/>
      <c r="AK57" s="97">
        <v>0</v>
      </c>
      <c r="AL57" s="98"/>
      <c r="AM57" s="98"/>
      <c r="AN57" s="98"/>
      <c r="AO57" s="98"/>
      <c r="AP57" s="98"/>
      <c r="AQ57" s="98"/>
      <c r="AR57" s="99"/>
      <c r="AS57" s="97">
        <f t="shared" si="2"/>
        <v>150000</v>
      </c>
      <c r="AT57" s="98"/>
      <c r="AU57" s="98"/>
      <c r="AV57" s="98"/>
      <c r="AW57" s="98"/>
      <c r="AX57" s="98"/>
      <c r="AY57" s="98"/>
      <c r="AZ57" s="99"/>
      <c r="BA57" s="100"/>
      <c r="BB57" s="100"/>
      <c r="BC57" s="100"/>
      <c r="BD57" s="100"/>
      <c r="BE57" s="100"/>
      <c r="BF57" s="100"/>
      <c r="BG57" s="100"/>
      <c r="BH57" s="100"/>
    </row>
    <row r="58" spans="1:79" ht="30.75" customHeight="1" x14ac:dyDescent="0.2">
      <c r="A58" s="91"/>
      <c r="B58" s="92"/>
      <c r="C58" s="93"/>
      <c r="D58" s="94" t="s">
        <v>72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6"/>
      <c r="AC58" s="97">
        <v>50000</v>
      </c>
      <c r="AD58" s="98"/>
      <c r="AE58" s="98"/>
      <c r="AF58" s="98"/>
      <c r="AG58" s="98"/>
      <c r="AH58" s="98"/>
      <c r="AI58" s="98"/>
      <c r="AJ58" s="99"/>
      <c r="AK58" s="97">
        <v>0</v>
      </c>
      <c r="AL58" s="98"/>
      <c r="AM58" s="98"/>
      <c r="AN58" s="98"/>
      <c r="AO58" s="98"/>
      <c r="AP58" s="98"/>
      <c r="AQ58" s="98"/>
      <c r="AR58" s="99"/>
      <c r="AS58" s="97">
        <f t="shared" si="2"/>
        <v>50000</v>
      </c>
      <c r="AT58" s="98"/>
      <c r="AU58" s="98"/>
      <c r="AV58" s="98"/>
      <c r="AW58" s="98"/>
      <c r="AX58" s="98"/>
      <c r="AY58" s="98"/>
      <c r="AZ58" s="99"/>
      <c r="BA58" s="100"/>
      <c r="BB58" s="100"/>
      <c r="BC58" s="100"/>
      <c r="BD58" s="100"/>
      <c r="BE58" s="100"/>
      <c r="BF58" s="100"/>
      <c r="BG58" s="100"/>
      <c r="BH58" s="100"/>
    </row>
    <row r="59" spans="1:79" ht="29.25" customHeight="1" x14ac:dyDescent="0.2">
      <c r="A59" s="101"/>
      <c r="B59" s="102"/>
      <c r="C59" s="103"/>
      <c r="D59" s="94" t="s">
        <v>73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6"/>
      <c r="AC59" s="97">
        <v>50000</v>
      </c>
      <c r="AD59" s="98"/>
      <c r="AE59" s="98"/>
      <c r="AF59" s="98"/>
      <c r="AG59" s="98"/>
      <c r="AH59" s="98"/>
      <c r="AI59" s="98"/>
      <c r="AJ59" s="99"/>
      <c r="AK59" s="97">
        <v>0</v>
      </c>
      <c r="AL59" s="98"/>
      <c r="AM59" s="98"/>
      <c r="AN59" s="98"/>
      <c r="AO59" s="98"/>
      <c r="AP59" s="98"/>
      <c r="AQ59" s="98"/>
      <c r="AR59" s="99"/>
      <c r="AS59" s="97">
        <f t="shared" si="2"/>
        <v>50000</v>
      </c>
      <c r="AT59" s="98"/>
      <c r="AU59" s="98"/>
      <c r="AV59" s="98"/>
      <c r="AW59" s="98"/>
      <c r="AX59" s="98"/>
      <c r="AY59" s="98"/>
      <c r="AZ59" s="99"/>
      <c r="BA59" s="100"/>
      <c r="BB59" s="100"/>
      <c r="BC59" s="100"/>
      <c r="BD59" s="100"/>
      <c r="BE59" s="100"/>
      <c r="BF59" s="100"/>
      <c r="BG59" s="100"/>
      <c r="BH59" s="100"/>
    </row>
    <row r="60" spans="1:79" s="82" customFormat="1" ht="27.75" customHeight="1" x14ac:dyDescent="0.2">
      <c r="A60" s="83">
        <v>3</v>
      </c>
      <c r="B60" s="84"/>
      <c r="C60" s="85"/>
      <c r="D60" s="86" t="s">
        <v>74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8"/>
      <c r="AC60" s="89">
        <f>AC61</f>
        <v>300000</v>
      </c>
      <c r="AD60" s="89"/>
      <c r="AE60" s="89"/>
      <c r="AF60" s="89"/>
      <c r="AG60" s="89"/>
      <c r="AH60" s="89"/>
      <c r="AI60" s="89"/>
      <c r="AJ60" s="89"/>
      <c r="AK60" s="89">
        <v>0</v>
      </c>
      <c r="AL60" s="89"/>
      <c r="AM60" s="89"/>
      <c r="AN60" s="89"/>
      <c r="AO60" s="89"/>
      <c r="AP60" s="89"/>
      <c r="AQ60" s="89"/>
      <c r="AR60" s="89"/>
      <c r="AS60" s="89">
        <f t="shared" si="2"/>
        <v>300000</v>
      </c>
      <c r="AT60" s="89"/>
      <c r="AU60" s="89"/>
      <c r="AV60" s="89"/>
      <c r="AW60" s="89"/>
      <c r="AX60" s="89"/>
      <c r="AY60" s="89"/>
      <c r="AZ60" s="89"/>
      <c r="BA60" s="90"/>
      <c r="BB60" s="90"/>
      <c r="BC60" s="90"/>
      <c r="BD60" s="90"/>
      <c r="BE60" s="90"/>
      <c r="BF60" s="90"/>
      <c r="BG60" s="90"/>
      <c r="BH60" s="90"/>
    </row>
    <row r="61" spans="1:79" ht="47.25" customHeight="1" x14ac:dyDescent="0.2">
      <c r="A61" s="101"/>
      <c r="B61" s="102"/>
      <c r="C61" s="103"/>
      <c r="D61" s="110" t="s">
        <v>75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2"/>
      <c r="AC61" s="113">
        <v>300000</v>
      </c>
      <c r="AD61" s="113"/>
      <c r="AE61" s="113"/>
      <c r="AF61" s="113"/>
      <c r="AG61" s="113"/>
      <c r="AH61" s="113"/>
      <c r="AI61" s="113"/>
      <c r="AJ61" s="113"/>
      <c r="AK61" s="113">
        <v>0</v>
      </c>
      <c r="AL61" s="113"/>
      <c r="AM61" s="113"/>
      <c r="AN61" s="113"/>
      <c r="AO61" s="113"/>
      <c r="AP61" s="113"/>
      <c r="AQ61" s="113"/>
      <c r="AR61" s="113"/>
      <c r="AS61" s="113">
        <f t="shared" si="2"/>
        <v>300000</v>
      </c>
      <c r="AT61" s="113"/>
      <c r="AU61" s="113"/>
      <c r="AV61" s="113"/>
      <c r="AW61" s="113"/>
      <c r="AX61" s="113"/>
      <c r="AY61" s="113"/>
      <c r="AZ61" s="113"/>
      <c r="BA61" s="100"/>
      <c r="BB61" s="100"/>
      <c r="BC61" s="100"/>
      <c r="BD61" s="100"/>
      <c r="BE61" s="100"/>
      <c r="BF61" s="100"/>
      <c r="BG61" s="100"/>
      <c r="BH61" s="100"/>
    </row>
    <row r="62" spans="1:79" s="82" customFormat="1" x14ac:dyDescent="0.2">
      <c r="A62" s="114"/>
      <c r="B62" s="114"/>
      <c r="C62" s="114"/>
      <c r="D62" s="104" t="s">
        <v>76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6"/>
      <c r="AC62" s="89">
        <f>AC49+AC56+AC60</f>
        <v>850000</v>
      </c>
      <c r="AD62" s="89"/>
      <c r="AE62" s="89"/>
      <c r="AF62" s="89"/>
      <c r="AG62" s="89"/>
      <c r="AH62" s="89"/>
      <c r="AI62" s="89"/>
      <c r="AJ62" s="89"/>
      <c r="AK62" s="89">
        <v>0</v>
      </c>
      <c r="AL62" s="89"/>
      <c r="AM62" s="89"/>
      <c r="AN62" s="89"/>
      <c r="AO62" s="89"/>
      <c r="AP62" s="89"/>
      <c r="AQ62" s="89"/>
      <c r="AR62" s="89"/>
      <c r="AS62" s="89">
        <f t="shared" si="2"/>
        <v>850000</v>
      </c>
      <c r="AT62" s="89"/>
      <c r="AU62" s="89"/>
      <c r="AV62" s="89"/>
      <c r="AW62" s="89"/>
      <c r="AX62" s="89"/>
      <c r="AY62" s="89"/>
      <c r="AZ62" s="89"/>
      <c r="BA62" s="90"/>
      <c r="BB62" s="90"/>
      <c r="BC62" s="90"/>
      <c r="BD62" s="90"/>
      <c r="BE62" s="90"/>
      <c r="BF62" s="90"/>
      <c r="BG62" s="90"/>
      <c r="BH62" s="90"/>
    </row>
    <row r="64" spans="1:79" ht="15.75" customHeight="1" x14ac:dyDescent="0.2">
      <c r="A64" s="3" t="s">
        <v>77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79" ht="15" customHeight="1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</row>
    <row r="66" spans="1:79" ht="15.95" customHeight="1" x14ac:dyDescent="0.2">
      <c r="A66" s="50" t="s">
        <v>38</v>
      </c>
      <c r="B66" s="50"/>
      <c r="C66" s="50"/>
      <c r="D66" s="65" t="s">
        <v>78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7"/>
      <c r="AB66" s="50" t="s">
        <v>55</v>
      </c>
      <c r="AC66" s="50"/>
      <c r="AD66" s="50"/>
      <c r="AE66" s="50"/>
      <c r="AF66" s="50"/>
      <c r="AG66" s="50"/>
      <c r="AH66" s="50"/>
      <c r="AI66" s="50"/>
      <c r="AJ66" s="50" t="s">
        <v>56</v>
      </c>
      <c r="AK66" s="50"/>
      <c r="AL66" s="50"/>
      <c r="AM66" s="50"/>
      <c r="AN66" s="50"/>
      <c r="AO66" s="50"/>
      <c r="AP66" s="50"/>
      <c r="AQ66" s="50"/>
      <c r="AR66" s="50" t="s">
        <v>57</v>
      </c>
      <c r="AS66" s="50"/>
      <c r="AT66" s="50"/>
      <c r="AU66" s="50"/>
      <c r="AV66" s="50"/>
      <c r="AW66" s="50"/>
      <c r="AX66" s="50"/>
      <c r="AY66" s="50"/>
    </row>
    <row r="67" spans="1:79" ht="29.1" customHeight="1" x14ac:dyDescent="0.2">
      <c r="A67" s="50"/>
      <c r="B67" s="50"/>
      <c r="C67" s="50"/>
      <c r="D67" s="69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1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</row>
    <row r="68" spans="1:79" ht="15.75" customHeight="1" x14ac:dyDescent="0.2">
      <c r="A68" s="50">
        <v>1</v>
      </c>
      <c r="B68" s="50"/>
      <c r="C68" s="50"/>
      <c r="D68" s="72">
        <v>2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4"/>
      <c r="AB68" s="50">
        <v>3</v>
      </c>
      <c r="AC68" s="50"/>
      <c r="AD68" s="50"/>
      <c r="AE68" s="50"/>
      <c r="AF68" s="50"/>
      <c r="AG68" s="50"/>
      <c r="AH68" s="50"/>
      <c r="AI68" s="50"/>
      <c r="AJ68" s="50">
        <v>4</v>
      </c>
      <c r="AK68" s="50"/>
      <c r="AL68" s="50"/>
      <c r="AM68" s="50"/>
      <c r="AN68" s="50"/>
      <c r="AO68" s="50"/>
      <c r="AP68" s="50"/>
      <c r="AQ68" s="50"/>
      <c r="AR68" s="50">
        <v>5</v>
      </c>
      <c r="AS68" s="50"/>
      <c r="AT68" s="50"/>
      <c r="AU68" s="50"/>
      <c r="AV68" s="50"/>
      <c r="AW68" s="50"/>
      <c r="AX68" s="50"/>
      <c r="AY68" s="50"/>
    </row>
    <row r="69" spans="1:79" ht="12.75" hidden="1" customHeight="1" x14ac:dyDescent="0.2">
      <c r="A69" s="51" t="s">
        <v>49</v>
      </c>
      <c r="B69" s="51"/>
      <c r="C69" s="51"/>
      <c r="D69" s="52" t="s">
        <v>41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4"/>
      <c r="AB69" s="78" t="s">
        <v>58</v>
      </c>
      <c r="AC69" s="78"/>
      <c r="AD69" s="78"/>
      <c r="AE69" s="78"/>
      <c r="AF69" s="78"/>
      <c r="AG69" s="78"/>
      <c r="AH69" s="78"/>
      <c r="AI69" s="78"/>
      <c r="AJ69" s="78" t="s">
        <v>59</v>
      </c>
      <c r="AK69" s="78"/>
      <c r="AL69" s="78"/>
      <c r="AM69" s="78"/>
      <c r="AN69" s="78"/>
      <c r="AO69" s="78"/>
      <c r="AP69" s="78"/>
      <c r="AQ69" s="78"/>
      <c r="AR69" s="78" t="s">
        <v>60</v>
      </c>
      <c r="AS69" s="78"/>
      <c r="AT69" s="78"/>
      <c r="AU69" s="78"/>
      <c r="AV69" s="78"/>
      <c r="AW69" s="78"/>
      <c r="AX69" s="78"/>
      <c r="AY69" s="78"/>
      <c r="CA69" s="1" t="s">
        <v>79</v>
      </c>
    </row>
    <row r="70" spans="1:79" ht="30.75" customHeight="1" x14ac:dyDescent="0.2">
      <c r="A70" s="75">
        <v>1</v>
      </c>
      <c r="B70" s="98"/>
      <c r="C70" s="99"/>
      <c r="D70" s="52" t="s">
        <v>80</v>
      </c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8"/>
      <c r="AB70" s="119">
        <v>300000</v>
      </c>
      <c r="AC70" s="98"/>
      <c r="AD70" s="98"/>
      <c r="AE70" s="98"/>
      <c r="AF70" s="98"/>
      <c r="AG70" s="98"/>
      <c r="AH70" s="98"/>
      <c r="AI70" s="99"/>
      <c r="AJ70" s="120">
        <v>0</v>
      </c>
      <c r="AK70" s="121"/>
      <c r="AL70" s="121"/>
      <c r="AM70" s="121"/>
      <c r="AN70" s="121"/>
      <c r="AO70" s="121"/>
      <c r="AP70" s="121"/>
      <c r="AQ70" s="122"/>
      <c r="AR70" s="119">
        <f>AB70+AJ70</f>
        <v>300000</v>
      </c>
      <c r="AS70" s="98"/>
      <c r="AT70" s="98"/>
      <c r="AU70" s="98"/>
      <c r="AV70" s="98"/>
      <c r="AW70" s="98"/>
      <c r="AX70" s="98"/>
      <c r="AY70" s="99"/>
    </row>
    <row r="71" spans="1:79" ht="21.75" customHeight="1" x14ac:dyDescent="0.2">
      <c r="A71" s="75">
        <v>2</v>
      </c>
      <c r="B71" s="98"/>
      <c r="C71" s="99"/>
      <c r="D71" s="52" t="s">
        <v>62</v>
      </c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8"/>
      <c r="AB71" s="119">
        <v>300000</v>
      </c>
      <c r="AC71" s="98"/>
      <c r="AD71" s="98"/>
      <c r="AE71" s="98"/>
      <c r="AF71" s="98"/>
      <c r="AG71" s="98"/>
      <c r="AH71" s="98"/>
      <c r="AI71" s="99"/>
      <c r="AJ71" s="120">
        <v>0</v>
      </c>
      <c r="AK71" s="121"/>
      <c r="AL71" s="121"/>
      <c r="AM71" s="121"/>
      <c r="AN71" s="121"/>
      <c r="AO71" s="121"/>
      <c r="AP71" s="121"/>
      <c r="AQ71" s="122"/>
      <c r="AR71" s="119">
        <f t="shared" ref="AR71:AR73" si="3">AB71+AJ71</f>
        <v>300000</v>
      </c>
      <c r="AS71" s="98"/>
      <c r="AT71" s="98"/>
      <c r="AU71" s="98"/>
      <c r="AV71" s="98"/>
      <c r="AW71" s="98"/>
      <c r="AX71" s="98"/>
      <c r="AY71" s="99"/>
    </row>
    <row r="72" spans="1:79" ht="12.75" customHeight="1" x14ac:dyDescent="0.2">
      <c r="A72" s="75">
        <v>3</v>
      </c>
      <c r="B72" s="98"/>
      <c r="C72" s="99"/>
      <c r="D72" s="52" t="s">
        <v>70</v>
      </c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8"/>
      <c r="AB72" s="119">
        <v>250000</v>
      </c>
      <c r="AC72" s="98"/>
      <c r="AD72" s="98"/>
      <c r="AE72" s="98"/>
      <c r="AF72" s="98"/>
      <c r="AG72" s="98"/>
      <c r="AH72" s="98"/>
      <c r="AI72" s="99"/>
      <c r="AJ72" s="120">
        <v>0</v>
      </c>
      <c r="AK72" s="121"/>
      <c r="AL72" s="121"/>
      <c r="AM72" s="121"/>
      <c r="AN72" s="121"/>
      <c r="AO72" s="121"/>
      <c r="AP72" s="121"/>
      <c r="AQ72" s="122"/>
      <c r="AR72" s="119">
        <f t="shared" si="3"/>
        <v>250000</v>
      </c>
      <c r="AS72" s="98"/>
      <c r="AT72" s="98"/>
      <c r="AU72" s="98"/>
      <c r="AV72" s="98"/>
      <c r="AW72" s="98"/>
      <c r="AX72" s="98"/>
      <c r="AY72" s="99"/>
    </row>
    <row r="73" spans="1:79" s="82" customFormat="1" ht="12.75" customHeight="1" x14ac:dyDescent="0.2">
      <c r="A73" s="114"/>
      <c r="B73" s="114"/>
      <c r="C73" s="114"/>
      <c r="D73" s="86" t="s">
        <v>57</v>
      </c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4"/>
      <c r="AB73" s="89">
        <f>SUM(AB70:AI72)</f>
        <v>850000</v>
      </c>
      <c r="AC73" s="89"/>
      <c r="AD73" s="89"/>
      <c r="AE73" s="89"/>
      <c r="AF73" s="89"/>
      <c r="AG73" s="89"/>
      <c r="AH73" s="89"/>
      <c r="AI73" s="89"/>
      <c r="AJ73" s="125">
        <v>0</v>
      </c>
      <c r="AK73" s="125"/>
      <c r="AL73" s="125"/>
      <c r="AM73" s="125"/>
      <c r="AN73" s="125"/>
      <c r="AO73" s="125"/>
      <c r="AP73" s="125"/>
      <c r="AQ73" s="125"/>
      <c r="AR73" s="126">
        <f t="shared" si="3"/>
        <v>850000</v>
      </c>
      <c r="AS73" s="127"/>
      <c r="AT73" s="127"/>
      <c r="AU73" s="127"/>
      <c r="AV73" s="127"/>
      <c r="AW73" s="127"/>
      <c r="AX73" s="127"/>
      <c r="AY73" s="128"/>
      <c r="CA73" s="82" t="s">
        <v>81</v>
      </c>
    </row>
    <row r="75" spans="1:79" ht="15.75" customHeight="1" x14ac:dyDescent="0.2">
      <c r="A75" s="39" t="s">
        <v>82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79" ht="30" customHeight="1" x14ac:dyDescent="0.2">
      <c r="A76" s="50" t="s">
        <v>38</v>
      </c>
      <c r="B76" s="50"/>
      <c r="C76" s="50"/>
      <c r="D76" s="50"/>
      <c r="E76" s="50"/>
      <c r="F76" s="50"/>
      <c r="G76" s="72" t="s">
        <v>83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50" t="s">
        <v>84</v>
      </c>
      <c r="AA76" s="50"/>
      <c r="AB76" s="50"/>
      <c r="AC76" s="50"/>
      <c r="AD76" s="50"/>
      <c r="AE76" s="50" t="s">
        <v>85</v>
      </c>
      <c r="AF76" s="50"/>
      <c r="AG76" s="50"/>
      <c r="AH76" s="50"/>
      <c r="AI76" s="50"/>
      <c r="AJ76" s="50"/>
      <c r="AK76" s="50"/>
      <c r="AL76" s="50"/>
      <c r="AM76" s="50"/>
      <c r="AN76" s="50"/>
      <c r="AO76" s="72" t="s">
        <v>55</v>
      </c>
      <c r="AP76" s="73"/>
      <c r="AQ76" s="73"/>
      <c r="AR76" s="73"/>
      <c r="AS76" s="73"/>
      <c r="AT76" s="73"/>
      <c r="AU76" s="73"/>
      <c r="AV76" s="74"/>
      <c r="AW76" s="72" t="s">
        <v>56</v>
      </c>
      <c r="AX76" s="73"/>
      <c r="AY76" s="73"/>
      <c r="AZ76" s="73"/>
      <c r="BA76" s="73"/>
      <c r="BB76" s="73"/>
      <c r="BC76" s="73"/>
      <c r="BD76" s="74"/>
      <c r="BE76" s="72" t="s">
        <v>57</v>
      </c>
      <c r="BF76" s="73"/>
      <c r="BG76" s="73"/>
      <c r="BH76" s="73"/>
      <c r="BI76" s="73"/>
      <c r="BJ76" s="73"/>
      <c r="BK76" s="73"/>
      <c r="BL76" s="74"/>
    </row>
    <row r="77" spans="1:79" ht="15.75" customHeight="1" x14ac:dyDescent="0.2">
      <c r="A77" s="50">
        <v>1</v>
      </c>
      <c r="B77" s="50"/>
      <c r="C77" s="50"/>
      <c r="D77" s="50"/>
      <c r="E77" s="50"/>
      <c r="F77" s="50"/>
      <c r="G77" s="72">
        <v>2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4"/>
      <c r="Z77" s="50">
        <v>3</v>
      </c>
      <c r="AA77" s="50"/>
      <c r="AB77" s="50"/>
      <c r="AC77" s="50"/>
      <c r="AD77" s="50"/>
      <c r="AE77" s="50">
        <v>4</v>
      </c>
      <c r="AF77" s="50"/>
      <c r="AG77" s="50"/>
      <c r="AH77" s="50"/>
      <c r="AI77" s="50"/>
      <c r="AJ77" s="50"/>
      <c r="AK77" s="50"/>
      <c r="AL77" s="50"/>
      <c r="AM77" s="50"/>
      <c r="AN77" s="50"/>
      <c r="AO77" s="50">
        <v>5</v>
      </c>
      <c r="AP77" s="50"/>
      <c r="AQ77" s="50"/>
      <c r="AR77" s="50"/>
      <c r="AS77" s="50"/>
      <c r="AT77" s="50"/>
      <c r="AU77" s="50"/>
      <c r="AV77" s="50"/>
      <c r="AW77" s="50">
        <v>6</v>
      </c>
      <c r="AX77" s="50"/>
      <c r="AY77" s="50"/>
      <c r="AZ77" s="50"/>
      <c r="BA77" s="50"/>
      <c r="BB77" s="50"/>
      <c r="BC77" s="50"/>
      <c r="BD77" s="50"/>
      <c r="BE77" s="50">
        <v>7</v>
      </c>
      <c r="BF77" s="50"/>
      <c r="BG77" s="50"/>
      <c r="BH77" s="50"/>
      <c r="BI77" s="50"/>
      <c r="BJ77" s="50"/>
      <c r="BK77" s="50"/>
      <c r="BL77" s="50"/>
    </row>
    <row r="78" spans="1:79" ht="12.75" hidden="1" customHeight="1" x14ac:dyDescent="0.2">
      <c r="A78" s="51" t="s">
        <v>40</v>
      </c>
      <c r="B78" s="51"/>
      <c r="C78" s="51"/>
      <c r="D78" s="51"/>
      <c r="E78" s="51"/>
      <c r="F78" s="51"/>
      <c r="G78" s="52" t="s">
        <v>41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51" t="s">
        <v>86</v>
      </c>
      <c r="AA78" s="51"/>
      <c r="AB78" s="51"/>
      <c r="AC78" s="51"/>
      <c r="AD78" s="51"/>
      <c r="AE78" s="129" t="s">
        <v>87</v>
      </c>
      <c r="AF78" s="129"/>
      <c r="AG78" s="129"/>
      <c r="AH78" s="129"/>
      <c r="AI78" s="129"/>
      <c r="AJ78" s="129"/>
      <c r="AK78" s="129"/>
      <c r="AL78" s="129"/>
      <c r="AM78" s="129"/>
      <c r="AN78" s="52"/>
      <c r="AO78" s="78" t="s">
        <v>58</v>
      </c>
      <c r="AP78" s="78"/>
      <c r="AQ78" s="78"/>
      <c r="AR78" s="78"/>
      <c r="AS78" s="78"/>
      <c r="AT78" s="78"/>
      <c r="AU78" s="78"/>
      <c r="AV78" s="78"/>
      <c r="AW78" s="78" t="s">
        <v>88</v>
      </c>
      <c r="AX78" s="78"/>
      <c r="AY78" s="78"/>
      <c r="AZ78" s="78"/>
      <c r="BA78" s="78"/>
      <c r="BB78" s="78"/>
      <c r="BC78" s="78"/>
      <c r="BD78" s="78"/>
      <c r="BE78" s="78" t="s">
        <v>60</v>
      </c>
      <c r="BF78" s="78"/>
      <c r="BG78" s="78"/>
      <c r="BH78" s="78"/>
      <c r="BI78" s="78"/>
      <c r="BJ78" s="78"/>
      <c r="BK78" s="78"/>
      <c r="BL78" s="78"/>
      <c r="CA78" s="1" t="s">
        <v>89</v>
      </c>
    </row>
    <row r="79" spans="1:79" s="82" customFormat="1" ht="12.75" customHeight="1" x14ac:dyDescent="0.2">
      <c r="A79" s="114">
        <v>0</v>
      </c>
      <c r="B79" s="114"/>
      <c r="C79" s="114"/>
      <c r="D79" s="114"/>
      <c r="E79" s="114"/>
      <c r="F79" s="114"/>
      <c r="G79" s="130" t="s">
        <v>90</v>
      </c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2"/>
      <c r="Z79" s="133"/>
      <c r="AA79" s="133"/>
      <c r="AB79" s="133"/>
      <c r="AC79" s="133"/>
      <c r="AD79" s="133"/>
      <c r="AE79" s="134"/>
      <c r="AF79" s="134"/>
      <c r="AG79" s="134"/>
      <c r="AH79" s="134"/>
      <c r="AI79" s="134"/>
      <c r="AJ79" s="134"/>
      <c r="AK79" s="134"/>
      <c r="AL79" s="134"/>
      <c r="AM79" s="134"/>
      <c r="AN79" s="86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CA79" s="82" t="s">
        <v>91</v>
      </c>
    </row>
    <row r="80" spans="1:79" s="136" customFormat="1" ht="31.5" customHeight="1" x14ac:dyDescent="0.2">
      <c r="A80" s="135"/>
      <c r="B80" s="127"/>
      <c r="C80" s="127"/>
      <c r="D80" s="127"/>
      <c r="E80" s="127"/>
      <c r="F80" s="128"/>
      <c r="G80" s="86" t="s">
        <v>62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130" t="s">
        <v>92</v>
      </c>
      <c r="AA80" s="127"/>
      <c r="AB80" s="127"/>
      <c r="AC80" s="127"/>
      <c r="AD80" s="128"/>
      <c r="AE80" s="130" t="s">
        <v>93</v>
      </c>
      <c r="AF80" s="127"/>
      <c r="AG80" s="127"/>
      <c r="AH80" s="127"/>
      <c r="AI80" s="127"/>
      <c r="AJ80" s="127"/>
      <c r="AK80" s="127"/>
      <c r="AL80" s="127"/>
      <c r="AM80" s="127"/>
      <c r="AN80" s="128"/>
      <c r="AO80" s="107">
        <f>AO81+AO93+AO105+AO116+AO125+AO134</f>
        <v>300000</v>
      </c>
      <c r="AP80" s="127"/>
      <c r="AQ80" s="127"/>
      <c r="AR80" s="127"/>
      <c r="AS80" s="127"/>
      <c r="AT80" s="127"/>
      <c r="AU80" s="127"/>
      <c r="AV80" s="128"/>
      <c r="AW80" s="107">
        <f t="shared" ref="AW80" si="4">AW81+AW93+AW105+AW116+AW125+AW134</f>
        <v>0</v>
      </c>
      <c r="AX80" s="127"/>
      <c r="AY80" s="127"/>
      <c r="AZ80" s="127"/>
      <c r="BA80" s="127"/>
      <c r="BB80" s="127"/>
      <c r="BC80" s="127"/>
      <c r="BD80" s="128"/>
      <c r="BE80" s="107">
        <f t="shared" ref="BE80" si="5">BE81+BE93+BE105+BE116+BE125+BE134</f>
        <v>300000</v>
      </c>
      <c r="BF80" s="127"/>
      <c r="BG80" s="127"/>
      <c r="BH80" s="127"/>
      <c r="BI80" s="127"/>
      <c r="BJ80" s="127"/>
      <c r="BK80" s="127"/>
      <c r="BL80" s="128"/>
    </row>
    <row r="81" spans="1:64" s="82" customFormat="1" ht="18" customHeight="1" x14ac:dyDescent="0.2">
      <c r="A81" s="137" t="s">
        <v>94</v>
      </c>
      <c r="B81" s="137"/>
      <c r="C81" s="137"/>
      <c r="D81" s="137"/>
      <c r="E81" s="137"/>
      <c r="F81" s="137"/>
      <c r="G81" s="86" t="s">
        <v>95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133" t="s">
        <v>92</v>
      </c>
      <c r="AA81" s="133"/>
      <c r="AB81" s="133"/>
      <c r="AC81" s="133"/>
      <c r="AD81" s="133"/>
      <c r="AE81" s="130" t="s">
        <v>96</v>
      </c>
      <c r="AF81" s="127"/>
      <c r="AG81" s="127"/>
      <c r="AH81" s="127"/>
      <c r="AI81" s="127"/>
      <c r="AJ81" s="127"/>
      <c r="AK81" s="127"/>
      <c r="AL81" s="127"/>
      <c r="AM81" s="127"/>
      <c r="AN81" s="128"/>
      <c r="AO81" s="89">
        <f>AO83+AO84</f>
        <v>40000</v>
      </c>
      <c r="AP81" s="89"/>
      <c r="AQ81" s="89"/>
      <c r="AR81" s="89"/>
      <c r="AS81" s="89"/>
      <c r="AT81" s="89"/>
      <c r="AU81" s="89"/>
      <c r="AV81" s="89"/>
      <c r="AW81" s="138">
        <v>0</v>
      </c>
      <c r="AX81" s="138"/>
      <c r="AY81" s="138"/>
      <c r="AZ81" s="138"/>
      <c r="BA81" s="138"/>
      <c r="BB81" s="138"/>
      <c r="BC81" s="138"/>
      <c r="BD81" s="138"/>
      <c r="BE81" s="89">
        <v>40000</v>
      </c>
      <c r="BF81" s="89"/>
      <c r="BG81" s="89"/>
      <c r="BH81" s="89"/>
      <c r="BI81" s="89"/>
      <c r="BJ81" s="89"/>
      <c r="BK81" s="89"/>
      <c r="BL81" s="89"/>
    </row>
    <row r="82" spans="1:64" s="82" customFormat="1" ht="12.75" customHeight="1" x14ac:dyDescent="0.2">
      <c r="A82" s="114">
        <v>1</v>
      </c>
      <c r="B82" s="114"/>
      <c r="C82" s="114"/>
      <c r="D82" s="114"/>
      <c r="E82" s="114"/>
      <c r="F82" s="114"/>
      <c r="G82" s="104" t="s">
        <v>97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133"/>
      <c r="AA82" s="133"/>
      <c r="AB82" s="133"/>
      <c r="AC82" s="133"/>
      <c r="AD82" s="133"/>
      <c r="AE82" s="139"/>
      <c r="AF82" s="140"/>
      <c r="AG82" s="140"/>
      <c r="AH82" s="140"/>
      <c r="AI82" s="140"/>
      <c r="AJ82" s="140"/>
      <c r="AK82" s="140"/>
      <c r="AL82" s="140"/>
      <c r="AM82" s="140"/>
      <c r="AN82" s="141"/>
      <c r="AO82" s="89"/>
      <c r="AP82" s="89"/>
      <c r="AQ82" s="89"/>
      <c r="AR82" s="89"/>
      <c r="AS82" s="89"/>
      <c r="AT82" s="89"/>
      <c r="AU82" s="89"/>
      <c r="AV82" s="89"/>
      <c r="AW82" s="138"/>
      <c r="AX82" s="138"/>
      <c r="AY82" s="138"/>
      <c r="AZ82" s="138"/>
      <c r="BA82" s="138"/>
      <c r="BB82" s="138"/>
      <c r="BC82" s="138"/>
      <c r="BD82" s="138"/>
      <c r="BE82" s="89"/>
      <c r="BF82" s="89"/>
      <c r="BG82" s="89"/>
      <c r="BH82" s="89"/>
      <c r="BI82" s="89"/>
      <c r="BJ82" s="89"/>
      <c r="BK82" s="89"/>
      <c r="BL82" s="89"/>
    </row>
    <row r="83" spans="1:64" s="82" customFormat="1" ht="42" customHeight="1" x14ac:dyDescent="0.2">
      <c r="A83" s="135"/>
      <c r="B83" s="98"/>
      <c r="C83" s="98"/>
      <c r="D83" s="98"/>
      <c r="E83" s="98"/>
      <c r="F83" s="99"/>
      <c r="G83" s="94" t="s">
        <v>98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42" t="s">
        <v>92</v>
      </c>
      <c r="AA83" s="143"/>
      <c r="AB83" s="143"/>
      <c r="AC83" s="143"/>
      <c r="AD83" s="144"/>
      <c r="AE83" s="142" t="s">
        <v>99</v>
      </c>
      <c r="AF83" s="143"/>
      <c r="AG83" s="143"/>
      <c r="AH83" s="143"/>
      <c r="AI83" s="143"/>
      <c r="AJ83" s="143"/>
      <c r="AK83" s="143"/>
      <c r="AL83" s="143"/>
      <c r="AM83" s="143"/>
      <c r="AN83" s="144"/>
      <c r="AO83" s="97">
        <v>30000</v>
      </c>
      <c r="AP83" s="145"/>
      <c r="AQ83" s="145"/>
      <c r="AR83" s="145"/>
      <c r="AS83" s="145"/>
      <c r="AT83" s="145"/>
      <c r="AU83" s="145"/>
      <c r="AV83" s="146"/>
      <c r="AW83" s="147">
        <v>0</v>
      </c>
      <c r="AX83" s="148"/>
      <c r="AY83" s="148"/>
      <c r="AZ83" s="148"/>
      <c r="BA83" s="148"/>
      <c r="BB83" s="148"/>
      <c r="BC83" s="148"/>
      <c r="BD83" s="149"/>
      <c r="BE83" s="97">
        <f>AO83</f>
        <v>30000</v>
      </c>
      <c r="BF83" s="145"/>
      <c r="BG83" s="145"/>
      <c r="BH83" s="145"/>
      <c r="BI83" s="145"/>
      <c r="BJ83" s="145"/>
      <c r="BK83" s="145"/>
      <c r="BL83" s="146"/>
    </row>
    <row r="84" spans="1:64" ht="45" customHeight="1" x14ac:dyDescent="0.2">
      <c r="A84" s="51"/>
      <c r="B84" s="51"/>
      <c r="C84" s="51"/>
      <c r="D84" s="51"/>
      <c r="E84" s="51"/>
      <c r="F84" s="51"/>
      <c r="G84" s="94" t="s">
        <v>100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79" t="s">
        <v>92</v>
      </c>
      <c r="AA84" s="79"/>
      <c r="AB84" s="79"/>
      <c r="AC84" s="79"/>
      <c r="AD84" s="79"/>
      <c r="AE84" s="142" t="s">
        <v>99</v>
      </c>
      <c r="AF84" s="143"/>
      <c r="AG84" s="143"/>
      <c r="AH84" s="143"/>
      <c r="AI84" s="143"/>
      <c r="AJ84" s="143"/>
      <c r="AK84" s="143"/>
      <c r="AL84" s="143"/>
      <c r="AM84" s="143"/>
      <c r="AN84" s="144"/>
      <c r="AO84" s="113">
        <v>10000</v>
      </c>
      <c r="AP84" s="113"/>
      <c r="AQ84" s="113"/>
      <c r="AR84" s="113"/>
      <c r="AS84" s="113"/>
      <c r="AT84" s="113"/>
      <c r="AU84" s="113"/>
      <c r="AV84" s="113"/>
      <c r="AW84" s="150">
        <v>0</v>
      </c>
      <c r="AX84" s="150"/>
      <c r="AY84" s="150"/>
      <c r="AZ84" s="150"/>
      <c r="BA84" s="150"/>
      <c r="BB84" s="150"/>
      <c r="BC84" s="150"/>
      <c r="BD84" s="150"/>
      <c r="BE84" s="97">
        <f>AO84</f>
        <v>10000</v>
      </c>
      <c r="BF84" s="145"/>
      <c r="BG84" s="145"/>
      <c r="BH84" s="145"/>
      <c r="BI84" s="145"/>
      <c r="BJ84" s="145"/>
      <c r="BK84" s="145"/>
      <c r="BL84" s="146"/>
    </row>
    <row r="85" spans="1:64" s="82" customFormat="1" ht="15.75" customHeight="1" x14ac:dyDescent="0.2">
      <c r="A85" s="114">
        <v>2</v>
      </c>
      <c r="B85" s="114"/>
      <c r="C85" s="114"/>
      <c r="D85" s="114"/>
      <c r="E85" s="114"/>
      <c r="F85" s="114"/>
      <c r="G85" s="104" t="s">
        <v>101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6"/>
      <c r="Z85" s="133"/>
      <c r="AA85" s="133"/>
      <c r="AB85" s="133"/>
      <c r="AC85" s="133"/>
      <c r="AD85" s="133"/>
      <c r="AE85" s="142"/>
      <c r="AF85" s="143"/>
      <c r="AG85" s="143"/>
      <c r="AH85" s="143"/>
      <c r="AI85" s="143"/>
      <c r="AJ85" s="143"/>
      <c r="AK85" s="143"/>
      <c r="AL85" s="143"/>
      <c r="AM85" s="143"/>
      <c r="AN85" s="144"/>
      <c r="AO85" s="89"/>
      <c r="AP85" s="89"/>
      <c r="AQ85" s="89"/>
      <c r="AR85" s="89"/>
      <c r="AS85" s="89"/>
      <c r="AT85" s="89"/>
      <c r="AU85" s="89"/>
      <c r="AV85" s="89"/>
      <c r="AW85" s="138"/>
      <c r="AX85" s="138"/>
      <c r="AY85" s="138"/>
      <c r="AZ85" s="138"/>
      <c r="BA85" s="138"/>
      <c r="BB85" s="138"/>
      <c r="BC85" s="138"/>
      <c r="BD85" s="138"/>
      <c r="BE85" s="89"/>
      <c r="BF85" s="89"/>
      <c r="BG85" s="89"/>
      <c r="BH85" s="89"/>
      <c r="BI85" s="89"/>
      <c r="BJ85" s="89"/>
      <c r="BK85" s="89"/>
      <c r="BL85" s="89"/>
    </row>
    <row r="86" spans="1:64" ht="39" customHeight="1" x14ac:dyDescent="0.2">
      <c r="A86" s="51"/>
      <c r="B86" s="51"/>
      <c r="C86" s="51"/>
      <c r="D86" s="51"/>
      <c r="E86" s="51"/>
      <c r="F86" s="51"/>
      <c r="G86" s="94" t="s">
        <v>102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79" t="s">
        <v>92</v>
      </c>
      <c r="AA86" s="79"/>
      <c r="AB86" s="79"/>
      <c r="AC86" s="79"/>
      <c r="AD86" s="79"/>
      <c r="AE86" s="142" t="s">
        <v>99</v>
      </c>
      <c r="AF86" s="143"/>
      <c r="AG86" s="143"/>
      <c r="AH86" s="143"/>
      <c r="AI86" s="143"/>
      <c r="AJ86" s="143"/>
      <c r="AK86" s="143"/>
      <c r="AL86" s="143"/>
      <c r="AM86" s="143"/>
      <c r="AN86" s="144"/>
      <c r="AO86" s="150">
        <v>15</v>
      </c>
      <c r="AP86" s="150"/>
      <c r="AQ86" s="150"/>
      <c r="AR86" s="150"/>
      <c r="AS86" s="150"/>
      <c r="AT86" s="150"/>
      <c r="AU86" s="150"/>
      <c r="AV86" s="150"/>
      <c r="AW86" s="150">
        <v>0</v>
      </c>
      <c r="AX86" s="150"/>
      <c r="AY86" s="150"/>
      <c r="AZ86" s="150"/>
      <c r="BA86" s="150"/>
      <c r="BB86" s="150"/>
      <c r="BC86" s="150"/>
      <c r="BD86" s="150"/>
      <c r="BE86" s="150">
        <v>15</v>
      </c>
      <c r="BF86" s="150"/>
      <c r="BG86" s="150"/>
      <c r="BH86" s="150"/>
      <c r="BI86" s="150"/>
      <c r="BJ86" s="150"/>
      <c r="BK86" s="150"/>
      <c r="BL86" s="150"/>
    </row>
    <row r="87" spans="1:64" ht="38.25" customHeight="1" x14ac:dyDescent="0.2">
      <c r="A87" s="75"/>
      <c r="B87" s="76"/>
      <c r="C87" s="76"/>
      <c r="D87" s="76"/>
      <c r="E87" s="76"/>
      <c r="F87" s="77"/>
      <c r="G87" s="94" t="s">
        <v>103</v>
      </c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  <c r="Z87" s="142" t="s">
        <v>92</v>
      </c>
      <c r="AA87" s="153"/>
      <c r="AB87" s="153"/>
      <c r="AC87" s="153"/>
      <c r="AD87" s="154"/>
      <c r="AE87" s="142" t="s">
        <v>99</v>
      </c>
      <c r="AF87" s="143"/>
      <c r="AG87" s="143"/>
      <c r="AH87" s="143"/>
      <c r="AI87" s="143"/>
      <c r="AJ87" s="143"/>
      <c r="AK87" s="143"/>
      <c r="AL87" s="143"/>
      <c r="AM87" s="143"/>
      <c r="AN87" s="144"/>
      <c r="AO87" s="147">
        <v>10</v>
      </c>
      <c r="AP87" s="155"/>
      <c r="AQ87" s="155"/>
      <c r="AR87" s="155"/>
      <c r="AS87" s="155"/>
      <c r="AT87" s="155"/>
      <c r="AU87" s="155"/>
      <c r="AV87" s="156"/>
      <c r="AW87" s="147">
        <v>0</v>
      </c>
      <c r="AX87" s="155"/>
      <c r="AY87" s="155"/>
      <c r="AZ87" s="155"/>
      <c r="BA87" s="155"/>
      <c r="BB87" s="155"/>
      <c r="BC87" s="155"/>
      <c r="BD87" s="156"/>
      <c r="BE87" s="147">
        <v>10</v>
      </c>
      <c r="BF87" s="155"/>
      <c r="BG87" s="155"/>
      <c r="BH87" s="155"/>
      <c r="BI87" s="155"/>
      <c r="BJ87" s="155"/>
      <c r="BK87" s="155"/>
      <c r="BL87" s="156"/>
    </row>
    <row r="88" spans="1:64" s="82" customFormat="1" ht="14.25" customHeight="1" x14ac:dyDescent="0.2">
      <c r="A88" s="135">
        <v>3</v>
      </c>
      <c r="B88" s="157"/>
      <c r="C88" s="157"/>
      <c r="D88" s="157"/>
      <c r="E88" s="157"/>
      <c r="F88" s="158"/>
      <c r="G88" s="104" t="s">
        <v>104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130"/>
      <c r="AA88" s="131"/>
      <c r="AB88" s="131"/>
      <c r="AC88" s="131"/>
      <c r="AD88" s="132"/>
      <c r="AE88" s="130"/>
      <c r="AF88" s="131"/>
      <c r="AG88" s="131"/>
      <c r="AH88" s="131"/>
      <c r="AI88" s="131"/>
      <c r="AJ88" s="131"/>
      <c r="AK88" s="131"/>
      <c r="AL88" s="131"/>
      <c r="AM88" s="131"/>
      <c r="AN88" s="132"/>
      <c r="AO88" s="107"/>
      <c r="AP88" s="108"/>
      <c r="AQ88" s="108"/>
      <c r="AR88" s="108"/>
      <c r="AS88" s="108"/>
      <c r="AT88" s="108"/>
      <c r="AU88" s="108"/>
      <c r="AV88" s="109"/>
      <c r="AW88" s="159"/>
      <c r="AX88" s="160"/>
      <c r="AY88" s="160"/>
      <c r="AZ88" s="160"/>
      <c r="BA88" s="160"/>
      <c r="BB88" s="160"/>
      <c r="BC88" s="160"/>
      <c r="BD88" s="161"/>
      <c r="BE88" s="107"/>
      <c r="BF88" s="108"/>
      <c r="BG88" s="108"/>
      <c r="BH88" s="108"/>
      <c r="BI88" s="108"/>
      <c r="BJ88" s="108"/>
      <c r="BK88" s="108"/>
      <c r="BL88" s="109"/>
    </row>
    <row r="89" spans="1:64" ht="40.5" customHeight="1" x14ac:dyDescent="0.2">
      <c r="A89" s="75"/>
      <c r="B89" s="76"/>
      <c r="C89" s="76"/>
      <c r="D89" s="76"/>
      <c r="E89" s="76"/>
      <c r="F89" s="77"/>
      <c r="G89" s="94" t="s">
        <v>105</v>
      </c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2"/>
      <c r="Z89" s="142" t="s">
        <v>92</v>
      </c>
      <c r="AA89" s="153"/>
      <c r="AB89" s="153"/>
      <c r="AC89" s="153"/>
      <c r="AD89" s="154"/>
      <c r="AE89" s="142" t="s">
        <v>106</v>
      </c>
      <c r="AF89" s="153"/>
      <c r="AG89" s="153"/>
      <c r="AH89" s="153"/>
      <c r="AI89" s="153"/>
      <c r="AJ89" s="153"/>
      <c r="AK89" s="153"/>
      <c r="AL89" s="153"/>
      <c r="AM89" s="153"/>
      <c r="AN89" s="154"/>
      <c r="AO89" s="97">
        <f>AO83/AO86</f>
        <v>2000</v>
      </c>
      <c r="AP89" s="162"/>
      <c r="AQ89" s="162"/>
      <c r="AR89" s="162"/>
      <c r="AS89" s="162"/>
      <c r="AT89" s="162"/>
      <c r="AU89" s="162"/>
      <c r="AV89" s="163"/>
      <c r="AW89" s="147">
        <v>0</v>
      </c>
      <c r="AX89" s="155"/>
      <c r="AY89" s="155"/>
      <c r="AZ89" s="155"/>
      <c r="BA89" s="155"/>
      <c r="BB89" s="155"/>
      <c r="BC89" s="155"/>
      <c r="BD89" s="156"/>
      <c r="BE89" s="97">
        <f t="shared" ref="BE89:BE90" si="6">BE83/BE86</f>
        <v>2000</v>
      </c>
      <c r="BF89" s="162"/>
      <c r="BG89" s="162"/>
      <c r="BH89" s="162"/>
      <c r="BI89" s="162"/>
      <c r="BJ89" s="162"/>
      <c r="BK89" s="162"/>
      <c r="BL89" s="163"/>
    </row>
    <row r="90" spans="1:64" ht="17.25" customHeight="1" x14ac:dyDescent="0.2">
      <c r="A90" s="51"/>
      <c r="B90" s="51"/>
      <c r="C90" s="51"/>
      <c r="D90" s="51"/>
      <c r="E90" s="51"/>
      <c r="F90" s="51"/>
      <c r="G90" s="164" t="s">
        <v>107</v>
      </c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6"/>
      <c r="Z90" s="79" t="s">
        <v>92</v>
      </c>
      <c r="AA90" s="79"/>
      <c r="AB90" s="79"/>
      <c r="AC90" s="79"/>
      <c r="AD90" s="79"/>
      <c r="AE90" s="142" t="s">
        <v>106</v>
      </c>
      <c r="AF90" s="143"/>
      <c r="AG90" s="143"/>
      <c r="AH90" s="143"/>
      <c r="AI90" s="143"/>
      <c r="AJ90" s="143"/>
      <c r="AK90" s="143"/>
      <c r="AL90" s="143"/>
      <c r="AM90" s="143"/>
      <c r="AN90" s="144"/>
      <c r="AO90" s="113">
        <f>AO84/AO87</f>
        <v>1000</v>
      </c>
      <c r="AP90" s="113"/>
      <c r="AQ90" s="113"/>
      <c r="AR90" s="113"/>
      <c r="AS90" s="113"/>
      <c r="AT90" s="113"/>
      <c r="AU90" s="113"/>
      <c r="AV90" s="113"/>
      <c r="AW90" s="150">
        <v>0</v>
      </c>
      <c r="AX90" s="150"/>
      <c r="AY90" s="150"/>
      <c r="AZ90" s="150"/>
      <c r="BA90" s="150"/>
      <c r="BB90" s="150"/>
      <c r="BC90" s="150"/>
      <c r="BD90" s="150"/>
      <c r="BE90" s="113">
        <f t="shared" si="6"/>
        <v>1000</v>
      </c>
      <c r="BF90" s="113"/>
      <c r="BG90" s="113"/>
      <c r="BH90" s="113"/>
      <c r="BI90" s="113"/>
      <c r="BJ90" s="113"/>
      <c r="BK90" s="113"/>
      <c r="BL90" s="113"/>
    </row>
    <row r="91" spans="1:64" s="82" customFormat="1" ht="17.25" customHeight="1" x14ac:dyDescent="0.2">
      <c r="A91" s="114">
        <v>4</v>
      </c>
      <c r="B91" s="114"/>
      <c r="C91" s="114"/>
      <c r="D91" s="114"/>
      <c r="E91" s="114"/>
      <c r="F91" s="114"/>
      <c r="G91" s="167" t="s">
        <v>108</v>
      </c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9"/>
      <c r="Z91" s="133"/>
      <c r="AA91" s="133"/>
      <c r="AB91" s="133"/>
      <c r="AC91" s="133"/>
      <c r="AD91" s="133"/>
      <c r="AE91" s="130"/>
      <c r="AF91" s="127"/>
      <c r="AG91" s="127"/>
      <c r="AH91" s="127"/>
      <c r="AI91" s="127"/>
      <c r="AJ91" s="127"/>
      <c r="AK91" s="127"/>
      <c r="AL91" s="127"/>
      <c r="AM91" s="127"/>
      <c r="AN91" s="12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</row>
    <row r="92" spans="1:64" ht="30.75" customHeight="1" x14ac:dyDescent="0.2">
      <c r="A92" s="51"/>
      <c r="B92" s="51"/>
      <c r="C92" s="51"/>
      <c r="D92" s="51"/>
      <c r="E92" s="51"/>
      <c r="F92" s="51"/>
      <c r="G92" s="164" t="s">
        <v>109</v>
      </c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6"/>
      <c r="Z92" s="79" t="s">
        <v>110</v>
      </c>
      <c r="AA92" s="79"/>
      <c r="AB92" s="79"/>
      <c r="AC92" s="79"/>
      <c r="AD92" s="79"/>
      <c r="AE92" s="142" t="s">
        <v>106</v>
      </c>
      <c r="AF92" s="143"/>
      <c r="AG92" s="143"/>
      <c r="AH92" s="143"/>
      <c r="AI92" s="143"/>
      <c r="AJ92" s="143"/>
      <c r="AK92" s="143"/>
      <c r="AL92" s="143"/>
      <c r="AM92" s="143"/>
      <c r="AN92" s="144"/>
      <c r="AO92" s="170">
        <v>100</v>
      </c>
      <c r="AP92" s="170"/>
      <c r="AQ92" s="170"/>
      <c r="AR92" s="170"/>
      <c r="AS92" s="170"/>
      <c r="AT92" s="170"/>
      <c r="AU92" s="170"/>
      <c r="AV92" s="170"/>
      <c r="AW92" s="150">
        <v>0</v>
      </c>
      <c r="AX92" s="150"/>
      <c r="AY92" s="150"/>
      <c r="AZ92" s="150"/>
      <c r="BA92" s="150"/>
      <c r="BB92" s="150"/>
      <c r="BC92" s="150"/>
      <c r="BD92" s="150"/>
      <c r="BE92" s="170">
        <v>100</v>
      </c>
      <c r="BF92" s="170"/>
      <c r="BG92" s="170"/>
      <c r="BH92" s="170"/>
      <c r="BI92" s="170"/>
      <c r="BJ92" s="170"/>
      <c r="BK92" s="170"/>
      <c r="BL92" s="170"/>
    </row>
    <row r="93" spans="1:64" s="82" customFormat="1" ht="18.75" customHeight="1" x14ac:dyDescent="0.2">
      <c r="A93" s="137" t="s">
        <v>111</v>
      </c>
      <c r="B93" s="137"/>
      <c r="C93" s="137"/>
      <c r="D93" s="137"/>
      <c r="E93" s="137"/>
      <c r="F93" s="137"/>
      <c r="G93" s="171" t="s">
        <v>112</v>
      </c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3"/>
      <c r="Z93" s="133" t="s">
        <v>92</v>
      </c>
      <c r="AA93" s="133"/>
      <c r="AB93" s="133"/>
      <c r="AC93" s="133"/>
      <c r="AD93" s="133"/>
      <c r="AE93" s="130" t="s">
        <v>96</v>
      </c>
      <c r="AF93" s="127"/>
      <c r="AG93" s="127"/>
      <c r="AH93" s="127"/>
      <c r="AI93" s="127"/>
      <c r="AJ93" s="127"/>
      <c r="AK93" s="127"/>
      <c r="AL93" s="127"/>
      <c r="AM93" s="127"/>
      <c r="AN93" s="128"/>
      <c r="AO93" s="89">
        <f>AO95+AO96</f>
        <v>100000</v>
      </c>
      <c r="AP93" s="89"/>
      <c r="AQ93" s="89"/>
      <c r="AR93" s="89"/>
      <c r="AS93" s="89"/>
      <c r="AT93" s="89"/>
      <c r="AU93" s="89"/>
      <c r="AV93" s="89"/>
      <c r="AW93" s="138">
        <v>0</v>
      </c>
      <c r="AX93" s="138"/>
      <c r="AY93" s="138"/>
      <c r="AZ93" s="138"/>
      <c r="BA93" s="138"/>
      <c r="BB93" s="138"/>
      <c r="BC93" s="138"/>
      <c r="BD93" s="138"/>
      <c r="BE93" s="89">
        <f>AO93</f>
        <v>100000</v>
      </c>
      <c r="BF93" s="89"/>
      <c r="BG93" s="89"/>
      <c r="BH93" s="89"/>
      <c r="BI93" s="89"/>
      <c r="BJ93" s="89"/>
      <c r="BK93" s="89"/>
      <c r="BL93" s="89"/>
    </row>
    <row r="94" spans="1:64" s="82" customFormat="1" ht="17.25" customHeight="1" x14ac:dyDescent="0.2">
      <c r="A94" s="114">
        <v>1</v>
      </c>
      <c r="B94" s="114"/>
      <c r="C94" s="114"/>
      <c r="D94" s="114"/>
      <c r="E94" s="114"/>
      <c r="F94" s="114"/>
      <c r="G94" s="167" t="s">
        <v>97</v>
      </c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9"/>
      <c r="Z94" s="133"/>
      <c r="AA94" s="133"/>
      <c r="AB94" s="133"/>
      <c r="AC94" s="133"/>
      <c r="AD94" s="133"/>
      <c r="AE94" s="130"/>
      <c r="AF94" s="127"/>
      <c r="AG94" s="127"/>
      <c r="AH94" s="127"/>
      <c r="AI94" s="127"/>
      <c r="AJ94" s="127"/>
      <c r="AK94" s="127"/>
      <c r="AL94" s="127"/>
      <c r="AM94" s="127"/>
      <c r="AN94" s="128"/>
      <c r="AO94" s="89"/>
      <c r="AP94" s="89"/>
      <c r="AQ94" s="89"/>
      <c r="AR94" s="89"/>
      <c r="AS94" s="89"/>
      <c r="AT94" s="89"/>
      <c r="AU94" s="89"/>
      <c r="AV94" s="89"/>
      <c r="AW94" s="138"/>
      <c r="AX94" s="138"/>
      <c r="AY94" s="138"/>
      <c r="AZ94" s="138"/>
      <c r="BA94" s="138"/>
      <c r="BB94" s="138"/>
      <c r="BC94" s="138"/>
      <c r="BD94" s="138"/>
      <c r="BE94" s="89"/>
      <c r="BF94" s="89"/>
      <c r="BG94" s="89"/>
      <c r="BH94" s="89"/>
      <c r="BI94" s="89"/>
      <c r="BJ94" s="89"/>
      <c r="BK94" s="89"/>
      <c r="BL94" s="89"/>
    </row>
    <row r="95" spans="1:64" ht="39" customHeight="1" x14ac:dyDescent="0.2">
      <c r="A95" s="51"/>
      <c r="B95" s="51"/>
      <c r="C95" s="51"/>
      <c r="D95" s="51"/>
      <c r="E95" s="51"/>
      <c r="F95" s="51"/>
      <c r="G95" s="94" t="s">
        <v>113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79" t="s">
        <v>92</v>
      </c>
      <c r="AA95" s="79"/>
      <c r="AB95" s="79"/>
      <c r="AC95" s="79"/>
      <c r="AD95" s="79"/>
      <c r="AE95" s="142" t="s">
        <v>99</v>
      </c>
      <c r="AF95" s="143"/>
      <c r="AG95" s="143"/>
      <c r="AH95" s="143"/>
      <c r="AI95" s="143"/>
      <c r="AJ95" s="143"/>
      <c r="AK95" s="143"/>
      <c r="AL95" s="143"/>
      <c r="AM95" s="143"/>
      <c r="AN95" s="144"/>
      <c r="AO95" s="113">
        <v>80000</v>
      </c>
      <c r="AP95" s="113"/>
      <c r="AQ95" s="113"/>
      <c r="AR95" s="113"/>
      <c r="AS95" s="113"/>
      <c r="AT95" s="113"/>
      <c r="AU95" s="113"/>
      <c r="AV95" s="113"/>
      <c r="AW95" s="150">
        <v>0</v>
      </c>
      <c r="AX95" s="150"/>
      <c r="AY95" s="150"/>
      <c r="AZ95" s="150"/>
      <c r="BA95" s="150"/>
      <c r="BB95" s="150"/>
      <c r="BC95" s="150"/>
      <c r="BD95" s="150"/>
      <c r="BE95" s="113">
        <v>80000</v>
      </c>
      <c r="BF95" s="113"/>
      <c r="BG95" s="113"/>
      <c r="BH95" s="113"/>
      <c r="BI95" s="113"/>
      <c r="BJ95" s="113"/>
      <c r="BK95" s="113"/>
      <c r="BL95" s="113"/>
    </row>
    <row r="96" spans="1:64" ht="38.25" customHeight="1" x14ac:dyDescent="0.2">
      <c r="A96" s="51"/>
      <c r="B96" s="51"/>
      <c r="C96" s="51"/>
      <c r="D96" s="51"/>
      <c r="E96" s="51"/>
      <c r="F96" s="51"/>
      <c r="G96" s="94" t="s">
        <v>114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79" t="s">
        <v>92</v>
      </c>
      <c r="AA96" s="79"/>
      <c r="AB96" s="79"/>
      <c r="AC96" s="79"/>
      <c r="AD96" s="79"/>
      <c r="AE96" s="142" t="s">
        <v>99</v>
      </c>
      <c r="AF96" s="143"/>
      <c r="AG96" s="143"/>
      <c r="AH96" s="143"/>
      <c r="AI96" s="143"/>
      <c r="AJ96" s="143"/>
      <c r="AK96" s="143"/>
      <c r="AL96" s="143"/>
      <c r="AM96" s="143"/>
      <c r="AN96" s="144"/>
      <c r="AO96" s="113">
        <v>20000</v>
      </c>
      <c r="AP96" s="113"/>
      <c r="AQ96" s="113"/>
      <c r="AR96" s="113"/>
      <c r="AS96" s="113"/>
      <c r="AT96" s="113"/>
      <c r="AU96" s="113"/>
      <c r="AV96" s="113"/>
      <c r="AW96" s="150">
        <v>0</v>
      </c>
      <c r="AX96" s="150"/>
      <c r="AY96" s="150"/>
      <c r="AZ96" s="150"/>
      <c r="BA96" s="150"/>
      <c r="BB96" s="150"/>
      <c r="BC96" s="150"/>
      <c r="BD96" s="150"/>
      <c r="BE96" s="113">
        <v>20000</v>
      </c>
      <c r="BF96" s="113"/>
      <c r="BG96" s="113"/>
      <c r="BH96" s="113"/>
      <c r="BI96" s="113"/>
      <c r="BJ96" s="113"/>
      <c r="BK96" s="113"/>
      <c r="BL96" s="113"/>
    </row>
    <row r="97" spans="1:64" s="82" customFormat="1" ht="17.25" customHeight="1" x14ac:dyDescent="0.2">
      <c r="A97" s="114">
        <v>2</v>
      </c>
      <c r="B97" s="114"/>
      <c r="C97" s="114"/>
      <c r="D97" s="114"/>
      <c r="E97" s="114"/>
      <c r="F97" s="114"/>
      <c r="G97" s="104" t="s">
        <v>101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6"/>
      <c r="Z97" s="133"/>
      <c r="AA97" s="133"/>
      <c r="AB97" s="133"/>
      <c r="AC97" s="133"/>
      <c r="AD97" s="133"/>
      <c r="AE97" s="130"/>
      <c r="AF97" s="127"/>
      <c r="AG97" s="127"/>
      <c r="AH97" s="127"/>
      <c r="AI97" s="127"/>
      <c r="AJ97" s="127"/>
      <c r="AK97" s="127"/>
      <c r="AL97" s="127"/>
      <c r="AM97" s="127"/>
      <c r="AN97" s="128"/>
      <c r="AO97" s="89"/>
      <c r="AP97" s="89"/>
      <c r="AQ97" s="89"/>
      <c r="AR97" s="89"/>
      <c r="AS97" s="89"/>
      <c r="AT97" s="89"/>
      <c r="AU97" s="89"/>
      <c r="AV97" s="89"/>
      <c r="AW97" s="138"/>
      <c r="AX97" s="138"/>
      <c r="AY97" s="138"/>
      <c r="AZ97" s="138"/>
      <c r="BA97" s="138"/>
      <c r="BB97" s="138"/>
      <c r="BC97" s="138"/>
      <c r="BD97" s="138"/>
      <c r="BE97" s="89"/>
      <c r="BF97" s="89"/>
      <c r="BG97" s="89"/>
      <c r="BH97" s="89"/>
      <c r="BI97" s="89"/>
      <c r="BJ97" s="89"/>
      <c r="BK97" s="89"/>
      <c r="BL97" s="89"/>
    </row>
    <row r="98" spans="1:64" ht="38.25" customHeight="1" x14ac:dyDescent="0.2">
      <c r="A98" s="51"/>
      <c r="B98" s="51"/>
      <c r="C98" s="51"/>
      <c r="D98" s="51"/>
      <c r="E98" s="51"/>
      <c r="F98" s="51"/>
      <c r="G98" s="94" t="s">
        <v>115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2"/>
      <c r="Z98" s="79" t="s">
        <v>92</v>
      </c>
      <c r="AA98" s="79"/>
      <c r="AB98" s="79"/>
      <c r="AC98" s="79"/>
      <c r="AD98" s="79"/>
      <c r="AE98" s="142" t="s">
        <v>99</v>
      </c>
      <c r="AF98" s="143"/>
      <c r="AG98" s="143"/>
      <c r="AH98" s="143"/>
      <c r="AI98" s="143"/>
      <c r="AJ98" s="143"/>
      <c r="AK98" s="143"/>
      <c r="AL98" s="143"/>
      <c r="AM98" s="143"/>
      <c r="AN98" s="144"/>
      <c r="AO98" s="150">
        <v>8</v>
      </c>
      <c r="AP98" s="150"/>
      <c r="AQ98" s="150"/>
      <c r="AR98" s="150"/>
      <c r="AS98" s="150"/>
      <c r="AT98" s="150"/>
      <c r="AU98" s="150"/>
      <c r="AV98" s="150"/>
      <c r="AW98" s="150">
        <v>0</v>
      </c>
      <c r="AX98" s="150"/>
      <c r="AY98" s="150"/>
      <c r="AZ98" s="150"/>
      <c r="BA98" s="150"/>
      <c r="BB98" s="150"/>
      <c r="BC98" s="150"/>
      <c r="BD98" s="150"/>
      <c r="BE98" s="150">
        <v>8</v>
      </c>
      <c r="BF98" s="150"/>
      <c r="BG98" s="150"/>
      <c r="BH98" s="150"/>
      <c r="BI98" s="150"/>
      <c r="BJ98" s="150"/>
      <c r="BK98" s="150"/>
      <c r="BL98" s="150"/>
    </row>
    <row r="99" spans="1:64" ht="42.75" customHeight="1" x14ac:dyDescent="0.2">
      <c r="A99" s="51"/>
      <c r="B99" s="51"/>
      <c r="C99" s="51"/>
      <c r="D99" s="51"/>
      <c r="E99" s="51"/>
      <c r="F99" s="51"/>
      <c r="G99" s="94" t="s">
        <v>116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2"/>
      <c r="Z99" s="79" t="s">
        <v>92</v>
      </c>
      <c r="AA99" s="79"/>
      <c r="AB99" s="79"/>
      <c r="AC99" s="79"/>
      <c r="AD99" s="79"/>
      <c r="AE99" s="142" t="s">
        <v>99</v>
      </c>
      <c r="AF99" s="143"/>
      <c r="AG99" s="143"/>
      <c r="AH99" s="143"/>
      <c r="AI99" s="143"/>
      <c r="AJ99" s="143"/>
      <c r="AK99" s="143"/>
      <c r="AL99" s="143"/>
      <c r="AM99" s="143"/>
      <c r="AN99" s="144"/>
      <c r="AO99" s="150">
        <v>10</v>
      </c>
      <c r="AP99" s="150"/>
      <c r="AQ99" s="150"/>
      <c r="AR99" s="150"/>
      <c r="AS99" s="150"/>
      <c r="AT99" s="150"/>
      <c r="AU99" s="150"/>
      <c r="AV99" s="150"/>
      <c r="AW99" s="150">
        <v>0</v>
      </c>
      <c r="AX99" s="150"/>
      <c r="AY99" s="150"/>
      <c r="AZ99" s="150"/>
      <c r="BA99" s="150"/>
      <c r="BB99" s="150"/>
      <c r="BC99" s="150"/>
      <c r="BD99" s="150"/>
      <c r="BE99" s="150">
        <v>10</v>
      </c>
      <c r="BF99" s="150"/>
      <c r="BG99" s="150"/>
      <c r="BH99" s="150"/>
      <c r="BI99" s="150"/>
      <c r="BJ99" s="150"/>
      <c r="BK99" s="150"/>
      <c r="BL99" s="150"/>
    </row>
    <row r="100" spans="1:64" s="82" customFormat="1" ht="17.25" customHeight="1" x14ac:dyDescent="0.2">
      <c r="A100" s="114">
        <v>3</v>
      </c>
      <c r="B100" s="114"/>
      <c r="C100" s="114"/>
      <c r="D100" s="114"/>
      <c r="E100" s="114"/>
      <c r="F100" s="114"/>
      <c r="G100" s="104" t="s">
        <v>104</v>
      </c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6"/>
      <c r="Z100" s="133"/>
      <c r="AA100" s="133"/>
      <c r="AB100" s="133"/>
      <c r="AC100" s="133"/>
      <c r="AD100" s="133"/>
      <c r="AE100" s="130"/>
      <c r="AF100" s="127"/>
      <c r="AG100" s="127"/>
      <c r="AH100" s="127"/>
      <c r="AI100" s="127"/>
      <c r="AJ100" s="127"/>
      <c r="AK100" s="127"/>
      <c r="AL100" s="127"/>
      <c r="AM100" s="127"/>
      <c r="AN100" s="128"/>
      <c r="AO100" s="89"/>
      <c r="AP100" s="89"/>
      <c r="AQ100" s="89"/>
      <c r="AR100" s="89"/>
      <c r="AS100" s="89"/>
      <c r="AT100" s="89"/>
      <c r="AU100" s="89"/>
      <c r="AV100" s="89"/>
      <c r="AW100" s="138"/>
      <c r="AX100" s="138"/>
      <c r="AY100" s="138"/>
      <c r="AZ100" s="138"/>
      <c r="BA100" s="138"/>
      <c r="BB100" s="138"/>
      <c r="BC100" s="138"/>
      <c r="BD100" s="138"/>
      <c r="BE100" s="89"/>
      <c r="BF100" s="89"/>
      <c r="BG100" s="89"/>
      <c r="BH100" s="89"/>
      <c r="BI100" s="89"/>
      <c r="BJ100" s="89"/>
      <c r="BK100" s="89"/>
      <c r="BL100" s="89"/>
    </row>
    <row r="101" spans="1:64" ht="17.25" customHeight="1" x14ac:dyDescent="0.2">
      <c r="A101" s="51"/>
      <c r="B101" s="51"/>
      <c r="C101" s="51"/>
      <c r="D101" s="51"/>
      <c r="E101" s="51"/>
      <c r="F101" s="51"/>
      <c r="G101" s="94" t="s">
        <v>117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2"/>
      <c r="Z101" s="79" t="s">
        <v>92</v>
      </c>
      <c r="AA101" s="79"/>
      <c r="AB101" s="79"/>
      <c r="AC101" s="79"/>
      <c r="AD101" s="79"/>
      <c r="AE101" s="142" t="s">
        <v>118</v>
      </c>
      <c r="AF101" s="143"/>
      <c r="AG101" s="143"/>
      <c r="AH101" s="143"/>
      <c r="AI101" s="143"/>
      <c r="AJ101" s="143"/>
      <c r="AK101" s="143"/>
      <c r="AL101" s="143"/>
      <c r="AM101" s="143"/>
      <c r="AN101" s="144"/>
      <c r="AO101" s="113">
        <f>AO95/AO98</f>
        <v>10000</v>
      </c>
      <c r="AP101" s="113"/>
      <c r="AQ101" s="113"/>
      <c r="AR101" s="113"/>
      <c r="AS101" s="113"/>
      <c r="AT101" s="113"/>
      <c r="AU101" s="113"/>
      <c r="AV101" s="113"/>
      <c r="AW101" s="150">
        <v>0</v>
      </c>
      <c r="AX101" s="150"/>
      <c r="AY101" s="150"/>
      <c r="AZ101" s="150"/>
      <c r="BA101" s="150"/>
      <c r="BB101" s="150"/>
      <c r="BC101" s="150"/>
      <c r="BD101" s="150"/>
      <c r="BE101" s="113">
        <f t="shared" ref="BE101:BE102" si="7">BE95/BE98</f>
        <v>10000</v>
      </c>
      <c r="BF101" s="113"/>
      <c r="BG101" s="113"/>
      <c r="BH101" s="113"/>
      <c r="BI101" s="113"/>
      <c r="BJ101" s="113"/>
      <c r="BK101" s="113"/>
      <c r="BL101" s="113"/>
    </row>
    <row r="102" spans="1:64" ht="16.5" customHeight="1" x14ac:dyDescent="0.2">
      <c r="A102" s="51"/>
      <c r="B102" s="51"/>
      <c r="C102" s="51"/>
      <c r="D102" s="51"/>
      <c r="E102" s="51"/>
      <c r="F102" s="51"/>
      <c r="G102" s="94" t="s">
        <v>119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2"/>
      <c r="Z102" s="79" t="s">
        <v>92</v>
      </c>
      <c r="AA102" s="79"/>
      <c r="AB102" s="79"/>
      <c r="AC102" s="79"/>
      <c r="AD102" s="79"/>
      <c r="AE102" s="142" t="s">
        <v>118</v>
      </c>
      <c r="AF102" s="143"/>
      <c r="AG102" s="143"/>
      <c r="AH102" s="143"/>
      <c r="AI102" s="143"/>
      <c r="AJ102" s="143"/>
      <c r="AK102" s="143"/>
      <c r="AL102" s="143"/>
      <c r="AM102" s="143"/>
      <c r="AN102" s="144"/>
      <c r="AO102" s="113">
        <f>AO96/AO99</f>
        <v>2000</v>
      </c>
      <c r="AP102" s="113"/>
      <c r="AQ102" s="113"/>
      <c r="AR102" s="113"/>
      <c r="AS102" s="113"/>
      <c r="AT102" s="113"/>
      <c r="AU102" s="113"/>
      <c r="AV102" s="113"/>
      <c r="AW102" s="150">
        <v>0</v>
      </c>
      <c r="AX102" s="150"/>
      <c r="AY102" s="150"/>
      <c r="AZ102" s="150"/>
      <c r="BA102" s="150"/>
      <c r="BB102" s="150"/>
      <c r="BC102" s="150"/>
      <c r="BD102" s="150"/>
      <c r="BE102" s="113">
        <f t="shared" si="7"/>
        <v>2000</v>
      </c>
      <c r="BF102" s="113"/>
      <c r="BG102" s="113"/>
      <c r="BH102" s="113"/>
      <c r="BI102" s="113"/>
      <c r="BJ102" s="113"/>
      <c r="BK102" s="113"/>
      <c r="BL102" s="113"/>
    </row>
    <row r="103" spans="1:64" ht="17.25" customHeight="1" x14ac:dyDescent="0.2">
      <c r="A103" s="114">
        <v>4</v>
      </c>
      <c r="B103" s="114"/>
      <c r="C103" s="114"/>
      <c r="D103" s="114"/>
      <c r="E103" s="114"/>
      <c r="F103" s="114"/>
      <c r="G103" s="104" t="s">
        <v>108</v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6"/>
      <c r="Z103" s="79"/>
      <c r="AA103" s="79"/>
      <c r="AB103" s="79"/>
      <c r="AC103" s="79"/>
      <c r="AD103" s="79"/>
      <c r="AE103" s="142"/>
      <c r="AF103" s="143"/>
      <c r="AG103" s="143"/>
      <c r="AH103" s="143"/>
      <c r="AI103" s="143"/>
      <c r="AJ103" s="143"/>
      <c r="AK103" s="143"/>
      <c r="AL103" s="143"/>
      <c r="AM103" s="143"/>
      <c r="AN103" s="144"/>
      <c r="AO103" s="113"/>
      <c r="AP103" s="113"/>
      <c r="AQ103" s="113"/>
      <c r="AR103" s="113"/>
      <c r="AS103" s="113"/>
      <c r="AT103" s="113"/>
      <c r="AU103" s="113"/>
      <c r="AV103" s="113"/>
      <c r="AW103" s="150"/>
      <c r="AX103" s="150"/>
      <c r="AY103" s="150"/>
      <c r="AZ103" s="150"/>
      <c r="BA103" s="150"/>
      <c r="BB103" s="150"/>
      <c r="BC103" s="150"/>
      <c r="BD103" s="150"/>
      <c r="BE103" s="113"/>
      <c r="BF103" s="113"/>
      <c r="BG103" s="113"/>
      <c r="BH103" s="113"/>
      <c r="BI103" s="113"/>
      <c r="BJ103" s="113"/>
      <c r="BK103" s="113"/>
      <c r="BL103" s="113"/>
    </row>
    <row r="104" spans="1:64" ht="30.75" customHeight="1" x14ac:dyDescent="0.2">
      <c r="A104" s="51"/>
      <c r="B104" s="51"/>
      <c r="C104" s="51"/>
      <c r="D104" s="51"/>
      <c r="E104" s="51"/>
      <c r="F104" s="51"/>
      <c r="G104" s="94" t="s">
        <v>120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2"/>
      <c r="Z104" s="79" t="s">
        <v>110</v>
      </c>
      <c r="AA104" s="79"/>
      <c r="AB104" s="79"/>
      <c r="AC104" s="79"/>
      <c r="AD104" s="79"/>
      <c r="AE104" s="142" t="s">
        <v>118</v>
      </c>
      <c r="AF104" s="143"/>
      <c r="AG104" s="143"/>
      <c r="AH104" s="143"/>
      <c r="AI104" s="143"/>
      <c r="AJ104" s="143"/>
      <c r="AK104" s="143"/>
      <c r="AL104" s="143"/>
      <c r="AM104" s="143"/>
      <c r="AN104" s="144"/>
      <c r="AO104" s="113">
        <v>100</v>
      </c>
      <c r="AP104" s="113"/>
      <c r="AQ104" s="113"/>
      <c r="AR104" s="113"/>
      <c r="AS104" s="113"/>
      <c r="AT104" s="113"/>
      <c r="AU104" s="113"/>
      <c r="AV104" s="113"/>
      <c r="AW104" s="150">
        <v>0</v>
      </c>
      <c r="AX104" s="150"/>
      <c r="AY104" s="150"/>
      <c r="AZ104" s="150"/>
      <c r="BA104" s="150"/>
      <c r="BB104" s="150"/>
      <c r="BC104" s="150"/>
      <c r="BD104" s="150"/>
      <c r="BE104" s="113">
        <v>100</v>
      </c>
      <c r="BF104" s="113"/>
      <c r="BG104" s="113"/>
      <c r="BH104" s="113"/>
      <c r="BI104" s="113"/>
      <c r="BJ104" s="113"/>
      <c r="BK104" s="113"/>
      <c r="BL104" s="113"/>
    </row>
    <row r="105" spans="1:64" s="82" customFormat="1" ht="18" customHeight="1" x14ac:dyDescent="0.2">
      <c r="A105" s="137" t="s">
        <v>121</v>
      </c>
      <c r="B105" s="137"/>
      <c r="C105" s="137"/>
      <c r="D105" s="137"/>
      <c r="E105" s="137"/>
      <c r="F105" s="137"/>
      <c r="G105" s="86" t="s">
        <v>122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  <c r="Z105" s="133" t="s">
        <v>92</v>
      </c>
      <c r="AA105" s="133"/>
      <c r="AB105" s="133"/>
      <c r="AC105" s="133"/>
      <c r="AD105" s="133"/>
      <c r="AE105" s="130" t="s">
        <v>96</v>
      </c>
      <c r="AF105" s="127"/>
      <c r="AG105" s="127"/>
      <c r="AH105" s="127"/>
      <c r="AI105" s="127"/>
      <c r="AJ105" s="127"/>
      <c r="AK105" s="127"/>
      <c r="AL105" s="127"/>
      <c r="AM105" s="127"/>
      <c r="AN105" s="128"/>
      <c r="AO105" s="89">
        <v>40000</v>
      </c>
      <c r="AP105" s="89"/>
      <c r="AQ105" s="89"/>
      <c r="AR105" s="89"/>
      <c r="AS105" s="89"/>
      <c r="AT105" s="89"/>
      <c r="AU105" s="89"/>
      <c r="AV105" s="89"/>
      <c r="AW105" s="138">
        <v>0</v>
      </c>
      <c r="AX105" s="138"/>
      <c r="AY105" s="138"/>
      <c r="AZ105" s="138"/>
      <c r="BA105" s="138"/>
      <c r="BB105" s="138"/>
      <c r="BC105" s="138"/>
      <c r="BD105" s="138"/>
      <c r="BE105" s="89">
        <v>40000</v>
      </c>
      <c r="BF105" s="89"/>
      <c r="BG105" s="89"/>
      <c r="BH105" s="89"/>
      <c r="BI105" s="89"/>
      <c r="BJ105" s="89"/>
      <c r="BK105" s="89"/>
      <c r="BL105" s="89"/>
    </row>
    <row r="106" spans="1:64" s="82" customFormat="1" ht="16.5" customHeight="1" x14ac:dyDescent="0.2">
      <c r="A106" s="114">
        <v>1</v>
      </c>
      <c r="B106" s="114"/>
      <c r="C106" s="114"/>
      <c r="D106" s="114"/>
      <c r="E106" s="114"/>
      <c r="F106" s="114"/>
      <c r="G106" s="104" t="s">
        <v>97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6"/>
      <c r="Z106" s="133"/>
      <c r="AA106" s="133"/>
      <c r="AB106" s="133"/>
      <c r="AC106" s="133"/>
      <c r="AD106" s="133"/>
      <c r="AE106" s="130"/>
      <c r="AF106" s="127"/>
      <c r="AG106" s="127"/>
      <c r="AH106" s="127"/>
      <c r="AI106" s="127"/>
      <c r="AJ106" s="127"/>
      <c r="AK106" s="127"/>
      <c r="AL106" s="127"/>
      <c r="AM106" s="127"/>
      <c r="AN106" s="128"/>
      <c r="AO106" s="89"/>
      <c r="AP106" s="89"/>
      <c r="AQ106" s="89"/>
      <c r="AR106" s="89"/>
      <c r="AS106" s="89"/>
      <c r="AT106" s="89"/>
      <c r="AU106" s="89"/>
      <c r="AV106" s="89"/>
      <c r="AW106" s="138"/>
      <c r="AX106" s="138"/>
      <c r="AY106" s="138"/>
      <c r="AZ106" s="138"/>
      <c r="BA106" s="138"/>
      <c r="BB106" s="138"/>
      <c r="BC106" s="138"/>
      <c r="BD106" s="138"/>
      <c r="BE106" s="89"/>
      <c r="BF106" s="89"/>
      <c r="BG106" s="89"/>
      <c r="BH106" s="89"/>
      <c r="BI106" s="89"/>
      <c r="BJ106" s="89"/>
      <c r="BK106" s="89"/>
      <c r="BL106" s="89"/>
    </row>
    <row r="107" spans="1:64" ht="38.25" customHeight="1" x14ac:dyDescent="0.2">
      <c r="A107" s="51"/>
      <c r="B107" s="51"/>
      <c r="C107" s="51"/>
      <c r="D107" s="51"/>
      <c r="E107" s="51"/>
      <c r="F107" s="51"/>
      <c r="G107" s="94" t="s">
        <v>123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2"/>
      <c r="Z107" s="79" t="s">
        <v>92</v>
      </c>
      <c r="AA107" s="79"/>
      <c r="AB107" s="79"/>
      <c r="AC107" s="79"/>
      <c r="AD107" s="79"/>
      <c r="AE107" s="142" t="s">
        <v>99</v>
      </c>
      <c r="AF107" s="143"/>
      <c r="AG107" s="143"/>
      <c r="AH107" s="143"/>
      <c r="AI107" s="143"/>
      <c r="AJ107" s="143"/>
      <c r="AK107" s="143"/>
      <c r="AL107" s="143"/>
      <c r="AM107" s="143"/>
      <c r="AN107" s="144"/>
      <c r="AO107" s="113">
        <v>30000</v>
      </c>
      <c r="AP107" s="113"/>
      <c r="AQ107" s="113"/>
      <c r="AR107" s="113"/>
      <c r="AS107" s="113"/>
      <c r="AT107" s="113"/>
      <c r="AU107" s="113"/>
      <c r="AV107" s="113"/>
      <c r="AW107" s="150">
        <v>0</v>
      </c>
      <c r="AX107" s="150"/>
      <c r="AY107" s="150"/>
      <c r="AZ107" s="150"/>
      <c r="BA107" s="150"/>
      <c r="BB107" s="150"/>
      <c r="BC107" s="150"/>
      <c r="BD107" s="150"/>
      <c r="BE107" s="113">
        <v>40000</v>
      </c>
      <c r="BF107" s="113"/>
      <c r="BG107" s="113"/>
      <c r="BH107" s="113"/>
      <c r="BI107" s="113"/>
      <c r="BJ107" s="113"/>
      <c r="BK107" s="113"/>
      <c r="BL107" s="113"/>
    </row>
    <row r="108" spans="1:64" ht="39.75" customHeight="1" x14ac:dyDescent="0.2">
      <c r="A108" s="51"/>
      <c r="B108" s="51"/>
      <c r="C108" s="51"/>
      <c r="D108" s="51"/>
      <c r="E108" s="51"/>
      <c r="F108" s="51"/>
      <c r="G108" s="94" t="s">
        <v>124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2"/>
      <c r="Z108" s="79" t="s">
        <v>92</v>
      </c>
      <c r="AA108" s="79"/>
      <c r="AB108" s="79"/>
      <c r="AC108" s="79"/>
      <c r="AD108" s="79"/>
      <c r="AE108" s="142" t="s">
        <v>99</v>
      </c>
      <c r="AF108" s="143"/>
      <c r="AG108" s="143"/>
      <c r="AH108" s="143"/>
      <c r="AI108" s="143"/>
      <c r="AJ108" s="143"/>
      <c r="AK108" s="143"/>
      <c r="AL108" s="143"/>
      <c r="AM108" s="143"/>
      <c r="AN108" s="144"/>
      <c r="AO108" s="113">
        <v>10000</v>
      </c>
      <c r="AP108" s="113"/>
      <c r="AQ108" s="113"/>
      <c r="AR108" s="113"/>
      <c r="AS108" s="113"/>
      <c r="AT108" s="113"/>
      <c r="AU108" s="113"/>
      <c r="AV108" s="113"/>
      <c r="AW108" s="150">
        <v>0</v>
      </c>
      <c r="AX108" s="150"/>
      <c r="AY108" s="150"/>
      <c r="AZ108" s="150"/>
      <c r="BA108" s="150"/>
      <c r="BB108" s="150"/>
      <c r="BC108" s="150"/>
      <c r="BD108" s="150"/>
      <c r="BE108" s="113">
        <v>10000</v>
      </c>
      <c r="BF108" s="113"/>
      <c r="BG108" s="113"/>
      <c r="BH108" s="113"/>
      <c r="BI108" s="113"/>
      <c r="BJ108" s="113"/>
      <c r="BK108" s="113"/>
      <c r="BL108" s="113"/>
    </row>
    <row r="109" spans="1:64" s="82" customFormat="1" ht="18" customHeight="1" x14ac:dyDescent="0.2">
      <c r="A109" s="114">
        <v>2</v>
      </c>
      <c r="B109" s="114"/>
      <c r="C109" s="114"/>
      <c r="D109" s="114"/>
      <c r="E109" s="114"/>
      <c r="F109" s="114"/>
      <c r="G109" s="104" t="s">
        <v>101</v>
      </c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6"/>
      <c r="Z109" s="133"/>
      <c r="AA109" s="133"/>
      <c r="AB109" s="133"/>
      <c r="AC109" s="133"/>
      <c r="AD109" s="133"/>
      <c r="AE109" s="130"/>
      <c r="AF109" s="127"/>
      <c r="AG109" s="127"/>
      <c r="AH109" s="127"/>
      <c r="AI109" s="127"/>
      <c r="AJ109" s="127"/>
      <c r="AK109" s="127"/>
      <c r="AL109" s="127"/>
      <c r="AM109" s="127"/>
      <c r="AN109" s="128"/>
      <c r="AO109" s="89"/>
      <c r="AP109" s="89"/>
      <c r="AQ109" s="89"/>
      <c r="AR109" s="89"/>
      <c r="AS109" s="89"/>
      <c r="AT109" s="89"/>
      <c r="AU109" s="89"/>
      <c r="AV109" s="89"/>
      <c r="AW109" s="138"/>
      <c r="AX109" s="138"/>
      <c r="AY109" s="138"/>
      <c r="AZ109" s="138"/>
      <c r="BA109" s="138"/>
      <c r="BB109" s="138"/>
      <c r="BC109" s="138"/>
      <c r="BD109" s="138"/>
      <c r="BE109" s="89"/>
      <c r="BF109" s="89"/>
      <c r="BG109" s="89"/>
      <c r="BH109" s="89"/>
      <c r="BI109" s="89"/>
      <c r="BJ109" s="89"/>
      <c r="BK109" s="89"/>
      <c r="BL109" s="89"/>
    </row>
    <row r="110" spans="1:64" ht="38.25" customHeight="1" x14ac:dyDescent="0.2">
      <c r="A110" s="51"/>
      <c r="B110" s="51"/>
      <c r="C110" s="51"/>
      <c r="D110" s="51"/>
      <c r="E110" s="51"/>
      <c r="F110" s="51"/>
      <c r="G110" s="94" t="s">
        <v>125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2"/>
      <c r="Z110" s="79" t="s">
        <v>92</v>
      </c>
      <c r="AA110" s="79"/>
      <c r="AB110" s="79"/>
      <c r="AC110" s="79"/>
      <c r="AD110" s="79"/>
      <c r="AE110" s="142" t="s">
        <v>99</v>
      </c>
      <c r="AF110" s="143"/>
      <c r="AG110" s="143"/>
      <c r="AH110" s="143"/>
      <c r="AI110" s="143"/>
      <c r="AJ110" s="143"/>
      <c r="AK110" s="143"/>
      <c r="AL110" s="143"/>
      <c r="AM110" s="143"/>
      <c r="AN110" s="144"/>
      <c r="AO110" s="150">
        <v>14</v>
      </c>
      <c r="AP110" s="150"/>
      <c r="AQ110" s="150"/>
      <c r="AR110" s="150"/>
      <c r="AS110" s="150"/>
      <c r="AT110" s="150"/>
      <c r="AU110" s="150"/>
      <c r="AV110" s="150"/>
      <c r="AW110" s="150">
        <v>0</v>
      </c>
      <c r="AX110" s="150"/>
      <c r="AY110" s="150"/>
      <c r="AZ110" s="150"/>
      <c r="BA110" s="150"/>
      <c r="BB110" s="150"/>
      <c r="BC110" s="150"/>
      <c r="BD110" s="150"/>
      <c r="BE110" s="150">
        <v>14</v>
      </c>
      <c r="BF110" s="150"/>
      <c r="BG110" s="150"/>
      <c r="BH110" s="150"/>
      <c r="BI110" s="150"/>
      <c r="BJ110" s="150"/>
      <c r="BK110" s="150"/>
      <c r="BL110" s="150"/>
    </row>
    <row r="111" spans="1:64" s="82" customFormat="1" ht="17.25" customHeight="1" x14ac:dyDescent="0.2">
      <c r="A111" s="114">
        <v>3</v>
      </c>
      <c r="B111" s="114"/>
      <c r="C111" s="114"/>
      <c r="D111" s="114"/>
      <c r="E111" s="114"/>
      <c r="F111" s="114"/>
      <c r="G111" s="104" t="s">
        <v>104</v>
      </c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6"/>
      <c r="Z111" s="133"/>
      <c r="AA111" s="133"/>
      <c r="AB111" s="133"/>
      <c r="AC111" s="133"/>
      <c r="AD111" s="133"/>
      <c r="AE111" s="130"/>
      <c r="AF111" s="127"/>
      <c r="AG111" s="127"/>
      <c r="AH111" s="127"/>
      <c r="AI111" s="127"/>
      <c r="AJ111" s="127"/>
      <c r="AK111" s="127"/>
      <c r="AL111" s="127"/>
      <c r="AM111" s="127"/>
      <c r="AN111" s="128"/>
      <c r="AO111" s="89"/>
      <c r="AP111" s="89"/>
      <c r="AQ111" s="89"/>
      <c r="AR111" s="89"/>
      <c r="AS111" s="89"/>
      <c r="AT111" s="89"/>
      <c r="AU111" s="89"/>
      <c r="AV111" s="89"/>
      <c r="AW111" s="138"/>
      <c r="AX111" s="138"/>
      <c r="AY111" s="138"/>
      <c r="AZ111" s="138"/>
      <c r="BA111" s="138"/>
      <c r="BB111" s="138"/>
      <c r="BC111" s="138"/>
      <c r="BD111" s="138"/>
      <c r="BE111" s="89"/>
      <c r="BF111" s="89"/>
      <c r="BG111" s="89"/>
      <c r="BH111" s="89"/>
      <c r="BI111" s="89"/>
      <c r="BJ111" s="89"/>
      <c r="BK111" s="89"/>
      <c r="BL111" s="89"/>
    </row>
    <row r="112" spans="1:64" ht="32.25" customHeight="1" x14ac:dyDescent="0.2">
      <c r="A112" s="51"/>
      <c r="B112" s="51"/>
      <c r="C112" s="51"/>
      <c r="D112" s="51"/>
      <c r="E112" s="51"/>
      <c r="F112" s="51"/>
      <c r="G112" s="94" t="s">
        <v>126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2"/>
      <c r="Z112" s="79" t="s">
        <v>92</v>
      </c>
      <c r="AA112" s="79"/>
      <c r="AB112" s="79"/>
      <c r="AC112" s="79"/>
      <c r="AD112" s="79"/>
      <c r="AE112" s="142" t="s">
        <v>106</v>
      </c>
      <c r="AF112" s="143"/>
      <c r="AG112" s="143"/>
      <c r="AH112" s="143"/>
      <c r="AI112" s="143"/>
      <c r="AJ112" s="143"/>
      <c r="AK112" s="143"/>
      <c r="AL112" s="143"/>
      <c r="AM112" s="143"/>
      <c r="AN112" s="144"/>
      <c r="AO112" s="113">
        <f>AO107/AO110</f>
        <v>2142.8571428571427</v>
      </c>
      <c r="AP112" s="113"/>
      <c r="AQ112" s="113"/>
      <c r="AR112" s="113"/>
      <c r="AS112" s="113"/>
      <c r="AT112" s="113"/>
      <c r="AU112" s="113"/>
      <c r="AV112" s="113"/>
      <c r="AW112" s="150">
        <v>0</v>
      </c>
      <c r="AX112" s="150"/>
      <c r="AY112" s="150"/>
      <c r="AZ112" s="150"/>
      <c r="BA112" s="150"/>
      <c r="BB112" s="150"/>
      <c r="BC112" s="150"/>
      <c r="BD112" s="150"/>
      <c r="BE112" s="113">
        <f t="shared" ref="BE112" si="8">BE107/BE110</f>
        <v>2857.1428571428573</v>
      </c>
      <c r="BF112" s="113"/>
      <c r="BG112" s="113"/>
      <c r="BH112" s="113"/>
      <c r="BI112" s="113"/>
      <c r="BJ112" s="113"/>
      <c r="BK112" s="113"/>
      <c r="BL112" s="113"/>
    </row>
    <row r="113" spans="1:64" ht="18.75" customHeight="1" x14ac:dyDescent="0.2">
      <c r="A113" s="51"/>
      <c r="B113" s="51"/>
      <c r="C113" s="51"/>
      <c r="D113" s="51"/>
      <c r="E113" s="51"/>
      <c r="F113" s="51"/>
      <c r="G113" s="94" t="s">
        <v>107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2"/>
      <c r="Z113" s="79"/>
      <c r="AA113" s="79"/>
      <c r="AB113" s="79"/>
      <c r="AC113" s="79"/>
      <c r="AD113" s="79"/>
      <c r="AE113" s="142" t="s">
        <v>106</v>
      </c>
      <c r="AF113" s="143"/>
      <c r="AG113" s="143"/>
      <c r="AH113" s="143"/>
      <c r="AI113" s="143"/>
      <c r="AJ113" s="143"/>
      <c r="AK113" s="143"/>
      <c r="AL113" s="143"/>
      <c r="AM113" s="143"/>
      <c r="AN113" s="144"/>
      <c r="AO113" s="113">
        <f>AO108/AO110</f>
        <v>714.28571428571433</v>
      </c>
      <c r="AP113" s="113"/>
      <c r="AQ113" s="113"/>
      <c r="AR113" s="113"/>
      <c r="AS113" s="113"/>
      <c r="AT113" s="113"/>
      <c r="AU113" s="113"/>
      <c r="AV113" s="113"/>
      <c r="AW113" s="113">
        <v>0</v>
      </c>
      <c r="AX113" s="113"/>
      <c r="AY113" s="113"/>
      <c r="AZ113" s="113"/>
      <c r="BA113" s="113"/>
      <c r="BB113" s="113"/>
      <c r="BC113" s="113"/>
      <c r="BD113" s="113"/>
      <c r="BE113" s="113">
        <f t="shared" ref="BE113" si="9">BE108/BE110</f>
        <v>714.28571428571433</v>
      </c>
      <c r="BF113" s="113"/>
      <c r="BG113" s="113"/>
      <c r="BH113" s="113"/>
      <c r="BI113" s="113"/>
      <c r="BJ113" s="113"/>
      <c r="BK113" s="113"/>
      <c r="BL113" s="113"/>
    </row>
    <row r="114" spans="1:64" s="82" customFormat="1" ht="18" customHeight="1" x14ac:dyDescent="0.2">
      <c r="A114" s="114">
        <v>4</v>
      </c>
      <c r="B114" s="114"/>
      <c r="C114" s="114"/>
      <c r="D114" s="114"/>
      <c r="E114" s="114"/>
      <c r="F114" s="114"/>
      <c r="G114" s="104" t="s">
        <v>127</v>
      </c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6"/>
      <c r="Z114" s="133"/>
      <c r="AA114" s="133"/>
      <c r="AB114" s="133"/>
      <c r="AC114" s="133"/>
      <c r="AD114" s="133"/>
      <c r="AE114" s="130"/>
      <c r="AF114" s="127"/>
      <c r="AG114" s="127"/>
      <c r="AH114" s="127"/>
      <c r="AI114" s="127"/>
      <c r="AJ114" s="127"/>
      <c r="AK114" s="127"/>
      <c r="AL114" s="127"/>
      <c r="AM114" s="127"/>
      <c r="AN114" s="128"/>
      <c r="AO114" s="89"/>
      <c r="AP114" s="89"/>
      <c r="AQ114" s="89"/>
      <c r="AR114" s="89"/>
      <c r="AS114" s="89"/>
      <c r="AT114" s="89"/>
      <c r="AU114" s="89"/>
      <c r="AV114" s="89"/>
      <c r="AW114" s="138"/>
      <c r="AX114" s="138"/>
      <c r="AY114" s="138"/>
      <c r="AZ114" s="138"/>
      <c r="BA114" s="138"/>
      <c r="BB114" s="138"/>
      <c r="BC114" s="138"/>
      <c r="BD114" s="138"/>
      <c r="BE114" s="89"/>
      <c r="BF114" s="89"/>
      <c r="BG114" s="89"/>
      <c r="BH114" s="89"/>
      <c r="BI114" s="89"/>
      <c r="BJ114" s="89"/>
      <c r="BK114" s="89"/>
      <c r="BL114" s="89"/>
    </row>
    <row r="115" spans="1:64" ht="38.25" customHeight="1" x14ac:dyDescent="0.2">
      <c r="A115" s="51"/>
      <c r="B115" s="51"/>
      <c r="C115" s="51"/>
      <c r="D115" s="51"/>
      <c r="E115" s="51"/>
      <c r="F115" s="51"/>
      <c r="G115" s="94" t="s">
        <v>128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2"/>
      <c r="Z115" s="79" t="s">
        <v>110</v>
      </c>
      <c r="AA115" s="79"/>
      <c r="AB115" s="79"/>
      <c r="AC115" s="79"/>
      <c r="AD115" s="79"/>
      <c r="AE115" s="142" t="s">
        <v>106</v>
      </c>
      <c r="AF115" s="143"/>
      <c r="AG115" s="143"/>
      <c r="AH115" s="143"/>
      <c r="AI115" s="143"/>
      <c r="AJ115" s="143"/>
      <c r="AK115" s="143"/>
      <c r="AL115" s="143"/>
      <c r="AM115" s="143"/>
      <c r="AN115" s="144"/>
      <c r="AO115" s="113">
        <v>100</v>
      </c>
      <c r="AP115" s="113"/>
      <c r="AQ115" s="113"/>
      <c r="AR115" s="113"/>
      <c r="AS115" s="113"/>
      <c r="AT115" s="113"/>
      <c r="AU115" s="113"/>
      <c r="AV115" s="113"/>
      <c r="AW115" s="150">
        <v>0</v>
      </c>
      <c r="AX115" s="150"/>
      <c r="AY115" s="150"/>
      <c r="AZ115" s="150"/>
      <c r="BA115" s="150"/>
      <c r="BB115" s="150"/>
      <c r="BC115" s="150"/>
      <c r="BD115" s="150"/>
      <c r="BE115" s="113">
        <v>100</v>
      </c>
      <c r="BF115" s="113"/>
      <c r="BG115" s="113"/>
      <c r="BH115" s="113"/>
      <c r="BI115" s="113"/>
      <c r="BJ115" s="113"/>
      <c r="BK115" s="113"/>
      <c r="BL115" s="113"/>
    </row>
    <row r="116" spans="1:64" s="82" customFormat="1" ht="31.5" customHeight="1" x14ac:dyDescent="0.2">
      <c r="A116" s="137" t="s">
        <v>129</v>
      </c>
      <c r="B116" s="137"/>
      <c r="C116" s="137"/>
      <c r="D116" s="137"/>
      <c r="E116" s="137"/>
      <c r="F116" s="137"/>
      <c r="G116" s="174" t="s">
        <v>130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133" t="s">
        <v>92</v>
      </c>
      <c r="AA116" s="133"/>
      <c r="AB116" s="133"/>
      <c r="AC116" s="133"/>
      <c r="AD116" s="133"/>
      <c r="AE116" s="130" t="s">
        <v>96</v>
      </c>
      <c r="AF116" s="127"/>
      <c r="AG116" s="127"/>
      <c r="AH116" s="127"/>
      <c r="AI116" s="127"/>
      <c r="AJ116" s="127"/>
      <c r="AK116" s="127"/>
      <c r="AL116" s="127"/>
      <c r="AM116" s="127"/>
      <c r="AN116" s="128"/>
      <c r="AO116" s="89">
        <v>70000</v>
      </c>
      <c r="AP116" s="89"/>
      <c r="AQ116" s="89"/>
      <c r="AR116" s="89"/>
      <c r="AS116" s="89"/>
      <c r="AT116" s="89"/>
      <c r="AU116" s="89"/>
      <c r="AV116" s="89"/>
      <c r="AW116" s="138">
        <v>0</v>
      </c>
      <c r="AX116" s="138"/>
      <c r="AY116" s="138"/>
      <c r="AZ116" s="138"/>
      <c r="BA116" s="138"/>
      <c r="BB116" s="138"/>
      <c r="BC116" s="138"/>
      <c r="BD116" s="138"/>
      <c r="BE116" s="89">
        <v>70000</v>
      </c>
      <c r="BF116" s="89"/>
      <c r="BG116" s="89"/>
      <c r="BH116" s="89"/>
      <c r="BI116" s="89"/>
      <c r="BJ116" s="89"/>
      <c r="BK116" s="89"/>
      <c r="BL116" s="89"/>
    </row>
    <row r="117" spans="1:64" s="82" customFormat="1" ht="15" customHeight="1" x14ac:dyDescent="0.2">
      <c r="A117" s="114">
        <v>1</v>
      </c>
      <c r="B117" s="114"/>
      <c r="C117" s="114"/>
      <c r="D117" s="114"/>
      <c r="E117" s="114"/>
      <c r="F117" s="114"/>
      <c r="G117" s="104" t="s">
        <v>97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6"/>
      <c r="Z117" s="133"/>
      <c r="AA117" s="133"/>
      <c r="AB117" s="133"/>
      <c r="AC117" s="133"/>
      <c r="AD117" s="133"/>
      <c r="AE117" s="130"/>
      <c r="AF117" s="127"/>
      <c r="AG117" s="127"/>
      <c r="AH117" s="127"/>
      <c r="AI117" s="127"/>
      <c r="AJ117" s="127"/>
      <c r="AK117" s="127"/>
      <c r="AL117" s="127"/>
      <c r="AM117" s="127"/>
      <c r="AN117" s="128"/>
      <c r="AO117" s="89"/>
      <c r="AP117" s="89"/>
      <c r="AQ117" s="89"/>
      <c r="AR117" s="89"/>
      <c r="AS117" s="89"/>
      <c r="AT117" s="89"/>
      <c r="AU117" s="89"/>
      <c r="AV117" s="89"/>
      <c r="AW117" s="138"/>
      <c r="AX117" s="138"/>
      <c r="AY117" s="138"/>
      <c r="AZ117" s="138"/>
      <c r="BA117" s="138"/>
      <c r="BB117" s="138"/>
      <c r="BC117" s="138"/>
      <c r="BD117" s="138"/>
      <c r="BE117" s="89"/>
      <c r="BF117" s="89"/>
      <c r="BG117" s="89"/>
      <c r="BH117" s="89"/>
      <c r="BI117" s="89"/>
      <c r="BJ117" s="89"/>
      <c r="BK117" s="89"/>
      <c r="BL117" s="89"/>
    </row>
    <row r="118" spans="1:64" ht="40.5" customHeight="1" x14ac:dyDescent="0.2">
      <c r="A118" s="51"/>
      <c r="B118" s="51"/>
      <c r="C118" s="51"/>
      <c r="D118" s="51"/>
      <c r="E118" s="51"/>
      <c r="F118" s="51"/>
      <c r="G118" s="94" t="s">
        <v>131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2"/>
      <c r="Z118" s="79" t="s">
        <v>92</v>
      </c>
      <c r="AA118" s="79"/>
      <c r="AB118" s="79"/>
      <c r="AC118" s="79"/>
      <c r="AD118" s="79"/>
      <c r="AE118" s="142" t="s">
        <v>99</v>
      </c>
      <c r="AF118" s="143"/>
      <c r="AG118" s="143"/>
      <c r="AH118" s="143"/>
      <c r="AI118" s="143"/>
      <c r="AJ118" s="143"/>
      <c r="AK118" s="143"/>
      <c r="AL118" s="143"/>
      <c r="AM118" s="143"/>
      <c r="AN118" s="144"/>
      <c r="AO118" s="113">
        <v>70000</v>
      </c>
      <c r="AP118" s="113"/>
      <c r="AQ118" s="113"/>
      <c r="AR118" s="113"/>
      <c r="AS118" s="113"/>
      <c r="AT118" s="113"/>
      <c r="AU118" s="113"/>
      <c r="AV118" s="113"/>
      <c r="AW118" s="150">
        <v>0</v>
      </c>
      <c r="AX118" s="150"/>
      <c r="AY118" s="150"/>
      <c r="AZ118" s="150"/>
      <c r="BA118" s="150"/>
      <c r="BB118" s="150"/>
      <c r="BC118" s="150"/>
      <c r="BD118" s="150"/>
      <c r="BE118" s="113">
        <v>70000</v>
      </c>
      <c r="BF118" s="113"/>
      <c r="BG118" s="113"/>
      <c r="BH118" s="113"/>
      <c r="BI118" s="113"/>
      <c r="BJ118" s="113"/>
      <c r="BK118" s="113"/>
      <c r="BL118" s="113"/>
    </row>
    <row r="119" spans="1:64" s="82" customFormat="1" ht="14.25" customHeight="1" x14ac:dyDescent="0.2">
      <c r="A119" s="114">
        <v>2</v>
      </c>
      <c r="B119" s="114"/>
      <c r="C119" s="114"/>
      <c r="D119" s="114"/>
      <c r="E119" s="114"/>
      <c r="F119" s="114"/>
      <c r="G119" s="104" t="s">
        <v>101</v>
      </c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6"/>
      <c r="Z119" s="133"/>
      <c r="AA119" s="133"/>
      <c r="AB119" s="133"/>
      <c r="AC119" s="133"/>
      <c r="AD119" s="133"/>
      <c r="AE119" s="130"/>
      <c r="AF119" s="127"/>
      <c r="AG119" s="127"/>
      <c r="AH119" s="127"/>
      <c r="AI119" s="127"/>
      <c r="AJ119" s="127"/>
      <c r="AK119" s="127"/>
      <c r="AL119" s="127"/>
      <c r="AM119" s="127"/>
      <c r="AN119" s="128"/>
      <c r="AO119" s="89"/>
      <c r="AP119" s="89"/>
      <c r="AQ119" s="89"/>
      <c r="AR119" s="89"/>
      <c r="AS119" s="89"/>
      <c r="AT119" s="89"/>
      <c r="AU119" s="89"/>
      <c r="AV119" s="89"/>
      <c r="AW119" s="138"/>
      <c r="AX119" s="138"/>
      <c r="AY119" s="138"/>
      <c r="AZ119" s="138"/>
      <c r="BA119" s="138"/>
      <c r="BB119" s="138"/>
      <c r="BC119" s="138"/>
      <c r="BD119" s="138"/>
      <c r="BE119" s="89"/>
      <c r="BF119" s="89"/>
      <c r="BG119" s="89"/>
      <c r="BH119" s="89"/>
      <c r="BI119" s="89"/>
      <c r="BJ119" s="89"/>
      <c r="BK119" s="89"/>
      <c r="BL119" s="89"/>
    </row>
    <row r="120" spans="1:64" ht="65.25" customHeight="1" x14ac:dyDescent="0.2">
      <c r="A120" s="51"/>
      <c r="B120" s="51"/>
      <c r="C120" s="51"/>
      <c r="D120" s="51"/>
      <c r="E120" s="51"/>
      <c r="F120" s="51"/>
      <c r="G120" s="94" t="s">
        <v>132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2"/>
      <c r="Z120" s="79" t="s">
        <v>133</v>
      </c>
      <c r="AA120" s="79"/>
      <c r="AB120" s="79"/>
      <c r="AC120" s="79"/>
      <c r="AD120" s="79"/>
      <c r="AE120" s="142" t="s">
        <v>134</v>
      </c>
      <c r="AF120" s="143"/>
      <c r="AG120" s="143"/>
      <c r="AH120" s="143"/>
      <c r="AI120" s="143"/>
      <c r="AJ120" s="143"/>
      <c r="AK120" s="143"/>
      <c r="AL120" s="143"/>
      <c r="AM120" s="143"/>
      <c r="AN120" s="144"/>
      <c r="AO120" s="150">
        <v>152</v>
      </c>
      <c r="AP120" s="150"/>
      <c r="AQ120" s="150"/>
      <c r="AR120" s="150"/>
      <c r="AS120" s="150"/>
      <c r="AT120" s="150"/>
      <c r="AU120" s="150"/>
      <c r="AV120" s="150"/>
      <c r="AW120" s="150">
        <v>0</v>
      </c>
      <c r="AX120" s="150"/>
      <c r="AY120" s="150"/>
      <c r="AZ120" s="150"/>
      <c r="BA120" s="150"/>
      <c r="BB120" s="150"/>
      <c r="BC120" s="150"/>
      <c r="BD120" s="150"/>
      <c r="BE120" s="150">
        <v>152</v>
      </c>
      <c r="BF120" s="150"/>
      <c r="BG120" s="150"/>
      <c r="BH120" s="150"/>
      <c r="BI120" s="150"/>
      <c r="BJ120" s="150"/>
      <c r="BK120" s="150"/>
      <c r="BL120" s="150"/>
    </row>
    <row r="121" spans="1:64" s="82" customFormat="1" ht="15.75" customHeight="1" x14ac:dyDescent="0.2">
      <c r="A121" s="114">
        <v>3</v>
      </c>
      <c r="B121" s="114"/>
      <c r="C121" s="114"/>
      <c r="D121" s="114"/>
      <c r="E121" s="114"/>
      <c r="F121" s="114"/>
      <c r="G121" s="104" t="s">
        <v>135</v>
      </c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6"/>
      <c r="Z121" s="133"/>
      <c r="AA121" s="133"/>
      <c r="AB121" s="133"/>
      <c r="AC121" s="133"/>
      <c r="AD121" s="133"/>
      <c r="AE121" s="130"/>
      <c r="AF121" s="127"/>
      <c r="AG121" s="127"/>
      <c r="AH121" s="127"/>
      <c r="AI121" s="127"/>
      <c r="AJ121" s="127"/>
      <c r="AK121" s="127"/>
      <c r="AL121" s="127"/>
      <c r="AM121" s="127"/>
      <c r="AN121" s="128"/>
      <c r="AO121" s="89"/>
      <c r="AP121" s="89"/>
      <c r="AQ121" s="89"/>
      <c r="AR121" s="89"/>
      <c r="AS121" s="89"/>
      <c r="AT121" s="89"/>
      <c r="AU121" s="89"/>
      <c r="AV121" s="89"/>
      <c r="AW121" s="138"/>
      <c r="AX121" s="138"/>
      <c r="AY121" s="138"/>
      <c r="AZ121" s="138"/>
      <c r="BA121" s="138"/>
      <c r="BB121" s="138"/>
      <c r="BC121" s="138"/>
      <c r="BD121" s="138"/>
      <c r="BE121" s="89"/>
      <c r="BF121" s="89"/>
      <c r="BG121" s="89"/>
      <c r="BH121" s="89"/>
      <c r="BI121" s="89"/>
      <c r="BJ121" s="89"/>
      <c r="BK121" s="89"/>
      <c r="BL121" s="89"/>
    </row>
    <row r="122" spans="1:64" ht="38.25" customHeight="1" x14ac:dyDescent="0.2">
      <c r="A122" s="51"/>
      <c r="B122" s="51"/>
      <c r="C122" s="51"/>
      <c r="D122" s="51"/>
      <c r="E122" s="51"/>
      <c r="F122" s="51"/>
      <c r="G122" s="94" t="s">
        <v>136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2"/>
      <c r="Z122" s="79" t="s">
        <v>92</v>
      </c>
      <c r="AA122" s="79"/>
      <c r="AB122" s="79"/>
      <c r="AC122" s="79"/>
      <c r="AD122" s="79"/>
      <c r="AE122" s="142" t="s">
        <v>106</v>
      </c>
      <c r="AF122" s="143"/>
      <c r="AG122" s="143"/>
      <c r="AH122" s="143"/>
      <c r="AI122" s="143"/>
      <c r="AJ122" s="143"/>
      <c r="AK122" s="143"/>
      <c r="AL122" s="143"/>
      <c r="AM122" s="143"/>
      <c r="AN122" s="144"/>
      <c r="AO122" s="113">
        <f>AO118/AO120</f>
        <v>460.5263157894737</v>
      </c>
      <c r="AP122" s="113"/>
      <c r="AQ122" s="113"/>
      <c r="AR122" s="113"/>
      <c r="AS122" s="113"/>
      <c r="AT122" s="113"/>
      <c r="AU122" s="113"/>
      <c r="AV122" s="113"/>
      <c r="AW122" s="113">
        <v>0</v>
      </c>
      <c r="AX122" s="113"/>
      <c r="AY122" s="113"/>
      <c r="AZ122" s="113"/>
      <c r="BA122" s="113"/>
      <c r="BB122" s="113"/>
      <c r="BC122" s="113"/>
      <c r="BD122" s="113"/>
      <c r="BE122" s="113">
        <f t="shared" ref="BE122" si="10">BE118/BE120</f>
        <v>460.5263157894737</v>
      </c>
      <c r="BF122" s="113"/>
      <c r="BG122" s="113"/>
      <c r="BH122" s="113"/>
      <c r="BI122" s="113"/>
      <c r="BJ122" s="113"/>
      <c r="BK122" s="113"/>
      <c r="BL122" s="113"/>
    </row>
    <row r="123" spans="1:64" s="82" customFormat="1" ht="15.75" customHeight="1" x14ac:dyDescent="0.2">
      <c r="A123" s="114">
        <v>4</v>
      </c>
      <c r="B123" s="114"/>
      <c r="C123" s="114"/>
      <c r="D123" s="114"/>
      <c r="E123" s="114"/>
      <c r="F123" s="114"/>
      <c r="G123" s="104" t="s">
        <v>137</v>
      </c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6"/>
      <c r="Z123" s="133"/>
      <c r="AA123" s="133"/>
      <c r="AB123" s="133"/>
      <c r="AC123" s="133"/>
      <c r="AD123" s="133"/>
      <c r="AE123" s="130"/>
      <c r="AF123" s="127"/>
      <c r="AG123" s="127"/>
      <c r="AH123" s="127"/>
      <c r="AI123" s="127"/>
      <c r="AJ123" s="127"/>
      <c r="AK123" s="127"/>
      <c r="AL123" s="127"/>
      <c r="AM123" s="127"/>
      <c r="AN123" s="128"/>
      <c r="AO123" s="89"/>
      <c r="AP123" s="89"/>
      <c r="AQ123" s="89"/>
      <c r="AR123" s="89"/>
      <c r="AS123" s="89"/>
      <c r="AT123" s="89"/>
      <c r="AU123" s="89"/>
      <c r="AV123" s="89"/>
      <c r="AW123" s="138"/>
      <c r="AX123" s="138"/>
      <c r="AY123" s="138"/>
      <c r="AZ123" s="138"/>
      <c r="BA123" s="138"/>
      <c r="BB123" s="138"/>
      <c r="BC123" s="138"/>
      <c r="BD123" s="138"/>
      <c r="BE123" s="89"/>
      <c r="BF123" s="89"/>
      <c r="BG123" s="89"/>
      <c r="BH123" s="89"/>
      <c r="BI123" s="89"/>
      <c r="BJ123" s="89"/>
      <c r="BK123" s="89"/>
      <c r="BL123" s="89"/>
    </row>
    <row r="124" spans="1:64" ht="45" customHeight="1" x14ac:dyDescent="0.2">
      <c r="A124" s="51"/>
      <c r="B124" s="51"/>
      <c r="C124" s="51"/>
      <c r="D124" s="51"/>
      <c r="E124" s="51"/>
      <c r="F124" s="51"/>
      <c r="G124" s="94" t="s">
        <v>138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2"/>
      <c r="Z124" s="79" t="s">
        <v>110</v>
      </c>
      <c r="AA124" s="79"/>
      <c r="AB124" s="79"/>
      <c r="AC124" s="79"/>
      <c r="AD124" s="79"/>
      <c r="AE124" s="142" t="s">
        <v>106</v>
      </c>
      <c r="AF124" s="143"/>
      <c r="AG124" s="143"/>
      <c r="AH124" s="143"/>
      <c r="AI124" s="143"/>
      <c r="AJ124" s="143"/>
      <c r="AK124" s="143"/>
      <c r="AL124" s="143"/>
      <c r="AM124" s="143"/>
      <c r="AN124" s="144"/>
      <c r="AO124" s="113">
        <v>107</v>
      </c>
      <c r="AP124" s="113"/>
      <c r="AQ124" s="113"/>
      <c r="AR124" s="113"/>
      <c r="AS124" s="113"/>
      <c r="AT124" s="113"/>
      <c r="AU124" s="113"/>
      <c r="AV124" s="113"/>
      <c r="AW124" s="150">
        <v>0</v>
      </c>
      <c r="AX124" s="150"/>
      <c r="AY124" s="150"/>
      <c r="AZ124" s="150"/>
      <c r="BA124" s="150"/>
      <c r="BB124" s="150"/>
      <c r="BC124" s="150"/>
      <c r="BD124" s="150"/>
      <c r="BE124" s="113">
        <v>107</v>
      </c>
      <c r="BF124" s="113"/>
      <c r="BG124" s="113"/>
      <c r="BH124" s="113"/>
      <c r="BI124" s="113"/>
      <c r="BJ124" s="113"/>
      <c r="BK124" s="113"/>
      <c r="BL124" s="113"/>
    </row>
    <row r="125" spans="1:64" s="82" customFormat="1" ht="15" customHeight="1" x14ac:dyDescent="0.2">
      <c r="A125" s="137" t="s">
        <v>139</v>
      </c>
      <c r="B125" s="137"/>
      <c r="C125" s="137"/>
      <c r="D125" s="137"/>
      <c r="E125" s="137"/>
      <c r="F125" s="137"/>
      <c r="G125" s="174" t="s">
        <v>140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8"/>
      <c r="Z125" s="133"/>
      <c r="AA125" s="133"/>
      <c r="AB125" s="133"/>
      <c r="AC125" s="133"/>
      <c r="AD125" s="133"/>
      <c r="AE125" s="130"/>
      <c r="AF125" s="127"/>
      <c r="AG125" s="127"/>
      <c r="AH125" s="127"/>
      <c r="AI125" s="127"/>
      <c r="AJ125" s="127"/>
      <c r="AK125" s="127"/>
      <c r="AL125" s="127"/>
      <c r="AM125" s="127"/>
      <c r="AN125" s="128"/>
      <c r="AO125" s="89">
        <v>30000</v>
      </c>
      <c r="AP125" s="89"/>
      <c r="AQ125" s="89"/>
      <c r="AR125" s="89"/>
      <c r="AS125" s="89"/>
      <c r="AT125" s="89"/>
      <c r="AU125" s="89"/>
      <c r="AV125" s="89"/>
      <c r="AW125" s="138">
        <v>0</v>
      </c>
      <c r="AX125" s="138"/>
      <c r="AY125" s="138"/>
      <c r="AZ125" s="138"/>
      <c r="BA125" s="138"/>
      <c r="BB125" s="138"/>
      <c r="BC125" s="138"/>
      <c r="BD125" s="138"/>
      <c r="BE125" s="89">
        <v>30000</v>
      </c>
      <c r="BF125" s="89"/>
      <c r="BG125" s="89"/>
      <c r="BH125" s="89"/>
      <c r="BI125" s="89"/>
      <c r="BJ125" s="89"/>
      <c r="BK125" s="89"/>
      <c r="BL125" s="89"/>
    </row>
    <row r="126" spans="1:64" s="82" customFormat="1" ht="15" customHeight="1" x14ac:dyDescent="0.2">
      <c r="A126" s="114">
        <v>1</v>
      </c>
      <c r="B126" s="114"/>
      <c r="C126" s="114"/>
      <c r="D126" s="114"/>
      <c r="E126" s="114"/>
      <c r="F126" s="114"/>
      <c r="G126" s="104" t="s">
        <v>97</v>
      </c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6"/>
      <c r="Z126" s="133"/>
      <c r="AA126" s="133"/>
      <c r="AB126" s="133"/>
      <c r="AC126" s="133"/>
      <c r="AD126" s="133"/>
      <c r="AE126" s="130"/>
      <c r="AF126" s="127"/>
      <c r="AG126" s="127"/>
      <c r="AH126" s="127"/>
      <c r="AI126" s="127"/>
      <c r="AJ126" s="127"/>
      <c r="AK126" s="127"/>
      <c r="AL126" s="127"/>
      <c r="AM126" s="127"/>
      <c r="AN126" s="128"/>
      <c r="AO126" s="89"/>
      <c r="AP126" s="89"/>
      <c r="AQ126" s="89"/>
      <c r="AR126" s="89"/>
      <c r="AS126" s="89"/>
      <c r="AT126" s="89"/>
      <c r="AU126" s="89"/>
      <c r="AV126" s="89"/>
      <c r="AW126" s="138"/>
      <c r="AX126" s="138"/>
      <c r="AY126" s="138"/>
      <c r="AZ126" s="138"/>
      <c r="BA126" s="138"/>
      <c r="BB126" s="138"/>
      <c r="BC126" s="138"/>
      <c r="BD126" s="138"/>
      <c r="BE126" s="89"/>
      <c r="BF126" s="89"/>
      <c r="BG126" s="89"/>
      <c r="BH126" s="89"/>
      <c r="BI126" s="89"/>
      <c r="BJ126" s="89"/>
      <c r="BK126" s="89"/>
      <c r="BL126" s="89"/>
    </row>
    <row r="127" spans="1:64" ht="40.5" customHeight="1" x14ac:dyDescent="0.2">
      <c r="A127" s="51"/>
      <c r="B127" s="51"/>
      <c r="C127" s="51"/>
      <c r="D127" s="51"/>
      <c r="E127" s="51"/>
      <c r="F127" s="51"/>
      <c r="G127" s="94" t="s">
        <v>141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2"/>
      <c r="Z127" s="79" t="s">
        <v>92</v>
      </c>
      <c r="AA127" s="79"/>
      <c r="AB127" s="79"/>
      <c r="AC127" s="79"/>
      <c r="AD127" s="79"/>
      <c r="AE127" s="142" t="s">
        <v>99</v>
      </c>
      <c r="AF127" s="143"/>
      <c r="AG127" s="143"/>
      <c r="AH127" s="143"/>
      <c r="AI127" s="143"/>
      <c r="AJ127" s="143"/>
      <c r="AK127" s="143"/>
      <c r="AL127" s="143"/>
      <c r="AM127" s="143"/>
      <c r="AN127" s="144"/>
      <c r="AO127" s="113">
        <v>30000</v>
      </c>
      <c r="AP127" s="113"/>
      <c r="AQ127" s="113"/>
      <c r="AR127" s="113"/>
      <c r="AS127" s="113"/>
      <c r="AT127" s="113"/>
      <c r="AU127" s="113"/>
      <c r="AV127" s="113"/>
      <c r="AW127" s="150">
        <v>0</v>
      </c>
      <c r="AX127" s="150"/>
      <c r="AY127" s="150"/>
      <c r="AZ127" s="150"/>
      <c r="BA127" s="150"/>
      <c r="BB127" s="150"/>
      <c r="BC127" s="150"/>
      <c r="BD127" s="150"/>
      <c r="BE127" s="113">
        <v>30000</v>
      </c>
      <c r="BF127" s="113"/>
      <c r="BG127" s="113"/>
      <c r="BH127" s="113"/>
      <c r="BI127" s="113"/>
      <c r="BJ127" s="113"/>
      <c r="BK127" s="113"/>
      <c r="BL127" s="113"/>
    </row>
    <row r="128" spans="1:64" ht="17.25" customHeight="1" x14ac:dyDescent="0.2">
      <c r="A128" s="114">
        <v>2</v>
      </c>
      <c r="B128" s="114"/>
      <c r="C128" s="114"/>
      <c r="D128" s="114"/>
      <c r="E128" s="114"/>
      <c r="F128" s="114"/>
      <c r="G128" s="104" t="s">
        <v>142</v>
      </c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6"/>
      <c r="Z128" s="79"/>
      <c r="AA128" s="79"/>
      <c r="AB128" s="79"/>
      <c r="AC128" s="79"/>
      <c r="AD128" s="79"/>
      <c r="AE128" s="142"/>
      <c r="AF128" s="143"/>
      <c r="AG128" s="143"/>
      <c r="AH128" s="143"/>
      <c r="AI128" s="143"/>
      <c r="AJ128" s="143"/>
      <c r="AK128" s="143"/>
      <c r="AL128" s="143"/>
      <c r="AM128" s="143"/>
      <c r="AN128" s="144"/>
      <c r="AO128" s="113"/>
      <c r="AP128" s="113"/>
      <c r="AQ128" s="113"/>
      <c r="AR128" s="113"/>
      <c r="AS128" s="113"/>
      <c r="AT128" s="113"/>
      <c r="AU128" s="113"/>
      <c r="AV128" s="113"/>
      <c r="AW128" s="150"/>
      <c r="AX128" s="150"/>
      <c r="AY128" s="150"/>
      <c r="AZ128" s="150"/>
      <c r="BA128" s="150"/>
      <c r="BB128" s="150"/>
      <c r="BC128" s="150"/>
      <c r="BD128" s="150"/>
      <c r="BE128" s="113"/>
      <c r="BF128" s="113"/>
      <c r="BG128" s="113"/>
      <c r="BH128" s="113"/>
      <c r="BI128" s="113"/>
      <c r="BJ128" s="113"/>
      <c r="BK128" s="113"/>
      <c r="BL128" s="113"/>
    </row>
    <row r="129" spans="1:64" ht="38.25" customHeight="1" x14ac:dyDescent="0.2">
      <c r="A129" s="51"/>
      <c r="B129" s="51"/>
      <c r="C129" s="51"/>
      <c r="D129" s="51"/>
      <c r="E129" s="51"/>
      <c r="F129" s="51"/>
      <c r="G129" s="94" t="s">
        <v>143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2"/>
      <c r="Z129" s="79" t="s">
        <v>92</v>
      </c>
      <c r="AA129" s="79"/>
      <c r="AB129" s="79"/>
      <c r="AC129" s="79"/>
      <c r="AD129" s="79"/>
      <c r="AE129" s="142" t="s">
        <v>99</v>
      </c>
      <c r="AF129" s="143"/>
      <c r="AG129" s="143"/>
      <c r="AH129" s="143"/>
      <c r="AI129" s="143"/>
      <c r="AJ129" s="143"/>
      <c r="AK129" s="143"/>
      <c r="AL129" s="143"/>
      <c r="AM129" s="143"/>
      <c r="AN129" s="144"/>
      <c r="AO129" s="150">
        <v>5</v>
      </c>
      <c r="AP129" s="150"/>
      <c r="AQ129" s="150"/>
      <c r="AR129" s="150"/>
      <c r="AS129" s="150"/>
      <c r="AT129" s="150"/>
      <c r="AU129" s="150"/>
      <c r="AV129" s="150"/>
      <c r="AW129" s="150">
        <v>0</v>
      </c>
      <c r="AX129" s="150"/>
      <c r="AY129" s="150"/>
      <c r="AZ129" s="150"/>
      <c r="BA129" s="150"/>
      <c r="BB129" s="150"/>
      <c r="BC129" s="150"/>
      <c r="BD129" s="150"/>
      <c r="BE129" s="150">
        <v>5</v>
      </c>
      <c r="BF129" s="150"/>
      <c r="BG129" s="150"/>
      <c r="BH129" s="150"/>
      <c r="BI129" s="150"/>
      <c r="BJ129" s="150"/>
      <c r="BK129" s="150"/>
      <c r="BL129" s="150"/>
    </row>
    <row r="130" spans="1:64" s="82" customFormat="1" ht="15.75" customHeight="1" x14ac:dyDescent="0.2">
      <c r="A130" s="114">
        <v>3</v>
      </c>
      <c r="B130" s="114"/>
      <c r="C130" s="114"/>
      <c r="D130" s="114"/>
      <c r="E130" s="114"/>
      <c r="F130" s="114"/>
      <c r="G130" s="104" t="s">
        <v>104</v>
      </c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6"/>
      <c r="Z130" s="133"/>
      <c r="AA130" s="133"/>
      <c r="AB130" s="133"/>
      <c r="AC130" s="133"/>
      <c r="AD130" s="133"/>
      <c r="AE130" s="130"/>
      <c r="AF130" s="127"/>
      <c r="AG130" s="127"/>
      <c r="AH130" s="127"/>
      <c r="AI130" s="127"/>
      <c r="AJ130" s="127"/>
      <c r="AK130" s="127"/>
      <c r="AL130" s="127"/>
      <c r="AM130" s="127"/>
      <c r="AN130" s="128"/>
      <c r="AO130" s="89"/>
      <c r="AP130" s="89"/>
      <c r="AQ130" s="89"/>
      <c r="AR130" s="89"/>
      <c r="AS130" s="89"/>
      <c r="AT130" s="89"/>
      <c r="AU130" s="89"/>
      <c r="AV130" s="89"/>
      <c r="AW130" s="138"/>
      <c r="AX130" s="138"/>
      <c r="AY130" s="138"/>
      <c r="AZ130" s="138"/>
      <c r="BA130" s="138"/>
      <c r="BB130" s="138"/>
      <c r="BC130" s="138"/>
      <c r="BD130" s="138"/>
      <c r="BE130" s="89"/>
      <c r="BF130" s="89"/>
      <c r="BG130" s="89"/>
      <c r="BH130" s="89"/>
      <c r="BI130" s="89"/>
      <c r="BJ130" s="89"/>
      <c r="BK130" s="89"/>
      <c r="BL130" s="89"/>
    </row>
    <row r="131" spans="1:64" ht="38.25" customHeight="1" x14ac:dyDescent="0.2">
      <c r="A131" s="51"/>
      <c r="B131" s="51"/>
      <c r="C131" s="51"/>
      <c r="D131" s="51"/>
      <c r="E131" s="51"/>
      <c r="F131" s="51"/>
      <c r="G131" s="94" t="s">
        <v>144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2"/>
      <c r="Z131" s="79" t="s">
        <v>92</v>
      </c>
      <c r="AA131" s="79"/>
      <c r="AB131" s="79"/>
      <c r="AC131" s="79"/>
      <c r="AD131" s="79"/>
      <c r="AE131" s="142" t="s">
        <v>106</v>
      </c>
      <c r="AF131" s="143"/>
      <c r="AG131" s="143"/>
      <c r="AH131" s="143"/>
      <c r="AI131" s="143"/>
      <c r="AJ131" s="143"/>
      <c r="AK131" s="143"/>
      <c r="AL131" s="143"/>
      <c r="AM131" s="143"/>
      <c r="AN131" s="144"/>
      <c r="AO131" s="113">
        <f>AO127/AO129</f>
        <v>6000</v>
      </c>
      <c r="AP131" s="113"/>
      <c r="AQ131" s="113"/>
      <c r="AR131" s="113"/>
      <c r="AS131" s="113"/>
      <c r="AT131" s="113"/>
      <c r="AU131" s="113"/>
      <c r="AV131" s="113"/>
      <c r="AW131" s="150">
        <v>0</v>
      </c>
      <c r="AX131" s="150"/>
      <c r="AY131" s="150"/>
      <c r="AZ131" s="150"/>
      <c r="BA131" s="150"/>
      <c r="BB131" s="150"/>
      <c r="BC131" s="150"/>
      <c r="BD131" s="150"/>
      <c r="BE131" s="113">
        <f t="shared" ref="BE131" si="11">BE127/BE129</f>
        <v>6000</v>
      </c>
      <c r="BF131" s="113"/>
      <c r="BG131" s="113"/>
      <c r="BH131" s="113"/>
      <c r="BI131" s="113"/>
      <c r="BJ131" s="113"/>
      <c r="BK131" s="113"/>
      <c r="BL131" s="113"/>
    </row>
    <row r="132" spans="1:64" s="82" customFormat="1" ht="16.5" customHeight="1" x14ac:dyDescent="0.2">
      <c r="A132" s="114">
        <v>4</v>
      </c>
      <c r="B132" s="114"/>
      <c r="C132" s="114"/>
      <c r="D132" s="114"/>
      <c r="E132" s="114"/>
      <c r="F132" s="114"/>
      <c r="G132" s="104" t="s">
        <v>108</v>
      </c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6"/>
      <c r="Z132" s="133"/>
      <c r="AA132" s="133"/>
      <c r="AB132" s="133"/>
      <c r="AC132" s="133"/>
      <c r="AD132" s="133"/>
      <c r="AE132" s="130"/>
      <c r="AF132" s="127"/>
      <c r="AG132" s="127"/>
      <c r="AH132" s="127"/>
      <c r="AI132" s="127"/>
      <c r="AJ132" s="127"/>
      <c r="AK132" s="127"/>
      <c r="AL132" s="127"/>
      <c r="AM132" s="127"/>
      <c r="AN132" s="128"/>
      <c r="AO132" s="89"/>
      <c r="AP132" s="89"/>
      <c r="AQ132" s="89"/>
      <c r="AR132" s="89"/>
      <c r="AS132" s="89"/>
      <c r="AT132" s="89"/>
      <c r="AU132" s="89"/>
      <c r="AV132" s="89"/>
      <c r="AW132" s="138"/>
      <c r="AX132" s="138"/>
      <c r="AY132" s="138"/>
      <c r="AZ132" s="138"/>
      <c r="BA132" s="138"/>
      <c r="BB132" s="138"/>
      <c r="BC132" s="138"/>
      <c r="BD132" s="138"/>
      <c r="BE132" s="89"/>
      <c r="BF132" s="89"/>
      <c r="BG132" s="89"/>
      <c r="BH132" s="89"/>
      <c r="BI132" s="89"/>
      <c r="BJ132" s="89"/>
      <c r="BK132" s="89"/>
      <c r="BL132" s="89"/>
    </row>
    <row r="133" spans="1:64" ht="27.75" customHeight="1" x14ac:dyDescent="0.2">
      <c r="A133" s="51"/>
      <c r="B133" s="51"/>
      <c r="C133" s="51"/>
      <c r="D133" s="51"/>
      <c r="E133" s="51"/>
      <c r="F133" s="51"/>
      <c r="G133" s="94" t="s">
        <v>145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2"/>
      <c r="Z133" s="79" t="s">
        <v>110</v>
      </c>
      <c r="AA133" s="79"/>
      <c r="AB133" s="79"/>
      <c r="AC133" s="79"/>
      <c r="AD133" s="79"/>
      <c r="AE133" s="142" t="s">
        <v>106</v>
      </c>
      <c r="AF133" s="143"/>
      <c r="AG133" s="143"/>
      <c r="AH133" s="143"/>
      <c r="AI133" s="143"/>
      <c r="AJ133" s="143"/>
      <c r="AK133" s="143"/>
      <c r="AL133" s="143"/>
      <c r="AM133" s="143"/>
      <c r="AN133" s="144"/>
      <c r="AO133" s="113">
        <v>100</v>
      </c>
      <c r="AP133" s="113"/>
      <c r="AQ133" s="113"/>
      <c r="AR133" s="113"/>
      <c r="AS133" s="113"/>
      <c r="AT133" s="113"/>
      <c r="AU133" s="113"/>
      <c r="AV133" s="113"/>
      <c r="AW133" s="150">
        <v>0</v>
      </c>
      <c r="AX133" s="150"/>
      <c r="AY133" s="150"/>
      <c r="AZ133" s="150"/>
      <c r="BA133" s="150"/>
      <c r="BB133" s="150"/>
      <c r="BC133" s="150"/>
      <c r="BD133" s="150"/>
      <c r="BE133" s="113">
        <v>100</v>
      </c>
      <c r="BF133" s="113"/>
      <c r="BG133" s="113"/>
      <c r="BH133" s="113"/>
      <c r="BI133" s="113"/>
      <c r="BJ133" s="113"/>
      <c r="BK133" s="113"/>
      <c r="BL133" s="113"/>
    </row>
    <row r="134" spans="1:64" s="82" customFormat="1" ht="16.5" customHeight="1" x14ac:dyDescent="0.2">
      <c r="A134" s="137" t="s">
        <v>146</v>
      </c>
      <c r="B134" s="137"/>
      <c r="C134" s="137"/>
      <c r="D134" s="137"/>
      <c r="E134" s="137"/>
      <c r="F134" s="137"/>
      <c r="G134" s="86" t="s">
        <v>147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8"/>
      <c r="Z134" s="133"/>
      <c r="AA134" s="133"/>
      <c r="AB134" s="133"/>
      <c r="AC134" s="133"/>
      <c r="AD134" s="133"/>
      <c r="AE134" s="130"/>
      <c r="AF134" s="127"/>
      <c r="AG134" s="127"/>
      <c r="AH134" s="127"/>
      <c r="AI134" s="127"/>
      <c r="AJ134" s="127"/>
      <c r="AK134" s="127"/>
      <c r="AL134" s="127"/>
      <c r="AM134" s="127"/>
      <c r="AN134" s="128"/>
      <c r="AO134" s="89">
        <v>20000</v>
      </c>
      <c r="AP134" s="89"/>
      <c r="AQ134" s="89"/>
      <c r="AR134" s="89"/>
      <c r="AS134" s="89"/>
      <c r="AT134" s="89"/>
      <c r="AU134" s="89"/>
      <c r="AV134" s="89"/>
      <c r="AW134" s="138">
        <v>0</v>
      </c>
      <c r="AX134" s="138"/>
      <c r="AY134" s="138"/>
      <c r="AZ134" s="138"/>
      <c r="BA134" s="138"/>
      <c r="BB134" s="138"/>
      <c r="BC134" s="138"/>
      <c r="BD134" s="138"/>
      <c r="BE134" s="89">
        <v>20000</v>
      </c>
      <c r="BF134" s="89"/>
      <c r="BG134" s="89"/>
      <c r="BH134" s="89"/>
      <c r="BI134" s="89"/>
      <c r="BJ134" s="89"/>
      <c r="BK134" s="89"/>
      <c r="BL134" s="89"/>
    </row>
    <row r="135" spans="1:64" s="82" customFormat="1" ht="14.25" customHeight="1" x14ac:dyDescent="0.2">
      <c r="A135" s="114">
        <v>1</v>
      </c>
      <c r="B135" s="114"/>
      <c r="C135" s="114"/>
      <c r="D135" s="114"/>
      <c r="E135" s="114"/>
      <c r="F135" s="114"/>
      <c r="G135" s="104" t="s">
        <v>97</v>
      </c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6"/>
      <c r="Z135" s="133"/>
      <c r="AA135" s="133"/>
      <c r="AB135" s="133"/>
      <c r="AC135" s="133"/>
      <c r="AD135" s="133"/>
      <c r="AE135" s="130"/>
      <c r="AF135" s="127"/>
      <c r="AG135" s="127"/>
      <c r="AH135" s="127"/>
      <c r="AI135" s="127"/>
      <c r="AJ135" s="127"/>
      <c r="AK135" s="127"/>
      <c r="AL135" s="127"/>
      <c r="AM135" s="127"/>
      <c r="AN135" s="128"/>
      <c r="AO135" s="89"/>
      <c r="AP135" s="89"/>
      <c r="AQ135" s="89"/>
      <c r="AR135" s="89"/>
      <c r="AS135" s="89"/>
      <c r="AT135" s="89"/>
      <c r="AU135" s="89"/>
      <c r="AV135" s="89"/>
      <c r="AW135" s="138"/>
      <c r="AX135" s="138"/>
      <c r="AY135" s="138"/>
      <c r="AZ135" s="138"/>
      <c r="BA135" s="138"/>
      <c r="BB135" s="138"/>
      <c r="BC135" s="138"/>
      <c r="BD135" s="138"/>
      <c r="BE135" s="89"/>
      <c r="BF135" s="89"/>
      <c r="BG135" s="89"/>
      <c r="BH135" s="89"/>
      <c r="BI135" s="89"/>
      <c r="BJ135" s="89"/>
      <c r="BK135" s="89"/>
      <c r="BL135" s="89"/>
    </row>
    <row r="136" spans="1:64" ht="43.5" customHeight="1" x14ac:dyDescent="0.2">
      <c r="A136" s="51"/>
      <c r="B136" s="51"/>
      <c r="C136" s="51"/>
      <c r="D136" s="51"/>
      <c r="E136" s="51"/>
      <c r="F136" s="51"/>
      <c r="G136" s="94" t="s">
        <v>148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2"/>
      <c r="Z136" s="79" t="s">
        <v>92</v>
      </c>
      <c r="AA136" s="79"/>
      <c r="AB136" s="79"/>
      <c r="AC136" s="79"/>
      <c r="AD136" s="79"/>
      <c r="AE136" s="142" t="s">
        <v>99</v>
      </c>
      <c r="AF136" s="143"/>
      <c r="AG136" s="143"/>
      <c r="AH136" s="143"/>
      <c r="AI136" s="143"/>
      <c r="AJ136" s="143"/>
      <c r="AK136" s="143"/>
      <c r="AL136" s="143"/>
      <c r="AM136" s="143"/>
      <c r="AN136" s="144"/>
      <c r="AO136" s="113">
        <v>20000</v>
      </c>
      <c r="AP136" s="113"/>
      <c r="AQ136" s="113"/>
      <c r="AR136" s="113"/>
      <c r="AS136" s="113"/>
      <c r="AT136" s="113"/>
      <c r="AU136" s="113"/>
      <c r="AV136" s="113"/>
      <c r="AW136" s="150">
        <v>0</v>
      </c>
      <c r="AX136" s="150"/>
      <c r="AY136" s="150"/>
      <c r="AZ136" s="150"/>
      <c r="BA136" s="150"/>
      <c r="BB136" s="150"/>
      <c r="BC136" s="150"/>
      <c r="BD136" s="150"/>
      <c r="BE136" s="113">
        <v>20000</v>
      </c>
      <c r="BF136" s="113"/>
      <c r="BG136" s="113"/>
      <c r="BH136" s="113"/>
      <c r="BI136" s="113"/>
      <c r="BJ136" s="113"/>
      <c r="BK136" s="113"/>
      <c r="BL136" s="113"/>
    </row>
    <row r="137" spans="1:64" s="82" customFormat="1" ht="14.25" customHeight="1" x14ac:dyDescent="0.2">
      <c r="A137" s="114">
        <v>2</v>
      </c>
      <c r="B137" s="114"/>
      <c r="C137" s="114"/>
      <c r="D137" s="114"/>
      <c r="E137" s="114"/>
      <c r="F137" s="114"/>
      <c r="G137" s="104" t="s">
        <v>101</v>
      </c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6"/>
      <c r="Z137" s="133"/>
      <c r="AA137" s="133"/>
      <c r="AB137" s="133"/>
      <c r="AC137" s="133"/>
      <c r="AD137" s="133"/>
      <c r="AE137" s="130"/>
      <c r="AF137" s="127"/>
      <c r="AG137" s="127"/>
      <c r="AH137" s="127"/>
      <c r="AI137" s="127"/>
      <c r="AJ137" s="127"/>
      <c r="AK137" s="127"/>
      <c r="AL137" s="127"/>
      <c r="AM137" s="127"/>
      <c r="AN137" s="128"/>
      <c r="AO137" s="89"/>
      <c r="AP137" s="89"/>
      <c r="AQ137" s="89"/>
      <c r="AR137" s="89"/>
      <c r="AS137" s="89"/>
      <c r="AT137" s="89"/>
      <c r="AU137" s="89"/>
      <c r="AV137" s="89"/>
      <c r="AW137" s="138"/>
      <c r="AX137" s="138"/>
      <c r="AY137" s="138"/>
      <c r="AZ137" s="138"/>
      <c r="BA137" s="138"/>
      <c r="BB137" s="138"/>
      <c r="BC137" s="138"/>
      <c r="BD137" s="138"/>
      <c r="BE137" s="89"/>
      <c r="BF137" s="89"/>
      <c r="BG137" s="89"/>
      <c r="BH137" s="89"/>
      <c r="BI137" s="89"/>
      <c r="BJ137" s="89"/>
      <c r="BK137" s="89"/>
      <c r="BL137" s="89"/>
    </row>
    <row r="138" spans="1:64" ht="42" customHeight="1" x14ac:dyDescent="0.2">
      <c r="A138" s="51"/>
      <c r="B138" s="51"/>
      <c r="C138" s="51"/>
      <c r="D138" s="51"/>
      <c r="E138" s="51"/>
      <c r="F138" s="51"/>
      <c r="G138" s="94" t="s">
        <v>149</v>
      </c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2"/>
      <c r="Z138" s="79" t="s">
        <v>133</v>
      </c>
      <c r="AA138" s="79"/>
      <c r="AB138" s="79"/>
      <c r="AC138" s="79"/>
      <c r="AD138" s="79"/>
      <c r="AE138" s="142" t="s">
        <v>99</v>
      </c>
      <c r="AF138" s="143"/>
      <c r="AG138" s="143"/>
      <c r="AH138" s="143"/>
      <c r="AI138" s="143"/>
      <c r="AJ138" s="143"/>
      <c r="AK138" s="143"/>
      <c r="AL138" s="143"/>
      <c r="AM138" s="143"/>
      <c r="AN138" s="144"/>
      <c r="AO138" s="150">
        <v>2</v>
      </c>
      <c r="AP138" s="150"/>
      <c r="AQ138" s="150"/>
      <c r="AR138" s="150"/>
      <c r="AS138" s="150"/>
      <c r="AT138" s="150"/>
      <c r="AU138" s="150"/>
      <c r="AV138" s="150"/>
      <c r="AW138" s="150">
        <v>0</v>
      </c>
      <c r="AX138" s="150"/>
      <c r="AY138" s="150"/>
      <c r="AZ138" s="150"/>
      <c r="BA138" s="150"/>
      <c r="BB138" s="150"/>
      <c r="BC138" s="150"/>
      <c r="BD138" s="150"/>
      <c r="BE138" s="150">
        <v>2</v>
      </c>
      <c r="BF138" s="150"/>
      <c r="BG138" s="150"/>
      <c r="BH138" s="150"/>
      <c r="BI138" s="150"/>
      <c r="BJ138" s="150"/>
      <c r="BK138" s="150"/>
      <c r="BL138" s="150"/>
    </row>
    <row r="139" spans="1:64" s="82" customFormat="1" ht="14.25" customHeight="1" x14ac:dyDescent="0.2">
      <c r="A139" s="114">
        <v>3</v>
      </c>
      <c r="B139" s="114"/>
      <c r="C139" s="114"/>
      <c r="D139" s="114"/>
      <c r="E139" s="114"/>
      <c r="F139" s="114"/>
      <c r="G139" s="104" t="s">
        <v>104</v>
      </c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6"/>
      <c r="Z139" s="133"/>
      <c r="AA139" s="133"/>
      <c r="AB139" s="133"/>
      <c r="AC139" s="133"/>
      <c r="AD139" s="133"/>
      <c r="AE139" s="130"/>
      <c r="AF139" s="127"/>
      <c r="AG139" s="127"/>
      <c r="AH139" s="127"/>
      <c r="AI139" s="127"/>
      <c r="AJ139" s="127"/>
      <c r="AK139" s="127"/>
      <c r="AL139" s="127"/>
      <c r="AM139" s="127"/>
      <c r="AN139" s="128"/>
      <c r="AO139" s="89"/>
      <c r="AP139" s="89"/>
      <c r="AQ139" s="89"/>
      <c r="AR139" s="89"/>
      <c r="AS139" s="89"/>
      <c r="AT139" s="89"/>
      <c r="AU139" s="89"/>
      <c r="AV139" s="89"/>
      <c r="AW139" s="138"/>
      <c r="AX139" s="138"/>
      <c r="AY139" s="138"/>
      <c r="AZ139" s="138"/>
      <c r="BA139" s="138"/>
      <c r="BB139" s="138"/>
      <c r="BC139" s="138"/>
      <c r="BD139" s="138"/>
      <c r="BE139" s="89"/>
      <c r="BF139" s="89"/>
      <c r="BG139" s="89"/>
      <c r="BH139" s="89"/>
      <c r="BI139" s="89"/>
      <c r="BJ139" s="89"/>
      <c r="BK139" s="89"/>
      <c r="BL139" s="89"/>
    </row>
    <row r="140" spans="1:64" ht="42" customHeight="1" x14ac:dyDescent="0.2">
      <c r="A140" s="51"/>
      <c r="B140" s="51"/>
      <c r="C140" s="51"/>
      <c r="D140" s="51"/>
      <c r="E140" s="51"/>
      <c r="F140" s="51"/>
      <c r="G140" s="94" t="s">
        <v>150</v>
      </c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2"/>
      <c r="Z140" s="79" t="s">
        <v>92</v>
      </c>
      <c r="AA140" s="79"/>
      <c r="AB140" s="79"/>
      <c r="AC140" s="79"/>
      <c r="AD140" s="79"/>
      <c r="AE140" s="142" t="s">
        <v>106</v>
      </c>
      <c r="AF140" s="143"/>
      <c r="AG140" s="143"/>
      <c r="AH140" s="143"/>
      <c r="AI140" s="143"/>
      <c r="AJ140" s="143"/>
      <c r="AK140" s="143"/>
      <c r="AL140" s="143"/>
      <c r="AM140" s="143"/>
      <c r="AN140" s="144"/>
      <c r="AO140" s="113">
        <f>AO136/AO138</f>
        <v>10000</v>
      </c>
      <c r="AP140" s="113"/>
      <c r="AQ140" s="113"/>
      <c r="AR140" s="113"/>
      <c r="AS140" s="113"/>
      <c r="AT140" s="113"/>
      <c r="AU140" s="113"/>
      <c r="AV140" s="113"/>
      <c r="AW140" s="150">
        <v>0</v>
      </c>
      <c r="AX140" s="150"/>
      <c r="AY140" s="150"/>
      <c r="AZ140" s="150"/>
      <c r="BA140" s="150"/>
      <c r="BB140" s="150"/>
      <c r="BC140" s="150"/>
      <c r="BD140" s="150"/>
      <c r="BE140" s="113">
        <f t="shared" ref="BE140" si="12">BE136/BE138</f>
        <v>10000</v>
      </c>
      <c r="BF140" s="113"/>
      <c r="BG140" s="113"/>
      <c r="BH140" s="113"/>
      <c r="BI140" s="113"/>
      <c r="BJ140" s="113"/>
      <c r="BK140" s="113"/>
      <c r="BL140" s="113"/>
    </row>
    <row r="141" spans="1:64" s="82" customFormat="1" ht="14.25" customHeight="1" x14ac:dyDescent="0.2">
      <c r="A141" s="114">
        <v>4</v>
      </c>
      <c r="B141" s="114"/>
      <c r="C141" s="114"/>
      <c r="D141" s="114"/>
      <c r="E141" s="114"/>
      <c r="F141" s="114"/>
      <c r="G141" s="104" t="s">
        <v>108</v>
      </c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6"/>
      <c r="Z141" s="133"/>
      <c r="AA141" s="133"/>
      <c r="AB141" s="133"/>
      <c r="AC141" s="133"/>
      <c r="AD141" s="133"/>
      <c r="AE141" s="130"/>
      <c r="AF141" s="127"/>
      <c r="AG141" s="127"/>
      <c r="AH141" s="127"/>
      <c r="AI141" s="127"/>
      <c r="AJ141" s="127"/>
      <c r="AK141" s="127"/>
      <c r="AL141" s="127"/>
      <c r="AM141" s="127"/>
      <c r="AN141" s="128"/>
      <c r="AO141" s="89"/>
      <c r="AP141" s="89"/>
      <c r="AQ141" s="89"/>
      <c r="AR141" s="89"/>
      <c r="AS141" s="89"/>
      <c r="AT141" s="89"/>
      <c r="AU141" s="89"/>
      <c r="AV141" s="89"/>
      <c r="AW141" s="138"/>
      <c r="AX141" s="138"/>
      <c r="AY141" s="138"/>
      <c r="AZ141" s="138"/>
      <c r="BA141" s="138"/>
      <c r="BB141" s="138"/>
      <c r="BC141" s="138"/>
      <c r="BD141" s="138"/>
      <c r="BE141" s="89"/>
      <c r="BF141" s="89"/>
      <c r="BG141" s="89"/>
      <c r="BH141" s="89"/>
      <c r="BI141" s="89"/>
      <c r="BJ141" s="89"/>
      <c r="BK141" s="89"/>
      <c r="BL141" s="89"/>
    </row>
    <row r="142" spans="1:64" ht="38.25" customHeight="1" x14ac:dyDescent="0.2">
      <c r="A142" s="51"/>
      <c r="B142" s="51"/>
      <c r="C142" s="51"/>
      <c r="D142" s="51"/>
      <c r="E142" s="51"/>
      <c r="F142" s="51"/>
      <c r="G142" s="94" t="s">
        <v>151</v>
      </c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2"/>
      <c r="Z142" s="79" t="s">
        <v>110</v>
      </c>
      <c r="AA142" s="79"/>
      <c r="AB142" s="79"/>
      <c r="AC142" s="79"/>
      <c r="AD142" s="79"/>
      <c r="AE142" s="142" t="s">
        <v>106</v>
      </c>
      <c r="AF142" s="143"/>
      <c r="AG142" s="143"/>
      <c r="AH142" s="143"/>
      <c r="AI142" s="143"/>
      <c r="AJ142" s="143"/>
      <c r="AK142" s="143"/>
      <c r="AL142" s="143"/>
      <c r="AM142" s="143"/>
      <c r="AN142" s="144"/>
      <c r="AO142" s="113">
        <v>100</v>
      </c>
      <c r="AP142" s="113"/>
      <c r="AQ142" s="113"/>
      <c r="AR142" s="113"/>
      <c r="AS142" s="113"/>
      <c r="AT142" s="113"/>
      <c r="AU142" s="113"/>
      <c r="AV142" s="113"/>
      <c r="AW142" s="150">
        <v>0</v>
      </c>
      <c r="AX142" s="150"/>
      <c r="AY142" s="150"/>
      <c r="AZ142" s="150"/>
      <c r="BA142" s="150"/>
      <c r="BB142" s="150"/>
      <c r="BC142" s="150"/>
      <c r="BD142" s="150"/>
      <c r="BE142" s="113">
        <v>100</v>
      </c>
      <c r="BF142" s="113"/>
      <c r="BG142" s="113"/>
      <c r="BH142" s="113"/>
      <c r="BI142" s="113"/>
      <c r="BJ142" s="113"/>
      <c r="BK142" s="113"/>
      <c r="BL142" s="113"/>
    </row>
    <row r="143" spans="1:64" s="82" customFormat="1" ht="16.5" customHeight="1" x14ac:dyDescent="0.2">
      <c r="A143" s="114"/>
      <c r="B143" s="114"/>
      <c r="C143" s="114"/>
      <c r="D143" s="114"/>
      <c r="E143" s="114"/>
      <c r="F143" s="114"/>
      <c r="G143" s="139" t="s">
        <v>152</v>
      </c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1"/>
      <c r="Z143" s="133"/>
      <c r="AA143" s="133"/>
      <c r="AB143" s="133"/>
      <c r="AC143" s="133"/>
      <c r="AD143" s="133"/>
      <c r="AE143" s="130"/>
      <c r="AF143" s="127"/>
      <c r="AG143" s="127"/>
      <c r="AH143" s="127"/>
      <c r="AI143" s="127"/>
      <c r="AJ143" s="127"/>
      <c r="AK143" s="127"/>
      <c r="AL143" s="127"/>
      <c r="AM143" s="127"/>
      <c r="AN143" s="128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</row>
    <row r="144" spans="1:64" s="82" customFormat="1" ht="29.25" customHeight="1" x14ac:dyDescent="0.2">
      <c r="A144" s="135"/>
      <c r="B144" s="127"/>
      <c r="C144" s="127"/>
      <c r="D144" s="127"/>
      <c r="E144" s="127"/>
      <c r="F144" s="128"/>
      <c r="G144" s="104" t="s">
        <v>70</v>
      </c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6"/>
      <c r="Z144" s="130" t="s">
        <v>92</v>
      </c>
      <c r="AA144" s="127"/>
      <c r="AB144" s="127"/>
      <c r="AC144" s="127"/>
      <c r="AD144" s="128"/>
      <c r="AE144" s="130" t="s">
        <v>153</v>
      </c>
      <c r="AF144" s="127"/>
      <c r="AG144" s="127"/>
      <c r="AH144" s="127"/>
      <c r="AI144" s="127"/>
      <c r="AJ144" s="127"/>
      <c r="AK144" s="127"/>
      <c r="AL144" s="127"/>
      <c r="AM144" s="127"/>
      <c r="AN144" s="128"/>
      <c r="AO144" s="107">
        <f>AO145+AO156+AO165</f>
        <v>250000</v>
      </c>
      <c r="AP144" s="127"/>
      <c r="AQ144" s="127"/>
      <c r="AR144" s="127"/>
      <c r="AS144" s="127"/>
      <c r="AT144" s="127"/>
      <c r="AU144" s="127"/>
      <c r="AV144" s="128"/>
      <c r="AW144" s="107">
        <f t="shared" ref="AW144" si="13">AW145+AW156+AW165</f>
        <v>0</v>
      </c>
      <c r="AX144" s="127"/>
      <c r="AY144" s="127"/>
      <c r="AZ144" s="127"/>
      <c r="BA144" s="127"/>
      <c r="BB144" s="127"/>
      <c r="BC144" s="127"/>
      <c r="BD144" s="128"/>
      <c r="BE144" s="107">
        <f t="shared" ref="BE144" si="14">BE145+BE156+BE165</f>
        <v>250000</v>
      </c>
      <c r="BF144" s="127"/>
      <c r="BG144" s="127"/>
      <c r="BH144" s="127"/>
      <c r="BI144" s="127"/>
      <c r="BJ144" s="127"/>
      <c r="BK144" s="127"/>
      <c r="BL144" s="128"/>
    </row>
    <row r="145" spans="1:64" s="82" customFormat="1" ht="54.75" customHeight="1" x14ac:dyDescent="0.2">
      <c r="A145" s="137" t="s">
        <v>154</v>
      </c>
      <c r="B145" s="137"/>
      <c r="C145" s="137"/>
      <c r="D145" s="137"/>
      <c r="E145" s="137"/>
      <c r="F145" s="137"/>
      <c r="G145" s="86" t="s">
        <v>155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8"/>
      <c r="Z145" s="133" t="s">
        <v>92</v>
      </c>
      <c r="AA145" s="133"/>
      <c r="AB145" s="133"/>
      <c r="AC145" s="133"/>
      <c r="AD145" s="133"/>
      <c r="AE145" s="130" t="s">
        <v>96</v>
      </c>
      <c r="AF145" s="127"/>
      <c r="AG145" s="127"/>
      <c r="AH145" s="127"/>
      <c r="AI145" s="127"/>
      <c r="AJ145" s="127"/>
      <c r="AK145" s="127"/>
      <c r="AL145" s="127"/>
      <c r="AM145" s="127"/>
      <c r="AN145" s="128"/>
      <c r="AO145" s="89">
        <f>AO147+AO148</f>
        <v>150000</v>
      </c>
      <c r="AP145" s="89"/>
      <c r="AQ145" s="89"/>
      <c r="AR145" s="89"/>
      <c r="AS145" s="89"/>
      <c r="AT145" s="89"/>
      <c r="AU145" s="89"/>
      <c r="AV145" s="89"/>
      <c r="AW145" s="138">
        <f t="shared" ref="AW145" si="15">AW147+AW148</f>
        <v>0</v>
      </c>
      <c r="AX145" s="138"/>
      <c r="AY145" s="138"/>
      <c r="AZ145" s="138"/>
      <c r="BA145" s="138"/>
      <c r="BB145" s="138"/>
      <c r="BC145" s="138"/>
      <c r="BD145" s="138"/>
      <c r="BE145" s="89">
        <f t="shared" ref="BE145" si="16">BE147+BE148</f>
        <v>150000</v>
      </c>
      <c r="BF145" s="89"/>
      <c r="BG145" s="89"/>
      <c r="BH145" s="89"/>
      <c r="BI145" s="89"/>
      <c r="BJ145" s="89"/>
      <c r="BK145" s="89"/>
      <c r="BL145" s="89"/>
    </row>
    <row r="146" spans="1:64" ht="15.75" customHeight="1" x14ac:dyDescent="0.2">
      <c r="A146" s="114">
        <v>1</v>
      </c>
      <c r="B146" s="114"/>
      <c r="C146" s="114"/>
      <c r="D146" s="114"/>
      <c r="E146" s="114"/>
      <c r="F146" s="114"/>
      <c r="G146" s="167" t="s">
        <v>97</v>
      </c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9"/>
      <c r="Z146" s="79"/>
      <c r="AA146" s="79"/>
      <c r="AB146" s="79"/>
      <c r="AC146" s="79"/>
      <c r="AD146" s="79"/>
      <c r="AE146" s="142"/>
      <c r="AF146" s="143"/>
      <c r="AG146" s="143"/>
      <c r="AH146" s="143"/>
      <c r="AI146" s="143"/>
      <c r="AJ146" s="143"/>
      <c r="AK146" s="143"/>
      <c r="AL146" s="143"/>
      <c r="AM146" s="143"/>
      <c r="AN146" s="144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</row>
    <row r="147" spans="1:64" ht="22.5" customHeight="1" x14ac:dyDescent="0.2">
      <c r="A147" s="51"/>
      <c r="B147" s="51"/>
      <c r="C147" s="51"/>
      <c r="D147" s="51"/>
      <c r="E147" s="51"/>
      <c r="F147" s="51"/>
      <c r="G147" s="164" t="s">
        <v>156</v>
      </c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6"/>
      <c r="Z147" s="79" t="s">
        <v>92</v>
      </c>
      <c r="AA147" s="79"/>
      <c r="AB147" s="79"/>
      <c r="AC147" s="79"/>
      <c r="AD147" s="79"/>
      <c r="AE147" s="142" t="s">
        <v>96</v>
      </c>
      <c r="AF147" s="143"/>
      <c r="AG147" s="143"/>
      <c r="AH147" s="143"/>
      <c r="AI147" s="143"/>
      <c r="AJ147" s="143"/>
      <c r="AK147" s="143"/>
      <c r="AL147" s="143"/>
      <c r="AM147" s="143"/>
      <c r="AN147" s="144"/>
      <c r="AO147" s="113">
        <v>100000</v>
      </c>
      <c r="AP147" s="113"/>
      <c r="AQ147" s="113"/>
      <c r="AR147" s="113"/>
      <c r="AS147" s="113"/>
      <c r="AT147" s="113"/>
      <c r="AU147" s="113"/>
      <c r="AV147" s="113"/>
      <c r="AW147" s="150">
        <v>0</v>
      </c>
      <c r="AX147" s="150"/>
      <c r="AY147" s="150"/>
      <c r="AZ147" s="150"/>
      <c r="BA147" s="150"/>
      <c r="BB147" s="150"/>
      <c r="BC147" s="150"/>
      <c r="BD147" s="150"/>
      <c r="BE147" s="113">
        <f>AO147+AW147</f>
        <v>100000</v>
      </c>
      <c r="BF147" s="113"/>
      <c r="BG147" s="113"/>
      <c r="BH147" s="113"/>
      <c r="BI147" s="113"/>
      <c r="BJ147" s="113"/>
      <c r="BK147" s="113"/>
      <c r="BL147" s="113"/>
    </row>
    <row r="148" spans="1:64" ht="34.5" customHeight="1" x14ac:dyDescent="0.2">
      <c r="A148" s="51"/>
      <c r="B148" s="51"/>
      <c r="C148" s="51"/>
      <c r="D148" s="51"/>
      <c r="E148" s="51"/>
      <c r="F148" s="51"/>
      <c r="G148" s="164" t="s">
        <v>157</v>
      </c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6"/>
      <c r="Z148" s="79" t="s">
        <v>92</v>
      </c>
      <c r="AA148" s="79"/>
      <c r="AB148" s="79"/>
      <c r="AC148" s="79"/>
      <c r="AD148" s="79"/>
      <c r="AE148" s="142" t="s">
        <v>96</v>
      </c>
      <c r="AF148" s="143"/>
      <c r="AG148" s="143"/>
      <c r="AH148" s="143"/>
      <c r="AI148" s="143"/>
      <c r="AJ148" s="143"/>
      <c r="AK148" s="143"/>
      <c r="AL148" s="143"/>
      <c r="AM148" s="143"/>
      <c r="AN148" s="144"/>
      <c r="AO148" s="113">
        <v>50000</v>
      </c>
      <c r="AP148" s="113"/>
      <c r="AQ148" s="113"/>
      <c r="AR148" s="113"/>
      <c r="AS148" s="113"/>
      <c r="AT148" s="113"/>
      <c r="AU148" s="113"/>
      <c r="AV148" s="113"/>
      <c r="AW148" s="150">
        <v>0</v>
      </c>
      <c r="AX148" s="150"/>
      <c r="AY148" s="150"/>
      <c r="AZ148" s="150"/>
      <c r="BA148" s="150"/>
      <c r="BB148" s="150"/>
      <c r="BC148" s="150"/>
      <c r="BD148" s="150"/>
      <c r="BE148" s="113">
        <f>AO148+AW148</f>
        <v>50000</v>
      </c>
      <c r="BF148" s="113"/>
      <c r="BG148" s="113"/>
      <c r="BH148" s="113"/>
      <c r="BI148" s="113"/>
      <c r="BJ148" s="113"/>
      <c r="BK148" s="113"/>
      <c r="BL148" s="113"/>
    </row>
    <row r="149" spans="1:64" s="82" customFormat="1" ht="17.25" customHeight="1" x14ac:dyDescent="0.2">
      <c r="A149" s="114">
        <v>2</v>
      </c>
      <c r="B149" s="114"/>
      <c r="C149" s="114"/>
      <c r="D149" s="114"/>
      <c r="E149" s="114"/>
      <c r="F149" s="114"/>
      <c r="G149" s="167" t="s">
        <v>101</v>
      </c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9"/>
      <c r="Z149" s="133"/>
      <c r="AA149" s="133"/>
      <c r="AB149" s="133"/>
      <c r="AC149" s="133"/>
      <c r="AD149" s="133"/>
      <c r="AE149" s="130"/>
      <c r="AF149" s="127"/>
      <c r="AG149" s="127"/>
      <c r="AH149" s="127"/>
      <c r="AI149" s="127"/>
      <c r="AJ149" s="127"/>
      <c r="AK149" s="127"/>
      <c r="AL149" s="127"/>
      <c r="AM149" s="127"/>
      <c r="AN149" s="128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</row>
    <row r="150" spans="1:64" ht="38.25" customHeight="1" x14ac:dyDescent="0.2">
      <c r="A150" s="51"/>
      <c r="B150" s="51"/>
      <c r="C150" s="51"/>
      <c r="D150" s="51"/>
      <c r="E150" s="51"/>
      <c r="F150" s="51"/>
      <c r="G150" s="164" t="s">
        <v>158</v>
      </c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6"/>
      <c r="Z150" s="79" t="s">
        <v>133</v>
      </c>
      <c r="AA150" s="79"/>
      <c r="AB150" s="79"/>
      <c r="AC150" s="79"/>
      <c r="AD150" s="79"/>
      <c r="AE150" s="142" t="s">
        <v>159</v>
      </c>
      <c r="AF150" s="143"/>
      <c r="AG150" s="143"/>
      <c r="AH150" s="143"/>
      <c r="AI150" s="143"/>
      <c r="AJ150" s="143"/>
      <c r="AK150" s="143"/>
      <c r="AL150" s="143"/>
      <c r="AM150" s="143"/>
      <c r="AN150" s="144"/>
      <c r="AO150" s="150">
        <v>7</v>
      </c>
      <c r="AP150" s="150"/>
      <c r="AQ150" s="150"/>
      <c r="AR150" s="150"/>
      <c r="AS150" s="150"/>
      <c r="AT150" s="150"/>
      <c r="AU150" s="150"/>
      <c r="AV150" s="150"/>
      <c r="AW150" s="150">
        <v>0</v>
      </c>
      <c r="AX150" s="150"/>
      <c r="AY150" s="150"/>
      <c r="AZ150" s="150"/>
      <c r="BA150" s="150"/>
      <c r="BB150" s="150"/>
      <c r="BC150" s="150"/>
      <c r="BD150" s="150"/>
      <c r="BE150" s="150">
        <v>7</v>
      </c>
      <c r="BF150" s="150"/>
      <c r="BG150" s="150"/>
      <c r="BH150" s="150"/>
      <c r="BI150" s="150"/>
      <c r="BJ150" s="150"/>
      <c r="BK150" s="150"/>
      <c r="BL150" s="150"/>
    </row>
    <row r="151" spans="1:64" s="82" customFormat="1" ht="12.75" customHeight="1" x14ac:dyDescent="0.2">
      <c r="A151" s="114">
        <v>3</v>
      </c>
      <c r="B151" s="114"/>
      <c r="C151" s="114"/>
      <c r="D151" s="114"/>
      <c r="E151" s="114"/>
      <c r="F151" s="114"/>
      <c r="G151" s="167" t="s">
        <v>104</v>
      </c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9"/>
      <c r="Z151" s="133"/>
      <c r="AA151" s="133"/>
      <c r="AB151" s="133"/>
      <c r="AC151" s="133"/>
      <c r="AD151" s="133"/>
      <c r="AE151" s="130"/>
      <c r="AF151" s="127"/>
      <c r="AG151" s="127"/>
      <c r="AH151" s="127"/>
      <c r="AI151" s="127"/>
      <c r="AJ151" s="127"/>
      <c r="AK151" s="127"/>
      <c r="AL151" s="127"/>
      <c r="AM151" s="127"/>
      <c r="AN151" s="128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</row>
    <row r="152" spans="1:64" ht="27.75" customHeight="1" x14ac:dyDescent="0.2">
      <c r="A152" s="51">
        <v>0</v>
      </c>
      <c r="B152" s="51"/>
      <c r="C152" s="51"/>
      <c r="D152" s="51"/>
      <c r="E152" s="51"/>
      <c r="F152" s="51"/>
      <c r="G152" s="164" t="s">
        <v>160</v>
      </c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6"/>
      <c r="Z152" s="79" t="s">
        <v>92</v>
      </c>
      <c r="AA152" s="79"/>
      <c r="AB152" s="79"/>
      <c r="AC152" s="79"/>
      <c r="AD152" s="79"/>
      <c r="AE152" s="142" t="s">
        <v>106</v>
      </c>
      <c r="AF152" s="143"/>
      <c r="AG152" s="143"/>
      <c r="AH152" s="143"/>
      <c r="AI152" s="143"/>
      <c r="AJ152" s="143"/>
      <c r="AK152" s="143"/>
      <c r="AL152" s="143"/>
      <c r="AM152" s="143"/>
      <c r="AN152" s="144"/>
      <c r="AO152" s="113">
        <f>AO147/AO150</f>
        <v>14285.714285714286</v>
      </c>
      <c r="AP152" s="113"/>
      <c r="AQ152" s="113"/>
      <c r="AR152" s="113"/>
      <c r="AS152" s="113"/>
      <c r="AT152" s="113"/>
      <c r="AU152" s="113"/>
      <c r="AV152" s="113"/>
      <c r="AW152" s="150">
        <v>0</v>
      </c>
      <c r="AX152" s="150"/>
      <c r="AY152" s="150"/>
      <c r="AZ152" s="150"/>
      <c r="BA152" s="150"/>
      <c r="BB152" s="150"/>
      <c r="BC152" s="150"/>
      <c r="BD152" s="150"/>
      <c r="BE152" s="113">
        <f t="shared" ref="BE152" si="17">BE147/BE150</f>
        <v>14285.714285714286</v>
      </c>
      <c r="BF152" s="113"/>
      <c r="BG152" s="113"/>
      <c r="BH152" s="113"/>
      <c r="BI152" s="113"/>
      <c r="BJ152" s="113"/>
      <c r="BK152" s="113"/>
      <c r="BL152" s="113"/>
    </row>
    <row r="153" spans="1:64" ht="27" customHeight="1" x14ac:dyDescent="0.2">
      <c r="A153" s="51">
        <v>0</v>
      </c>
      <c r="B153" s="51"/>
      <c r="C153" s="51"/>
      <c r="D153" s="51"/>
      <c r="E153" s="51"/>
      <c r="F153" s="51"/>
      <c r="G153" s="164" t="s">
        <v>161</v>
      </c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6"/>
      <c r="Z153" s="79" t="s">
        <v>92</v>
      </c>
      <c r="AA153" s="79"/>
      <c r="AB153" s="79"/>
      <c r="AC153" s="79"/>
      <c r="AD153" s="79"/>
      <c r="AE153" s="142" t="s">
        <v>106</v>
      </c>
      <c r="AF153" s="143"/>
      <c r="AG153" s="143"/>
      <c r="AH153" s="143"/>
      <c r="AI153" s="143"/>
      <c r="AJ153" s="143"/>
      <c r="AK153" s="143"/>
      <c r="AL153" s="143"/>
      <c r="AM153" s="143"/>
      <c r="AN153" s="144"/>
      <c r="AO153" s="113">
        <f>AO148/AO150</f>
        <v>7142.8571428571431</v>
      </c>
      <c r="AP153" s="113"/>
      <c r="AQ153" s="113"/>
      <c r="AR153" s="113"/>
      <c r="AS153" s="113"/>
      <c r="AT153" s="113"/>
      <c r="AU153" s="113"/>
      <c r="AV153" s="113"/>
      <c r="AW153" s="150">
        <v>0</v>
      </c>
      <c r="AX153" s="150"/>
      <c r="AY153" s="150"/>
      <c r="AZ153" s="150"/>
      <c r="BA153" s="150"/>
      <c r="BB153" s="150"/>
      <c r="BC153" s="150"/>
      <c r="BD153" s="150"/>
      <c r="BE153" s="113">
        <f t="shared" ref="BE153" si="18">AO153+AW153</f>
        <v>7142.8571428571431</v>
      </c>
      <c r="BF153" s="113"/>
      <c r="BG153" s="113"/>
      <c r="BH153" s="113"/>
      <c r="BI153" s="113"/>
      <c r="BJ153" s="113"/>
      <c r="BK153" s="113"/>
      <c r="BL153" s="113"/>
    </row>
    <row r="154" spans="1:64" s="82" customFormat="1" ht="15" customHeight="1" x14ac:dyDescent="0.2">
      <c r="A154" s="114">
        <v>4</v>
      </c>
      <c r="B154" s="114"/>
      <c r="C154" s="114"/>
      <c r="D154" s="114"/>
      <c r="E154" s="114"/>
      <c r="F154" s="114"/>
      <c r="G154" s="167" t="s">
        <v>108</v>
      </c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9"/>
      <c r="Z154" s="133"/>
      <c r="AA154" s="133"/>
      <c r="AB154" s="133"/>
      <c r="AC154" s="133"/>
      <c r="AD154" s="133"/>
      <c r="AE154" s="130"/>
      <c r="AF154" s="127"/>
      <c r="AG154" s="127"/>
      <c r="AH154" s="127"/>
      <c r="AI154" s="127"/>
      <c r="AJ154" s="127"/>
      <c r="AK154" s="127"/>
      <c r="AL154" s="127"/>
      <c r="AM154" s="127"/>
      <c r="AN154" s="128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</row>
    <row r="155" spans="1:64" ht="33.75" customHeight="1" x14ac:dyDescent="0.2">
      <c r="A155" s="51"/>
      <c r="B155" s="51"/>
      <c r="C155" s="51"/>
      <c r="D155" s="51"/>
      <c r="E155" s="51"/>
      <c r="F155" s="51"/>
      <c r="G155" s="164" t="s">
        <v>162</v>
      </c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6"/>
      <c r="Z155" s="79" t="s">
        <v>110</v>
      </c>
      <c r="AA155" s="79"/>
      <c r="AB155" s="79"/>
      <c r="AC155" s="79"/>
      <c r="AD155" s="79"/>
      <c r="AE155" s="142" t="s">
        <v>106</v>
      </c>
      <c r="AF155" s="143"/>
      <c r="AG155" s="143"/>
      <c r="AH155" s="143"/>
      <c r="AI155" s="143"/>
      <c r="AJ155" s="143"/>
      <c r="AK155" s="143"/>
      <c r="AL155" s="143"/>
      <c r="AM155" s="143"/>
      <c r="AN155" s="144"/>
      <c r="AO155" s="113">
        <v>100</v>
      </c>
      <c r="AP155" s="113"/>
      <c r="AQ155" s="113"/>
      <c r="AR155" s="113"/>
      <c r="AS155" s="113"/>
      <c r="AT155" s="113"/>
      <c r="AU155" s="113"/>
      <c r="AV155" s="113"/>
      <c r="AW155" s="150">
        <v>0</v>
      </c>
      <c r="AX155" s="150"/>
      <c r="AY155" s="150"/>
      <c r="AZ155" s="150"/>
      <c r="BA155" s="150"/>
      <c r="BB155" s="150"/>
      <c r="BC155" s="150"/>
      <c r="BD155" s="150"/>
      <c r="BE155" s="113">
        <v>100</v>
      </c>
      <c r="BF155" s="113"/>
      <c r="BG155" s="113"/>
      <c r="BH155" s="113"/>
      <c r="BI155" s="113"/>
      <c r="BJ155" s="113"/>
      <c r="BK155" s="113"/>
      <c r="BL155" s="113"/>
    </row>
    <row r="156" spans="1:64" s="82" customFormat="1" ht="40.5" customHeight="1" x14ac:dyDescent="0.2">
      <c r="A156" s="175" t="s">
        <v>163</v>
      </c>
      <c r="B156" s="176"/>
      <c r="C156" s="176"/>
      <c r="D156" s="176"/>
      <c r="E156" s="176"/>
      <c r="F156" s="177"/>
      <c r="G156" s="171" t="s">
        <v>164</v>
      </c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3"/>
      <c r="Z156" s="130" t="s">
        <v>92</v>
      </c>
      <c r="AA156" s="127"/>
      <c r="AB156" s="127"/>
      <c r="AC156" s="127"/>
      <c r="AD156" s="128"/>
      <c r="AE156" s="178" t="s">
        <v>96</v>
      </c>
      <c r="AF156" s="179"/>
      <c r="AG156" s="179"/>
      <c r="AH156" s="179"/>
      <c r="AI156" s="179"/>
      <c r="AJ156" s="179"/>
      <c r="AK156" s="179"/>
      <c r="AL156" s="179"/>
      <c r="AM156" s="179"/>
      <c r="AN156" s="180"/>
      <c r="AO156" s="107">
        <f>AO158</f>
        <v>50000</v>
      </c>
      <c r="AP156" s="127"/>
      <c r="AQ156" s="127"/>
      <c r="AR156" s="127"/>
      <c r="AS156" s="127"/>
      <c r="AT156" s="127"/>
      <c r="AU156" s="127"/>
      <c r="AV156" s="128"/>
      <c r="AW156" s="159">
        <f t="shared" ref="AW156" si="19">AW158</f>
        <v>0</v>
      </c>
      <c r="AX156" s="181"/>
      <c r="AY156" s="181"/>
      <c r="AZ156" s="181"/>
      <c r="BA156" s="181"/>
      <c r="BB156" s="181"/>
      <c r="BC156" s="181"/>
      <c r="BD156" s="182"/>
      <c r="BE156" s="107">
        <f t="shared" ref="BE156" si="20">BE158</f>
        <v>50000</v>
      </c>
      <c r="BF156" s="127"/>
      <c r="BG156" s="127"/>
      <c r="BH156" s="127"/>
      <c r="BI156" s="127"/>
      <c r="BJ156" s="127"/>
      <c r="BK156" s="127"/>
      <c r="BL156" s="128"/>
    </row>
    <row r="157" spans="1:64" s="82" customFormat="1" ht="15.75" customHeight="1" x14ac:dyDescent="0.2">
      <c r="A157" s="135">
        <v>1</v>
      </c>
      <c r="B157" s="127"/>
      <c r="C157" s="127"/>
      <c r="D157" s="127"/>
      <c r="E157" s="127"/>
      <c r="F157" s="128"/>
      <c r="G157" s="167" t="s">
        <v>97</v>
      </c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9"/>
      <c r="Z157" s="130"/>
      <c r="AA157" s="127"/>
      <c r="AB157" s="127"/>
      <c r="AC157" s="127"/>
      <c r="AD157" s="128"/>
      <c r="AE157" s="130"/>
      <c r="AF157" s="127"/>
      <c r="AG157" s="127"/>
      <c r="AH157" s="127"/>
      <c r="AI157" s="127"/>
      <c r="AJ157" s="127"/>
      <c r="AK157" s="127"/>
      <c r="AL157" s="127"/>
      <c r="AM157" s="127"/>
      <c r="AN157" s="128"/>
      <c r="AO157" s="107"/>
      <c r="AP157" s="127"/>
      <c r="AQ157" s="127"/>
      <c r="AR157" s="127"/>
      <c r="AS157" s="127"/>
      <c r="AT157" s="127"/>
      <c r="AU157" s="127"/>
      <c r="AV157" s="128"/>
      <c r="AW157" s="159"/>
      <c r="AX157" s="127"/>
      <c r="AY157" s="127"/>
      <c r="AZ157" s="127"/>
      <c r="BA157" s="127"/>
      <c r="BB157" s="127"/>
      <c r="BC157" s="127"/>
      <c r="BD157" s="128"/>
      <c r="BE157" s="107"/>
      <c r="BF157" s="127"/>
      <c r="BG157" s="127"/>
      <c r="BH157" s="127"/>
      <c r="BI157" s="127"/>
      <c r="BJ157" s="127"/>
      <c r="BK157" s="127"/>
      <c r="BL157" s="128"/>
    </row>
    <row r="158" spans="1:64" ht="33.75" customHeight="1" x14ac:dyDescent="0.2">
      <c r="A158" s="75"/>
      <c r="B158" s="98"/>
      <c r="C158" s="98"/>
      <c r="D158" s="98"/>
      <c r="E158" s="98"/>
      <c r="F158" s="99"/>
      <c r="G158" s="164" t="s">
        <v>165</v>
      </c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4"/>
      <c r="Z158" s="142" t="s">
        <v>92</v>
      </c>
      <c r="AA158" s="98"/>
      <c r="AB158" s="98"/>
      <c r="AC158" s="98"/>
      <c r="AD158" s="99"/>
      <c r="AE158" s="142" t="s">
        <v>96</v>
      </c>
      <c r="AF158" s="98"/>
      <c r="AG158" s="98"/>
      <c r="AH158" s="98"/>
      <c r="AI158" s="98"/>
      <c r="AJ158" s="98"/>
      <c r="AK158" s="98"/>
      <c r="AL158" s="98"/>
      <c r="AM158" s="98"/>
      <c r="AN158" s="99"/>
      <c r="AO158" s="97">
        <v>50000</v>
      </c>
      <c r="AP158" s="98"/>
      <c r="AQ158" s="98"/>
      <c r="AR158" s="98"/>
      <c r="AS158" s="98"/>
      <c r="AT158" s="98"/>
      <c r="AU158" s="98"/>
      <c r="AV158" s="99"/>
      <c r="AW158" s="147">
        <v>0</v>
      </c>
      <c r="AX158" s="98"/>
      <c r="AY158" s="98"/>
      <c r="AZ158" s="98"/>
      <c r="BA158" s="98"/>
      <c r="BB158" s="98"/>
      <c r="BC158" s="98"/>
      <c r="BD158" s="99"/>
      <c r="BE158" s="97">
        <v>50000</v>
      </c>
      <c r="BF158" s="98"/>
      <c r="BG158" s="98"/>
      <c r="BH158" s="98"/>
      <c r="BI158" s="98"/>
      <c r="BJ158" s="98"/>
      <c r="BK158" s="98"/>
      <c r="BL158" s="99"/>
    </row>
    <row r="159" spans="1:64" s="82" customFormat="1" ht="18" customHeight="1" x14ac:dyDescent="0.2">
      <c r="A159" s="135">
        <v>2</v>
      </c>
      <c r="B159" s="127"/>
      <c r="C159" s="127"/>
      <c r="D159" s="127"/>
      <c r="E159" s="127"/>
      <c r="F159" s="128"/>
      <c r="G159" s="167" t="s">
        <v>101</v>
      </c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9"/>
      <c r="Z159" s="130"/>
      <c r="AA159" s="127"/>
      <c r="AB159" s="127"/>
      <c r="AC159" s="127"/>
      <c r="AD159" s="128"/>
      <c r="AE159" s="130"/>
      <c r="AF159" s="127"/>
      <c r="AG159" s="127"/>
      <c r="AH159" s="127"/>
      <c r="AI159" s="127"/>
      <c r="AJ159" s="127"/>
      <c r="AK159" s="127"/>
      <c r="AL159" s="127"/>
      <c r="AM159" s="127"/>
      <c r="AN159" s="128"/>
      <c r="AO159" s="107"/>
      <c r="AP159" s="127"/>
      <c r="AQ159" s="127"/>
      <c r="AR159" s="127"/>
      <c r="AS159" s="127"/>
      <c r="AT159" s="127"/>
      <c r="AU159" s="127"/>
      <c r="AV159" s="128"/>
      <c r="AW159" s="159"/>
      <c r="AX159" s="127"/>
      <c r="AY159" s="127"/>
      <c r="AZ159" s="127"/>
      <c r="BA159" s="127"/>
      <c r="BB159" s="127"/>
      <c r="BC159" s="127"/>
      <c r="BD159" s="128"/>
      <c r="BE159" s="107"/>
      <c r="BF159" s="127"/>
      <c r="BG159" s="127"/>
      <c r="BH159" s="127"/>
      <c r="BI159" s="127"/>
      <c r="BJ159" s="127"/>
      <c r="BK159" s="127"/>
      <c r="BL159" s="128"/>
    </row>
    <row r="160" spans="1:64" ht="38.25" customHeight="1" x14ac:dyDescent="0.2">
      <c r="A160" s="75"/>
      <c r="B160" s="98"/>
      <c r="C160" s="98"/>
      <c r="D160" s="98"/>
      <c r="E160" s="98"/>
      <c r="F160" s="99"/>
      <c r="G160" s="164" t="s">
        <v>158</v>
      </c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6"/>
      <c r="Z160" s="142" t="s">
        <v>92</v>
      </c>
      <c r="AA160" s="98"/>
      <c r="AB160" s="98"/>
      <c r="AC160" s="98"/>
      <c r="AD160" s="99"/>
      <c r="AE160" s="142" t="s">
        <v>159</v>
      </c>
      <c r="AF160" s="98"/>
      <c r="AG160" s="98"/>
      <c r="AH160" s="98"/>
      <c r="AI160" s="98"/>
      <c r="AJ160" s="98"/>
      <c r="AK160" s="98"/>
      <c r="AL160" s="98"/>
      <c r="AM160" s="98"/>
      <c r="AN160" s="99"/>
      <c r="AO160" s="147">
        <v>7</v>
      </c>
      <c r="AP160" s="185"/>
      <c r="AQ160" s="185"/>
      <c r="AR160" s="185"/>
      <c r="AS160" s="185"/>
      <c r="AT160" s="185"/>
      <c r="AU160" s="185"/>
      <c r="AV160" s="186"/>
      <c r="AW160" s="147">
        <v>0</v>
      </c>
      <c r="AX160" s="185"/>
      <c r="AY160" s="185"/>
      <c r="AZ160" s="185"/>
      <c r="BA160" s="185"/>
      <c r="BB160" s="185"/>
      <c r="BC160" s="185"/>
      <c r="BD160" s="186"/>
      <c r="BE160" s="147">
        <v>7</v>
      </c>
      <c r="BF160" s="185"/>
      <c r="BG160" s="185"/>
      <c r="BH160" s="185"/>
      <c r="BI160" s="185"/>
      <c r="BJ160" s="185"/>
      <c r="BK160" s="185"/>
      <c r="BL160" s="186"/>
    </row>
    <row r="161" spans="1:64" s="82" customFormat="1" ht="16.5" customHeight="1" x14ac:dyDescent="0.2">
      <c r="A161" s="135">
        <v>3</v>
      </c>
      <c r="B161" s="127"/>
      <c r="C161" s="127"/>
      <c r="D161" s="127"/>
      <c r="E161" s="127"/>
      <c r="F161" s="128"/>
      <c r="G161" s="167" t="s">
        <v>104</v>
      </c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9"/>
      <c r="Z161" s="130"/>
      <c r="AA161" s="127"/>
      <c r="AB161" s="127"/>
      <c r="AC161" s="127"/>
      <c r="AD161" s="128"/>
      <c r="AE161" s="130"/>
      <c r="AF161" s="127"/>
      <c r="AG161" s="127"/>
      <c r="AH161" s="127"/>
      <c r="AI161" s="127"/>
      <c r="AJ161" s="127"/>
      <c r="AK161" s="127"/>
      <c r="AL161" s="127"/>
      <c r="AM161" s="127"/>
      <c r="AN161" s="128"/>
      <c r="AO161" s="107"/>
      <c r="AP161" s="127"/>
      <c r="AQ161" s="127"/>
      <c r="AR161" s="127"/>
      <c r="AS161" s="127"/>
      <c r="AT161" s="127"/>
      <c r="AU161" s="127"/>
      <c r="AV161" s="128"/>
      <c r="AW161" s="159"/>
      <c r="AX161" s="127"/>
      <c r="AY161" s="127"/>
      <c r="AZ161" s="127"/>
      <c r="BA161" s="127"/>
      <c r="BB161" s="127"/>
      <c r="BC161" s="127"/>
      <c r="BD161" s="128"/>
      <c r="BE161" s="107"/>
      <c r="BF161" s="127"/>
      <c r="BG161" s="127"/>
      <c r="BH161" s="127"/>
      <c r="BI161" s="127"/>
      <c r="BJ161" s="127"/>
      <c r="BK161" s="127"/>
      <c r="BL161" s="128"/>
    </row>
    <row r="162" spans="1:64" ht="33.75" customHeight="1" x14ac:dyDescent="0.2">
      <c r="A162" s="75"/>
      <c r="B162" s="98"/>
      <c r="C162" s="98"/>
      <c r="D162" s="98"/>
      <c r="E162" s="98"/>
      <c r="F162" s="99"/>
      <c r="G162" s="164" t="s">
        <v>166</v>
      </c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4"/>
      <c r="Z162" s="142" t="s">
        <v>92</v>
      </c>
      <c r="AA162" s="98"/>
      <c r="AB162" s="98"/>
      <c r="AC162" s="98"/>
      <c r="AD162" s="99"/>
      <c r="AE162" s="142" t="s">
        <v>106</v>
      </c>
      <c r="AF162" s="98"/>
      <c r="AG162" s="98"/>
      <c r="AH162" s="98"/>
      <c r="AI162" s="98"/>
      <c r="AJ162" s="98"/>
      <c r="AK162" s="98"/>
      <c r="AL162" s="98"/>
      <c r="AM162" s="98"/>
      <c r="AN162" s="99"/>
      <c r="AO162" s="97">
        <f>AO158/AO160</f>
        <v>7142.8571428571431</v>
      </c>
      <c r="AP162" s="98"/>
      <c r="AQ162" s="98"/>
      <c r="AR162" s="98"/>
      <c r="AS162" s="98"/>
      <c r="AT162" s="98"/>
      <c r="AU162" s="98"/>
      <c r="AV162" s="99"/>
      <c r="AW162" s="147">
        <v>0</v>
      </c>
      <c r="AX162" s="185"/>
      <c r="AY162" s="185"/>
      <c r="AZ162" s="185"/>
      <c r="BA162" s="185"/>
      <c r="BB162" s="185"/>
      <c r="BC162" s="185"/>
      <c r="BD162" s="186"/>
      <c r="BE162" s="97">
        <f t="shared" ref="BE162" si="21">BE158/BE160</f>
        <v>7142.8571428571431</v>
      </c>
      <c r="BF162" s="98"/>
      <c r="BG162" s="98"/>
      <c r="BH162" s="98"/>
      <c r="BI162" s="98"/>
      <c r="BJ162" s="98"/>
      <c r="BK162" s="98"/>
      <c r="BL162" s="99"/>
    </row>
    <row r="163" spans="1:64" s="82" customFormat="1" ht="15" customHeight="1" x14ac:dyDescent="0.2">
      <c r="A163" s="135">
        <v>4</v>
      </c>
      <c r="B163" s="127"/>
      <c r="C163" s="127"/>
      <c r="D163" s="127"/>
      <c r="E163" s="127"/>
      <c r="F163" s="128"/>
      <c r="G163" s="167" t="s">
        <v>108</v>
      </c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9"/>
      <c r="Z163" s="130"/>
      <c r="AA163" s="127"/>
      <c r="AB163" s="127"/>
      <c r="AC163" s="127"/>
      <c r="AD163" s="128"/>
      <c r="AE163" s="130"/>
      <c r="AF163" s="127"/>
      <c r="AG163" s="127"/>
      <c r="AH163" s="127"/>
      <c r="AI163" s="127"/>
      <c r="AJ163" s="127"/>
      <c r="AK163" s="127"/>
      <c r="AL163" s="127"/>
      <c r="AM163" s="127"/>
      <c r="AN163" s="128"/>
      <c r="AO163" s="107"/>
      <c r="AP163" s="127"/>
      <c r="AQ163" s="127"/>
      <c r="AR163" s="127"/>
      <c r="AS163" s="127"/>
      <c r="AT163" s="127"/>
      <c r="AU163" s="127"/>
      <c r="AV163" s="128"/>
      <c r="AW163" s="159"/>
      <c r="AX163" s="127"/>
      <c r="AY163" s="127"/>
      <c r="AZ163" s="127"/>
      <c r="BA163" s="127"/>
      <c r="BB163" s="127"/>
      <c r="BC163" s="127"/>
      <c r="BD163" s="128"/>
      <c r="BE163" s="107"/>
      <c r="BF163" s="127"/>
      <c r="BG163" s="127"/>
      <c r="BH163" s="127"/>
      <c r="BI163" s="127"/>
      <c r="BJ163" s="127"/>
      <c r="BK163" s="127"/>
      <c r="BL163" s="128"/>
    </row>
    <row r="164" spans="1:64" ht="33.75" customHeight="1" x14ac:dyDescent="0.2">
      <c r="A164" s="75"/>
      <c r="B164" s="98"/>
      <c r="C164" s="98"/>
      <c r="D164" s="98"/>
      <c r="E164" s="98"/>
      <c r="F164" s="99"/>
      <c r="G164" s="164" t="s">
        <v>162</v>
      </c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6"/>
      <c r="Z164" s="142" t="s">
        <v>110</v>
      </c>
      <c r="AA164" s="98"/>
      <c r="AB164" s="98"/>
      <c r="AC164" s="98"/>
      <c r="AD164" s="99"/>
      <c r="AE164" s="142" t="s">
        <v>106</v>
      </c>
      <c r="AF164" s="98"/>
      <c r="AG164" s="98"/>
      <c r="AH164" s="98"/>
      <c r="AI164" s="98"/>
      <c r="AJ164" s="98"/>
      <c r="AK164" s="98"/>
      <c r="AL164" s="98"/>
      <c r="AM164" s="98"/>
      <c r="AN164" s="99"/>
      <c r="AO164" s="97">
        <v>100</v>
      </c>
      <c r="AP164" s="98"/>
      <c r="AQ164" s="98"/>
      <c r="AR164" s="98"/>
      <c r="AS164" s="98"/>
      <c r="AT164" s="98"/>
      <c r="AU164" s="98"/>
      <c r="AV164" s="99"/>
      <c r="AW164" s="147">
        <v>0</v>
      </c>
      <c r="AX164" s="98"/>
      <c r="AY164" s="98"/>
      <c r="AZ164" s="98"/>
      <c r="BA164" s="98"/>
      <c r="BB164" s="98"/>
      <c r="BC164" s="98"/>
      <c r="BD164" s="99"/>
      <c r="BE164" s="97">
        <v>100</v>
      </c>
      <c r="BF164" s="98"/>
      <c r="BG164" s="98"/>
      <c r="BH164" s="98"/>
      <c r="BI164" s="98"/>
      <c r="BJ164" s="98"/>
      <c r="BK164" s="98"/>
      <c r="BL164" s="99"/>
    </row>
    <row r="165" spans="1:64" s="82" customFormat="1" ht="42.75" customHeight="1" x14ac:dyDescent="0.2">
      <c r="A165" s="175" t="s">
        <v>167</v>
      </c>
      <c r="B165" s="176"/>
      <c r="C165" s="176"/>
      <c r="D165" s="176"/>
      <c r="E165" s="176"/>
      <c r="F165" s="177"/>
      <c r="G165" s="187" t="s">
        <v>168</v>
      </c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3"/>
      <c r="Z165" s="130" t="s">
        <v>92</v>
      </c>
      <c r="AA165" s="127"/>
      <c r="AB165" s="127"/>
      <c r="AC165" s="127"/>
      <c r="AD165" s="128"/>
      <c r="AE165" s="130" t="s">
        <v>96</v>
      </c>
      <c r="AF165" s="127"/>
      <c r="AG165" s="127"/>
      <c r="AH165" s="127"/>
      <c r="AI165" s="127"/>
      <c r="AJ165" s="127"/>
      <c r="AK165" s="127"/>
      <c r="AL165" s="127"/>
      <c r="AM165" s="127"/>
      <c r="AN165" s="128"/>
      <c r="AO165" s="107">
        <v>50000</v>
      </c>
      <c r="AP165" s="127"/>
      <c r="AQ165" s="127"/>
      <c r="AR165" s="127"/>
      <c r="AS165" s="127"/>
      <c r="AT165" s="127"/>
      <c r="AU165" s="127"/>
      <c r="AV165" s="128"/>
      <c r="AW165" s="159">
        <v>0</v>
      </c>
      <c r="AX165" s="127"/>
      <c r="AY165" s="127"/>
      <c r="AZ165" s="127"/>
      <c r="BA165" s="127"/>
      <c r="BB165" s="127"/>
      <c r="BC165" s="127"/>
      <c r="BD165" s="128"/>
      <c r="BE165" s="107">
        <v>50000</v>
      </c>
      <c r="BF165" s="127"/>
      <c r="BG165" s="127"/>
      <c r="BH165" s="127"/>
      <c r="BI165" s="127"/>
      <c r="BJ165" s="127"/>
      <c r="BK165" s="127"/>
      <c r="BL165" s="128"/>
    </row>
    <row r="166" spans="1:64" s="82" customFormat="1" ht="15.75" customHeight="1" x14ac:dyDescent="0.2">
      <c r="A166" s="135">
        <v>1</v>
      </c>
      <c r="B166" s="127"/>
      <c r="C166" s="127"/>
      <c r="D166" s="127"/>
      <c r="E166" s="127"/>
      <c r="F166" s="128"/>
      <c r="G166" s="167" t="s">
        <v>97</v>
      </c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9"/>
      <c r="Z166" s="130"/>
      <c r="AA166" s="127"/>
      <c r="AB166" s="127"/>
      <c r="AC166" s="127"/>
      <c r="AD166" s="128"/>
      <c r="AE166" s="130"/>
      <c r="AF166" s="127"/>
      <c r="AG166" s="127"/>
      <c r="AH166" s="127"/>
      <c r="AI166" s="127"/>
      <c r="AJ166" s="127"/>
      <c r="AK166" s="127"/>
      <c r="AL166" s="127"/>
      <c r="AM166" s="127"/>
      <c r="AN166" s="128"/>
      <c r="AO166" s="107"/>
      <c r="AP166" s="127"/>
      <c r="AQ166" s="127"/>
      <c r="AR166" s="127"/>
      <c r="AS166" s="127"/>
      <c r="AT166" s="127"/>
      <c r="AU166" s="127"/>
      <c r="AV166" s="128"/>
      <c r="AW166" s="159"/>
      <c r="AX166" s="127"/>
      <c r="AY166" s="127"/>
      <c r="AZ166" s="127"/>
      <c r="BA166" s="127"/>
      <c r="BB166" s="127"/>
      <c r="BC166" s="127"/>
      <c r="BD166" s="128"/>
      <c r="BE166" s="107"/>
      <c r="BF166" s="127"/>
      <c r="BG166" s="127"/>
      <c r="BH166" s="127"/>
      <c r="BI166" s="127"/>
      <c r="BJ166" s="127"/>
      <c r="BK166" s="127"/>
      <c r="BL166" s="128"/>
    </row>
    <row r="167" spans="1:64" ht="33.75" customHeight="1" x14ac:dyDescent="0.2">
      <c r="A167" s="75"/>
      <c r="B167" s="98"/>
      <c r="C167" s="98"/>
      <c r="D167" s="98"/>
      <c r="E167" s="98"/>
      <c r="F167" s="99"/>
      <c r="G167" s="164" t="s">
        <v>169</v>
      </c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4"/>
      <c r="Z167" s="142" t="s">
        <v>92</v>
      </c>
      <c r="AA167" s="98"/>
      <c r="AB167" s="98"/>
      <c r="AC167" s="98"/>
      <c r="AD167" s="99"/>
      <c r="AE167" s="142" t="s">
        <v>96</v>
      </c>
      <c r="AF167" s="98"/>
      <c r="AG167" s="98"/>
      <c r="AH167" s="98"/>
      <c r="AI167" s="98"/>
      <c r="AJ167" s="98"/>
      <c r="AK167" s="98"/>
      <c r="AL167" s="98"/>
      <c r="AM167" s="98"/>
      <c r="AN167" s="99"/>
      <c r="AO167" s="97">
        <v>50000</v>
      </c>
      <c r="AP167" s="98"/>
      <c r="AQ167" s="98"/>
      <c r="AR167" s="98"/>
      <c r="AS167" s="98"/>
      <c r="AT167" s="98"/>
      <c r="AU167" s="98"/>
      <c r="AV167" s="99"/>
      <c r="AW167" s="147">
        <v>0</v>
      </c>
      <c r="AX167" s="98"/>
      <c r="AY167" s="98"/>
      <c r="AZ167" s="98"/>
      <c r="BA167" s="98"/>
      <c r="BB167" s="98"/>
      <c r="BC167" s="98"/>
      <c r="BD167" s="99"/>
      <c r="BE167" s="97">
        <v>50000</v>
      </c>
      <c r="BF167" s="98"/>
      <c r="BG167" s="98"/>
      <c r="BH167" s="98"/>
      <c r="BI167" s="98"/>
      <c r="BJ167" s="98"/>
      <c r="BK167" s="98"/>
      <c r="BL167" s="99"/>
    </row>
    <row r="168" spans="1:64" s="82" customFormat="1" ht="18" customHeight="1" x14ac:dyDescent="0.2">
      <c r="A168" s="135">
        <v>2</v>
      </c>
      <c r="B168" s="127"/>
      <c r="C168" s="127"/>
      <c r="D168" s="127"/>
      <c r="E168" s="127"/>
      <c r="F168" s="128"/>
      <c r="G168" s="167" t="s">
        <v>101</v>
      </c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9"/>
      <c r="Z168" s="130"/>
      <c r="AA168" s="127"/>
      <c r="AB168" s="127"/>
      <c r="AC168" s="127"/>
      <c r="AD168" s="128"/>
      <c r="AE168" s="130"/>
      <c r="AF168" s="127"/>
      <c r="AG168" s="127"/>
      <c r="AH168" s="127"/>
      <c r="AI168" s="127"/>
      <c r="AJ168" s="127"/>
      <c r="AK168" s="127"/>
      <c r="AL168" s="127"/>
      <c r="AM168" s="127"/>
      <c r="AN168" s="128"/>
      <c r="AO168" s="107"/>
      <c r="AP168" s="127"/>
      <c r="AQ168" s="127"/>
      <c r="AR168" s="127"/>
      <c r="AS168" s="127"/>
      <c r="AT168" s="127"/>
      <c r="AU168" s="127"/>
      <c r="AV168" s="128"/>
      <c r="AW168" s="159"/>
      <c r="AX168" s="127"/>
      <c r="AY168" s="127"/>
      <c r="AZ168" s="127"/>
      <c r="BA168" s="127"/>
      <c r="BB168" s="127"/>
      <c r="BC168" s="127"/>
      <c r="BD168" s="128"/>
      <c r="BE168" s="107"/>
      <c r="BF168" s="127"/>
      <c r="BG168" s="127"/>
      <c r="BH168" s="127"/>
      <c r="BI168" s="127"/>
      <c r="BJ168" s="127"/>
      <c r="BK168" s="127"/>
      <c r="BL168" s="128"/>
    </row>
    <row r="169" spans="1:64" ht="38.25" customHeight="1" x14ac:dyDescent="0.2">
      <c r="A169" s="75"/>
      <c r="B169" s="98"/>
      <c r="C169" s="98"/>
      <c r="D169" s="98"/>
      <c r="E169" s="98"/>
      <c r="F169" s="99"/>
      <c r="G169" s="164" t="s">
        <v>158</v>
      </c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6"/>
      <c r="Z169" s="142" t="s">
        <v>92</v>
      </c>
      <c r="AA169" s="98"/>
      <c r="AB169" s="98"/>
      <c r="AC169" s="98"/>
      <c r="AD169" s="99"/>
      <c r="AE169" s="142" t="s">
        <v>159</v>
      </c>
      <c r="AF169" s="98"/>
      <c r="AG169" s="98"/>
      <c r="AH169" s="98"/>
      <c r="AI169" s="98"/>
      <c r="AJ169" s="98"/>
      <c r="AK169" s="98"/>
      <c r="AL169" s="98"/>
      <c r="AM169" s="98"/>
      <c r="AN169" s="99"/>
      <c r="AO169" s="147">
        <v>7</v>
      </c>
      <c r="AP169" s="185"/>
      <c r="AQ169" s="185"/>
      <c r="AR169" s="185"/>
      <c r="AS169" s="185"/>
      <c r="AT169" s="185"/>
      <c r="AU169" s="185"/>
      <c r="AV169" s="186"/>
      <c r="AW169" s="147">
        <v>0</v>
      </c>
      <c r="AX169" s="185"/>
      <c r="AY169" s="185"/>
      <c r="AZ169" s="185"/>
      <c r="BA169" s="185"/>
      <c r="BB169" s="185"/>
      <c r="BC169" s="185"/>
      <c r="BD169" s="186"/>
      <c r="BE169" s="147">
        <v>7</v>
      </c>
      <c r="BF169" s="185"/>
      <c r="BG169" s="185"/>
      <c r="BH169" s="185"/>
      <c r="BI169" s="185"/>
      <c r="BJ169" s="185"/>
      <c r="BK169" s="185"/>
      <c r="BL169" s="186"/>
    </row>
    <row r="170" spans="1:64" s="82" customFormat="1" ht="16.5" customHeight="1" x14ac:dyDescent="0.2">
      <c r="A170" s="135">
        <v>3</v>
      </c>
      <c r="B170" s="127"/>
      <c r="C170" s="127"/>
      <c r="D170" s="127"/>
      <c r="E170" s="127"/>
      <c r="F170" s="128"/>
      <c r="G170" s="167" t="s">
        <v>104</v>
      </c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9"/>
      <c r="Z170" s="130"/>
      <c r="AA170" s="127"/>
      <c r="AB170" s="127"/>
      <c r="AC170" s="127"/>
      <c r="AD170" s="128"/>
      <c r="AE170" s="130"/>
      <c r="AF170" s="127"/>
      <c r="AG170" s="127"/>
      <c r="AH170" s="127"/>
      <c r="AI170" s="127"/>
      <c r="AJ170" s="127"/>
      <c r="AK170" s="127"/>
      <c r="AL170" s="127"/>
      <c r="AM170" s="127"/>
      <c r="AN170" s="128"/>
      <c r="AO170" s="107"/>
      <c r="AP170" s="127"/>
      <c r="AQ170" s="127"/>
      <c r="AR170" s="127"/>
      <c r="AS170" s="127"/>
      <c r="AT170" s="127"/>
      <c r="AU170" s="127"/>
      <c r="AV170" s="128"/>
      <c r="AW170" s="159"/>
      <c r="AX170" s="127"/>
      <c r="AY170" s="127"/>
      <c r="AZ170" s="127"/>
      <c r="BA170" s="127"/>
      <c r="BB170" s="127"/>
      <c r="BC170" s="127"/>
      <c r="BD170" s="128"/>
      <c r="BE170" s="107"/>
      <c r="BF170" s="127"/>
      <c r="BG170" s="127"/>
      <c r="BH170" s="127"/>
      <c r="BI170" s="127"/>
      <c r="BJ170" s="127"/>
      <c r="BK170" s="127"/>
      <c r="BL170" s="128"/>
    </row>
    <row r="171" spans="1:64" ht="33.75" customHeight="1" x14ac:dyDescent="0.2">
      <c r="A171" s="75"/>
      <c r="B171" s="98"/>
      <c r="C171" s="98"/>
      <c r="D171" s="98"/>
      <c r="E171" s="98"/>
      <c r="F171" s="99"/>
      <c r="G171" s="164" t="s">
        <v>170</v>
      </c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4"/>
      <c r="Z171" s="142" t="s">
        <v>92</v>
      </c>
      <c r="AA171" s="98"/>
      <c r="AB171" s="98"/>
      <c r="AC171" s="98"/>
      <c r="AD171" s="99"/>
      <c r="AE171" s="142" t="s">
        <v>106</v>
      </c>
      <c r="AF171" s="98"/>
      <c r="AG171" s="98"/>
      <c r="AH171" s="98"/>
      <c r="AI171" s="98"/>
      <c r="AJ171" s="98"/>
      <c r="AK171" s="98"/>
      <c r="AL171" s="98"/>
      <c r="AM171" s="98"/>
      <c r="AN171" s="99"/>
      <c r="AO171" s="97">
        <f>AO167/AO169</f>
        <v>7142.8571428571431</v>
      </c>
      <c r="AP171" s="98"/>
      <c r="AQ171" s="98"/>
      <c r="AR171" s="98"/>
      <c r="AS171" s="98"/>
      <c r="AT171" s="98"/>
      <c r="AU171" s="98"/>
      <c r="AV171" s="99"/>
      <c r="AW171" s="147">
        <v>0</v>
      </c>
      <c r="AX171" s="185"/>
      <c r="AY171" s="185"/>
      <c r="AZ171" s="185"/>
      <c r="BA171" s="185"/>
      <c r="BB171" s="185"/>
      <c r="BC171" s="185"/>
      <c r="BD171" s="186"/>
      <c r="BE171" s="97">
        <f t="shared" ref="BE171" si="22">BE167/BE169</f>
        <v>7142.8571428571431</v>
      </c>
      <c r="BF171" s="98"/>
      <c r="BG171" s="98"/>
      <c r="BH171" s="98"/>
      <c r="BI171" s="98"/>
      <c r="BJ171" s="98"/>
      <c r="BK171" s="98"/>
      <c r="BL171" s="99"/>
    </row>
    <row r="172" spans="1:64" s="82" customFormat="1" ht="15" customHeight="1" x14ac:dyDescent="0.2">
      <c r="A172" s="135">
        <v>4</v>
      </c>
      <c r="B172" s="127"/>
      <c r="C172" s="127"/>
      <c r="D172" s="127"/>
      <c r="E172" s="127"/>
      <c r="F172" s="128"/>
      <c r="G172" s="167" t="s">
        <v>108</v>
      </c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9"/>
      <c r="Z172" s="130"/>
      <c r="AA172" s="127"/>
      <c r="AB172" s="127"/>
      <c r="AC172" s="127"/>
      <c r="AD172" s="128"/>
      <c r="AE172" s="130"/>
      <c r="AF172" s="127"/>
      <c r="AG172" s="127"/>
      <c r="AH172" s="127"/>
      <c r="AI172" s="127"/>
      <c r="AJ172" s="127"/>
      <c r="AK172" s="127"/>
      <c r="AL172" s="127"/>
      <c r="AM172" s="127"/>
      <c r="AN172" s="128"/>
      <c r="AO172" s="107"/>
      <c r="AP172" s="127"/>
      <c r="AQ172" s="127"/>
      <c r="AR172" s="127"/>
      <c r="AS172" s="127"/>
      <c r="AT172" s="127"/>
      <c r="AU172" s="127"/>
      <c r="AV172" s="128"/>
      <c r="AW172" s="159"/>
      <c r="AX172" s="127"/>
      <c r="AY172" s="127"/>
      <c r="AZ172" s="127"/>
      <c r="BA172" s="127"/>
      <c r="BB172" s="127"/>
      <c r="BC172" s="127"/>
      <c r="BD172" s="128"/>
      <c r="BE172" s="107"/>
      <c r="BF172" s="127"/>
      <c r="BG172" s="127"/>
      <c r="BH172" s="127"/>
      <c r="BI172" s="127"/>
      <c r="BJ172" s="127"/>
      <c r="BK172" s="127"/>
      <c r="BL172" s="128"/>
    </row>
    <row r="173" spans="1:64" ht="33.75" customHeight="1" x14ac:dyDescent="0.2">
      <c r="A173" s="75"/>
      <c r="B173" s="98"/>
      <c r="C173" s="98"/>
      <c r="D173" s="98"/>
      <c r="E173" s="98"/>
      <c r="F173" s="99"/>
      <c r="G173" s="164" t="s">
        <v>162</v>
      </c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6"/>
      <c r="Z173" s="142"/>
      <c r="AA173" s="98"/>
      <c r="AB173" s="98"/>
      <c r="AC173" s="98"/>
      <c r="AD173" s="99"/>
      <c r="AE173" s="142"/>
      <c r="AF173" s="98"/>
      <c r="AG173" s="98"/>
      <c r="AH173" s="98"/>
      <c r="AI173" s="98"/>
      <c r="AJ173" s="98"/>
      <c r="AK173" s="98"/>
      <c r="AL173" s="98"/>
      <c r="AM173" s="98"/>
      <c r="AN173" s="99"/>
      <c r="AO173" s="97">
        <v>100</v>
      </c>
      <c r="AP173" s="98"/>
      <c r="AQ173" s="98"/>
      <c r="AR173" s="98"/>
      <c r="AS173" s="98"/>
      <c r="AT173" s="98"/>
      <c r="AU173" s="98"/>
      <c r="AV173" s="99"/>
      <c r="AW173" s="147">
        <v>0</v>
      </c>
      <c r="AX173" s="98"/>
      <c r="AY173" s="98"/>
      <c r="AZ173" s="98"/>
      <c r="BA173" s="98"/>
      <c r="BB173" s="98"/>
      <c r="BC173" s="98"/>
      <c r="BD173" s="99"/>
      <c r="BE173" s="97">
        <v>100</v>
      </c>
      <c r="BF173" s="98"/>
      <c r="BG173" s="98"/>
      <c r="BH173" s="98"/>
      <c r="BI173" s="98"/>
      <c r="BJ173" s="98"/>
      <c r="BK173" s="98"/>
      <c r="BL173" s="99"/>
    </row>
    <row r="174" spans="1:64" ht="15" customHeight="1" x14ac:dyDescent="0.2">
      <c r="A174" s="75"/>
      <c r="B174" s="98"/>
      <c r="C174" s="98"/>
      <c r="D174" s="98"/>
      <c r="E174" s="98"/>
      <c r="F174" s="99"/>
      <c r="G174" s="139" t="s">
        <v>171</v>
      </c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9"/>
      <c r="Z174" s="142"/>
      <c r="AA174" s="98"/>
      <c r="AB174" s="98"/>
      <c r="AC174" s="98"/>
      <c r="AD174" s="99"/>
      <c r="AE174" s="142"/>
      <c r="AF174" s="98"/>
      <c r="AG174" s="98"/>
      <c r="AH174" s="98"/>
      <c r="AI174" s="98"/>
      <c r="AJ174" s="98"/>
      <c r="AK174" s="98"/>
      <c r="AL174" s="98"/>
      <c r="AM174" s="98"/>
      <c r="AN174" s="99"/>
      <c r="AO174" s="97"/>
      <c r="AP174" s="98"/>
      <c r="AQ174" s="98"/>
      <c r="AR174" s="98"/>
      <c r="AS174" s="98"/>
      <c r="AT174" s="98"/>
      <c r="AU174" s="98"/>
      <c r="AV174" s="99"/>
      <c r="AW174" s="147"/>
      <c r="AX174" s="98"/>
      <c r="AY174" s="98"/>
      <c r="AZ174" s="98"/>
      <c r="BA174" s="98"/>
      <c r="BB174" s="98"/>
      <c r="BC174" s="98"/>
      <c r="BD174" s="99"/>
      <c r="BE174" s="97"/>
      <c r="BF174" s="98"/>
      <c r="BG174" s="98"/>
      <c r="BH174" s="98"/>
      <c r="BI174" s="98"/>
      <c r="BJ174" s="98"/>
      <c r="BK174" s="98"/>
      <c r="BL174" s="99"/>
    </row>
    <row r="175" spans="1:64" s="82" customFormat="1" ht="33" customHeight="1" x14ac:dyDescent="0.2">
      <c r="A175" s="114"/>
      <c r="B175" s="114"/>
      <c r="C175" s="114"/>
      <c r="D175" s="114"/>
      <c r="E175" s="114"/>
      <c r="F175" s="114"/>
      <c r="G175" s="187" t="s">
        <v>74</v>
      </c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3"/>
      <c r="Z175" s="133" t="s">
        <v>92</v>
      </c>
      <c r="AA175" s="133"/>
      <c r="AB175" s="133"/>
      <c r="AC175" s="133"/>
      <c r="AD175" s="133"/>
      <c r="AE175" s="130" t="s">
        <v>172</v>
      </c>
      <c r="AF175" s="127"/>
      <c r="AG175" s="127"/>
      <c r="AH175" s="127"/>
      <c r="AI175" s="127"/>
      <c r="AJ175" s="127"/>
      <c r="AK175" s="127"/>
      <c r="AL175" s="127"/>
      <c r="AM175" s="127"/>
      <c r="AN175" s="128"/>
      <c r="AO175" s="89">
        <f>AO178+AO179+AO180</f>
        <v>300000</v>
      </c>
      <c r="AP175" s="89"/>
      <c r="AQ175" s="89"/>
      <c r="AR175" s="89"/>
      <c r="AS175" s="89"/>
      <c r="AT175" s="89"/>
      <c r="AU175" s="89"/>
      <c r="AV175" s="89"/>
      <c r="AW175" s="89">
        <f t="shared" ref="AW175" si="23">AW178+AW179+AW180</f>
        <v>0</v>
      </c>
      <c r="AX175" s="89"/>
      <c r="AY175" s="89"/>
      <c r="AZ175" s="89"/>
      <c r="BA175" s="89"/>
      <c r="BB175" s="89"/>
      <c r="BC175" s="89"/>
      <c r="BD175" s="89"/>
      <c r="BE175" s="89">
        <f t="shared" ref="BE175" si="24">BE178+BE179+BE180</f>
        <v>300000</v>
      </c>
      <c r="BF175" s="89"/>
      <c r="BG175" s="89"/>
      <c r="BH175" s="89"/>
      <c r="BI175" s="89"/>
      <c r="BJ175" s="89"/>
      <c r="BK175" s="89"/>
      <c r="BL175" s="89"/>
    </row>
    <row r="176" spans="1:64" s="82" customFormat="1" ht="59.25" customHeight="1" x14ac:dyDescent="0.2">
      <c r="A176" s="137" t="s">
        <v>173</v>
      </c>
      <c r="B176" s="137"/>
      <c r="C176" s="137"/>
      <c r="D176" s="137"/>
      <c r="E176" s="137"/>
      <c r="F176" s="137"/>
      <c r="G176" s="167" t="s">
        <v>174</v>
      </c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9"/>
      <c r="Z176" s="133" t="s">
        <v>92</v>
      </c>
      <c r="AA176" s="133"/>
      <c r="AB176" s="133"/>
      <c r="AC176" s="133"/>
      <c r="AD176" s="133"/>
      <c r="AE176" s="130" t="s">
        <v>96</v>
      </c>
      <c r="AF176" s="127"/>
      <c r="AG176" s="127"/>
      <c r="AH176" s="127"/>
      <c r="AI176" s="127"/>
      <c r="AJ176" s="127"/>
      <c r="AK176" s="127"/>
      <c r="AL176" s="127"/>
      <c r="AM176" s="127"/>
      <c r="AN176" s="128"/>
      <c r="AO176" s="89">
        <f>AO178+AO179+AO180</f>
        <v>300000</v>
      </c>
      <c r="AP176" s="89"/>
      <c r="AQ176" s="89"/>
      <c r="AR176" s="89"/>
      <c r="AS176" s="89"/>
      <c r="AT176" s="89"/>
      <c r="AU176" s="89"/>
      <c r="AV176" s="89"/>
      <c r="AW176" s="89">
        <f t="shared" ref="AW176" si="25">AW178+AW179+AW180</f>
        <v>0</v>
      </c>
      <c r="AX176" s="89"/>
      <c r="AY176" s="89"/>
      <c r="AZ176" s="89"/>
      <c r="BA176" s="89"/>
      <c r="BB176" s="89"/>
      <c r="BC176" s="89"/>
      <c r="BD176" s="89"/>
      <c r="BE176" s="89">
        <f t="shared" ref="BE176" si="26">BE178+BE179+BE180</f>
        <v>300000</v>
      </c>
      <c r="BF176" s="89"/>
      <c r="BG176" s="89"/>
      <c r="BH176" s="89"/>
      <c r="BI176" s="89"/>
      <c r="BJ176" s="89"/>
      <c r="BK176" s="89"/>
      <c r="BL176" s="89"/>
    </row>
    <row r="177" spans="1:64" s="82" customFormat="1" ht="15.75" customHeight="1" x14ac:dyDescent="0.2">
      <c r="A177" s="114">
        <v>1</v>
      </c>
      <c r="B177" s="114"/>
      <c r="C177" s="114"/>
      <c r="D177" s="114"/>
      <c r="E177" s="114"/>
      <c r="F177" s="114"/>
      <c r="G177" s="167" t="s">
        <v>97</v>
      </c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9"/>
      <c r="Z177" s="133"/>
      <c r="AA177" s="133"/>
      <c r="AB177" s="133"/>
      <c r="AC177" s="133"/>
      <c r="AD177" s="133"/>
      <c r="AE177" s="130"/>
      <c r="AF177" s="127"/>
      <c r="AG177" s="127"/>
      <c r="AH177" s="127"/>
      <c r="AI177" s="127"/>
      <c r="AJ177" s="127"/>
      <c r="AK177" s="127"/>
      <c r="AL177" s="127"/>
      <c r="AM177" s="127"/>
      <c r="AN177" s="128"/>
      <c r="AO177" s="89"/>
      <c r="AP177" s="89"/>
      <c r="AQ177" s="89"/>
      <c r="AR177" s="89"/>
      <c r="AS177" s="89"/>
      <c r="AT177" s="89"/>
      <c r="AU177" s="89"/>
      <c r="AV177" s="89"/>
      <c r="AW177" s="138"/>
      <c r="AX177" s="138"/>
      <c r="AY177" s="138"/>
      <c r="AZ177" s="138"/>
      <c r="BA177" s="138"/>
      <c r="BB177" s="138"/>
      <c r="BC177" s="138"/>
      <c r="BD177" s="138"/>
      <c r="BE177" s="89"/>
      <c r="BF177" s="89"/>
      <c r="BG177" s="89"/>
      <c r="BH177" s="89"/>
      <c r="BI177" s="89"/>
      <c r="BJ177" s="89"/>
      <c r="BK177" s="89"/>
      <c r="BL177" s="89"/>
    </row>
    <row r="178" spans="1:64" ht="46.5" customHeight="1" x14ac:dyDescent="0.2">
      <c r="A178" s="51"/>
      <c r="B178" s="51"/>
      <c r="C178" s="51"/>
      <c r="D178" s="51"/>
      <c r="E178" s="51"/>
      <c r="F178" s="51"/>
      <c r="G178" s="164" t="s">
        <v>175</v>
      </c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6"/>
      <c r="Z178" s="79" t="s">
        <v>92</v>
      </c>
      <c r="AA178" s="79"/>
      <c r="AB178" s="79"/>
      <c r="AC178" s="79"/>
      <c r="AD178" s="79"/>
      <c r="AE178" s="142" t="s">
        <v>176</v>
      </c>
      <c r="AF178" s="143"/>
      <c r="AG178" s="143"/>
      <c r="AH178" s="143"/>
      <c r="AI178" s="143"/>
      <c r="AJ178" s="143"/>
      <c r="AK178" s="143"/>
      <c r="AL178" s="143"/>
      <c r="AM178" s="143"/>
      <c r="AN178" s="144"/>
      <c r="AO178" s="113">
        <v>140000</v>
      </c>
      <c r="AP178" s="113"/>
      <c r="AQ178" s="113"/>
      <c r="AR178" s="113"/>
      <c r="AS178" s="113"/>
      <c r="AT178" s="113"/>
      <c r="AU178" s="113"/>
      <c r="AV178" s="113"/>
      <c r="AW178" s="150">
        <v>0</v>
      </c>
      <c r="AX178" s="150"/>
      <c r="AY178" s="150"/>
      <c r="AZ178" s="150"/>
      <c r="BA178" s="150"/>
      <c r="BB178" s="150"/>
      <c r="BC178" s="150"/>
      <c r="BD178" s="150"/>
      <c r="BE178" s="113">
        <f t="shared" ref="BE178:BE180" si="27">AO178+AW178</f>
        <v>140000</v>
      </c>
      <c r="BF178" s="113"/>
      <c r="BG178" s="113"/>
      <c r="BH178" s="113"/>
      <c r="BI178" s="113"/>
      <c r="BJ178" s="113"/>
      <c r="BK178" s="113"/>
      <c r="BL178" s="113"/>
    </row>
    <row r="179" spans="1:64" ht="43.5" customHeight="1" x14ac:dyDescent="0.2">
      <c r="A179" s="75"/>
      <c r="B179" s="98"/>
      <c r="C179" s="98"/>
      <c r="D179" s="98"/>
      <c r="E179" s="98"/>
      <c r="F179" s="99"/>
      <c r="G179" s="164" t="s">
        <v>177</v>
      </c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4"/>
      <c r="Z179" s="142" t="s">
        <v>92</v>
      </c>
      <c r="AA179" s="98"/>
      <c r="AB179" s="98"/>
      <c r="AC179" s="98"/>
      <c r="AD179" s="99"/>
      <c r="AE179" s="142" t="s">
        <v>176</v>
      </c>
      <c r="AF179" s="143"/>
      <c r="AG179" s="143"/>
      <c r="AH179" s="143"/>
      <c r="AI179" s="143"/>
      <c r="AJ179" s="143"/>
      <c r="AK179" s="143"/>
      <c r="AL179" s="143"/>
      <c r="AM179" s="143"/>
      <c r="AN179" s="144"/>
      <c r="AO179" s="97">
        <v>150000</v>
      </c>
      <c r="AP179" s="98"/>
      <c r="AQ179" s="98"/>
      <c r="AR179" s="98"/>
      <c r="AS179" s="98"/>
      <c r="AT179" s="98"/>
      <c r="AU179" s="98"/>
      <c r="AV179" s="99"/>
      <c r="AW179" s="147">
        <v>0</v>
      </c>
      <c r="AX179" s="98"/>
      <c r="AY179" s="98"/>
      <c r="AZ179" s="98"/>
      <c r="BA179" s="98"/>
      <c r="BB179" s="98"/>
      <c r="BC179" s="98"/>
      <c r="BD179" s="99"/>
      <c r="BE179" s="97">
        <f>AO179</f>
        <v>150000</v>
      </c>
      <c r="BF179" s="98"/>
      <c r="BG179" s="98"/>
      <c r="BH179" s="98"/>
      <c r="BI179" s="98"/>
      <c r="BJ179" s="98"/>
      <c r="BK179" s="98"/>
      <c r="BL179" s="99"/>
    </row>
    <row r="180" spans="1:64" ht="57" customHeight="1" x14ac:dyDescent="0.2">
      <c r="A180" s="51"/>
      <c r="B180" s="51"/>
      <c r="C180" s="51"/>
      <c r="D180" s="51"/>
      <c r="E180" s="51"/>
      <c r="F180" s="51"/>
      <c r="G180" s="164" t="s">
        <v>178</v>
      </c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6"/>
      <c r="Z180" s="79" t="s">
        <v>92</v>
      </c>
      <c r="AA180" s="79"/>
      <c r="AB180" s="79"/>
      <c r="AC180" s="79"/>
      <c r="AD180" s="79"/>
      <c r="AE180" s="142" t="s">
        <v>179</v>
      </c>
      <c r="AF180" s="143"/>
      <c r="AG180" s="143"/>
      <c r="AH180" s="143"/>
      <c r="AI180" s="143"/>
      <c r="AJ180" s="143"/>
      <c r="AK180" s="143"/>
      <c r="AL180" s="143"/>
      <c r="AM180" s="143"/>
      <c r="AN180" s="144"/>
      <c r="AO180" s="113">
        <v>10000</v>
      </c>
      <c r="AP180" s="113"/>
      <c r="AQ180" s="113"/>
      <c r="AR180" s="113"/>
      <c r="AS180" s="113"/>
      <c r="AT180" s="113"/>
      <c r="AU180" s="113"/>
      <c r="AV180" s="113"/>
      <c r="AW180" s="150">
        <v>0</v>
      </c>
      <c r="AX180" s="150"/>
      <c r="AY180" s="150"/>
      <c r="AZ180" s="150"/>
      <c r="BA180" s="150"/>
      <c r="BB180" s="150"/>
      <c r="BC180" s="150"/>
      <c r="BD180" s="150"/>
      <c r="BE180" s="113">
        <f t="shared" si="27"/>
        <v>10000</v>
      </c>
      <c r="BF180" s="113"/>
      <c r="BG180" s="113"/>
      <c r="BH180" s="113"/>
      <c r="BI180" s="113"/>
      <c r="BJ180" s="113"/>
      <c r="BK180" s="113"/>
      <c r="BL180" s="113"/>
    </row>
    <row r="181" spans="1:64" s="82" customFormat="1" ht="15" customHeight="1" x14ac:dyDescent="0.2">
      <c r="A181" s="114">
        <v>2</v>
      </c>
      <c r="B181" s="114"/>
      <c r="C181" s="114"/>
      <c r="D181" s="114"/>
      <c r="E181" s="114"/>
      <c r="F181" s="114"/>
      <c r="G181" s="167" t="s">
        <v>101</v>
      </c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9"/>
      <c r="Z181" s="133"/>
      <c r="AA181" s="133"/>
      <c r="AB181" s="133"/>
      <c r="AC181" s="133"/>
      <c r="AD181" s="133"/>
      <c r="AE181" s="130"/>
      <c r="AF181" s="127"/>
      <c r="AG181" s="127"/>
      <c r="AH181" s="127"/>
      <c r="AI181" s="127"/>
      <c r="AJ181" s="127"/>
      <c r="AK181" s="127"/>
      <c r="AL181" s="127"/>
      <c r="AM181" s="127"/>
      <c r="AN181" s="128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</row>
    <row r="182" spans="1:64" ht="42" customHeight="1" x14ac:dyDescent="0.2">
      <c r="A182" s="51"/>
      <c r="B182" s="51"/>
      <c r="C182" s="51"/>
      <c r="D182" s="51"/>
      <c r="E182" s="51"/>
      <c r="F182" s="51"/>
      <c r="G182" s="164" t="s">
        <v>180</v>
      </c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6"/>
      <c r="Z182" s="79" t="s">
        <v>133</v>
      </c>
      <c r="AA182" s="79"/>
      <c r="AB182" s="79"/>
      <c r="AC182" s="79"/>
      <c r="AD182" s="79"/>
      <c r="AE182" s="142" t="s">
        <v>181</v>
      </c>
      <c r="AF182" s="143"/>
      <c r="AG182" s="143"/>
      <c r="AH182" s="143"/>
      <c r="AI182" s="143"/>
      <c r="AJ182" s="143"/>
      <c r="AK182" s="143"/>
      <c r="AL182" s="143"/>
      <c r="AM182" s="143"/>
      <c r="AN182" s="144"/>
      <c r="AO182" s="150">
        <v>152</v>
      </c>
      <c r="AP182" s="150"/>
      <c r="AQ182" s="150"/>
      <c r="AR182" s="150"/>
      <c r="AS182" s="150"/>
      <c r="AT182" s="150"/>
      <c r="AU182" s="150"/>
      <c r="AV182" s="150"/>
      <c r="AW182" s="150">
        <v>0</v>
      </c>
      <c r="AX182" s="150"/>
      <c r="AY182" s="150"/>
      <c r="AZ182" s="150"/>
      <c r="BA182" s="150"/>
      <c r="BB182" s="150"/>
      <c r="BC182" s="150"/>
      <c r="BD182" s="150"/>
      <c r="BE182" s="150">
        <f t="shared" ref="BE182:BE183" si="28">AO182+AW182</f>
        <v>152</v>
      </c>
      <c r="BF182" s="150"/>
      <c r="BG182" s="150"/>
      <c r="BH182" s="150"/>
      <c r="BI182" s="150"/>
      <c r="BJ182" s="150"/>
      <c r="BK182" s="150"/>
      <c r="BL182" s="150"/>
    </row>
    <row r="183" spans="1:64" ht="54" customHeight="1" x14ac:dyDescent="0.2">
      <c r="A183" s="51"/>
      <c r="B183" s="51"/>
      <c r="C183" s="51"/>
      <c r="D183" s="51"/>
      <c r="E183" s="51"/>
      <c r="F183" s="51"/>
      <c r="G183" s="164" t="s">
        <v>182</v>
      </c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6"/>
      <c r="Z183" s="79" t="s">
        <v>133</v>
      </c>
      <c r="AA183" s="79"/>
      <c r="AB183" s="79"/>
      <c r="AC183" s="79"/>
      <c r="AD183" s="79"/>
      <c r="AE183" s="142" t="s">
        <v>179</v>
      </c>
      <c r="AF183" s="143"/>
      <c r="AG183" s="143"/>
      <c r="AH183" s="143"/>
      <c r="AI183" s="143"/>
      <c r="AJ183" s="143"/>
      <c r="AK183" s="143"/>
      <c r="AL183" s="143"/>
      <c r="AM183" s="143"/>
      <c r="AN183" s="144"/>
      <c r="AO183" s="150">
        <v>1</v>
      </c>
      <c r="AP183" s="150"/>
      <c r="AQ183" s="150"/>
      <c r="AR183" s="150"/>
      <c r="AS183" s="150"/>
      <c r="AT183" s="150"/>
      <c r="AU183" s="150"/>
      <c r="AV183" s="150"/>
      <c r="AW183" s="150">
        <v>0</v>
      </c>
      <c r="AX183" s="150"/>
      <c r="AY183" s="150"/>
      <c r="AZ183" s="150"/>
      <c r="BA183" s="150"/>
      <c r="BB183" s="150"/>
      <c r="BC183" s="150"/>
      <c r="BD183" s="150"/>
      <c r="BE183" s="150">
        <f t="shared" si="28"/>
        <v>1</v>
      </c>
      <c r="BF183" s="150"/>
      <c r="BG183" s="150"/>
      <c r="BH183" s="150"/>
      <c r="BI183" s="150"/>
      <c r="BJ183" s="150"/>
      <c r="BK183" s="150"/>
      <c r="BL183" s="150"/>
    </row>
    <row r="184" spans="1:64" s="82" customFormat="1" ht="15" customHeight="1" x14ac:dyDescent="0.2">
      <c r="A184" s="114">
        <v>3</v>
      </c>
      <c r="B184" s="114"/>
      <c r="C184" s="114"/>
      <c r="D184" s="114"/>
      <c r="E184" s="114"/>
      <c r="F184" s="114"/>
      <c r="G184" s="167" t="s">
        <v>104</v>
      </c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9"/>
      <c r="Z184" s="133"/>
      <c r="AA184" s="133"/>
      <c r="AB184" s="133"/>
      <c r="AC184" s="133"/>
      <c r="AD184" s="133"/>
      <c r="AE184" s="130"/>
      <c r="AF184" s="127"/>
      <c r="AG184" s="127"/>
      <c r="AH184" s="127"/>
      <c r="AI184" s="127"/>
      <c r="AJ184" s="127"/>
      <c r="AK184" s="127"/>
      <c r="AL184" s="127"/>
      <c r="AM184" s="127"/>
      <c r="AN184" s="128"/>
      <c r="AO184" s="89"/>
      <c r="AP184" s="89"/>
      <c r="AQ184" s="89"/>
      <c r="AR184" s="89"/>
      <c r="AS184" s="89"/>
      <c r="AT184" s="89"/>
      <c r="AU184" s="89"/>
      <c r="AV184" s="89"/>
      <c r="AW184" s="138"/>
      <c r="AX184" s="138"/>
      <c r="AY184" s="138"/>
      <c r="AZ184" s="138"/>
      <c r="BA184" s="138"/>
      <c r="BB184" s="138"/>
      <c r="BC184" s="138"/>
      <c r="BD184" s="138"/>
      <c r="BE184" s="89"/>
      <c r="BF184" s="89"/>
      <c r="BG184" s="89"/>
      <c r="BH184" s="89"/>
      <c r="BI184" s="89"/>
      <c r="BJ184" s="89"/>
      <c r="BK184" s="89"/>
      <c r="BL184" s="89"/>
    </row>
    <row r="185" spans="1:64" ht="45.75" customHeight="1" x14ac:dyDescent="0.2">
      <c r="A185" s="51"/>
      <c r="B185" s="51"/>
      <c r="C185" s="51"/>
      <c r="D185" s="51"/>
      <c r="E185" s="51"/>
      <c r="F185" s="51"/>
      <c r="G185" s="164" t="s">
        <v>183</v>
      </c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6"/>
      <c r="Z185" s="79" t="s">
        <v>92</v>
      </c>
      <c r="AA185" s="79"/>
      <c r="AB185" s="79"/>
      <c r="AC185" s="79"/>
      <c r="AD185" s="79"/>
      <c r="AE185" s="142" t="s">
        <v>184</v>
      </c>
      <c r="AF185" s="143"/>
      <c r="AG185" s="143"/>
      <c r="AH185" s="143"/>
      <c r="AI185" s="143"/>
      <c r="AJ185" s="143"/>
      <c r="AK185" s="143"/>
      <c r="AL185" s="143"/>
      <c r="AM185" s="143"/>
      <c r="AN185" s="144"/>
      <c r="AO185" s="113">
        <f>AO178/AO182</f>
        <v>921.0526315789474</v>
      </c>
      <c r="AP185" s="113"/>
      <c r="AQ185" s="113"/>
      <c r="AR185" s="113"/>
      <c r="AS185" s="113"/>
      <c r="AT185" s="113"/>
      <c r="AU185" s="113"/>
      <c r="AV185" s="113"/>
      <c r="AW185" s="150">
        <v>0</v>
      </c>
      <c r="AX185" s="150"/>
      <c r="AY185" s="150"/>
      <c r="AZ185" s="150"/>
      <c r="BA185" s="150"/>
      <c r="BB185" s="150"/>
      <c r="BC185" s="150"/>
      <c r="BD185" s="150"/>
      <c r="BE185" s="113">
        <f t="shared" ref="BE185:BE187" si="29">AO185+AW185</f>
        <v>921.0526315789474</v>
      </c>
      <c r="BF185" s="113"/>
      <c r="BG185" s="113"/>
      <c r="BH185" s="113"/>
      <c r="BI185" s="113"/>
      <c r="BJ185" s="113"/>
      <c r="BK185" s="113"/>
      <c r="BL185" s="113"/>
    </row>
    <row r="186" spans="1:64" ht="56.25" customHeight="1" x14ac:dyDescent="0.2">
      <c r="A186" s="75"/>
      <c r="B186" s="98"/>
      <c r="C186" s="98"/>
      <c r="D186" s="98"/>
      <c r="E186" s="98"/>
      <c r="F186" s="99"/>
      <c r="G186" s="164" t="s">
        <v>185</v>
      </c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4"/>
      <c r="Z186" s="142" t="s">
        <v>92</v>
      </c>
      <c r="AA186" s="98"/>
      <c r="AB186" s="98"/>
      <c r="AC186" s="98"/>
      <c r="AD186" s="99"/>
      <c r="AE186" s="142" t="s">
        <v>106</v>
      </c>
      <c r="AF186" s="98"/>
      <c r="AG186" s="98"/>
      <c r="AH186" s="98"/>
      <c r="AI186" s="98"/>
      <c r="AJ186" s="98"/>
      <c r="AK186" s="98"/>
      <c r="AL186" s="98"/>
      <c r="AM186" s="98"/>
      <c r="AN186" s="99"/>
      <c r="AO186" s="97">
        <f>AO179/AO182</f>
        <v>986.84210526315792</v>
      </c>
      <c r="AP186" s="98"/>
      <c r="AQ186" s="98"/>
      <c r="AR186" s="98"/>
      <c r="AS186" s="98"/>
      <c r="AT186" s="98"/>
      <c r="AU186" s="98"/>
      <c r="AV186" s="99"/>
      <c r="AW186" s="147">
        <v>0</v>
      </c>
      <c r="AX186" s="185"/>
      <c r="AY186" s="185"/>
      <c r="AZ186" s="185"/>
      <c r="BA186" s="185"/>
      <c r="BB186" s="185"/>
      <c r="BC186" s="185"/>
      <c r="BD186" s="186"/>
      <c r="BE186" s="97">
        <f t="shared" ref="BE186" si="30">BE179/BE182</f>
        <v>986.84210526315792</v>
      </c>
      <c r="BF186" s="98"/>
      <c r="BG186" s="98"/>
      <c r="BH186" s="98"/>
      <c r="BI186" s="98"/>
      <c r="BJ186" s="98"/>
      <c r="BK186" s="98"/>
      <c r="BL186" s="99"/>
    </row>
    <row r="187" spans="1:64" ht="15.75" customHeight="1" x14ac:dyDescent="0.2">
      <c r="A187" s="51"/>
      <c r="B187" s="51"/>
      <c r="C187" s="51"/>
      <c r="D187" s="51"/>
      <c r="E187" s="51"/>
      <c r="F187" s="51"/>
      <c r="G187" s="164" t="s">
        <v>186</v>
      </c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6"/>
      <c r="Z187" s="79" t="s">
        <v>92</v>
      </c>
      <c r="AA187" s="79"/>
      <c r="AB187" s="79"/>
      <c r="AC187" s="79"/>
      <c r="AD187" s="79"/>
      <c r="AE187" s="142" t="s">
        <v>106</v>
      </c>
      <c r="AF187" s="143"/>
      <c r="AG187" s="143"/>
      <c r="AH187" s="143"/>
      <c r="AI187" s="143"/>
      <c r="AJ187" s="143"/>
      <c r="AK187" s="143"/>
      <c r="AL187" s="143"/>
      <c r="AM187" s="143"/>
      <c r="AN187" s="144"/>
      <c r="AO187" s="113">
        <v>10000</v>
      </c>
      <c r="AP187" s="113"/>
      <c r="AQ187" s="113"/>
      <c r="AR187" s="113"/>
      <c r="AS187" s="113"/>
      <c r="AT187" s="113"/>
      <c r="AU187" s="113"/>
      <c r="AV187" s="113"/>
      <c r="AW187" s="150">
        <v>0</v>
      </c>
      <c r="AX187" s="150"/>
      <c r="AY187" s="150"/>
      <c r="AZ187" s="150"/>
      <c r="BA187" s="150"/>
      <c r="BB187" s="150"/>
      <c r="BC187" s="150"/>
      <c r="BD187" s="150"/>
      <c r="BE187" s="113">
        <f t="shared" si="29"/>
        <v>10000</v>
      </c>
      <c r="BF187" s="113"/>
      <c r="BG187" s="113"/>
      <c r="BH187" s="113"/>
      <c r="BI187" s="113"/>
      <c r="BJ187" s="113"/>
      <c r="BK187" s="113"/>
      <c r="BL187" s="113"/>
    </row>
    <row r="188" spans="1:64" s="82" customFormat="1" ht="14.25" customHeight="1" x14ac:dyDescent="0.2">
      <c r="A188" s="114">
        <v>4</v>
      </c>
      <c r="B188" s="114"/>
      <c r="C188" s="114"/>
      <c r="D188" s="114"/>
      <c r="E188" s="114"/>
      <c r="F188" s="114"/>
      <c r="G188" s="167" t="s">
        <v>108</v>
      </c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9"/>
      <c r="Z188" s="133"/>
      <c r="AA188" s="133"/>
      <c r="AB188" s="133"/>
      <c r="AC188" s="133"/>
      <c r="AD188" s="133"/>
      <c r="AE188" s="130"/>
      <c r="AF188" s="127"/>
      <c r="AG188" s="127"/>
      <c r="AH188" s="127"/>
      <c r="AI188" s="127"/>
      <c r="AJ188" s="127"/>
      <c r="AK188" s="127"/>
      <c r="AL188" s="127"/>
      <c r="AM188" s="127"/>
      <c r="AN188" s="128"/>
      <c r="AO188" s="89"/>
      <c r="AP188" s="89"/>
      <c r="AQ188" s="89"/>
      <c r="AR188" s="89"/>
      <c r="AS188" s="89"/>
      <c r="AT188" s="89"/>
      <c r="AU188" s="89"/>
      <c r="AV188" s="89"/>
      <c r="AW188" s="138"/>
      <c r="AX188" s="138"/>
      <c r="AY188" s="138"/>
      <c r="AZ188" s="138"/>
      <c r="BA188" s="138"/>
      <c r="BB188" s="138"/>
      <c r="BC188" s="138"/>
      <c r="BD188" s="138"/>
      <c r="BE188" s="89"/>
      <c r="BF188" s="89"/>
      <c r="BG188" s="89"/>
      <c r="BH188" s="89"/>
      <c r="BI188" s="89"/>
      <c r="BJ188" s="89"/>
      <c r="BK188" s="89"/>
      <c r="BL188" s="89"/>
    </row>
    <row r="189" spans="1:64" ht="51" customHeight="1" x14ac:dyDescent="0.2">
      <c r="A189" s="51"/>
      <c r="B189" s="51"/>
      <c r="C189" s="51"/>
      <c r="D189" s="51"/>
      <c r="E189" s="51"/>
      <c r="F189" s="51"/>
      <c r="G189" s="164" t="s">
        <v>187</v>
      </c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6"/>
      <c r="Z189" s="79" t="s">
        <v>110</v>
      </c>
      <c r="AA189" s="79"/>
      <c r="AB189" s="79"/>
      <c r="AC189" s="79"/>
      <c r="AD189" s="79"/>
      <c r="AE189" s="142" t="s">
        <v>188</v>
      </c>
      <c r="AF189" s="143"/>
      <c r="AG189" s="143"/>
      <c r="AH189" s="143"/>
      <c r="AI189" s="143"/>
      <c r="AJ189" s="143"/>
      <c r="AK189" s="143"/>
      <c r="AL189" s="143"/>
      <c r="AM189" s="143"/>
      <c r="AN189" s="144"/>
      <c r="AO189" s="113">
        <v>107</v>
      </c>
      <c r="AP189" s="113"/>
      <c r="AQ189" s="113"/>
      <c r="AR189" s="113"/>
      <c r="AS189" s="113"/>
      <c r="AT189" s="113"/>
      <c r="AU189" s="113"/>
      <c r="AV189" s="113"/>
      <c r="AW189" s="150">
        <v>0</v>
      </c>
      <c r="AX189" s="150"/>
      <c r="AY189" s="150"/>
      <c r="AZ189" s="150"/>
      <c r="BA189" s="150"/>
      <c r="BB189" s="150"/>
      <c r="BC189" s="150"/>
      <c r="BD189" s="150"/>
      <c r="BE189" s="113">
        <f t="shared" ref="BE189" si="31">AO189+AW189</f>
        <v>107</v>
      </c>
      <c r="BF189" s="113"/>
      <c r="BG189" s="113"/>
      <c r="BH189" s="113"/>
      <c r="BI189" s="113"/>
      <c r="BJ189" s="113"/>
      <c r="BK189" s="113"/>
      <c r="BL189" s="113"/>
    </row>
    <row r="190" spans="1:64" x14ac:dyDescent="0.2">
      <c r="AO190" s="190"/>
      <c r="AP190" s="190"/>
      <c r="AQ190" s="190"/>
      <c r="AR190" s="190"/>
      <c r="AS190" s="190"/>
      <c r="AT190" s="190"/>
      <c r="AU190" s="190"/>
      <c r="AV190" s="190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</row>
    <row r="192" spans="1:64" ht="16.5" customHeight="1" x14ac:dyDescent="0.2">
      <c r="A192" s="191" t="s">
        <v>189</v>
      </c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3"/>
      <c r="X192" s="193"/>
      <c r="Y192" s="193"/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4"/>
      <c r="AO192" s="195" t="s">
        <v>190</v>
      </c>
      <c r="AP192" s="196"/>
      <c r="AQ192" s="196"/>
      <c r="AR192" s="196"/>
      <c r="AS192" s="196"/>
      <c r="AT192" s="196"/>
      <c r="AU192" s="196"/>
      <c r="AV192" s="196"/>
      <c r="AW192" s="196"/>
      <c r="AX192" s="196"/>
      <c r="AY192" s="196"/>
      <c r="AZ192" s="196"/>
      <c r="BA192" s="196"/>
      <c r="BB192" s="196"/>
      <c r="BC192" s="196"/>
      <c r="BD192" s="196"/>
      <c r="BE192" s="196"/>
      <c r="BF192" s="196"/>
      <c r="BG192" s="196"/>
    </row>
    <row r="193" spans="1:59" x14ac:dyDescent="0.2">
      <c r="W193" s="197" t="s">
        <v>191</v>
      </c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O193" s="197" t="s">
        <v>192</v>
      </c>
      <c r="AP193" s="197"/>
      <c r="AQ193" s="197"/>
      <c r="AR193" s="197"/>
      <c r="AS193" s="197"/>
      <c r="AT193" s="197"/>
      <c r="AU193" s="197"/>
      <c r="AV193" s="197"/>
      <c r="AW193" s="197"/>
      <c r="AX193" s="197"/>
      <c r="AY193" s="197"/>
      <c r="AZ193" s="197"/>
      <c r="BA193" s="197"/>
      <c r="BB193" s="197"/>
      <c r="BC193" s="197"/>
      <c r="BD193" s="197"/>
      <c r="BE193" s="197"/>
      <c r="BF193" s="197"/>
      <c r="BG193" s="197"/>
    </row>
    <row r="194" spans="1:59" ht="15.75" customHeight="1" x14ac:dyDescent="0.2">
      <c r="A194" s="198" t="s">
        <v>193</v>
      </c>
      <c r="B194" s="198"/>
      <c r="C194" s="198"/>
      <c r="D194" s="198"/>
      <c r="E194" s="198"/>
      <c r="F194" s="198"/>
    </row>
    <row r="195" spans="1:59" ht="13.15" customHeight="1" x14ac:dyDescent="0.2">
      <c r="A195" s="4" t="s">
        <v>194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</row>
    <row r="196" spans="1:59" x14ac:dyDescent="0.2">
      <c r="A196" s="199" t="s">
        <v>195</v>
      </c>
      <c r="B196" s="199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199"/>
      <c r="AK196" s="199"/>
      <c r="AL196" s="199"/>
      <c r="AM196" s="199"/>
      <c r="AN196" s="199"/>
      <c r="AO196" s="199"/>
      <c r="AP196" s="199"/>
      <c r="AQ196" s="199"/>
      <c r="AR196" s="199"/>
      <c r="AS196" s="199"/>
    </row>
    <row r="197" spans="1:59" ht="10.5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</row>
    <row r="198" spans="1:59" ht="15.75" customHeight="1" x14ac:dyDescent="0.2">
      <c r="A198" s="191" t="s">
        <v>196</v>
      </c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3"/>
      <c r="X198" s="193"/>
      <c r="Y198" s="193"/>
      <c r="Z198" s="193"/>
      <c r="AA198" s="193"/>
      <c r="AB198" s="193"/>
      <c r="AC198" s="193"/>
      <c r="AD198" s="193"/>
      <c r="AE198" s="193"/>
      <c r="AF198" s="193"/>
      <c r="AG198" s="193"/>
      <c r="AH198" s="193"/>
      <c r="AI198" s="193"/>
      <c r="AJ198" s="193"/>
      <c r="AK198" s="193"/>
      <c r="AL198" s="193"/>
      <c r="AM198" s="193"/>
      <c r="AN198" s="194"/>
      <c r="AO198" s="195" t="s">
        <v>197</v>
      </c>
      <c r="AP198" s="196"/>
      <c r="AQ198" s="196"/>
      <c r="AR198" s="196"/>
      <c r="AS198" s="196"/>
      <c r="AT198" s="196"/>
      <c r="AU198" s="196"/>
      <c r="AV198" s="196"/>
      <c r="AW198" s="196"/>
      <c r="AX198" s="196"/>
      <c r="AY198" s="196"/>
      <c r="AZ198" s="196"/>
      <c r="BA198" s="196"/>
      <c r="BB198" s="196"/>
      <c r="BC198" s="196"/>
      <c r="BD198" s="196"/>
      <c r="BE198" s="196"/>
      <c r="BF198" s="196"/>
      <c r="BG198" s="196"/>
    </row>
    <row r="199" spans="1:59" x14ac:dyDescent="0.2">
      <c r="W199" s="197" t="s">
        <v>191</v>
      </c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  <c r="AH199" s="197"/>
      <c r="AI199" s="197"/>
      <c r="AJ199" s="197"/>
      <c r="AK199" s="197"/>
      <c r="AL199" s="197"/>
      <c r="AM199" s="197"/>
      <c r="AO199" s="197" t="s">
        <v>192</v>
      </c>
      <c r="AP199" s="197"/>
      <c r="AQ199" s="197"/>
      <c r="AR199" s="197"/>
      <c r="AS199" s="197"/>
      <c r="AT199" s="197"/>
      <c r="AU199" s="197"/>
      <c r="AV199" s="197"/>
      <c r="AW199" s="197"/>
      <c r="AX199" s="197"/>
      <c r="AY199" s="197"/>
      <c r="AZ199" s="197"/>
      <c r="BA199" s="197"/>
      <c r="BB199" s="197"/>
      <c r="BC199" s="197"/>
      <c r="BD199" s="197"/>
      <c r="BE199" s="197"/>
      <c r="BF199" s="197"/>
      <c r="BG199" s="197"/>
    </row>
    <row r="200" spans="1:59" x14ac:dyDescent="0.2">
      <c r="A200" s="200"/>
      <c r="B200" s="201"/>
      <c r="C200" s="201"/>
      <c r="D200" s="201"/>
      <c r="E200" s="201"/>
      <c r="F200" s="201"/>
      <c r="G200" s="201"/>
      <c r="H200" s="201"/>
    </row>
    <row r="201" spans="1:59" x14ac:dyDescent="0.2">
      <c r="A201" s="197" t="s">
        <v>198</v>
      </c>
      <c r="B201" s="197"/>
      <c r="C201" s="197"/>
      <c r="D201" s="197"/>
      <c r="E201" s="197"/>
      <c r="F201" s="197"/>
      <c r="G201" s="197"/>
      <c r="H201" s="197"/>
      <c r="I201" s="202"/>
      <c r="J201" s="202"/>
      <c r="K201" s="202"/>
      <c r="L201" s="202"/>
      <c r="M201" s="202"/>
      <c r="N201" s="202"/>
      <c r="O201" s="202"/>
      <c r="P201" s="202"/>
      <c r="Q201" s="202"/>
    </row>
    <row r="202" spans="1:59" x14ac:dyDescent="0.2">
      <c r="A202" s="203" t="s">
        <v>199</v>
      </c>
    </row>
  </sheetData>
  <mergeCells count="990">
    <mergeCell ref="W199:AM199"/>
    <mergeCell ref="AO199:BG199"/>
    <mergeCell ref="A200:H200"/>
    <mergeCell ref="A201:H201"/>
    <mergeCell ref="A194:F194"/>
    <mergeCell ref="A195:AS195"/>
    <mergeCell ref="A196:AS196"/>
    <mergeCell ref="A198:V198"/>
    <mergeCell ref="W198:AM198"/>
    <mergeCell ref="AO198:BG198"/>
    <mergeCell ref="BE189:BL189"/>
    <mergeCell ref="A192:V192"/>
    <mergeCell ref="W192:AM192"/>
    <mergeCell ref="AO192:BG192"/>
    <mergeCell ref="W193:AM193"/>
    <mergeCell ref="AO193:BG193"/>
    <mergeCell ref="A189:F189"/>
    <mergeCell ref="G189:Y189"/>
    <mergeCell ref="Z189:AD189"/>
    <mergeCell ref="AE189:AN189"/>
    <mergeCell ref="AO189:AV189"/>
    <mergeCell ref="AW189:BD189"/>
    <mergeCell ref="BE187:BL187"/>
    <mergeCell ref="A188:F188"/>
    <mergeCell ref="G188:Y188"/>
    <mergeCell ref="Z188:AD188"/>
    <mergeCell ref="AE188:AN188"/>
    <mergeCell ref="AO188:AV188"/>
    <mergeCell ref="AW188:BD188"/>
    <mergeCell ref="BE188:BL188"/>
    <mergeCell ref="A187:F187"/>
    <mergeCell ref="G187:Y187"/>
    <mergeCell ref="Z187:AD187"/>
    <mergeCell ref="AE187:AN187"/>
    <mergeCell ref="AO187:AV187"/>
    <mergeCell ref="AW187:BD187"/>
    <mergeCell ref="BE185:BL185"/>
    <mergeCell ref="A186:F186"/>
    <mergeCell ref="G186:Y186"/>
    <mergeCell ref="Z186:AD186"/>
    <mergeCell ref="AE186:AN186"/>
    <mergeCell ref="AO186:AV186"/>
    <mergeCell ref="AW186:BD186"/>
    <mergeCell ref="BE186:BL186"/>
    <mergeCell ref="A185:F185"/>
    <mergeCell ref="G185:Y185"/>
    <mergeCell ref="Z185:AD185"/>
    <mergeCell ref="AE185:AN185"/>
    <mergeCell ref="AO185:AV185"/>
    <mergeCell ref="AW185:BD185"/>
    <mergeCell ref="BE183:BL183"/>
    <mergeCell ref="A184:F184"/>
    <mergeCell ref="G184:Y184"/>
    <mergeCell ref="Z184:AD184"/>
    <mergeCell ref="AE184:AN184"/>
    <mergeCell ref="AO184:AV184"/>
    <mergeCell ref="AW184:BD184"/>
    <mergeCell ref="BE184:BL184"/>
    <mergeCell ref="A183:F183"/>
    <mergeCell ref="G183:Y183"/>
    <mergeCell ref="Z183:AD183"/>
    <mergeCell ref="AE183:AN183"/>
    <mergeCell ref="AO183:AV183"/>
    <mergeCell ref="AW183:BD183"/>
    <mergeCell ref="BE181:BL181"/>
    <mergeCell ref="A182:F182"/>
    <mergeCell ref="G182:Y182"/>
    <mergeCell ref="Z182:AD182"/>
    <mergeCell ref="AE182:AN182"/>
    <mergeCell ref="AO182:AV182"/>
    <mergeCell ref="AW182:BD182"/>
    <mergeCell ref="BE182:BL182"/>
    <mergeCell ref="A181:F181"/>
    <mergeCell ref="G181:Y181"/>
    <mergeCell ref="Z181:AD181"/>
    <mergeCell ref="AE181:AN181"/>
    <mergeCell ref="AO181:AV181"/>
    <mergeCell ref="AW181:BD181"/>
    <mergeCell ref="BE179:BL179"/>
    <mergeCell ref="A180:F180"/>
    <mergeCell ref="G180:Y180"/>
    <mergeCell ref="Z180:AD180"/>
    <mergeCell ref="AE180:AN180"/>
    <mergeCell ref="AO180:AV180"/>
    <mergeCell ref="AW180:BD180"/>
    <mergeCell ref="BE180:BL180"/>
    <mergeCell ref="A179:F179"/>
    <mergeCell ref="G179:Y179"/>
    <mergeCell ref="Z179:AD179"/>
    <mergeCell ref="AE179:AN179"/>
    <mergeCell ref="AO179:AV179"/>
    <mergeCell ref="AW179:BD179"/>
    <mergeCell ref="BE177:BL177"/>
    <mergeCell ref="A178:F178"/>
    <mergeCell ref="G178:Y178"/>
    <mergeCell ref="Z178:AD178"/>
    <mergeCell ref="AE178:AN178"/>
    <mergeCell ref="AO178:AV178"/>
    <mergeCell ref="AW178:BD178"/>
    <mergeCell ref="BE178:BL178"/>
    <mergeCell ref="A177:F177"/>
    <mergeCell ref="G177:Y177"/>
    <mergeCell ref="Z177:AD177"/>
    <mergeCell ref="AE177:AN177"/>
    <mergeCell ref="AO177:AV177"/>
    <mergeCell ref="AW177:BD177"/>
    <mergeCell ref="BE175:BL175"/>
    <mergeCell ref="A176:F176"/>
    <mergeCell ref="G176:Y176"/>
    <mergeCell ref="Z176:AD176"/>
    <mergeCell ref="AE176:AN176"/>
    <mergeCell ref="AO176:AV176"/>
    <mergeCell ref="AW176:BD176"/>
    <mergeCell ref="BE176:BL176"/>
    <mergeCell ref="A175:F175"/>
    <mergeCell ref="G175:Y175"/>
    <mergeCell ref="Z175:AD175"/>
    <mergeCell ref="AE175:AN175"/>
    <mergeCell ref="AO175:AV175"/>
    <mergeCell ref="AW175:BD175"/>
    <mergeCell ref="BE173:BL173"/>
    <mergeCell ref="A174:F174"/>
    <mergeCell ref="G174:Y174"/>
    <mergeCell ref="Z174:AD174"/>
    <mergeCell ref="AE174:AN174"/>
    <mergeCell ref="AO174:AV174"/>
    <mergeCell ref="AW174:BD174"/>
    <mergeCell ref="BE174:BL174"/>
    <mergeCell ref="A173:F173"/>
    <mergeCell ref="G173:Y173"/>
    <mergeCell ref="Z173:AD173"/>
    <mergeCell ref="AE173:AN173"/>
    <mergeCell ref="AO173:AV173"/>
    <mergeCell ref="AW173:BD173"/>
    <mergeCell ref="BE171:BL171"/>
    <mergeCell ref="A172:F172"/>
    <mergeCell ref="G172:Y172"/>
    <mergeCell ref="Z172:AD172"/>
    <mergeCell ref="AE172:AN172"/>
    <mergeCell ref="AO172:AV172"/>
    <mergeCell ref="AW172:BD172"/>
    <mergeCell ref="BE172:BL172"/>
    <mergeCell ref="A171:F171"/>
    <mergeCell ref="G171:Y171"/>
    <mergeCell ref="Z171:AD171"/>
    <mergeCell ref="AE171:AN171"/>
    <mergeCell ref="AO171:AV171"/>
    <mergeCell ref="AW171:BD171"/>
    <mergeCell ref="BE169:BL169"/>
    <mergeCell ref="A170:F170"/>
    <mergeCell ref="G170:Y170"/>
    <mergeCell ref="Z170:AD170"/>
    <mergeCell ref="AE170:AN170"/>
    <mergeCell ref="AO170:AV170"/>
    <mergeCell ref="AW170:BD170"/>
    <mergeCell ref="BE170:BL170"/>
    <mergeCell ref="A169:F169"/>
    <mergeCell ref="G169:Y169"/>
    <mergeCell ref="Z169:AD169"/>
    <mergeCell ref="AE169:AN169"/>
    <mergeCell ref="AO169:AV169"/>
    <mergeCell ref="AW169:BD169"/>
    <mergeCell ref="BE167:BL167"/>
    <mergeCell ref="A168:F168"/>
    <mergeCell ref="G168:Y168"/>
    <mergeCell ref="Z168:AD168"/>
    <mergeCell ref="AE168:AN168"/>
    <mergeCell ref="AO168:AV168"/>
    <mergeCell ref="AW168:BD168"/>
    <mergeCell ref="BE168:BL168"/>
    <mergeCell ref="A167:F167"/>
    <mergeCell ref="G167:Y167"/>
    <mergeCell ref="Z167:AD167"/>
    <mergeCell ref="AE167:AN167"/>
    <mergeCell ref="AO167:AV167"/>
    <mergeCell ref="AW167:BD167"/>
    <mergeCell ref="BE165:BL165"/>
    <mergeCell ref="A166:F166"/>
    <mergeCell ref="G166:Y166"/>
    <mergeCell ref="Z166:AD166"/>
    <mergeCell ref="AE166:AN166"/>
    <mergeCell ref="AO166:AV166"/>
    <mergeCell ref="AW166:BD166"/>
    <mergeCell ref="BE166:BL166"/>
    <mergeCell ref="A165:F165"/>
    <mergeCell ref="G165:Y165"/>
    <mergeCell ref="Z165:AD165"/>
    <mergeCell ref="AE165:AN165"/>
    <mergeCell ref="AO165:AV165"/>
    <mergeCell ref="AW165:BD165"/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A163:F163"/>
    <mergeCell ref="G163:Y163"/>
    <mergeCell ref="Z163:AD163"/>
    <mergeCell ref="AE163:AN163"/>
    <mergeCell ref="AO163:AV163"/>
    <mergeCell ref="AW163:BD163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Z161:AD161"/>
    <mergeCell ref="AE161:AN161"/>
    <mergeCell ref="AO161:AV161"/>
    <mergeCell ref="AW161:BD161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5:BL75"/>
    <mergeCell ref="A76:F76"/>
    <mergeCell ref="G76:Y76"/>
    <mergeCell ref="Z76:AD76"/>
    <mergeCell ref="AE76:AN76"/>
    <mergeCell ref="AO76:AV76"/>
    <mergeCell ref="AW76:BD76"/>
    <mergeCell ref="BE76:BL76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64:BL64"/>
    <mergeCell ref="A65:AY65"/>
    <mergeCell ref="A66:C67"/>
    <mergeCell ref="D66:AA67"/>
    <mergeCell ref="AB66:AI67"/>
    <mergeCell ref="AJ66:AQ67"/>
    <mergeCell ref="AR66:AY67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D59:AB59"/>
    <mergeCell ref="AC59:AJ59"/>
    <mergeCell ref="AK59:AR59"/>
    <mergeCell ref="AS59:AZ59"/>
    <mergeCell ref="A60:C61"/>
    <mergeCell ref="D60:AB60"/>
    <mergeCell ref="AC60:AJ60"/>
    <mergeCell ref="AK60:AR60"/>
    <mergeCell ref="AS60:AZ60"/>
    <mergeCell ref="D61:AB61"/>
    <mergeCell ref="AC57:AJ57"/>
    <mergeCell ref="AK57:AR57"/>
    <mergeCell ref="AS57:AZ57"/>
    <mergeCell ref="D58:AB58"/>
    <mergeCell ref="AC58:AJ58"/>
    <mergeCell ref="AK58:AR58"/>
    <mergeCell ref="AS58:AZ58"/>
    <mergeCell ref="D55:AB55"/>
    <mergeCell ref="AC55:AJ55"/>
    <mergeCell ref="AK55:AR55"/>
    <mergeCell ref="AS55:AZ55"/>
    <mergeCell ref="A56:C59"/>
    <mergeCell ref="D56:AB56"/>
    <mergeCell ref="AC56:AJ56"/>
    <mergeCell ref="AK56:AR56"/>
    <mergeCell ref="AS56:AZ56"/>
    <mergeCell ref="D57:AB57"/>
    <mergeCell ref="D53:AB53"/>
    <mergeCell ref="AC53:AJ53"/>
    <mergeCell ref="AK53:AR53"/>
    <mergeCell ref="AS53:AZ53"/>
    <mergeCell ref="D54:AB54"/>
    <mergeCell ref="AC54:AJ54"/>
    <mergeCell ref="AK54:AR54"/>
    <mergeCell ref="AS54:AZ54"/>
    <mergeCell ref="AC51:AJ51"/>
    <mergeCell ref="AK51:AR51"/>
    <mergeCell ref="AS51:AZ51"/>
    <mergeCell ref="D52:AB52"/>
    <mergeCell ref="AC52:AJ52"/>
    <mergeCell ref="AK52:AR52"/>
    <mergeCell ref="AS52:AZ52"/>
    <mergeCell ref="A49:C55"/>
    <mergeCell ref="D49:AB49"/>
    <mergeCell ref="AC49:AJ49"/>
    <mergeCell ref="AK49:AR49"/>
    <mergeCell ref="AS49:AZ49"/>
    <mergeCell ref="D50:AB50"/>
    <mergeCell ref="AC50:AJ50"/>
    <mergeCell ref="AK50:AR50"/>
    <mergeCell ref="AS50:AZ50"/>
    <mergeCell ref="D51:AB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9:L79 G155:G156 G160:G161 G164:G165 G100:G114 G80">
    <cfRule type="cellIs" dxfId="126" priority="118" stopIfTrue="1" operator="equal">
      <formula>$G78</formula>
    </cfRule>
  </conditionalFormatting>
  <conditionalFormatting sqref="D49">
    <cfRule type="cellIs" dxfId="125" priority="119" stopIfTrue="1" operator="equal">
      <formula>$D48</formula>
    </cfRule>
  </conditionalFormatting>
  <conditionalFormatting sqref="A79:F79 A123:F128 A133:F133 A80">
    <cfRule type="cellIs" dxfId="124" priority="120" stopIfTrue="1" operator="equal">
      <formula>0</formula>
    </cfRule>
  </conditionalFormatting>
  <conditionalFormatting sqref="D56">
    <cfRule type="cellIs" dxfId="123" priority="117" stopIfTrue="1" operator="equal">
      <formula>#REF!</formula>
    </cfRule>
  </conditionalFormatting>
  <conditionalFormatting sqref="D60">
    <cfRule type="cellIs" dxfId="122" priority="116" stopIfTrue="1" operator="equal">
      <formula>$D56</formula>
    </cfRule>
  </conditionalFormatting>
  <conditionalFormatting sqref="D62">
    <cfRule type="cellIs" dxfId="121" priority="115" stopIfTrue="1" operator="equal">
      <formula>$D60</formula>
    </cfRule>
  </conditionalFormatting>
  <conditionalFormatting sqref="G81">
    <cfRule type="cellIs" dxfId="120" priority="114" stopIfTrue="1" operator="equal">
      <formula>$G79</formula>
    </cfRule>
  </conditionalFormatting>
  <conditionalFormatting sqref="G82:G83">
    <cfRule type="cellIs" dxfId="119" priority="112" stopIfTrue="1" operator="equal">
      <formula>$G81</formula>
    </cfRule>
  </conditionalFormatting>
  <conditionalFormatting sqref="A83 A81:F82">
    <cfRule type="cellIs" dxfId="118" priority="113" stopIfTrue="1" operator="equal">
      <formula>0</formula>
    </cfRule>
  </conditionalFormatting>
  <conditionalFormatting sqref="G143:G144">
    <cfRule type="cellIs" dxfId="117" priority="102" stopIfTrue="1" operator="equal">
      <formula>$G100</formula>
    </cfRule>
  </conditionalFormatting>
  <conditionalFormatting sqref="A143:F143 A144">
    <cfRule type="cellIs" dxfId="116" priority="103" stopIfTrue="1" operator="equal">
      <formula>0</formula>
    </cfRule>
  </conditionalFormatting>
  <conditionalFormatting sqref="G145">
    <cfRule type="cellIs" dxfId="115" priority="100" stopIfTrue="1" operator="equal">
      <formula>$G143</formula>
    </cfRule>
  </conditionalFormatting>
  <conditionalFormatting sqref="A145:F145">
    <cfRule type="cellIs" dxfId="114" priority="101" stopIfTrue="1" operator="equal">
      <formula>0</formula>
    </cfRule>
  </conditionalFormatting>
  <conditionalFormatting sqref="G88">
    <cfRule type="cellIs" dxfId="113" priority="110" stopIfTrue="1" operator="equal">
      <formula>$G87</formula>
    </cfRule>
  </conditionalFormatting>
  <conditionalFormatting sqref="A88:F88">
    <cfRule type="cellIs" dxfId="112" priority="111" stopIfTrue="1" operator="equal">
      <formula>0</formula>
    </cfRule>
  </conditionalFormatting>
  <conditionalFormatting sqref="G89">
    <cfRule type="cellIs" dxfId="111" priority="108" stopIfTrue="1" operator="equal">
      <formula>$G88</formula>
    </cfRule>
  </conditionalFormatting>
  <conditionalFormatting sqref="A89:F89">
    <cfRule type="cellIs" dxfId="110" priority="109" stopIfTrue="1" operator="equal">
      <formula>0</formula>
    </cfRule>
  </conditionalFormatting>
  <conditionalFormatting sqref="G90">
    <cfRule type="cellIs" dxfId="109" priority="106" stopIfTrue="1" operator="equal">
      <formula>$G89</formula>
    </cfRule>
  </conditionalFormatting>
  <conditionalFormatting sqref="A90:F90">
    <cfRule type="cellIs" dxfId="108" priority="107" stopIfTrue="1" operator="equal">
      <formula>0</formula>
    </cfRule>
  </conditionalFormatting>
  <conditionalFormatting sqref="G99">
    <cfRule type="cellIs" dxfId="107" priority="104" stopIfTrue="1" operator="equal">
      <formula>$G98</formula>
    </cfRule>
  </conditionalFormatting>
  <conditionalFormatting sqref="A99:F99">
    <cfRule type="cellIs" dxfId="106" priority="105" stopIfTrue="1" operator="equal">
      <formula>0</formula>
    </cfRule>
  </conditionalFormatting>
  <conditionalFormatting sqref="G146">
    <cfRule type="cellIs" dxfId="105" priority="98" stopIfTrue="1" operator="equal">
      <formula>$G145</formula>
    </cfRule>
  </conditionalFormatting>
  <conditionalFormatting sqref="A146:F146">
    <cfRule type="cellIs" dxfId="104" priority="99" stopIfTrue="1" operator="equal">
      <formula>0</formula>
    </cfRule>
  </conditionalFormatting>
  <conditionalFormatting sqref="G181">
    <cfRule type="cellIs" dxfId="103" priority="89" stopIfTrue="1" operator="equal">
      <formula>$G180</formula>
    </cfRule>
  </conditionalFormatting>
  <conditionalFormatting sqref="A181:F181">
    <cfRule type="cellIs" dxfId="102" priority="90" stopIfTrue="1" operator="equal">
      <formula>0</formula>
    </cfRule>
  </conditionalFormatting>
  <conditionalFormatting sqref="G188">
    <cfRule type="cellIs" dxfId="101" priority="85" stopIfTrue="1" operator="equal">
      <formula>$G187</formula>
    </cfRule>
  </conditionalFormatting>
  <conditionalFormatting sqref="A188:F188">
    <cfRule type="cellIs" dxfId="100" priority="86" stopIfTrue="1" operator="equal">
      <formula>0</formula>
    </cfRule>
  </conditionalFormatting>
  <conditionalFormatting sqref="G184">
    <cfRule type="cellIs" dxfId="99" priority="87" stopIfTrue="1" operator="equal">
      <formula>$G183</formula>
    </cfRule>
  </conditionalFormatting>
  <conditionalFormatting sqref="A184:F184">
    <cfRule type="cellIs" dxfId="98" priority="88" stopIfTrue="1" operator="equal">
      <formula>0</formula>
    </cfRule>
  </conditionalFormatting>
  <conditionalFormatting sqref="G154">
    <cfRule type="cellIs" dxfId="97" priority="96" stopIfTrue="1" operator="equal">
      <formula>$G153</formula>
    </cfRule>
  </conditionalFormatting>
  <conditionalFormatting sqref="A154:F154">
    <cfRule type="cellIs" dxfId="96" priority="97" stopIfTrue="1" operator="equal">
      <formula>0</formula>
    </cfRule>
  </conditionalFormatting>
  <conditionalFormatting sqref="A155:F155 A156:A165">
    <cfRule type="cellIs" dxfId="95" priority="95" stopIfTrue="1" operator="equal">
      <formula>0</formula>
    </cfRule>
  </conditionalFormatting>
  <conditionalFormatting sqref="G175">
    <cfRule type="cellIs" dxfId="94" priority="93" stopIfTrue="1" operator="equal">
      <formula>$G173</formula>
    </cfRule>
  </conditionalFormatting>
  <conditionalFormatting sqref="A175:F175">
    <cfRule type="cellIs" dxfId="93" priority="94" stopIfTrue="1" operator="equal">
      <formula>0</formula>
    </cfRule>
  </conditionalFormatting>
  <conditionalFormatting sqref="G177">
    <cfRule type="cellIs" dxfId="92" priority="91" stopIfTrue="1" operator="equal">
      <formula>$G175</formula>
    </cfRule>
  </conditionalFormatting>
  <conditionalFormatting sqref="A177:F177">
    <cfRule type="cellIs" dxfId="91" priority="92" stopIfTrue="1" operator="equal">
      <formula>0</formula>
    </cfRule>
  </conditionalFormatting>
  <conditionalFormatting sqref="G151">
    <cfRule type="cellIs" dxfId="90" priority="83" stopIfTrue="1" operator="equal">
      <formula>#REF!</formula>
    </cfRule>
  </conditionalFormatting>
  <conditionalFormatting sqref="A151:F151">
    <cfRule type="cellIs" dxfId="89" priority="84" stopIfTrue="1" operator="equal">
      <formula>0</formula>
    </cfRule>
  </conditionalFormatting>
  <conditionalFormatting sqref="G84 G157 G162">
    <cfRule type="cellIs" dxfId="88" priority="81" stopIfTrue="1" operator="equal">
      <formula>$G82</formula>
    </cfRule>
  </conditionalFormatting>
  <conditionalFormatting sqref="A84:F84">
    <cfRule type="cellIs" dxfId="87" priority="82" stopIfTrue="1" operator="equal">
      <formula>0</formula>
    </cfRule>
  </conditionalFormatting>
  <conditionalFormatting sqref="G85">
    <cfRule type="cellIs" dxfId="86" priority="79" stopIfTrue="1" operator="equal">
      <formula>$G84</formula>
    </cfRule>
  </conditionalFormatting>
  <conditionalFormatting sqref="A85:F85">
    <cfRule type="cellIs" dxfId="85" priority="80" stopIfTrue="1" operator="equal">
      <formula>0</formula>
    </cfRule>
  </conditionalFormatting>
  <conditionalFormatting sqref="G86">
    <cfRule type="cellIs" dxfId="84" priority="77" stopIfTrue="1" operator="equal">
      <formula>$G85</formula>
    </cfRule>
  </conditionalFormatting>
  <conditionalFormatting sqref="A86:F86">
    <cfRule type="cellIs" dxfId="83" priority="78" stopIfTrue="1" operator="equal">
      <formula>0</formula>
    </cfRule>
  </conditionalFormatting>
  <conditionalFormatting sqref="G87">
    <cfRule type="cellIs" dxfId="82" priority="75" stopIfTrue="1" operator="equal">
      <formula>$G86</formula>
    </cfRule>
  </conditionalFormatting>
  <conditionalFormatting sqref="A87:F87">
    <cfRule type="cellIs" dxfId="81" priority="76" stopIfTrue="1" operator="equal">
      <formula>0</formula>
    </cfRule>
  </conditionalFormatting>
  <conditionalFormatting sqref="G150">
    <cfRule type="cellIs" dxfId="80" priority="67" stopIfTrue="1" operator="equal">
      <formula>$G149</formula>
    </cfRule>
  </conditionalFormatting>
  <conditionalFormatting sqref="G147">
    <cfRule type="cellIs" dxfId="79" priority="73" stopIfTrue="1" operator="equal">
      <formula>$G146</formula>
    </cfRule>
  </conditionalFormatting>
  <conditionalFormatting sqref="A147:F147">
    <cfRule type="cellIs" dxfId="78" priority="74" stopIfTrue="1" operator="equal">
      <formula>0</formula>
    </cfRule>
  </conditionalFormatting>
  <conditionalFormatting sqref="G148">
    <cfRule type="cellIs" dxfId="77" priority="71" stopIfTrue="1" operator="equal">
      <formula>$G147</formula>
    </cfRule>
  </conditionalFormatting>
  <conditionalFormatting sqref="A148:F148">
    <cfRule type="cellIs" dxfId="76" priority="72" stopIfTrue="1" operator="equal">
      <formula>0</formula>
    </cfRule>
  </conditionalFormatting>
  <conditionalFormatting sqref="G149">
    <cfRule type="cellIs" dxfId="75" priority="69" stopIfTrue="1" operator="equal">
      <formula>$G148</formula>
    </cfRule>
  </conditionalFormatting>
  <conditionalFormatting sqref="A149:F149">
    <cfRule type="cellIs" dxfId="74" priority="70" stopIfTrue="1" operator="equal">
      <formula>0</formula>
    </cfRule>
  </conditionalFormatting>
  <conditionalFormatting sqref="A150:F150">
    <cfRule type="cellIs" dxfId="73" priority="68" stopIfTrue="1" operator="equal">
      <formula>0</formula>
    </cfRule>
  </conditionalFormatting>
  <conditionalFormatting sqref="G91">
    <cfRule type="cellIs" dxfId="72" priority="65" stopIfTrue="1" operator="equal">
      <formula>$G90</formula>
    </cfRule>
  </conditionalFormatting>
  <conditionalFormatting sqref="A91:F91">
    <cfRule type="cellIs" dxfId="71" priority="66" stopIfTrue="1" operator="equal">
      <formula>0</formula>
    </cfRule>
  </conditionalFormatting>
  <conditionalFormatting sqref="G95">
    <cfRule type="cellIs" dxfId="70" priority="57" stopIfTrue="1" operator="equal">
      <formula>$G94</formula>
    </cfRule>
  </conditionalFormatting>
  <conditionalFormatting sqref="A95:F95">
    <cfRule type="cellIs" dxfId="69" priority="58" stopIfTrue="1" operator="equal">
      <formula>0</formula>
    </cfRule>
  </conditionalFormatting>
  <conditionalFormatting sqref="G94">
    <cfRule type="cellIs" dxfId="68" priority="63" stopIfTrue="1" operator="equal">
      <formula>$G93</formula>
    </cfRule>
  </conditionalFormatting>
  <conditionalFormatting sqref="A94:F94">
    <cfRule type="cellIs" dxfId="67" priority="64" stopIfTrue="1" operator="equal">
      <formula>0</formula>
    </cfRule>
  </conditionalFormatting>
  <conditionalFormatting sqref="G92">
    <cfRule type="cellIs" dxfId="66" priority="61" stopIfTrue="1" operator="equal">
      <formula>$G91</formula>
    </cfRule>
  </conditionalFormatting>
  <conditionalFormatting sqref="A92:F92">
    <cfRule type="cellIs" dxfId="65" priority="62" stopIfTrue="1" operator="equal">
      <formula>0</formula>
    </cfRule>
  </conditionalFormatting>
  <conditionalFormatting sqref="G93">
    <cfRule type="cellIs" dxfId="64" priority="59" stopIfTrue="1" operator="equal">
      <formula>$G92</formula>
    </cfRule>
  </conditionalFormatting>
  <conditionalFormatting sqref="A93:F93">
    <cfRule type="cellIs" dxfId="63" priority="60" stopIfTrue="1" operator="equal">
      <formula>0</formula>
    </cfRule>
  </conditionalFormatting>
  <conditionalFormatting sqref="G96">
    <cfRule type="cellIs" dxfId="62" priority="55" stopIfTrue="1" operator="equal">
      <formula>$G95</formula>
    </cfRule>
  </conditionalFormatting>
  <conditionalFormatting sqref="A96:F96">
    <cfRule type="cellIs" dxfId="61" priority="56" stopIfTrue="1" operator="equal">
      <formula>0</formula>
    </cfRule>
  </conditionalFormatting>
  <conditionalFormatting sqref="G98">
    <cfRule type="cellIs" dxfId="60" priority="53" stopIfTrue="1" operator="equal">
      <formula>$G97</formula>
    </cfRule>
  </conditionalFormatting>
  <conditionalFormatting sqref="A98:F98">
    <cfRule type="cellIs" dxfId="59" priority="54" stopIfTrue="1" operator="equal">
      <formula>0</formula>
    </cfRule>
  </conditionalFormatting>
  <conditionalFormatting sqref="G97">
    <cfRule type="cellIs" dxfId="58" priority="51" stopIfTrue="1" operator="equal">
      <formula>$G96</formula>
    </cfRule>
  </conditionalFormatting>
  <conditionalFormatting sqref="A97:F97">
    <cfRule type="cellIs" dxfId="57" priority="52" stopIfTrue="1" operator="equal">
      <formula>0</formula>
    </cfRule>
  </conditionalFormatting>
  <conditionalFormatting sqref="A100:F100">
    <cfRule type="cellIs" dxfId="56" priority="50" stopIfTrue="1" operator="equal">
      <formula>0</formula>
    </cfRule>
  </conditionalFormatting>
  <conditionalFormatting sqref="G152">
    <cfRule type="cellIs" dxfId="55" priority="48" stopIfTrue="1" operator="equal">
      <formula>$G151</formula>
    </cfRule>
  </conditionalFormatting>
  <conditionalFormatting sqref="A152:F152">
    <cfRule type="cellIs" dxfId="54" priority="49" stopIfTrue="1" operator="equal">
      <formula>0</formula>
    </cfRule>
  </conditionalFormatting>
  <conditionalFormatting sqref="G153">
    <cfRule type="cellIs" dxfId="53" priority="46" stopIfTrue="1" operator="equal">
      <formula>$G152</formula>
    </cfRule>
  </conditionalFormatting>
  <conditionalFormatting sqref="A153:F153">
    <cfRule type="cellIs" dxfId="52" priority="47" stopIfTrue="1" operator="equal">
      <formula>0</formula>
    </cfRule>
  </conditionalFormatting>
  <conditionalFormatting sqref="G187">
    <cfRule type="cellIs" dxfId="51" priority="34" stopIfTrue="1" operator="equal">
      <formula>$G185</formula>
    </cfRule>
  </conditionalFormatting>
  <conditionalFormatting sqref="G178:G179">
    <cfRule type="cellIs" dxfId="50" priority="44" stopIfTrue="1" operator="equal">
      <formula>$G177</formula>
    </cfRule>
  </conditionalFormatting>
  <conditionalFormatting sqref="A178:F178 A179">
    <cfRule type="cellIs" dxfId="49" priority="45" stopIfTrue="1" operator="equal">
      <formula>0</formula>
    </cfRule>
  </conditionalFormatting>
  <conditionalFormatting sqref="G180">
    <cfRule type="cellIs" dxfId="48" priority="42" stopIfTrue="1" operator="equal">
      <formula>$G178</formula>
    </cfRule>
  </conditionalFormatting>
  <conditionalFormatting sqref="A180:F180">
    <cfRule type="cellIs" dxfId="47" priority="43" stopIfTrue="1" operator="equal">
      <formula>0</formula>
    </cfRule>
  </conditionalFormatting>
  <conditionalFormatting sqref="G182">
    <cfRule type="cellIs" dxfId="46" priority="40" stopIfTrue="1" operator="equal">
      <formula>$G181</formula>
    </cfRule>
  </conditionalFormatting>
  <conditionalFormatting sqref="A182:F182">
    <cfRule type="cellIs" dxfId="45" priority="41" stopIfTrue="1" operator="equal">
      <formula>0</formula>
    </cfRule>
  </conditionalFormatting>
  <conditionalFormatting sqref="G183">
    <cfRule type="cellIs" dxfId="44" priority="38" stopIfTrue="1" operator="equal">
      <formula>$G182</formula>
    </cfRule>
  </conditionalFormatting>
  <conditionalFormatting sqref="A183:F183">
    <cfRule type="cellIs" dxfId="43" priority="39" stopIfTrue="1" operator="equal">
      <formula>0</formula>
    </cfRule>
  </conditionalFormatting>
  <conditionalFormatting sqref="G185:G186">
    <cfRule type="cellIs" dxfId="42" priority="36" stopIfTrue="1" operator="equal">
      <formula>$G184</formula>
    </cfRule>
  </conditionalFormatting>
  <conditionalFormatting sqref="A185:F185 A186">
    <cfRule type="cellIs" dxfId="41" priority="37" stopIfTrue="1" operator="equal">
      <formula>0</formula>
    </cfRule>
  </conditionalFormatting>
  <conditionalFormatting sqref="G189">
    <cfRule type="cellIs" dxfId="40" priority="32" stopIfTrue="1" operator="equal">
      <formula>$G188</formula>
    </cfRule>
  </conditionalFormatting>
  <conditionalFormatting sqref="A187:F187">
    <cfRule type="cellIs" dxfId="39" priority="35" stopIfTrue="1" operator="equal">
      <formula>0</formula>
    </cfRule>
  </conditionalFormatting>
  <conditionalFormatting sqref="A189:F189">
    <cfRule type="cellIs" dxfId="38" priority="33" stopIfTrue="1" operator="equal">
      <formula>0</formula>
    </cfRule>
  </conditionalFormatting>
  <conditionalFormatting sqref="G158:G159 G166">
    <cfRule type="cellIs" dxfId="37" priority="121" stopIfTrue="1" operator="equal">
      <formula>$G155</formula>
    </cfRule>
  </conditionalFormatting>
  <conditionalFormatting sqref="G163">
    <cfRule type="cellIs" dxfId="36" priority="122" stopIfTrue="1" operator="equal">
      <formula>$G156</formula>
    </cfRule>
  </conditionalFormatting>
  <conditionalFormatting sqref="G169:G170 G173:G174">
    <cfRule type="cellIs" dxfId="35" priority="29" stopIfTrue="1" operator="equal">
      <formula>$G168</formula>
    </cfRule>
  </conditionalFormatting>
  <conditionalFormatting sqref="A166:A174">
    <cfRule type="cellIs" dxfId="34" priority="28" stopIfTrue="1" operator="equal">
      <formula>0</formula>
    </cfRule>
  </conditionalFormatting>
  <conditionalFormatting sqref="G171">
    <cfRule type="cellIs" dxfId="33" priority="27" stopIfTrue="1" operator="equal">
      <formula>$G169</formula>
    </cfRule>
  </conditionalFormatting>
  <conditionalFormatting sqref="G167:G168">
    <cfRule type="cellIs" dxfId="32" priority="30" stopIfTrue="1" operator="equal">
      <formula>$G163</formula>
    </cfRule>
  </conditionalFormatting>
  <conditionalFormatting sqref="G172">
    <cfRule type="cellIs" dxfId="31" priority="31" stopIfTrue="1" operator="equal">
      <formula>$G164</formula>
    </cfRule>
  </conditionalFormatting>
  <conditionalFormatting sqref="A101:F104">
    <cfRule type="cellIs" dxfId="30" priority="26" stopIfTrue="1" operator="equal">
      <formula>0</formula>
    </cfRule>
  </conditionalFormatting>
  <conditionalFormatting sqref="A105:F107">
    <cfRule type="cellIs" dxfId="29" priority="25" stopIfTrue="1" operator="equal">
      <formula>0</formula>
    </cfRule>
  </conditionalFormatting>
  <conditionalFormatting sqref="A108:F111">
    <cfRule type="cellIs" dxfId="28" priority="24" stopIfTrue="1" operator="equal">
      <formula>0</formula>
    </cfRule>
  </conditionalFormatting>
  <conditionalFormatting sqref="A112:F114 A142:F142">
    <cfRule type="cellIs" dxfId="27" priority="23" stopIfTrue="1" operator="equal">
      <formula>0</formula>
    </cfRule>
  </conditionalFormatting>
  <conditionalFormatting sqref="A121:F122">
    <cfRule type="cellIs" dxfId="26" priority="21" stopIfTrue="1" operator="equal">
      <formula>0</formula>
    </cfRule>
  </conditionalFormatting>
  <conditionalFormatting sqref="G121:G122">
    <cfRule type="cellIs" dxfId="25" priority="22" stopIfTrue="1" operator="equal">
      <formula>$G112</formula>
    </cfRule>
  </conditionalFormatting>
  <conditionalFormatting sqref="A118:F120">
    <cfRule type="cellIs" dxfId="24" priority="19" stopIfTrue="1" operator="equal">
      <formula>0</formula>
    </cfRule>
  </conditionalFormatting>
  <conditionalFormatting sqref="G118:G120">
    <cfRule type="cellIs" dxfId="23" priority="20" stopIfTrue="1" operator="equal">
      <formula>$G109</formula>
    </cfRule>
  </conditionalFormatting>
  <conditionalFormatting sqref="A115:F117">
    <cfRule type="cellIs" dxfId="22" priority="17" stopIfTrue="1" operator="equal">
      <formula>0</formula>
    </cfRule>
  </conditionalFormatting>
  <conditionalFormatting sqref="G115:G117">
    <cfRule type="cellIs" dxfId="21" priority="18" stopIfTrue="1" operator="equal">
      <formula>$G106</formula>
    </cfRule>
  </conditionalFormatting>
  <conditionalFormatting sqref="G128">
    <cfRule type="cellIs" dxfId="20" priority="123" stopIfTrue="1" operator="equal">
      <formula>$G112</formula>
    </cfRule>
  </conditionalFormatting>
  <conditionalFormatting sqref="G123:G127">
    <cfRule type="cellIs" dxfId="19" priority="16" stopIfTrue="1" operator="equal">
      <formula>$G106</formula>
    </cfRule>
  </conditionalFormatting>
  <conditionalFormatting sqref="G133">
    <cfRule type="cellIs" dxfId="18" priority="124" stopIfTrue="1" operator="equal">
      <formula>$G113</formula>
    </cfRule>
  </conditionalFormatting>
  <conditionalFormatting sqref="A129:F132">
    <cfRule type="cellIs" dxfId="17" priority="14" stopIfTrue="1" operator="equal">
      <formula>0</formula>
    </cfRule>
  </conditionalFormatting>
  <conditionalFormatting sqref="G129:G132">
    <cfRule type="cellIs" dxfId="16" priority="15" stopIfTrue="1" operator="equal">
      <formula>$G109</formula>
    </cfRule>
  </conditionalFormatting>
  <conditionalFormatting sqref="G140">
    <cfRule type="cellIs" dxfId="15" priority="125" stopIfTrue="1" operator="equal">
      <formula>$G113</formula>
    </cfRule>
  </conditionalFormatting>
  <conditionalFormatting sqref="A134:F136 A140:F140">
    <cfRule type="cellIs" dxfId="14" priority="13" stopIfTrue="1" operator="equal">
      <formula>0</formula>
    </cfRule>
  </conditionalFormatting>
  <conditionalFormatting sqref="G134:G136">
    <cfRule type="cellIs" dxfId="13" priority="126" stopIfTrue="1" operator="equal">
      <formula>$G110</formula>
    </cfRule>
  </conditionalFormatting>
  <conditionalFormatting sqref="G137:G139">
    <cfRule type="cellIs" dxfId="12" priority="12" stopIfTrue="1" operator="equal">
      <formula>$G110</formula>
    </cfRule>
  </conditionalFormatting>
  <conditionalFormatting sqref="A137:F139">
    <cfRule type="cellIs" dxfId="11" priority="11" stopIfTrue="1" operator="equal">
      <formula>0</formula>
    </cfRule>
  </conditionalFormatting>
  <conditionalFormatting sqref="G142">
    <cfRule type="cellIs" dxfId="10" priority="127" stopIfTrue="1" operator="equal">
      <formula>$G114</formula>
    </cfRule>
  </conditionalFormatting>
  <conditionalFormatting sqref="A141:F141">
    <cfRule type="cellIs" dxfId="9" priority="9" stopIfTrue="1" operator="equal">
      <formula>0</formula>
    </cfRule>
  </conditionalFormatting>
  <conditionalFormatting sqref="G141">
    <cfRule type="cellIs" dxfId="8" priority="10" stopIfTrue="1" operator="equal">
      <formula>$G113</formula>
    </cfRule>
  </conditionalFormatting>
  <conditionalFormatting sqref="D55">
    <cfRule type="cellIs" dxfId="7" priority="8" stopIfTrue="1" operator="equal">
      <formula>$D48</formula>
    </cfRule>
  </conditionalFormatting>
  <conditionalFormatting sqref="D50:D52">
    <cfRule type="cellIs" dxfId="6" priority="7" stopIfTrue="1" operator="equal">
      <formula>$D45</formula>
    </cfRule>
  </conditionalFormatting>
  <conditionalFormatting sqref="D53:D54">
    <cfRule type="cellIs" dxfId="5" priority="6" stopIfTrue="1" operator="equal">
      <formula>$D46</formula>
    </cfRule>
  </conditionalFormatting>
  <conditionalFormatting sqref="D59">
    <cfRule type="cellIs" dxfId="4" priority="5" stopIfTrue="1" operator="equal">
      <formula>$D51</formula>
    </cfRule>
  </conditionalFormatting>
  <conditionalFormatting sqref="D57:D58">
    <cfRule type="cellIs" dxfId="3" priority="4" stopIfTrue="1" operator="equal">
      <formula>$D49</formula>
    </cfRule>
  </conditionalFormatting>
  <conditionalFormatting sqref="D61">
    <cfRule type="cellIs" dxfId="2" priority="3" stopIfTrue="1" operator="equal">
      <formula>$D57</formula>
    </cfRule>
  </conditionalFormatting>
  <conditionalFormatting sqref="G176">
    <cfRule type="cellIs" dxfId="1" priority="1" stopIfTrue="1" operator="equal">
      <formula>$G174</formula>
    </cfRule>
  </conditionalFormatting>
  <conditionalFormatting sqref="A176:F176">
    <cfRule type="cellIs" dxfId="0" priority="2" stopIfTrue="1" operator="equal">
      <formula>0</formula>
    </cfRule>
  </conditionalFormatting>
  <pageMargins left="0.31496062992125984" right="0.31496062992125984" top="0.78740157480314965" bottom="0.78740157480314965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Склепович Ірина Олексіївна</dc:creator>
  <cp:lastModifiedBy>Склепович Ірина Олексіївна</cp:lastModifiedBy>
  <dcterms:created xsi:type="dcterms:W3CDTF">2021-02-12T11:58:30Z</dcterms:created>
  <dcterms:modified xsi:type="dcterms:W3CDTF">2021-02-12T11:58:40Z</dcterms:modified>
</cp:coreProperties>
</file>