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КПК1014060" sheetId="1" r:id="rId1"/>
  </sheets>
  <definedNames>
    <definedName name="_xlnm.Print_Area" localSheetId="0">КПК1014060!$A$1:$BM$145</definedName>
  </definedNames>
  <calcPr calcId="145621"/>
</workbook>
</file>

<file path=xl/calcChain.xml><?xml version="1.0" encoding="utf-8"?>
<calcChain xmlns="http://schemas.openxmlformats.org/spreadsheetml/2006/main">
  <c r="BE130" i="1" l="1"/>
  <c r="AW130" i="1"/>
  <c r="BE128" i="1"/>
  <c r="BE124" i="1"/>
  <c r="BE120" i="1"/>
  <c r="AW120" i="1"/>
  <c r="BE114" i="1"/>
  <c r="AW114" i="1"/>
  <c r="BE113" i="1"/>
  <c r="BE111" i="1"/>
  <c r="BE105" i="1"/>
  <c r="BE103" i="1" s="1"/>
  <c r="BE70" i="1" s="1"/>
  <c r="AW103" i="1"/>
  <c r="AW70" i="1" s="1"/>
  <c r="AO103" i="1"/>
  <c r="BE102" i="1"/>
  <c r="BE101" i="1"/>
  <c r="BE98" i="1"/>
  <c r="AW97" i="1"/>
  <c r="AW96" i="1"/>
  <c r="BE95" i="1"/>
  <c r="BE93" i="1"/>
  <c r="BE92" i="1"/>
  <c r="BE91" i="1"/>
  <c r="BE90" i="1"/>
  <c r="BE89" i="1"/>
  <c r="BE88" i="1"/>
  <c r="BE87" i="1"/>
  <c r="BE86" i="1"/>
  <c r="BE84" i="1"/>
  <c r="BE83" i="1"/>
  <c r="BE82" i="1"/>
  <c r="BE81" i="1"/>
  <c r="BE80" i="1"/>
  <c r="BE79" i="1"/>
  <c r="BE78" i="1"/>
  <c r="AO77" i="1"/>
  <c r="BE77" i="1" s="1"/>
  <c r="BE76" i="1"/>
  <c r="BE75" i="1"/>
  <c r="BE74" i="1"/>
  <c r="BE73" i="1"/>
  <c r="BE71" i="1"/>
  <c r="AO70" i="1"/>
  <c r="AO96" i="1" s="1"/>
  <c r="BE96" i="1" s="1"/>
  <c r="AR64" i="1"/>
  <c r="AS56" i="1"/>
  <c r="AK56" i="1"/>
  <c r="AC56" i="1"/>
  <c r="AS55" i="1"/>
  <c r="AS54" i="1"/>
  <c r="AS53" i="1"/>
  <c r="AS52" i="1"/>
  <c r="AO97" i="1" l="1"/>
  <c r="BE97" i="1" s="1"/>
</calcChain>
</file>

<file path=xl/sharedStrings.xml><?xml version="1.0" encoding="utf-8"?>
<sst xmlns="http://schemas.openxmlformats.org/spreadsheetml/2006/main" count="271" uniqueCount="162">
  <si>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</si>
  <si>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</si>
  <si>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</si>
  <si>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Управління культури Коломийської міської ради</t>
  </si>
  <si>
    <t>(найменування головного розпорядника коштів місцевого бюджету)</t>
  </si>
  <si>
    <t>від 01.06.2021р.</t>
  </si>
  <si>
    <t>№</t>
  </si>
  <si>
    <t>83-к/тр</t>
  </si>
  <si>
    <t>ПАСПОРТ</t>
  </si>
  <si>
    <t>бюджетної програми місцевого бюджету на 2021  рік</t>
  </si>
  <si>
    <t>1.</t>
  </si>
  <si>
    <t>1000000</t>
  </si>
  <si>
    <t>Орган з питань культури, національностей та релігій</t>
  </si>
  <si>
    <t>02006248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</si>
  <si>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</si>
  <si>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</si>
  <si>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</si>
  <si>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</si>
  <si>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</si>
  <si>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 xml:space="preserve">(найменування відповідального виконавця)                        </t>
  </si>
  <si>
    <t>3.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</si>
  <si>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</si>
  <si>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</si>
  <si>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</si>
  <si>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</si>
  <si>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</si>
  <si>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</si>
  <si>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</si>
  <si>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</si>
  <si>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</si>
  <si>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</si>
  <si>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</si>
  <si>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</si>
  <si>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</si>
  <si>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 ( в т. ч. - 200000,00 грн. кошти за рахунок обласної субвенції)</t>
  </si>
  <si>
    <t>5. Підстави для виконання бюджетної програми</t>
  </si>
  <si>
    <t>Конституція України;															_x000D_
Бюджетний кодекс України;															_x000D_
Закон України "Про державний бюджет";															_x000D_
Положення про управління культури Коломийської міської ради;															_x000D_
Закон України "Про культуру"															_x000D_
Типовий перелік бюджетних програм та результативних показників їх виконання для місцевих бюджетів;															_x000D_
Наказ Міністерства фінансів України  №836 від 26.08.2014р. "Про деякі питання запровадження програмно-цільового методу, складання і виконання місцевих бюджетів"															_x000D_
Наказ Міністерства фінансів України від 17.07.2015р. №648 "Про затвердження типових форм бюджетних запитів  для формування  місцевих бюджетів" (зі змінами, внесеними наказом Міністерства фінансів України від 17.07.2018 №617);															_x000D_
Наказ Міністерства фінансів України від 20.09.2017р. №793 "Про затвердження складових програмної класифікації видатків та кредитування місцевих бюджетів"; Постанова КМУ від 13.12.1998 р. №1352 "Про затвердження Положення про формування та виконання Національної програми інформатизації"; Рішення міської ради від 24.12.2020 року №125-4/2020 "Про бюджет Коломийської територіальної громади на 2021 рік", Рішення міської ради від 25.03.2021 №446-11/2021 " Про уточнення бюджету Коломийської міської територіальної громади на 2021 рік", Рішення міської ради від 20.05.2021р. №678-14/2021 "Про уточнення бюджету Коломийської міської територіальної громади на 2021 рік".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</si>
  <si>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</si>
  <si>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</si>
  <si>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</si>
  <si>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</si>
  <si>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</si>
  <si>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</si>
  <si>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Організація діяльності творчих колективів, гуртків, студій, любительських об'єднань та клубів за інтересами інших клубних формувань, забезпечення умов для розвитку аматорської народної творчості, формування громадської думки, духовного розвитку</t>
  </si>
  <si>
    <t>Організація дозвілля різновікових груп населення, у тому числі проведення вечорів відпочинку, дискотек, молодіжних балів, карнавалів, дитячих ранків та інших розважальних програм</t>
  </si>
  <si>
    <t>s4.6</t>
  </si>
  <si>
    <t>7. Мета бюджетної програми</t>
  </si>
  <si>
    <t>Надання послуг з організації культурного дозвілля населення, зміцнення національно-культурних традицій</t>
  </si>
  <si>
    <t>8. Завдання бюджетної програми</t>
  </si>
  <si>
    <t>Завдання</t>
  </si>
  <si>
    <t>npp</t>
  </si>
  <si>
    <t>p4.7</t>
  </si>
  <si>
    <t>Забезпечення проведення організації культурного дозвілля населення, зміцнення культурних традицій та роботи гуртків, аматорських колективів</t>
  </si>
  <si>
    <t>Придбання обладнання</t>
  </si>
  <si>
    <t>Капітальний ремонт нежитлового приміщення МПК "Народний дім" за адресою: вул. Театральна, 27 м. Коломия  Івано-Франківської області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</si>
  <si>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</si>
  <si>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</si>
  <si>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</si>
  <si>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</si>
  <si>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</si>
  <si>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</si>
  <si>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</si>
  <si>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</si>
  <si>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</si>
  <si>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</si>
  <si>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 xml:space="preserve"> Забезпечення проведення організації культурного дозвілля населення і зміцнення культурних традицій та роботи гуртків, аматорських колективів</t>
  </si>
  <si>
    <t>2.1 Капітальні видатки на придбання звукопідсилювальної апаратури для малого залу МПК "Народний дім"(активна акустична система, радіосистема цифрова, цифровий пульт, принтер, системний блок, монітор)</t>
  </si>
  <si>
    <t>2.2 Капітальні видатки на придбання обладнання - придбання сценічно-постановчих засобів (національні костюми)</t>
  </si>
  <si>
    <t>Капітальний ремонт нежитлового приміщення МПК "Народний дім", вул. Театральна, 27, м. Коломия Івано-Франківської області (кошти за рахунок обласної субвенції)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</si>
  <si>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</si>
  <si>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</si>
  <si>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</si>
  <si>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</si>
  <si>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</si>
  <si>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</si>
  <si>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</si>
  <si>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</si>
  <si>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</si>
  <si>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</si>
  <si>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</si>
  <si>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</si>
  <si>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</si>
  <si>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Завдання 1</t>
  </si>
  <si>
    <t>грн.</t>
  </si>
  <si>
    <t>кошторис видатків на 2021 рік</t>
  </si>
  <si>
    <t>затрат</t>
  </si>
  <si>
    <t>s4.10</t>
  </si>
  <si>
    <t>Кількість установ, всього</t>
  </si>
  <si>
    <t>од.</t>
  </si>
  <si>
    <t>Мережа</t>
  </si>
  <si>
    <t>в т.ч. палаців</t>
  </si>
  <si>
    <t>Художні аматорські колективи, які носять звання "Народний"</t>
  </si>
  <si>
    <t>Кількість гуртків</t>
  </si>
  <si>
    <t>Кількість ставок МПК "Народний  дім", ОТГ- всього</t>
  </si>
  <si>
    <t>Кількість ставок керівних працівників</t>
  </si>
  <si>
    <t>Кількість ставок спеціалістів</t>
  </si>
  <si>
    <t>Кількість ставок обслуговуючого та технічного персоналу</t>
  </si>
  <si>
    <t>Видатки загального фонду на забезпечення діяльності палаців</t>
  </si>
  <si>
    <t>Кошторис</t>
  </si>
  <si>
    <t>Обсяг видатків на заробітну плату та нарахування на оплату праці</t>
  </si>
  <si>
    <t xml:space="preserve">кошторис видатків </t>
  </si>
  <si>
    <t>Обсяг видатків на придбання предметів, матеріалів, обладнання та інвентарю для МПК"Народний дім", клубів ОТГ (канцтовари,друкована продукція, фарби)</t>
  </si>
  <si>
    <t>кошторис видатків</t>
  </si>
  <si>
    <t>Обсяг видатків на оплату послуг для МПК "Народний дім", клубів ОТГ (заправка картриджів, обстеження газокористувального обладнання, обслуговування системи газопостачання, обстеження технічного стану димових вентиляційних каналів, пожежне забезпечення)</t>
  </si>
  <si>
    <t>продукту</t>
  </si>
  <si>
    <t>Кількість відвідувачів-всього</t>
  </si>
  <si>
    <t>осіб</t>
  </si>
  <si>
    <t>Звіт про діяльність клубного закладу</t>
  </si>
  <si>
    <t>В т.ч. за реалізованими квитками</t>
  </si>
  <si>
    <t>В т.ч. безкоштовно</t>
  </si>
  <si>
    <t>Кількість заходів, які забезпечують організацію культурного дозвілля населення</t>
  </si>
  <si>
    <t>Перелік культурно-мистецьких заходів</t>
  </si>
  <si>
    <t>Плановий обсяг доходів</t>
  </si>
  <si>
    <t>в т.ч. доходи від реалізації квитків</t>
  </si>
  <si>
    <t>кількість реалізованих квитків</t>
  </si>
  <si>
    <t>шт.</t>
  </si>
  <si>
    <t>кількість установ на які спрямовані кошти спеціального фонду</t>
  </si>
  <si>
    <t>мережа, звітність установ</t>
  </si>
  <si>
    <t>ефективності</t>
  </si>
  <si>
    <t>Середня вартість одного квитка</t>
  </si>
  <si>
    <t>Розрахунок</t>
  </si>
  <si>
    <t>Середні витрати на одного відвідувача</t>
  </si>
  <si>
    <t>Середні витрати на проведення одного заходу</t>
  </si>
  <si>
    <t>Середні витрати спеціальних коштів  на МПК "Народний дім"</t>
  </si>
  <si>
    <t>Середні витрати спеціальних коштів на клуби ОТГ</t>
  </si>
  <si>
    <t>якості</t>
  </si>
  <si>
    <t>Динаміка збільшення відвідувачів у плановому періоді по відношенню до фактичного показника попереднього періоду</t>
  </si>
  <si>
    <t>відс.</t>
  </si>
  <si>
    <t>Динаміка збільшення заходів у плановому періоді по відношенню до фактичного показника попереднього періоду</t>
  </si>
  <si>
    <t xml:space="preserve">Завдання 2 </t>
  </si>
  <si>
    <t>2.1 Капітальні видатки на придбання звукопідсилювальної апаратури для малого залу МПК "Народний дім" (активна акустична система, радіосистема цифрова, цифровий пульт, принтер, системний блок, монітор)</t>
  </si>
  <si>
    <t>Обсяг  видатків на придбання звукопідсилювальної апаратури для малого залу МПК "Народний дім" (активна акустична система, радіосистема цифрова, цифровий пульт, принтер, системний блок, монітор)</t>
  </si>
  <si>
    <t>кошторис, видаткова накладна</t>
  </si>
  <si>
    <t>кількість предметів (звукопідсилювальної апаратури)</t>
  </si>
  <si>
    <t>комплект</t>
  </si>
  <si>
    <t>середня вартість придбання звукопідсилювальної апаратури</t>
  </si>
  <si>
    <t>відсоток забезпеченості звукопідсилювальною апаратурою</t>
  </si>
  <si>
    <t>розрахунок</t>
  </si>
  <si>
    <t>обсяг видатків на придбання обладнання - придбання сценічно-постановчих засобів (національні костюми)</t>
  </si>
  <si>
    <t>кількість предметів довгострокового користування- сценічно-постановчих засобів (національних костюмів), які будуть придбані для танцювального колективу</t>
  </si>
  <si>
    <t>потреба</t>
  </si>
  <si>
    <t>середні витрати на придбання обладнання довгострокового користування-сценічно-постановчих засобів (національних костюмів) для танцювального колективу</t>
  </si>
  <si>
    <t>відсоток забезпеченості обладнанням і предметами довгострокового користування - сценічно-постановчими засобами (для танцювального колективу</t>
  </si>
  <si>
    <t>Завдання 3</t>
  </si>
  <si>
    <t>Обсяг видатків на капітальний ремонт нежитлового приміщення МПК "Народний дім", вул. Театральна, 27, м. Коломия</t>
  </si>
  <si>
    <t>загальна кількість квадратних метрів МПК "Народний дім"</t>
  </si>
  <si>
    <t>м. кв.</t>
  </si>
  <si>
    <t>технічний паспорт МПК "Народний дім"</t>
  </si>
  <si>
    <t>середня вартість одного метра квадратного капітального ремонту нежитлового приміщення МПК " Народний дім", вул. Театральна, 27</t>
  </si>
  <si>
    <t>відсоток забезпеченості капітальним ремонтом нежитлового приміщення МПК "Народний дім", вул. Театральна, 27</t>
  </si>
  <si>
    <t>%</t>
  </si>
  <si>
    <t>Начальник управління культури Коломийської міської ради</t>
  </si>
  <si>
    <t>Уляна МАНДРУСЯК</t>
  </si>
  <si>
    <t>(підпис)</t>
  </si>
  <si>
    <t>(ініціали/ініціал, прізвище)</t>
  </si>
  <si>
    <t>ПОГОДЖЕНО:</t>
  </si>
  <si>
    <t>Фінансове управління Коломийської міської ради</t>
  </si>
  <si>
    <t>(Назва місцевого фінансового органу)</t>
  </si>
  <si>
    <t>Начальник фінансового управління</t>
  </si>
  <si>
    <t>Ганна БАКАЙ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</si>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</sst>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left" vertical="top" wrapText="1"/>
    </xf>
    <xf numFmtId="0" fontId="15" fillId="0" borderId="6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10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5"/>
  <sheetViews>
    <sheetView tabSelected="1" zoomScaleNormal="100" zoomScaleSheetLayoutView="100" workbookViewId="0">
      <selection activeCell="BT18" sqref="BT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8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12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13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21"/>
      <c r="B14" s="22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16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25" t="s">
        <v>17</v>
      </c>
      <c r="B16" s="16" t="s">
        <v>18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13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29"/>
      <c r="B17" s="22" t="s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16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x14ac:dyDescent="0.2"/>
    <row r="19" spans="1:79" customFormat="1" ht="42.75" customHeight="1" x14ac:dyDescent="0.2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25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22" t="s">
        <v>14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27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28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29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 x14ac:dyDescent="0.2">
      <c r="A22" s="36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8814842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31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8016842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32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 x14ac:dyDescent="0.2">
      <c r="A23" s="39" t="s">
        <v>33</v>
      </c>
      <c r="B23" s="39"/>
      <c r="C23" s="39"/>
      <c r="D23" s="39"/>
      <c r="E23" s="39"/>
      <c r="F23" s="39"/>
      <c r="G23" s="39"/>
      <c r="H23" s="39"/>
      <c r="I23" s="37">
        <v>798000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34</v>
      </c>
      <c r="U23" s="39"/>
      <c r="V23" s="39"/>
      <c r="W23" s="39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12.75" customHeight="1" x14ac:dyDescent="0.2">
      <c r="A24" s="41"/>
      <c r="B24" s="41"/>
      <c r="C24" s="41"/>
      <c r="D24" s="41"/>
      <c r="E24" s="41"/>
      <c r="F24" s="41"/>
      <c r="G24" s="41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1"/>
      <c r="U24" s="41"/>
      <c r="V24" s="41"/>
      <c r="W24" s="41"/>
      <c r="X24" s="42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44"/>
      <c r="AP24" s="44"/>
      <c r="AQ24" s="44"/>
      <c r="AR24" s="44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4"/>
      <c r="BE24" s="44"/>
      <c r="BF24" s="44"/>
      <c r="BG24" s="44"/>
      <c r="BH24" s="44"/>
      <c r="BI24" s="44"/>
      <c r="BJ24" s="35"/>
      <c r="BK24" s="35"/>
      <c r="BL24" s="35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219.75" customHeight="1" x14ac:dyDescent="0.2">
      <c r="A26" s="45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79" ht="15.75" customHeight="1" x14ac:dyDescent="0.2">
      <c r="A28" s="39" t="s">
        <v>37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 x14ac:dyDescent="0.2">
      <c r="A29" s="47" t="s">
        <v>38</v>
      </c>
      <c r="B29" s="47"/>
      <c r="C29" s="47"/>
      <c r="D29" s="47"/>
      <c r="E29" s="47"/>
      <c r="F29" s="47"/>
      <c r="G29" s="48" t="s">
        <v>39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48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79" ht="10.5" hidden="1" customHeight="1" x14ac:dyDescent="0.2">
      <c r="A31" s="52" t="s">
        <v>40</v>
      </c>
      <c r="B31" s="52"/>
      <c r="C31" s="52"/>
      <c r="D31" s="52"/>
      <c r="E31" s="52"/>
      <c r="F31" s="52"/>
      <c r="G31" s="53" t="s">
        <v>41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42</v>
      </c>
    </row>
    <row r="32" spans="1:79" ht="31.5" customHeight="1" x14ac:dyDescent="0.2">
      <c r="A32" s="56">
        <v>1</v>
      </c>
      <c r="B32" s="57"/>
      <c r="C32" s="57"/>
      <c r="D32" s="57"/>
      <c r="E32" s="57"/>
      <c r="F32" s="58"/>
      <c r="G32" s="53" t="s">
        <v>43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</row>
    <row r="33" spans="1:79" ht="18.75" customHeight="1" x14ac:dyDescent="0.2">
      <c r="A33" s="52">
        <v>2</v>
      </c>
      <c r="B33" s="52"/>
      <c r="C33" s="52"/>
      <c r="D33" s="52"/>
      <c r="E33" s="52"/>
      <c r="F33" s="52"/>
      <c r="G33" s="61" t="s">
        <v>44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45</v>
      </c>
    </row>
    <row r="34" spans="1:79" ht="12.75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39" t="s">
        <v>46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5.95" customHeight="1" x14ac:dyDescent="0.2">
      <c r="A36" s="45" t="s">
        <v>47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79" ht="12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15.75" customHeight="1" x14ac:dyDescent="0.2">
      <c r="A38" s="39" t="s">
        <v>48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79" ht="27.75" customHeight="1" x14ac:dyDescent="0.2">
      <c r="A39" s="47" t="s">
        <v>38</v>
      </c>
      <c r="B39" s="47"/>
      <c r="C39" s="47"/>
      <c r="D39" s="47"/>
      <c r="E39" s="47"/>
      <c r="F39" s="47"/>
      <c r="G39" s="48" t="s">
        <v>49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5.75" hidden="1" x14ac:dyDescent="0.2">
      <c r="A40" s="51">
        <v>1</v>
      </c>
      <c r="B40" s="51"/>
      <c r="C40" s="51"/>
      <c r="D40" s="51"/>
      <c r="E40" s="51"/>
      <c r="F40" s="51"/>
      <c r="G40" s="48">
        <v>2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</row>
    <row r="41" spans="1:79" ht="10.5" hidden="1" customHeight="1" x14ac:dyDescent="0.2">
      <c r="A41" s="52" t="s">
        <v>50</v>
      </c>
      <c r="B41" s="52"/>
      <c r="C41" s="52"/>
      <c r="D41" s="52"/>
      <c r="E41" s="52"/>
      <c r="F41" s="52"/>
      <c r="G41" s="53" t="s">
        <v>41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51</v>
      </c>
    </row>
    <row r="42" spans="1:79" ht="14.25" customHeight="1" x14ac:dyDescent="0.2">
      <c r="A42" s="56">
        <v>1</v>
      </c>
      <c r="B42" s="57"/>
      <c r="C42" s="57"/>
      <c r="D42" s="57"/>
      <c r="E42" s="57"/>
      <c r="F42" s="58"/>
      <c r="G42" s="53" t="s">
        <v>52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4.25" customHeight="1" x14ac:dyDescent="0.2">
      <c r="A43" s="52">
        <v>2</v>
      </c>
      <c r="B43" s="52"/>
      <c r="C43" s="52"/>
      <c r="D43" s="52"/>
      <c r="E43" s="52"/>
      <c r="F43" s="52"/>
      <c r="G43" s="61" t="s">
        <v>53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 ht="14.25" customHeight="1" x14ac:dyDescent="0.2">
      <c r="A44" s="52">
        <v>3</v>
      </c>
      <c r="B44" s="52"/>
      <c r="C44" s="52"/>
      <c r="D44" s="52"/>
      <c r="E44" s="52"/>
      <c r="F44" s="52"/>
      <c r="G44" s="61" t="s">
        <v>54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  <c r="CA44" s="1" t="s">
        <v>55</v>
      </c>
    </row>
    <row r="45" spans="1:79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</row>
    <row r="46" spans="1:79" ht="15.75" customHeight="1" x14ac:dyDescent="0.2">
      <c r="A46" s="39" t="s">
        <v>56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</row>
    <row r="47" spans="1:79" ht="15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9"/>
      <c r="BB47" s="69"/>
      <c r="BC47" s="69"/>
      <c r="BD47" s="69"/>
      <c r="BE47" s="69"/>
      <c r="BF47" s="69"/>
      <c r="BG47" s="69"/>
      <c r="BH47" s="69"/>
      <c r="BI47" s="70"/>
      <c r="BJ47" s="70"/>
      <c r="BK47" s="70"/>
      <c r="BL47" s="70"/>
    </row>
    <row r="48" spans="1:79" ht="15.95" customHeight="1" x14ac:dyDescent="0.2">
      <c r="A48" s="51" t="s">
        <v>38</v>
      </c>
      <c r="B48" s="51"/>
      <c r="C48" s="51"/>
      <c r="D48" s="71" t="s">
        <v>57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51" t="s">
        <v>58</v>
      </c>
      <c r="AD48" s="51"/>
      <c r="AE48" s="51"/>
      <c r="AF48" s="51"/>
      <c r="AG48" s="51"/>
      <c r="AH48" s="51"/>
      <c r="AI48" s="51"/>
      <c r="AJ48" s="51"/>
      <c r="AK48" s="51" t="s">
        <v>59</v>
      </c>
      <c r="AL48" s="51"/>
      <c r="AM48" s="51"/>
      <c r="AN48" s="51"/>
      <c r="AO48" s="51"/>
      <c r="AP48" s="51"/>
      <c r="AQ48" s="51"/>
      <c r="AR48" s="51"/>
      <c r="AS48" s="51" t="s">
        <v>60</v>
      </c>
      <c r="AT48" s="51"/>
      <c r="AU48" s="51"/>
      <c r="AV48" s="51"/>
      <c r="AW48" s="51"/>
      <c r="AX48" s="51"/>
      <c r="AY48" s="51"/>
      <c r="AZ48" s="51"/>
      <c r="BA48" s="74"/>
      <c r="BB48" s="74"/>
      <c r="BC48" s="74"/>
      <c r="BD48" s="74"/>
      <c r="BE48" s="74"/>
      <c r="BF48" s="74"/>
      <c r="BG48" s="74"/>
      <c r="BH48" s="74"/>
    </row>
    <row r="49" spans="1:79" ht="29.1" customHeight="1" x14ac:dyDescent="0.2">
      <c r="A49" s="51"/>
      <c r="B49" s="51"/>
      <c r="C49" s="51"/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74"/>
      <c r="BB49" s="74"/>
      <c r="BC49" s="74"/>
      <c r="BD49" s="74"/>
      <c r="BE49" s="74"/>
      <c r="BF49" s="74"/>
      <c r="BG49" s="74"/>
      <c r="BH49" s="74"/>
    </row>
    <row r="50" spans="1:79" ht="15.75" x14ac:dyDescent="0.2">
      <c r="A50" s="51">
        <v>1</v>
      </c>
      <c r="B50" s="51"/>
      <c r="C50" s="51"/>
      <c r="D50" s="78">
        <v>2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51">
        <v>3</v>
      </c>
      <c r="AD50" s="51"/>
      <c r="AE50" s="51"/>
      <c r="AF50" s="51"/>
      <c r="AG50" s="51"/>
      <c r="AH50" s="51"/>
      <c r="AI50" s="51"/>
      <c r="AJ50" s="51"/>
      <c r="AK50" s="51">
        <v>4</v>
      </c>
      <c r="AL50" s="51"/>
      <c r="AM50" s="51"/>
      <c r="AN50" s="51"/>
      <c r="AO50" s="51"/>
      <c r="AP50" s="51"/>
      <c r="AQ50" s="51"/>
      <c r="AR50" s="51"/>
      <c r="AS50" s="51">
        <v>5</v>
      </c>
      <c r="AT50" s="51"/>
      <c r="AU50" s="51"/>
      <c r="AV50" s="51"/>
      <c r="AW50" s="51"/>
      <c r="AX50" s="51"/>
      <c r="AY50" s="51"/>
      <c r="AZ50" s="51"/>
      <c r="BA50" s="74"/>
      <c r="BB50" s="74"/>
      <c r="BC50" s="74"/>
      <c r="BD50" s="74"/>
      <c r="BE50" s="74"/>
      <c r="BF50" s="74"/>
      <c r="BG50" s="74"/>
      <c r="BH50" s="74"/>
    </row>
    <row r="51" spans="1:79" s="87" customFormat="1" ht="12.75" hidden="1" customHeight="1" x14ac:dyDescent="0.2">
      <c r="A51" s="52" t="s">
        <v>50</v>
      </c>
      <c r="B51" s="52"/>
      <c r="C51" s="52"/>
      <c r="D51" s="56" t="s">
        <v>41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83" t="s">
        <v>61</v>
      </c>
      <c r="AD51" s="83"/>
      <c r="AE51" s="83"/>
      <c r="AF51" s="83"/>
      <c r="AG51" s="83"/>
      <c r="AH51" s="83"/>
      <c r="AI51" s="83"/>
      <c r="AJ51" s="83"/>
      <c r="AK51" s="83" t="s">
        <v>62</v>
      </c>
      <c r="AL51" s="83"/>
      <c r="AM51" s="83"/>
      <c r="AN51" s="83"/>
      <c r="AO51" s="83"/>
      <c r="AP51" s="83"/>
      <c r="AQ51" s="83"/>
      <c r="AR51" s="83"/>
      <c r="AS51" s="84" t="s">
        <v>63</v>
      </c>
      <c r="AT51" s="83"/>
      <c r="AU51" s="83"/>
      <c r="AV51" s="83"/>
      <c r="AW51" s="83"/>
      <c r="AX51" s="83"/>
      <c r="AY51" s="83"/>
      <c r="AZ51" s="83"/>
      <c r="BA51" s="85"/>
      <c r="BB51" s="86"/>
      <c r="BC51" s="86"/>
      <c r="BD51" s="86"/>
      <c r="BE51" s="86"/>
      <c r="BF51" s="86"/>
      <c r="BG51" s="86"/>
      <c r="BH51" s="86"/>
      <c r="CA51" s="87" t="s">
        <v>64</v>
      </c>
    </row>
    <row r="52" spans="1:79" ht="33.75" customHeight="1" x14ac:dyDescent="0.2">
      <c r="A52" s="88">
        <v>1</v>
      </c>
      <c r="B52" s="89"/>
      <c r="C52" s="90"/>
      <c r="D52" s="91" t="s">
        <v>65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8016842</v>
      </c>
      <c r="AD52" s="94"/>
      <c r="AE52" s="94"/>
      <c r="AF52" s="94"/>
      <c r="AG52" s="94"/>
      <c r="AH52" s="94"/>
      <c r="AI52" s="94"/>
      <c r="AJ52" s="94"/>
      <c r="AK52" s="94">
        <v>298000</v>
      </c>
      <c r="AL52" s="94"/>
      <c r="AM52" s="94"/>
      <c r="AN52" s="94"/>
      <c r="AO52" s="94"/>
      <c r="AP52" s="94"/>
      <c r="AQ52" s="94"/>
      <c r="AR52" s="94"/>
      <c r="AS52" s="94">
        <f>AC52+AK52</f>
        <v>8314842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3" spans="1:79" ht="40.5" customHeight="1" x14ac:dyDescent="0.2">
      <c r="A53" s="88">
        <v>2</v>
      </c>
      <c r="B53" s="89"/>
      <c r="C53" s="90"/>
      <c r="D53" s="91" t="s">
        <v>66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98">
        <v>0</v>
      </c>
      <c r="AD53" s="99"/>
      <c r="AE53" s="99"/>
      <c r="AF53" s="99"/>
      <c r="AG53" s="99"/>
      <c r="AH53" s="99"/>
      <c r="AI53" s="99"/>
      <c r="AJ53" s="100"/>
      <c r="AK53" s="98">
        <v>250000</v>
      </c>
      <c r="AL53" s="99"/>
      <c r="AM53" s="99"/>
      <c r="AN53" s="99"/>
      <c r="AO53" s="99"/>
      <c r="AP53" s="99"/>
      <c r="AQ53" s="99"/>
      <c r="AR53" s="100"/>
      <c r="AS53" s="98">
        <f t="shared" ref="AS53:AS54" si="0">AC53+AK53</f>
        <v>250000</v>
      </c>
      <c r="AT53" s="99"/>
      <c r="AU53" s="99"/>
      <c r="AV53" s="99"/>
      <c r="AW53" s="99"/>
      <c r="AX53" s="99"/>
      <c r="AY53" s="99"/>
      <c r="AZ53" s="100"/>
      <c r="BA53" s="95"/>
      <c r="BB53" s="95"/>
      <c r="BC53" s="95"/>
      <c r="BD53" s="95"/>
      <c r="BE53" s="95"/>
      <c r="BF53" s="95"/>
      <c r="BG53" s="95"/>
      <c r="BH53" s="95"/>
    </row>
    <row r="54" spans="1:79" ht="28.5" customHeight="1" x14ac:dyDescent="0.2">
      <c r="A54" s="101"/>
      <c r="B54" s="102"/>
      <c r="C54" s="103"/>
      <c r="D54" s="91" t="s">
        <v>67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98">
        <v>0</v>
      </c>
      <c r="AD54" s="99"/>
      <c r="AE54" s="99"/>
      <c r="AF54" s="99"/>
      <c r="AG54" s="99"/>
      <c r="AH54" s="99"/>
      <c r="AI54" s="99"/>
      <c r="AJ54" s="100"/>
      <c r="AK54" s="98">
        <v>50000</v>
      </c>
      <c r="AL54" s="99"/>
      <c r="AM54" s="99"/>
      <c r="AN54" s="99"/>
      <c r="AO54" s="99"/>
      <c r="AP54" s="99"/>
      <c r="AQ54" s="99"/>
      <c r="AR54" s="100"/>
      <c r="AS54" s="98">
        <f t="shared" si="0"/>
        <v>50000</v>
      </c>
      <c r="AT54" s="99"/>
      <c r="AU54" s="99"/>
      <c r="AV54" s="99"/>
      <c r="AW54" s="99"/>
      <c r="AX54" s="99"/>
      <c r="AY54" s="99"/>
      <c r="AZ54" s="100"/>
      <c r="BA54" s="95"/>
      <c r="BB54" s="95"/>
      <c r="BC54" s="95"/>
      <c r="BD54" s="95"/>
      <c r="BE54" s="95"/>
      <c r="BF54" s="95"/>
      <c r="BG54" s="95"/>
      <c r="BH54" s="95"/>
    </row>
    <row r="55" spans="1:79" ht="28.5" customHeight="1" x14ac:dyDescent="0.2">
      <c r="A55" s="104">
        <v>3</v>
      </c>
      <c r="B55" s="57"/>
      <c r="C55" s="58"/>
      <c r="D55" s="91" t="s">
        <v>68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6"/>
      <c r="AC55" s="98">
        <v>0</v>
      </c>
      <c r="AD55" s="57"/>
      <c r="AE55" s="57"/>
      <c r="AF55" s="57"/>
      <c r="AG55" s="57"/>
      <c r="AH55" s="57"/>
      <c r="AI55" s="57"/>
      <c r="AJ55" s="58"/>
      <c r="AK55" s="98">
        <v>200000</v>
      </c>
      <c r="AL55" s="57"/>
      <c r="AM55" s="57"/>
      <c r="AN55" s="57"/>
      <c r="AO55" s="57"/>
      <c r="AP55" s="57"/>
      <c r="AQ55" s="57"/>
      <c r="AR55" s="58"/>
      <c r="AS55" s="98">
        <f>AK55</f>
        <v>200000</v>
      </c>
      <c r="AT55" s="57"/>
      <c r="AU55" s="57"/>
      <c r="AV55" s="57"/>
      <c r="AW55" s="57"/>
      <c r="AX55" s="57"/>
      <c r="AY55" s="57"/>
      <c r="AZ55" s="58"/>
      <c r="BA55" s="95"/>
      <c r="BB55" s="95"/>
      <c r="BC55" s="95"/>
      <c r="BD55" s="95"/>
      <c r="BE55" s="95"/>
      <c r="BF55" s="95"/>
      <c r="BG55" s="95"/>
      <c r="BH55" s="95"/>
    </row>
    <row r="56" spans="1:79" s="87" customFormat="1" x14ac:dyDescent="0.2">
      <c r="A56" s="107"/>
      <c r="B56" s="107"/>
      <c r="C56" s="107"/>
      <c r="D56" s="108" t="s">
        <v>69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10"/>
      <c r="AC56" s="111">
        <f>SUM(AC52:AJ55)</f>
        <v>8016842</v>
      </c>
      <c r="AD56" s="111"/>
      <c r="AE56" s="111"/>
      <c r="AF56" s="111"/>
      <c r="AG56" s="111"/>
      <c r="AH56" s="111"/>
      <c r="AI56" s="111"/>
      <c r="AJ56" s="111"/>
      <c r="AK56" s="111">
        <f>SUM(AK52:AR55)</f>
        <v>798000</v>
      </c>
      <c r="AL56" s="111"/>
      <c r="AM56" s="111"/>
      <c r="AN56" s="111"/>
      <c r="AO56" s="111"/>
      <c r="AP56" s="111"/>
      <c r="AQ56" s="111"/>
      <c r="AR56" s="111"/>
      <c r="AS56" s="111">
        <f>SUM(AS52:AZ55)</f>
        <v>8814842</v>
      </c>
      <c r="AT56" s="111"/>
      <c r="AU56" s="111"/>
      <c r="AV56" s="111"/>
      <c r="AW56" s="111"/>
      <c r="AX56" s="111"/>
      <c r="AY56" s="111"/>
      <c r="AZ56" s="111"/>
      <c r="BA56" s="112"/>
      <c r="BB56" s="112"/>
      <c r="BC56" s="112"/>
      <c r="BD56" s="112"/>
      <c r="BE56" s="112"/>
      <c r="BF56" s="112"/>
      <c r="BG56" s="112"/>
      <c r="BH56" s="112"/>
    </row>
    <row r="58" spans="1:79" ht="15.75" customHeight="1" x14ac:dyDescent="0.2">
      <c r="A58" s="3" t="s">
        <v>70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79" ht="15" customHeight="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79" ht="15.95" customHeight="1" x14ac:dyDescent="0.2">
      <c r="A60" s="51" t="s">
        <v>38</v>
      </c>
      <c r="B60" s="51"/>
      <c r="C60" s="51"/>
      <c r="D60" s="71" t="s">
        <v>71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51" t="s">
        <v>58</v>
      </c>
      <c r="AC60" s="51"/>
      <c r="AD60" s="51"/>
      <c r="AE60" s="51"/>
      <c r="AF60" s="51"/>
      <c r="AG60" s="51"/>
      <c r="AH60" s="51"/>
      <c r="AI60" s="51"/>
      <c r="AJ60" s="51" t="s">
        <v>59</v>
      </c>
      <c r="AK60" s="51"/>
      <c r="AL60" s="51"/>
      <c r="AM60" s="51"/>
      <c r="AN60" s="51"/>
      <c r="AO60" s="51"/>
      <c r="AP60" s="51"/>
      <c r="AQ60" s="51"/>
      <c r="AR60" s="51" t="s">
        <v>60</v>
      </c>
      <c r="AS60" s="51"/>
      <c r="AT60" s="51"/>
      <c r="AU60" s="51"/>
      <c r="AV60" s="51"/>
      <c r="AW60" s="51"/>
      <c r="AX60" s="51"/>
      <c r="AY60" s="51"/>
    </row>
    <row r="61" spans="1:79" ht="29.1" customHeight="1" x14ac:dyDescent="0.2">
      <c r="A61" s="51"/>
      <c r="B61" s="51"/>
      <c r="C61" s="51"/>
      <c r="D61" s="7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</row>
    <row r="62" spans="1:79" ht="15.75" customHeight="1" x14ac:dyDescent="0.2">
      <c r="A62" s="51">
        <v>1</v>
      </c>
      <c r="B62" s="51"/>
      <c r="C62" s="51"/>
      <c r="D62" s="78">
        <v>2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51">
        <v>3</v>
      </c>
      <c r="AC62" s="51"/>
      <c r="AD62" s="51"/>
      <c r="AE62" s="51"/>
      <c r="AF62" s="51"/>
      <c r="AG62" s="51"/>
      <c r="AH62" s="51"/>
      <c r="AI62" s="51"/>
      <c r="AJ62" s="51">
        <v>4</v>
      </c>
      <c r="AK62" s="51"/>
      <c r="AL62" s="51"/>
      <c r="AM62" s="51"/>
      <c r="AN62" s="51"/>
      <c r="AO62" s="51"/>
      <c r="AP62" s="51"/>
      <c r="AQ62" s="51"/>
      <c r="AR62" s="51">
        <v>5</v>
      </c>
      <c r="AS62" s="51"/>
      <c r="AT62" s="51"/>
      <c r="AU62" s="51"/>
      <c r="AV62" s="51"/>
      <c r="AW62" s="51"/>
      <c r="AX62" s="51"/>
      <c r="AY62" s="51"/>
    </row>
    <row r="63" spans="1:79" ht="12.75" hidden="1" customHeight="1" x14ac:dyDescent="0.2">
      <c r="A63" s="52" t="s">
        <v>50</v>
      </c>
      <c r="B63" s="52"/>
      <c r="C63" s="52"/>
      <c r="D63" s="53" t="s">
        <v>41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83" t="s">
        <v>61</v>
      </c>
      <c r="AC63" s="83"/>
      <c r="AD63" s="83"/>
      <c r="AE63" s="83"/>
      <c r="AF63" s="83"/>
      <c r="AG63" s="83"/>
      <c r="AH63" s="83"/>
      <c r="AI63" s="83"/>
      <c r="AJ63" s="83" t="s">
        <v>62</v>
      </c>
      <c r="AK63" s="83"/>
      <c r="AL63" s="83"/>
      <c r="AM63" s="83"/>
      <c r="AN63" s="83"/>
      <c r="AO63" s="83"/>
      <c r="AP63" s="83"/>
      <c r="AQ63" s="83"/>
      <c r="AR63" s="83" t="s">
        <v>63</v>
      </c>
      <c r="AS63" s="83"/>
      <c r="AT63" s="83"/>
      <c r="AU63" s="83"/>
      <c r="AV63" s="83"/>
      <c r="AW63" s="83"/>
      <c r="AX63" s="83"/>
      <c r="AY63" s="83"/>
      <c r="CA63" s="1" t="s">
        <v>72</v>
      </c>
    </row>
    <row r="64" spans="1:79" s="87" customFormat="1" ht="12.75" customHeight="1" x14ac:dyDescent="0.2">
      <c r="A64" s="107"/>
      <c r="B64" s="107"/>
      <c r="C64" s="107"/>
      <c r="D64" s="113" t="s">
        <v>60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>
        <f>AB64+AJ64</f>
        <v>0</v>
      </c>
      <c r="AS64" s="111"/>
      <c r="AT64" s="111"/>
      <c r="AU64" s="111"/>
      <c r="AV64" s="111"/>
      <c r="AW64" s="111"/>
      <c r="AX64" s="111"/>
      <c r="AY64" s="111"/>
      <c r="CA64" s="87" t="s">
        <v>73</v>
      </c>
    </row>
    <row r="66" spans="1:79" ht="15.75" customHeight="1" x14ac:dyDescent="0.2">
      <c r="A66" s="39" t="s">
        <v>74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79" ht="30" customHeight="1" x14ac:dyDescent="0.2">
      <c r="A67" s="51" t="s">
        <v>38</v>
      </c>
      <c r="B67" s="51"/>
      <c r="C67" s="51"/>
      <c r="D67" s="51"/>
      <c r="E67" s="51"/>
      <c r="F67" s="51"/>
      <c r="G67" s="78" t="s">
        <v>75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1" t="s">
        <v>76</v>
      </c>
      <c r="AA67" s="51"/>
      <c r="AB67" s="51"/>
      <c r="AC67" s="51"/>
      <c r="AD67" s="51"/>
      <c r="AE67" s="51" t="s">
        <v>77</v>
      </c>
      <c r="AF67" s="51"/>
      <c r="AG67" s="51"/>
      <c r="AH67" s="51"/>
      <c r="AI67" s="51"/>
      <c r="AJ67" s="51"/>
      <c r="AK67" s="51"/>
      <c r="AL67" s="51"/>
      <c r="AM67" s="51"/>
      <c r="AN67" s="51"/>
      <c r="AO67" s="78" t="s">
        <v>58</v>
      </c>
      <c r="AP67" s="79"/>
      <c r="AQ67" s="79"/>
      <c r="AR67" s="79"/>
      <c r="AS67" s="79"/>
      <c r="AT67" s="79"/>
      <c r="AU67" s="79"/>
      <c r="AV67" s="80"/>
      <c r="AW67" s="78" t="s">
        <v>59</v>
      </c>
      <c r="AX67" s="79"/>
      <c r="AY67" s="79"/>
      <c r="AZ67" s="79"/>
      <c r="BA67" s="79"/>
      <c r="BB67" s="79"/>
      <c r="BC67" s="79"/>
      <c r="BD67" s="80"/>
      <c r="BE67" s="78" t="s">
        <v>60</v>
      </c>
      <c r="BF67" s="79"/>
      <c r="BG67" s="79"/>
      <c r="BH67" s="79"/>
      <c r="BI67" s="79"/>
      <c r="BJ67" s="79"/>
      <c r="BK67" s="79"/>
      <c r="BL67" s="80"/>
    </row>
    <row r="68" spans="1:79" ht="15.75" customHeight="1" x14ac:dyDescent="0.2">
      <c r="A68" s="51">
        <v>1</v>
      </c>
      <c r="B68" s="51"/>
      <c r="C68" s="51"/>
      <c r="D68" s="51"/>
      <c r="E68" s="51"/>
      <c r="F68" s="51"/>
      <c r="G68" s="78">
        <v>2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51">
        <v>3</v>
      </c>
      <c r="AA68" s="51"/>
      <c r="AB68" s="51"/>
      <c r="AC68" s="51"/>
      <c r="AD68" s="51"/>
      <c r="AE68" s="51">
        <v>4</v>
      </c>
      <c r="AF68" s="51"/>
      <c r="AG68" s="51"/>
      <c r="AH68" s="51"/>
      <c r="AI68" s="51"/>
      <c r="AJ68" s="51"/>
      <c r="AK68" s="51"/>
      <c r="AL68" s="51"/>
      <c r="AM68" s="51"/>
      <c r="AN68" s="51"/>
      <c r="AO68" s="51">
        <v>5</v>
      </c>
      <c r="AP68" s="51"/>
      <c r="AQ68" s="51"/>
      <c r="AR68" s="51"/>
      <c r="AS68" s="51"/>
      <c r="AT68" s="51"/>
      <c r="AU68" s="51"/>
      <c r="AV68" s="51"/>
      <c r="AW68" s="51">
        <v>6</v>
      </c>
      <c r="AX68" s="51"/>
      <c r="AY68" s="51"/>
      <c r="AZ68" s="51"/>
      <c r="BA68" s="51"/>
      <c r="BB68" s="51"/>
      <c r="BC68" s="51"/>
      <c r="BD68" s="51"/>
      <c r="BE68" s="51">
        <v>7</v>
      </c>
      <c r="BF68" s="51"/>
      <c r="BG68" s="51"/>
      <c r="BH68" s="51"/>
      <c r="BI68" s="51"/>
      <c r="BJ68" s="51"/>
      <c r="BK68" s="51"/>
      <c r="BL68" s="51"/>
    </row>
    <row r="69" spans="1:79" ht="12.75" hidden="1" customHeight="1" x14ac:dyDescent="0.2">
      <c r="A69" s="52" t="s">
        <v>40</v>
      </c>
      <c r="B69" s="52"/>
      <c r="C69" s="52"/>
      <c r="D69" s="52"/>
      <c r="E69" s="52"/>
      <c r="F69" s="52"/>
      <c r="G69" s="53" t="s">
        <v>41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2" t="s">
        <v>78</v>
      </c>
      <c r="AA69" s="52"/>
      <c r="AB69" s="52"/>
      <c r="AC69" s="52"/>
      <c r="AD69" s="52"/>
      <c r="AE69" s="116" t="s">
        <v>79</v>
      </c>
      <c r="AF69" s="116"/>
      <c r="AG69" s="116"/>
      <c r="AH69" s="116"/>
      <c r="AI69" s="116"/>
      <c r="AJ69" s="116"/>
      <c r="AK69" s="116"/>
      <c r="AL69" s="116"/>
      <c r="AM69" s="116"/>
      <c r="AN69" s="53"/>
      <c r="AO69" s="83" t="s">
        <v>61</v>
      </c>
      <c r="AP69" s="83"/>
      <c r="AQ69" s="83"/>
      <c r="AR69" s="83"/>
      <c r="AS69" s="83"/>
      <c r="AT69" s="83"/>
      <c r="AU69" s="83"/>
      <c r="AV69" s="83"/>
      <c r="AW69" s="83" t="s">
        <v>80</v>
      </c>
      <c r="AX69" s="83"/>
      <c r="AY69" s="83"/>
      <c r="AZ69" s="83"/>
      <c r="BA69" s="83"/>
      <c r="BB69" s="83"/>
      <c r="BC69" s="83"/>
      <c r="BD69" s="83"/>
      <c r="BE69" s="83" t="s">
        <v>63</v>
      </c>
      <c r="BF69" s="83"/>
      <c r="BG69" s="83"/>
      <c r="BH69" s="83"/>
      <c r="BI69" s="83"/>
      <c r="BJ69" s="83"/>
      <c r="BK69" s="83"/>
      <c r="BL69" s="83"/>
      <c r="CA69" s="1" t="s">
        <v>81</v>
      </c>
    </row>
    <row r="70" spans="1:79" ht="12.75" customHeight="1" x14ac:dyDescent="0.2">
      <c r="A70" s="56"/>
      <c r="B70" s="57"/>
      <c r="C70" s="57"/>
      <c r="D70" s="57"/>
      <c r="E70" s="57"/>
      <c r="F70" s="58"/>
      <c r="G70" s="117" t="s">
        <v>82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56"/>
      <c r="AA70" s="57"/>
      <c r="AB70" s="57"/>
      <c r="AC70" s="57"/>
      <c r="AD70" s="58"/>
      <c r="AE70" s="53"/>
      <c r="AF70" s="59"/>
      <c r="AG70" s="59"/>
      <c r="AH70" s="59"/>
      <c r="AI70" s="59"/>
      <c r="AJ70" s="59"/>
      <c r="AK70" s="59"/>
      <c r="AL70" s="59"/>
      <c r="AM70" s="59"/>
      <c r="AN70" s="60"/>
      <c r="AO70" s="120">
        <f>AO71+AO103</f>
        <v>8016842</v>
      </c>
      <c r="AP70" s="121"/>
      <c r="AQ70" s="121"/>
      <c r="AR70" s="121"/>
      <c r="AS70" s="121"/>
      <c r="AT70" s="121"/>
      <c r="AU70" s="121"/>
      <c r="AV70" s="122"/>
      <c r="AW70" s="120">
        <f t="shared" ref="AW70" si="1">AW71+AW103</f>
        <v>598000</v>
      </c>
      <c r="AX70" s="121"/>
      <c r="AY70" s="121"/>
      <c r="AZ70" s="121"/>
      <c r="BA70" s="121"/>
      <c r="BB70" s="121"/>
      <c r="BC70" s="121"/>
      <c r="BD70" s="122"/>
      <c r="BE70" s="120">
        <f t="shared" ref="BE70" si="2">BE71+BE103</f>
        <v>8614842</v>
      </c>
      <c r="BF70" s="121"/>
      <c r="BG70" s="121"/>
      <c r="BH70" s="121"/>
      <c r="BI70" s="121"/>
      <c r="BJ70" s="121"/>
      <c r="BK70" s="121"/>
      <c r="BL70" s="122"/>
    </row>
    <row r="71" spans="1:79" ht="40.5" customHeight="1" x14ac:dyDescent="0.2">
      <c r="A71" s="56"/>
      <c r="B71" s="57"/>
      <c r="C71" s="57"/>
      <c r="D71" s="57"/>
      <c r="E71" s="57"/>
      <c r="F71" s="58"/>
      <c r="G71" s="53" t="s">
        <v>65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6" t="s">
        <v>83</v>
      </c>
      <c r="AA71" s="57"/>
      <c r="AB71" s="57"/>
      <c r="AC71" s="57"/>
      <c r="AD71" s="58"/>
      <c r="AE71" s="56" t="s">
        <v>84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123">
        <v>8016842</v>
      </c>
      <c r="AP71" s="57"/>
      <c r="AQ71" s="57"/>
      <c r="AR71" s="57"/>
      <c r="AS71" s="57"/>
      <c r="AT71" s="57"/>
      <c r="AU71" s="57"/>
      <c r="AV71" s="58"/>
      <c r="AW71" s="123">
        <v>298000</v>
      </c>
      <c r="AX71" s="57"/>
      <c r="AY71" s="57"/>
      <c r="AZ71" s="57"/>
      <c r="BA71" s="57"/>
      <c r="BB71" s="57"/>
      <c r="BC71" s="57"/>
      <c r="BD71" s="58"/>
      <c r="BE71" s="123">
        <f>AO71+AW71</f>
        <v>8314842</v>
      </c>
      <c r="BF71" s="57"/>
      <c r="BG71" s="57"/>
      <c r="BH71" s="57"/>
      <c r="BI71" s="57"/>
      <c r="BJ71" s="57"/>
      <c r="BK71" s="57"/>
      <c r="BL71" s="58"/>
    </row>
    <row r="72" spans="1:79" s="87" customFormat="1" ht="12.75" customHeight="1" x14ac:dyDescent="0.2">
      <c r="A72" s="107">
        <v>1</v>
      </c>
      <c r="B72" s="107"/>
      <c r="C72" s="107"/>
      <c r="D72" s="107"/>
      <c r="E72" s="107"/>
      <c r="F72" s="107"/>
      <c r="G72" s="113" t="s">
        <v>85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124"/>
      <c r="AA72" s="124"/>
      <c r="AB72" s="124"/>
      <c r="AC72" s="124"/>
      <c r="AD72" s="124"/>
      <c r="AE72" s="125"/>
      <c r="AF72" s="125"/>
      <c r="AG72" s="125"/>
      <c r="AH72" s="125"/>
      <c r="AI72" s="125"/>
      <c r="AJ72" s="125"/>
      <c r="AK72" s="125"/>
      <c r="AL72" s="125"/>
      <c r="AM72" s="125"/>
      <c r="AN72" s="113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CA72" s="87" t="s">
        <v>86</v>
      </c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91" t="s">
        <v>87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84" t="s">
        <v>88</v>
      </c>
      <c r="AA73" s="84"/>
      <c r="AB73" s="84"/>
      <c r="AC73" s="84"/>
      <c r="AD73" s="84"/>
      <c r="AE73" s="84" t="s">
        <v>89</v>
      </c>
      <c r="AF73" s="84"/>
      <c r="AG73" s="84"/>
      <c r="AH73" s="84"/>
      <c r="AI73" s="84"/>
      <c r="AJ73" s="84"/>
      <c r="AK73" s="84"/>
      <c r="AL73" s="84"/>
      <c r="AM73" s="84"/>
      <c r="AN73" s="126"/>
      <c r="AO73" s="127">
        <v>10</v>
      </c>
      <c r="AP73" s="127"/>
      <c r="AQ73" s="127"/>
      <c r="AR73" s="127"/>
      <c r="AS73" s="127"/>
      <c r="AT73" s="127"/>
      <c r="AU73" s="127"/>
      <c r="AV73" s="127"/>
      <c r="AW73" s="127">
        <v>0</v>
      </c>
      <c r="AX73" s="127"/>
      <c r="AY73" s="127"/>
      <c r="AZ73" s="127"/>
      <c r="BA73" s="127"/>
      <c r="BB73" s="127"/>
      <c r="BC73" s="127"/>
      <c r="BD73" s="127"/>
      <c r="BE73" s="127">
        <f t="shared" ref="BE73:BE93" si="3">AO73+AW73</f>
        <v>10</v>
      </c>
      <c r="BF73" s="127"/>
      <c r="BG73" s="127"/>
      <c r="BH73" s="127"/>
      <c r="BI73" s="127"/>
      <c r="BJ73" s="127"/>
      <c r="BK73" s="127"/>
      <c r="BL73" s="127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91" t="s">
        <v>90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84" t="s">
        <v>88</v>
      </c>
      <c r="AA74" s="84"/>
      <c r="AB74" s="84"/>
      <c r="AC74" s="84"/>
      <c r="AD74" s="84"/>
      <c r="AE74" s="84" t="s">
        <v>89</v>
      </c>
      <c r="AF74" s="84"/>
      <c r="AG74" s="84"/>
      <c r="AH74" s="84"/>
      <c r="AI74" s="84"/>
      <c r="AJ74" s="84"/>
      <c r="AK74" s="84"/>
      <c r="AL74" s="84"/>
      <c r="AM74" s="84"/>
      <c r="AN74" s="126"/>
      <c r="AO74" s="127">
        <v>1</v>
      </c>
      <c r="AP74" s="127"/>
      <c r="AQ74" s="127"/>
      <c r="AR74" s="127"/>
      <c r="AS74" s="127"/>
      <c r="AT74" s="127"/>
      <c r="AU74" s="127"/>
      <c r="AV74" s="127"/>
      <c r="AW74" s="127">
        <v>0</v>
      </c>
      <c r="AX74" s="127"/>
      <c r="AY74" s="127"/>
      <c r="AZ74" s="127"/>
      <c r="BA74" s="127"/>
      <c r="BB74" s="127"/>
      <c r="BC74" s="127"/>
      <c r="BD74" s="127"/>
      <c r="BE74" s="127">
        <f t="shared" si="3"/>
        <v>1</v>
      </c>
      <c r="BF74" s="127"/>
      <c r="BG74" s="127"/>
      <c r="BH74" s="127"/>
      <c r="BI74" s="127"/>
      <c r="BJ74" s="127"/>
      <c r="BK74" s="127"/>
      <c r="BL74" s="127"/>
    </row>
    <row r="75" spans="1:79" ht="12.75" customHeight="1" x14ac:dyDescent="0.2">
      <c r="A75" s="52">
        <v>0</v>
      </c>
      <c r="B75" s="52"/>
      <c r="C75" s="52"/>
      <c r="D75" s="52"/>
      <c r="E75" s="52"/>
      <c r="F75" s="52"/>
      <c r="G75" s="91" t="s">
        <v>91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84" t="s">
        <v>88</v>
      </c>
      <c r="AA75" s="84"/>
      <c r="AB75" s="84"/>
      <c r="AC75" s="84"/>
      <c r="AD75" s="84"/>
      <c r="AE75" s="84" t="s">
        <v>89</v>
      </c>
      <c r="AF75" s="84"/>
      <c r="AG75" s="84"/>
      <c r="AH75" s="84"/>
      <c r="AI75" s="84"/>
      <c r="AJ75" s="84"/>
      <c r="AK75" s="84"/>
      <c r="AL75" s="84"/>
      <c r="AM75" s="84"/>
      <c r="AN75" s="126"/>
      <c r="AO75" s="127">
        <v>15</v>
      </c>
      <c r="AP75" s="127"/>
      <c r="AQ75" s="127"/>
      <c r="AR75" s="127"/>
      <c r="AS75" s="127"/>
      <c r="AT75" s="127"/>
      <c r="AU75" s="127"/>
      <c r="AV75" s="127"/>
      <c r="AW75" s="127">
        <v>0</v>
      </c>
      <c r="AX75" s="127"/>
      <c r="AY75" s="127"/>
      <c r="AZ75" s="127"/>
      <c r="BA75" s="127"/>
      <c r="BB75" s="127"/>
      <c r="BC75" s="127"/>
      <c r="BD75" s="127"/>
      <c r="BE75" s="127">
        <f t="shared" si="3"/>
        <v>15</v>
      </c>
      <c r="BF75" s="127"/>
      <c r="BG75" s="127"/>
      <c r="BH75" s="127"/>
      <c r="BI75" s="127"/>
      <c r="BJ75" s="127"/>
      <c r="BK75" s="127"/>
      <c r="BL75" s="127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91" t="s">
        <v>92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/>
      <c r="Z76" s="84" t="s">
        <v>88</v>
      </c>
      <c r="AA76" s="84"/>
      <c r="AB76" s="84"/>
      <c r="AC76" s="84"/>
      <c r="AD76" s="84"/>
      <c r="AE76" s="84" t="s">
        <v>89</v>
      </c>
      <c r="AF76" s="84"/>
      <c r="AG76" s="84"/>
      <c r="AH76" s="84"/>
      <c r="AI76" s="84"/>
      <c r="AJ76" s="84"/>
      <c r="AK76" s="84"/>
      <c r="AL76" s="84"/>
      <c r="AM76" s="84"/>
      <c r="AN76" s="126"/>
      <c r="AO76" s="127">
        <v>41</v>
      </c>
      <c r="AP76" s="127"/>
      <c r="AQ76" s="127"/>
      <c r="AR76" s="127"/>
      <c r="AS76" s="127"/>
      <c r="AT76" s="127"/>
      <c r="AU76" s="127"/>
      <c r="AV76" s="127"/>
      <c r="AW76" s="127">
        <v>0</v>
      </c>
      <c r="AX76" s="127"/>
      <c r="AY76" s="127"/>
      <c r="AZ76" s="127"/>
      <c r="BA76" s="127"/>
      <c r="BB76" s="127"/>
      <c r="BC76" s="127"/>
      <c r="BD76" s="127"/>
      <c r="BE76" s="127">
        <f t="shared" si="3"/>
        <v>41</v>
      </c>
      <c r="BF76" s="127"/>
      <c r="BG76" s="127"/>
      <c r="BH76" s="127"/>
      <c r="BI76" s="127"/>
      <c r="BJ76" s="127"/>
      <c r="BK76" s="127"/>
      <c r="BL76" s="127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91" t="s">
        <v>93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3"/>
      <c r="Z77" s="84" t="s">
        <v>88</v>
      </c>
      <c r="AA77" s="84"/>
      <c r="AB77" s="84"/>
      <c r="AC77" s="84"/>
      <c r="AD77" s="84"/>
      <c r="AE77" s="84" t="s">
        <v>89</v>
      </c>
      <c r="AF77" s="84"/>
      <c r="AG77" s="84"/>
      <c r="AH77" s="84"/>
      <c r="AI77" s="84"/>
      <c r="AJ77" s="84"/>
      <c r="AK77" s="84"/>
      <c r="AL77" s="84"/>
      <c r="AM77" s="84"/>
      <c r="AN77" s="126"/>
      <c r="AO77" s="127">
        <f>AO78+AO79+AO80</f>
        <v>85</v>
      </c>
      <c r="AP77" s="127"/>
      <c r="AQ77" s="127"/>
      <c r="AR77" s="127"/>
      <c r="AS77" s="127"/>
      <c r="AT77" s="127"/>
      <c r="AU77" s="127"/>
      <c r="AV77" s="127"/>
      <c r="AW77" s="127">
        <v>0</v>
      </c>
      <c r="AX77" s="127"/>
      <c r="AY77" s="127"/>
      <c r="AZ77" s="127"/>
      <c r="BA77" s="127"/>
      <c r="BB77" s="127"/>
      <c r="BC77" s="127"/>
      <c r="BD77" s="127"/>
      <c r="BE77" s="127">
        <f t="shared" si="3"/>
        <v>85</v>
      </c>
      <c r="BF77" s="127"/>
      <c r="BG77" s="127"/>
      <c r="BH77" s="127"/>
      <c r="BI77" s="127"/>
      <c r="BJ77" s="127"/>
      <c r="BK77" s="127"/>
      <c r="BL77" s="127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91" t="s">
        <v>94</v>
      </c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  <c r="Z78" s="84" t="s">
        <v>88</v>
      </c>
      <c r="AA78" s="84"/>
      <c r="AB78" s="84"/>
      <c r="AC78" s="84"/>
      <c r="AD78" s="84"/>
      <c r="AE78" s="84" t="s">
        <v>89</v>
      </c>
      <c r="AF78" s="84"/>
      <c r="AG78" s="84"/>
      <c r="AH78" s="84"/>
      <c r="AI78" s="84"/>
      <c r="AJ78" s="84"/>
      <c r="AK78" s="84"/>
      <c r="AL78" s="84"/>
      <c r="AM78" s="84"/>
      <c r="AN78" s="126"/>
      <c r="AO78" s="127">
        <v>10</v>
      </c>
      <c r="AP78" s="127"/>
      <c r="AQ78" s="127"/>
      <c r="AR78" s="127"/>
      <c r="AS78" s="127"/>
      <c r="AT78" s="127"/>
      <c r="AU78" s="127"/>
      <c r="AV78" s="127"/>
      <c r="AW78" s="127">
        <v>0</v>
      </c>
      <c r="AX78" s="127"/>
      <c r="AY78" s="127"/>
      <c r="AZ78" s="127"/>
      <c r="BA78" s="127"/>
      <c r="BB78" s="127"/>
      <c r="BC78" s="127"/>
      <c r="BD78" s="127"/>
      <c r="BE78" s="127">
        <f t="shared" si="3"/>
        <v>10</v>
      </c>
      <c r="BF78" s="127"/>
      <c r="BG78" s="127"/>
      <c r="BH78" s="127"/>
      <c r="BI78" s="127"/>
      <c r="BJ78" s="127"/>
      <c r="BK78" s="127"/>
      <c r="BL78" s="127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91" t="s">
        <v>95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3"/>
      <c r="Z79" s="84" t="s">
        <v>88</v>
      </c>
      <c r="AA79" s="84"/>
      <c r="AB79" s="84"/>
      <c r="AC79" s="84"/>
      <c r="AD79" s="84"/>
      <c r="AE79" s="84" t="s">
        <v>89</v>
      </c>
      <c r="AF79" s="84"/>
      <c r="AG79" s="84"/>
      <c r="AH79" s="84"/>
      <c r="AI79" s="84"/>
      <c r="AJ79" s="84"/>
      <c r="AK79" s="84"/>
      <c r="AL79" s="84"/>
      <c r="AM79" s="84"/>
      <c r="AN79" s="126"/>
      <c r="AO79" s="127">
        <v>64</v>
      </c>
      <c r="AP79" s="127"/>
      <c r="AQ79" s="127"/>
      <c r="AR79" s="127"/>
      <c r="AS79" s="127"/>
      <c r="AT79" s="127"/>
      <c r="AU79" s="127"/>
      <c r="AV79" s="127"/>
      <c r="AW79" s="127">
        <v>0</v>
      </c>
      <c r="AX79" s="127"/>
      <c r="AY79" s="127"/>
      <c r="AZ79" s="127"/>
      <c r="BA79" s="127"/>
      <c r="BB79" s="127"/>
      <c r="BC79" s="127"/>
      <c r="BD79" s="127"/>
      <c r="BE79" s="127">
        <f t="shared" si="3"/>
        <v>64</v>
      </c>
      <c r="BF79" s="127"/>
      <c r="BG79" s="127"/>
      <c r="BH79" s="127"/>
      <c r="BI79" s="127"/>
      <c r="BJ79" s="127"/>
      <c r="BK79" s="127"/>
      <c r="BL79" s="127"/>
    </row>
    <row r="80" spans="1:79" ht="12.75" customHeight="1" x14ac:dyDescent="0.2">
      <c r="A80" s="52">
        <v>0</v>
      </c>
      <c r="B80" s="52"/>
      <c r="C80" s="52"/>
      <c r="D80" s="52"/>
      <c r="E80" s="52"/>
      <c r="F80" s="52"/>
      <c r="G80" s="91" t="s">
        <v>96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3"/>
      <c r="Z80" s="84" t="s">
        <v>88</v>
      </c>
      <c r="AA80" s="84"/>
      <c r="AB80" s="84"/>
      <c r="AC80" s="84"/>
      <c r="AD80" s="84"/>
      <c r="AE80" s="84" t="s">
        <v>89</v>
      </c>
      <c r="AF80" s="84"/>
      <c r="AG80" s="84"/>
      <c r="AH80" s="84"/>
      <c r="AI80" s="84"/>
      <c r="AJ80" s="84"/>
      <c r="AK80" s="84"/>
      <c r="AL80" s="84"/>
      <c r="AM80" s="84"/>
      <c r="AN80" s="126"/>
      <c r="AO80" s="127">
        <v>11</v>
      </c>
      <c r="AP80" s="127"/>
      <c r="AQ80" s="127"/>
      <c r="AR80" s="127"/>
      <c r="AS80" s="127"/>
      <c r="AT80" s="127"/>
      <c r="AU80" s="127"/>
      <c r="AV80" s="127"/>
      <c r="AW80" s="127">
        <v>0</v>
      </c>
      <c r="AX80" s="127"/>
      <c r="AY80" s="127"/>
      <c r="AZ80" s="127"/>
      <c r="BA80" s="127"/>
      <c r="BB80" s="127"/>
      <c r="BC80" s="127"/>
      <c r="BD80" s="127"/>
      <c r="BE80" s="127">
        <f t="shared" si="3"/>
        <v>11</v>
      </c>
      <c r="BF80" s="127"/>
      <c r="BG80" s="127"/>
      <c r="BH80" s="127"/>
      <c r="BI80" s="127"/>
      <c r="BJ80" s="127"/>
      <c r="BK80" s="127"/>
      <c r="BL80" s="127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91" t="s">
        <v>97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3"/>
      <c r="Z81" s="84" t="s">
        <v>83</v>
      </c>
      <c r="AA81" s="84"/>
      <c r="AB81" s="84"/>
      <c r="AC81" s="84"/>
      <c r="AD81" s="84"/>
      <c r="AE81" s="84" t="s">
        <v>98</v>
      </c>
      <c r="AF81" s="84"/>
      <c r="AG81" s="84"/>
      <c r="AH81" s="84"/>
      <c r="AI81" s="84"/>
      <c r="AJ81" s="84"/>
      <c r="AK81" s="84"/>
      <c r="AL81" s="84"/>
      <c r="AM81" s="84"/>
      <c r="AN81" s="126"/>
      <c r="AO81" s="94">
        <v>8016842</v>
      </c>
      <c r="AP81" s="94"/>
      <c r="AQ81" s="94"/>
      <c r="AR81" s="94"/>
      <c r="AS81" s="94"/>
      <c r="AT81" s="94"/>
      <c r="AU81" s="94"/>
      <c r="AV81" s="94"/>
      <c r="AW81" s="127">
        <v>0</v>
      </c>
      <c r="AX81" s="127"/>
      <c r="AY81" s="127"/>
      <c r="AZ81" s="127"/>
      <c r="BA81" s="127"/>
      <c r="BB81" s="127"/>
      <c r="BC81" s="127"/>
      <c r="BD81" s="127"/>
      <c r="BE81" s="94">
        <f t="shared" si="3"/>
        <v>8016842</v>
      </c>
      <c r="BF81" s="94"/>
      <c r="BG81" s="94"/>
      <c r="BH81" s="94"/>
      <c r="BI81" s="94"/>
      <c r="BJ81" s="94"/>
      <c r="BK81" s="94"/>
      <c r="BL81" s="94"/>
    </row>
    <row r="82" spans="1:64" ht="19.5" customHeight="1" x14ac:dyDescent="0.2">
      <c r="A82" s="56"/>
      <c r="B82" s="57"/>
      <c r="C82" s="57"/>
      <c r="D82" s="57"/>
      <c r="E82" s="57"/>
      <c r="F82" s="58"/>
      <c r="G82" s="91" t="s">
        <v>99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26" t="s">
        <v>83</v>
      </c>
      <c r="AA82" s="57"/>
      <c r="AB82" s="57"/>
      <c r="AC82" s="57"/>
      <c r="AD82" s="58"/>
      <c r="AE82" s="126" t="s">
        <v>100</v>
      </c>
      <c r="AF82" s="57"/>
      <c r="AG82" s="57"/>
      <c r="AH82" s="57"/>
      <c r="AI82" s="57"/>
      <c r="AJ82" s="57"/>
      <c r="AK82" s="57"/>
      <c r="AL82" s="57"/>
      <c r="AM82" s="57"/>
      <c r="AN82" s="58"/>
      <c r="AO82" s="128">
        <v>0</v>
      </c>
      <c r="AP82" s="129"/>
      <c r="AQ82" s="129"/>
      <c r="AR82" s="129"/>
      <c r="AS82" s="129"/>
      <c r="AT82" s="129"/>
      <c r="AU82" s="129"/>
      <c r="AV82" s="130"/>
      <c r="AW82" s="98">
        <v>258000</v>
      </c>
      <c r="AX82" s="131"/>
      <c r="AY82" s="131"/>
      <c r="AZ82" s="131"/>
      <c r="BA82" s="131"/>
      <c r="BB82" s="131"/>
      <c r="BC82" s="131"/>
      <c r="BD82" s="132"/>
      <c r="BE82" s="98">
        <f>AO82+AW82</f>
        <v>258000</v>
      </c>
      <c r="BF82" s="57"/>
      <c r="BG82" s="57"/>
      <c r="BH82" s="57"/>
      <c r="BI82" s="57"/>
      <c r="BJ82" s="57"/>
      <c r="BK82" s="57"/>
      <c r="BL82" s="58"/>
    </row>
    <row r="83" spans="1:64" ht="42.75" customHeight="1" x14ac:dyDescent="0.2">
      <c r="A83" s="56"/>
      <c r="B83" s="57"/>
      <c r="C83" s="57"/>
      <c r="D83" s="57"/>
      <c r="E83" s="57"/>
      <c r="F83" s="58"/>
      <c r="G83" s="91" t="s">
        <v>101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126" t="s">
        <v>83</v>
      </c>
      <c r="AA83" s="57"/>
      <c r="AB83" s="57"/>
      <c r="AC83" s="57"/>
      <c r="AD83" s="58"/>
      <c r="AE83" s="126" t="s">
        <v>102</v>
      </c>
      <c r="AF83" s="57"/>
      <c r="AG83" s="57"/>
      <c r="AH83" s="57"/>
      <c r="AI83" s="57"/>
      <c r="AJ83" s="57"/>
      <c r="AK83" s="57"/>
      <c r="AL83" s="57"/>
      <c r="AM83" s="57"/>
      <c r="AN83" s="58"/>
      <c r="AO83" s="128">
        <v>0</v>
      </c>
      <c r="AP83" s="57"/>
      <c r="AQ83" s="57"/>
      <c r="AR83" s="57"/>
      <c r="AS83" s="57"/>
      <c r="AT83" s="57"/>
      <c r="AU83" s="57"/>
      <c r="AV83" s="58"/>
      <c r="AW83" s="98">
        <v>26000</v>
      </c>
      <c r="AX83" s="57"/>
      <c r="AY83" s="57"/>
      <c r="AZ83" s="57"/>
      <c r="BA83" s="57"/>
      <c r="BB83" s="57"/>
      <c r="BC83" s="57"/>
      <c r="BD83" s="58"/>
      <c r="BE83" s="98">
        <f>AO83+AW83</f>
        <v>26000</v>
      </c>
      <c r="BF83" s="57"/>
      <c r="BG83" s="57"/>
      <c r="BH83" s="57"/>
      <c r="BI83" s="57"/>
      <c r="BJ83" s="57"/>
      <c r="BK83" s="57"/>
      <c r="BL83" s="58"/>
    </row>
    <row r="84" spans="1:64" ht="67.5" customHeight="1" x14ac:dyDescent="0.2">
      <c r="A84" s="56"/>
      <c r="B84" s="57"/>
      <c r="C84" s="57"/>
      <c r="D84" s="57"/>
      <c r="E84" s="57"/>
      <c r="F84" s="58"/>
      <c r="G84" s="91" t="s">
        <v>103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126" t="s">
        <v>83</v>
      </c>
      <c r="AA84" s="57"/>
      <c r="AB84" s="57"/>
      <c r="AC84" s="57"/>
      <c r="AD84" s="58"/>
      <c r="AE84" s="126" t="s">
        <v>102</v>
      </c>
      <c r="AF84" s="57"/>
      <c r="AG84" s="57"/>
      <c r="AH84" s="57"/>
      <c r="AI84" s="57"/>
      <c r="AJ84" s="57"/>
      <c r="AK84" s="57"/>
      <c r="AL84" s="57"/>
      <c r="AM84" s="57"/>
      <c r="AN84" s="58"/>
      <c r="AO84" s="128">
        <v>0</v>
      </c>
      <c r="AP84" s="129"/>
      <c r="AQ84" s="129"/>
      <c r="AR84" s="129"/>
      <c r="AS84" s="129"/>
      <c r="AT84" s="129"/>
      <c r="AU84" s="129"/>
      <c r="AV84" s="130"/>
      <c r="AW84" s="98">
        <v>14000</v>
      </c>
      <c r="AX84" s="131"/>
      <c r="AY84" s="131"/>
      <c r="AZ84" s="131"/>
      <c r="BA84" s="131"/>
      <c r="BB84" s="131"/>
      <c r="BC84" s="131"/>
      <c r="BD84" s="132"/>
      <c r="BE84" s="98">
        <f>AO84+AW84</f>
        <v>14000</v>
      </c>
      <c r="BF84" s="57"/>
      <c r="BG84" s="57"/>
      <c r="BH84" s="57"/>
      <c r="BI84" s="57"/>
      <c r="BJ84" s="57"/>
      <c r="BK84" s="57"/>
      <c r="BL84" s="58"/>
    </row>
    <row r="85" spans="1:64" s="87" customFormat="1" ht="12.75" customHeight="1" x14ac:dyDescent="0.2">
      <c r="A85" s="133">
        <v>2</v>
      </c>
      <c r="B85" s="121"/>
      <c r="C85" s="121"/>
      <c r="D85" s="121"/>
      <c r="E85" s="121"/>
      <c r="F85" s="122"/>
      <c r="G85" s="108" t="s">
        <v>104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134"/>
      <c r="AA85" s="121"/>
      <c r="AB85" s="121"/>
      <c r="AC85" s="121"/>
      <c r="AD85" s="122"/>
      <c r="AE85" s="134"/>
      <c r="AF85" s="121"/>
      <c r="AG85" s="121"/>
      <c r="AH85" s="121"/>
      <c r="AI85" s="121"/>
      <c r="AJ85" s="121"/>
      <c r="AK85" s="121"/>
      <c r="AL85" s="121"/>
      <c r="AM85" s="121"/>
      <c r="AN85" s="122"/>
      <c r="AO85" s="135"/>
      <c r="AP85" s="121"/>
      <c r="AQ85" s="121"/>
      <c r="AR85" s="121"/>
      <c r="AS85" s="121"/>
      <c r="AT85" s="121"/>
      <c r="AU85" s="121"/>
      <c r="AV85" s="122"/>
      <c r="AW85" s="135"/>
      <c r="AX85" s="121"/>
      <c r="AY85" s="121"/>
      <c r="AZ85" s="121"/>
      <c r="BA85" s="121"/>
      <c r="BB85" s="121"/>
      <c r="BC85" s="121"/>
      <c r="BD85" s="122"/>
      <c r="BE85" s="135"/>
      <c r="BF85" s="121"/>
      <c r="BG85" s="121"/>
      <c r="BH85" s="121"/>
      <c r="BI85" s="121"/>
      <c r="BJ85" s="121"/>
      <c r="BK85" s="121"/>
      <c r="BL85" s="122"/>
    </row>
    <row r="86" spans="1:64" ht="25.5" customHeight="1" x14ac:dyDescent="0.2">
      <c r="A86" s="52">
        <v>0</v>
      </c>
      <c r="B86" s="52"/>
      <c r="C86" s="52"/>
      <c r="D86" s="52"/>
      <c r="E86" s="52"/>
      <c r="F86" s="52"/>
      <c r="G86" s="91" t="s">
        <v>105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3"/>
      <c r="Z86" s="84" t="s">
        <v>106</v>
      </c>
      <c r="AA86" s="84"/>
      <c r="AB86" s="84"/>
      <c r="AC86" s="84"/>
      <c r="AD86" s="84"/>
      <c r="AE86" s="126" t="s">
        <v>107</v>
      </c>
      <c r="AF86" s="136"/>
      <c r="AG86" s="136"/>
      <c r="AH86" s="136"/>
      <c r="AI86" s="136"/>
      <c r="AJ86" s="136"/>
      <c r="AK86" s="136"/>
      <c r="AL86" s="136"/>
      <c r="AM86" s="136"/>
      <c r="AN86" s="137"/>
      <c r="AO86" s="127">
        <v>120400</v>
      </c>
      <c r="AP86" s="127"/>
      <c r="AQ86" s="127"/>
      <c r="AR86" s="127"/>
      <c r="AS86" s="127"/>
      <c r="AT86" s="127"/>
      <c r="AU86" s="127"/>
      <c r="AV86" s="127"/>
      <c r="AW86" s="127">
        <v>0</v>
      </c>
      <c r="AX86" s="127"/>
      <c r="AY86" s="127"/>
      <c r="AZ86" s="127"/>
      <c r="BA86" s="127"/>
      <c r="BB86" s="127"/>
      <c r="BC86" s="127"/>
      <c r="BD86" s="127"/>
      <c r="BE86" s="127">
        <f t="shared" si="3"/>
        <v>120400</v>
      </c>
      <c r="BF86" s="127"/>
      <c r="BG86" s="127"/>
      <c r="BH86" s="127"/>
      <c r="BI86" s="127"/>
      <c r="BJ86" s="127"/>
      <c r="BK86" s="127"/>
      <c r="BL86" s="127"/>
    </row>
    <row r="87" spans="1:64" ht="25.5" customHeight="1" x14ac:dyDescent="0.2">
      <c r="A87" s="52">
        <v>0</v>
      </c>
      <c r="B87" s="52"/>
      <c r="C87" s="52"/>
      <c r="D87" s="52"/>
      <c r="E87" s="52"/>
      <c r="F87" s="52"/>
      <c r="G87" s="91" t="s">
        <v>108</v>
      </c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3"/>
      <c r="Z87" s="84" t="s">
        <v>106</v>
      </c>
      <c r="AA87" s="84"/>
      <c r="AB87" s="84"/>
      <c r="AC87" s="84"/>
      <c r="AD87" s="84"/>
      <c r="AE87" s="126" t="s">
        <v>107</v>
      </c>
      <c r="AF87" s="136"/>
      <c r="AG87" s="136"/>
      <c r="AH87" s="136"/>
      <c r="AI87" s="136"/>
      <c r="AJ87" s="136"/>
      <c r="AK87" s="136"/>
      <c r="AL87" s="136"/>
      <c r="AM87" s="136"/>
      <c r="AN87" s="137"/>
      <c r="AO87" s="127">
        <v>0</v>
      </c>
      <c r="AP87" s="127"/>
      <c r="AQ87" s="127"/>
      <c r="AR87" s="127"/>
      <c r="AS87" s="127"/>
      <c r="AT87" s="127"/>
      <c r="AU87" s="127"/>
      <c r="AV87" s="127"/>
      <c r="AW87" s="127">
        <v>0</v>
      </c>
      <c r="AX87" s="127"/>
      <c r="AY87" s="127"/>
      <c r="AZ87" s="127"/>
      <c r="BA87" s="127"/>
      <c r="BB87" s="127"/>
      <c r="BC87" s="127"/>
      <c r="BD87" s="127"/>
      <c r="BE87" s="127">
        <f t="shared" si="3"/>
        <v>0</v>
      </c>
      <c r="BF87" s="127"/>
      <c r="BG87" s="127"/>
      <c r="BH87" s="127"/>
      <c r="BI87" s="127"/>
      <c r="BJ87" s="127"/>
      <c r="BK87" s="127"/>
      <c r="BL87" s="127"/>
    </row>
    <row r="88" spans="1:64" ht="25.5" customHeight="1" x14ac:dyDescent="0.2">
      <c r="A88" s="52">
        <v>0</v>
      </c>
      <c r="B88" s="52"/>
      <c r="C88" s="52"/>
      <c r="D88" s="52"/>
      <c r="E88" s="52"/>
      <c r="F88" s="52"/>
      <c r="G88" s="91" t="s">
        <v>109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3"/>
      <c r="Z88" s="84" t="s">
        <v>106</v>
      </c>
      <c r="AA88" s="84"/>
      <c r="AB88" s="84"/>
      <c r="AC88" s="84"/>
      <c r="AD88" s="84"/>
      <c r="AE88" s="126" t="s">
        <v>107</v>
      </c>
      <c r="AF88" s="136"/>
      <c r="AG88" s="136"/>
      <c r="AH88" s="136"/>
      <c r="AI88" s="136"/>
      <c r="AJ88" s="136"/>
      <c r="AK88" s="136"/>
      <c r="AL88" s="136"/>
      <c r="AM88" s="136"/>
      <c r="AN88" s="137"/>
      <c r="AO88" s="127">
        <v>120400</v>
      </c>
      <c r="AP88" s="127"/>
      <c r="AQ88" s="127"/>
      <c r="AR88" s="127"/>
      <c r="AS88" s="127"/>
      <c r="AT88" s="127"/>
      <c r="AU88" s="127"/>
      <c r="AV88" s="127"/>
      <c r="AW88" s="127">
        <v>0</v>
      </c>
      <c r="AX88" s="127"/>
      <c r="AY88" s="127"/>
      <c r="AZ88" s="127"/>
      <c r="BA88" s="127"/>
      <c r="BB88" s="127"/>
      <c r="BC88" s="127"/>
      <c r="BD88" s="127"/>
      <c r="BE88" s="127">
        <f t="shared" si="3"/>
        <v>120400</v>
      </c>
      <c r="BF88" s="127"/>
      <c r="BG88" s="127"/>
      <c r="BH88" s="127"/>
      <c r="BI88" s="127"/>
      <c r="BJ88" s="127"/>
      <c r="BK88" s="127"/>
      <c r="BL88" s="127"/>
    </row>
    <row r="89" spans="1:64" ht="25.5" customHeight="1" x14ac:dyDescent="0.2">
      <c r="A89" s="52">
        <v>0</v>
      </c>
      <c r="B89" s="52"/>
      <c r="C89" s="52"/>
      <c r="D89" s="52"/>
      <c r="E89" s="52"/>
      <c r="F89" s="52"/>
      <c r="G89" s="91" t="s">
        <v>110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3"/>
      <c r="Z89" s="84" t="s">
        <v>88</v>
      </c>
      <c r="AA89" s="84"/>
      <c r="AB89" s="84"/>
      <c r="AC89" s="84"/>
      <c r="AD89" s="84"/>
      <c r="AE89" s="126" t="s">
        <v>111</v>
      </c>
      <c r="AF89" s="136"/>
      <c r="AG89" s="136"/>
      <c r="AH89" s="136"/>
      <c r="AI89" s="136"/>
      <c r="AJ89" s="136"/>
      <c r="AK89" s="136"/>
      <c r="AL89" s="136"/>
      <c r="AM89" s="136"/>
      <c r="AN89" s="137"/>
      <c r="AO89" s="127">
        <v>422</v>
      </c>
      <c r="AP89" s="127"/>
      <c r="AQ89" s="127"/>
      <c r="AR89" s="127"/>
      <c r="AS89" s="127"/>
      <c r="AT89" s="127"/>
      <c r="AU89" s="127"/>
      <c r="AV89" s="127"/>
      <c r="AW89" s="127">
        <v>0</v>
      </c>
      <c r="AX89" s="127"/>
      <c r="AY89" s="127"/>
      <c r="AZ89" s="127"/>
      <c r="BA89" s="127"/>
      <c r="BB89" s="127"/>
      <c r="BC89" s="127"/>
      <c r="BD89" s="127"/>
      <c r="BE89" s="127">
        <f t="shared" si="3"/>
        <v>422</v>
      </c>
      <c r="BF89" s="127"/>
      <c r="BG89" s="127"/>
      <c r="BH89" s="127"/>
      <c r="BI89" s="127"/>
      <c r="BJ89" s="127"/>
      <c r="BK89" s="127"/>
      <c r="BL89" s="127"/>
    </row>
    <row r="90" spans="1:64" ht="12.75" customHeight="1" x14ac:dyDescent="0.2">
      <c r="A90" s="52">
        <v>0</v>
      </c>
      <c r="B90" s="52"/>
      <c r="C90" s="52"/>
      <c r="D90" s="52"/>
      <c r="E90" s="52"/>
      <c r="F90" s="52"/>
      <c r="G90" s="91" t="s">
        <v>112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3"/>
      <c r="Z90" s="84" t="s">
        <v>83</v>
      </c>
      <c r="AA90" s="84"/>
      <c r="AB90" s="84"/>
      <c r="AC90" s="84"/>
      <c r="AD90" s="84"/>
      <c r="AE90" s="126" t="s">
        <v>98</v>
      </c>
      <c r="AF90" s="136"/>
      <c r="AG90" s="136"/>
      <c r="AH90" s="136"/>
      <c r="AI90" s="136"/>
      <c r="AJ90" s="136"/>
      <c r="AK90" s="136"/>
      <c r="AL90" s="136"/>
      <c r="AM90" s="136"/>
      <c r="AN90" s="137"/>
      <c r="AO90" s="127">
        <v>0</v>
      </c>
      <c r="AP90" s="127"/>
      <c r="AQ90" s="127"/>
      <c r="AR90" s="127"/>
      <c r="AS90" s="127"/>
      <c r="AT90" s="127"/>
      <c r="AU90" s="127"/>
      <c r="AV90" s="127"/>
      <c r="AW90" s="94">
        <v>298000</v>
      </c>
      <c r="AX90" s="94"/>
      <c r="AY90" s="94"/>
      <c r="AZ90" s="94"/>
      <c r="BA90" s="94"/>
      <c r="BB90" s="94"/>
      <c r="BC90" s="94"/>
      <c r="BD90" s="94"/>
      <c r="BE90" s="94">
        <f t="shared" si="3"/>
        <v>298000</v>
      </c>
      <c r="BF90" s="94"/>
      <c r="BG90" s="94"/>
      <c r="BH90" s="94"/>
      <c r="BI90" s="94"/>
      <c r="BJ90" s="94"/>
      <c r="BK90" s="94"/>
      <c r="BL90" s="94"/>
    </row>
    <row r="91" spans="1:64" ht="12.75" customHeight="1" x14ac:dyDescent="0.2">
      <c r="A91" s="52">
        <v>0</v>
      </c>
      <c r="B91" s="52"/>
      <c r="C91" s="52"/>
      <c r="D91" s="52"/>
      <c r="E91" s="52"/>
      <c r="F91" s="52"/>
      <c r="G91" s="91" t="s">
        <v>113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3"/>
      <c r="Z91" s="84" t="s">
        <v>83</v>
      </c>
      <c r="AA91" s="84"/>
      <c r="AB91" s="84"/>
      <c r="AC91" s="84"/>
      <c r="AD91" s="84"/>
      <c r="AE91" s="126" t="s">
        <v>98</v>
      </c>
      <c r="AF91" s="136"/>
      <c r="AG91" s="136"/>
      <c r="AH91" s="136"/>
      <c r="AI91" s="136"/>
      <c r="AJ91" s="136"/>
      <c r="AK91" s="136"/>
      <c r="AL91" s="136"/>
      <c r="AM91" s="136"/>
      <c r="AN91" s="137"/>
      <c r="AO91" s="127">
        <v>0</v>
      </c>
      <c r="AP91" s="127"/>
      <c r="AQ91" s="127"/>
      <c r="AR91" s="127"/>
      <c r="AS91" s="127"/>
      <c r="AT91" s="127"/>
      <c r="AU91" s="127"/>
      <c r="AV91" s="127"/>
      <c r="AW91" s="127">
        <v>0</v>
      </c>
      <c r="AX91" s="127"/>
      <c r="AY91" s="127"/>
      <c r="AZ91" s="127"/>
      <c r="BA91" s="127"/>
      <c r="BB91" s="127"/>
      <c r="BC91" s="127"/>
      <c r="BD91" s="127"/>
      <c r="BE91" s="127">
        <f t="shared" si="3"/>
        <v>0</v>
      </c>
      <c r="BF91" s="127"/>
      <c r="BG91" s="127"/>
      <c r="BH91" s="127"/>
      <c r="BI91" s="127"/>
      <c r="BJ91" s="127"/>
      <c r="BK91" s="127"/>
      <c r="BL91" s="127"/>
    </row>
    <row r="92" spans="1:64" ht="25.5" customHeight="1" x14ac:dyDescent="0.2">
      <c r="A92" s="52">
        <v>0</v>
      </c>
      <c r="B92" s="52"/>
      <c r="C92" s="52"/>
      <c r="D92" s="52"/>
      <c r="E92" s="52"/>
      <c r="F92" s="52"/>
      <c r="G92" s="91" t="s">
        <v>114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3"/>
      <c r="Z92" s="84" t="s">
        <v>115</v>
      </c>
      <c r="AA92" s="84"/>
      <c r="AB92" s="84"/>
      <c r="AC92" s="84"/>
      <c r="AD92" s="84"/>
      <c r="AE92" s="126" t="s">
        <v>107</v>
      </c>
      <c r="AF92" s="136"/>
      <c r="AG92" s="136"/>
      <c r="AH92" s="136"/>
      <c r="AI92" s="136"/>
      <c r="AJ92" s="136"/>
      <c r="AK92" s="136"/>
      <c r="AL92" s="136"/>
      <c r="AM92" s="136"/>
      <c r="AN92" s="137"/>
      <c r="AO92" s="127">
        <v>0</v>
      </c>
      <c r="AP92" s="127"/>
      <c r="AQ92" s="127"/>
      <c r="AR92" s="127"/>
      <c r="AS92" s="127"/>
      <c r="AT92" s="127"/>
      <c r="AU92" s="127"/>
      <c r="AV92" s="127"/>
      <c r="AW92" s="127">
        <v>0</v>
      </c>
      <c r="AX92" s="127"/>
      <c r="AY92" s="127"/>
      <c r="AZ92" s="127"/>
      <c r="BA92" s="127"/>
      <c r="BB92" s="127"/>
      <c r="BC92" s="127"/>
      <c r="BD92" s="127"/>
      <c r="BE92" s="127">
        <f t="shared" si="3"/>
        <v>0</v>
      </c>
      <c r="BF92" s="127"/>
      <c r="BG92" s="127"/>
      <c r="BH92" s="127"/>
      <c r="BI92" s="127"/>
      <c r="BJ92" s="127"/>
      <c r="BK92" s="127"/>
      <c r="BL92" s="127"/>
    </row>
    <row r="93" spans="1:64" ht="15" customHeight="1" x14ac:dyDescent="0.2">
      <c r="A93" s="56"/>
      <c r="B93" s="57"/>
      <c r="C93" s="57"/>
      <c r="D93" s="57"/>
      <c r="E93" s="57"/>
      <c r="F93" s="58"/>
      <c r="G93" s="91" t="s">
        <v>116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126" t="s">
        <v>83</v>
      </c>
      <c r="AA93" s="57"/>
      <c r="AB93" s="57"/>
      <c r="AC93" s="57"/>
      <c r="AD93" s="58"/>
      <c r="AE93" s="126" t="s">
        <v>117</v>
      </c>
      <c r="AF93" s="57"/>
      <c r="AG93" s="57"/>
      <c r="AH93" s="57"/>
      <c r="AI93" s="57"/>
      <c r="AJ93" s="57"/>
      <c r="AK93" s="57"/>
      <c r="AL93" s="57"/>
      <c r="AM93" s="57"/>
      <c r="AN93" s="58"/>
      <c r="AO93" s="128">
        <v>0</v>
      </c>
      <c r="AP93" s="57"/>
      <c r="AQ93" s="57"/>
      <c r="AR93" s="57"/>
      <c r="AS93" s="57"/>
      <c r="AT93" s="57"/>
      <c r="AU93" s="57"/>
      <c r="AV93" s="58"/>
      <c r="AW93" s="128">
        <v>10</v>
      </c>
      <c r="AX93" s="57"/>
      <c r="AY93" s="57"/>
      <c r="AZ93" s="57"/>
      <c r="BA93" s="57"/>
      <c r="BB93" s="57"/>
      <c r="BC93" s="57"/>
      <c r="BD93" s="58"/>
      <c r="BE93" s="128">
        <f t="shared" si="3"/>
        <v>10</v>
      </c>
      <c r="BF93" s="57"/>
      <c r="BG93" s="57"/>
      <c r="BH93" s="57"/>
      <c r="BI93" s="57"/>
      <c r="BJ93" s="57"/>
      <c r="BK93" s="57"/>
      <c r="BL93" s="58"/>
    </row>
    <row r="94" spans="1:64" ht="17.25" customHeight="1" x14ac:dyDescent="0.2">
      <c r="A94" s="107">
        <v>3</v>
      </c>
      <c r="B94" s="107"/>
      <c r="C94" s="107"/>
      <c r="D94" s="107"/>
      <c r="E94" s="107"/>
      <c r="F94" s="107"/>
      <c r="G94" s="108" t="s">
        <v>118</v>
      </c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10"/>
      <c r="Z94" s="84"/>
      <c r="AA94" s="84"/>
      <c r="AB94" s="84"/>
      <c r="AC94" s="84"/>
      <c r="AD94" s="84"/>
      <c r="AE94" s="126"/>
      <c r="AF94" s="136"/>
      <c r="AG94" s="136"/>
      <c r="AH94" s="136"/>
      <c r="AI94" s="136"/>
      <c r="AJ94" s="136"/>
      <c r="AK94" s="136"/>
      <c r="AL94" s="136"/>
      <c r="AM94" s="136"/>
      <c r="AN94" s="137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</row>
    <row r="95" spans="1:64" ht="12.75" customHeight="1" x14ac:dyDescent="0.2">
      <c r="A95" s="52">
        <v>0</v>
      </c>
      <c r="B95" s="52"/>
      <c r="C95" s="52"/>
      <c r="D95" s="52"/>
      <c r="E95" s="52"/>
      <c r="F95" s="52"/>
      <c r="G95" s="91" t="s">
        <v>119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3"/>
      <c r="Z95" s="84" t="s">
        <v>83</v>
      </c>
      <c r="AA95" s="84"/>
      <c r="AB95" s="84"/>
      <c r="AC95" s="84"/>
      <c r="AD95" s="84"/>
      <c r="AE95" s="126" t="s">
        <v>120</v>
      </c>
      <c r="AF95" s="136"/>
      <c r="AG95" s="136"/>
      <c r="AH95" s="136"/>
      <c r="AI95" s="136"/>
      <c r="AJ95" s="136"/>
      <c r="AK95" s="136"/>
      <c r="AL95" s="136"/>
      <c r="AM95" s="136"/>
      <c r="AN95" s="137"/>
      <c r="AO95" s="127">
        <v>0</v>
      </c>
      <c r="AP95" s="127"/>
      <c r="AQ95" s="127"/>
      <c r="AR95" s="127"/>
      <c r="AS95" s="127"/>
      <c r="AT95" s="127"/>
      <c r="AU95" s="127"/>
      <c r="AV95" s="127"/>
      <c r="AW95" s="127">
        <v>0</v>
      </c>
      <c r="AX95" s="127"/>
      <c r="AY95" s="127"/>
      <c r="AZ95" s="127"/>
      <c r="BA95" s="127"/>
      <c r="BB95" s="127"/>
      <c r="BC95" s="127"/>
      <c r="BD95" s="127"/>
      <c r="BE95" s="127">
        <f t="shared" ref="BE95:BE102" si="4">AO95+AW95</f>
        <v>0</v>
      </c>
      <c r="BF95" s="127"/>
      <c r="BG95" s="127"/>
      <c r="BH95" s="127"/>
      <c r="BI95" s="127"/>
      <c r="BJ95" s="127"/>
      <c r="BK95" s="127"/>
      <c r="BL95" s="127"/>
    </row>
    <row r="96" spans="1:64" ht="12.75" customHeight="1" x14ac:dyDescent="0.2">
      <c r="A96" s="52">
        <v>0</v>
      </c>
      <c r="B96" s="52"/>
      <c r="C96" s="52"/>
      <c r="D96" s="52"/>
      <c r="E96" s="52"/>
      <c r="F96" s="52"/>
      <c r="G96" s="91" t="s">
        <v>121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3"/>
      <c r="Z96" s="84" t="s">
        <v>83</v>
      </c>
      <c r="AA96" s="84"/>
      <c r="AB96" s="84"/>
      <c r="AC96" s="84"/>
      <c r="AD96" s="84"/>
      <c r="AE96" s="126" t="s">
        <v>120</v>
      </c>
      <c r="AF96" s="136"/>
      <c r="AG96" s="136"/>
      <c r="AH96" s="136"/>
      <c r="AI96" s="136"/>
      <c r="AJ96" s="136"/>
      <c r="AK96" s="136"/>
      <c r="AL96" s="136"/>
      <c r="AM96" s="136"/>
      <c r="AN96" s="137"/>
      <c r="AO96" s="94">
        <f>AO70/AO86</f>
        <v>66.585066445182719</v>
      </c>
      <c r="AP96" s="94"/>
      <c r="AQ96" s="94"/>
      <c r="AR96" s="94"/>
      <c r="AS96" s="94"/>
      <c r="AT96" s="94"/>
      <c r="AU96" s="94"/>
      <c r="AV96" s="94"/>
      <c r="AW96" s="94">
        <f>AW71/AO86</f>
        <v>2.4750830564784052</v>
      </c>
      <c r="AX96" s="94"/>
      <c r="AY96" s="94"/>
      <c r="AZ96" s="94"/>
      <c r="BA96" s="94"/>
      <c r="BB96" s="94"/>
      <c r="BC96" s="94"/>
      <c r="BD96" s="94"/>
      <c r="BE96" s="94">
        <f t="shared" si="4"/>
        <v>69.06014950166113</v>
      </c>
      <c r="BF96" s="94"/>
      <c r="BG96" s="94"/>
      <c r="BH96" s="94"/>
      <c r="BI96" s="94"/>
      <c r="BJ96" s="94"/>
      <c r="BK96" s="94"/>
      <c r="BL96" s="94"/>
    </row>
    <row r="97" spans="1:64" ht="12.75" customHeight="1" x14ac:dyDescent="0.2">
      <c r="A97" s="52">
        <v>0</v>
      </c>
      <c r="B97" s="52"/>
      <c r="C97" s="52"/>
      <c r="D97" s="52"/>
      <c r="E97" s="52"/>
      <c r="F97" s="52"/>
      <c r="G97" s="91" t="s">
        <v>122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3"/>
      <c r="Z97" s="84" t="s">
        <v>83</v>
      </c>
      <c r="AA97" s="84"/>
      <c r="AB97" s="84"/>
      <c r="AC97" s="84"/>
      <c r="AD97" s="84"/>
      <c r="AE97" s="126" t="s">
        <v>120</v>
      </c>
      <c r="AF97" s="136"/>
      <c r="AG97" s="136"/>
      <c r="AH97" s="136"/>
      <c r="AI97" s="136"/>
      <c r="AJ97" s="136"/>
      <c r="AK97" s="136"/>
      <c r="AL97" s="136"/>
      <c r="AM97" s="136"/>
      <c r="AN97" s="137"/>
      <c r="AO97" s="94">
        <f>AO70/AO89</f>
        <v>18997.255924170615</v>
      </c>
      <c r="AP97" s="94"/>
      <c r="AQ97" s="94"/>
      <c r="AR97" s="94"/>
      <c r="AS97" s="94"/>
      <c r="AT97" s="94"/>
      <c r="AU97" s="94"/>
      <c r="AV97" s="94"/>
      <c r="AW97" s="94">
        <f>AW71/AO89</f>
        <v>706.16113744075824</v>
      </c>
      <c r="AX97" s="94"/>
      <c r="AY97" s="94"/>
      <c r="AZ97" s="94"/>
      <c r="BA97" s="94"/>
      <c r="BB97" s="94"/>
      <c r="BC97" s="94"/>
      <c r="BD97" s="94"/>
      <c r="BE97" s="94">
        <f t="shared" si="4"/>
        <v>19703.417061611373</v>
      </c>
      <c r="BF97" s="94"/>
      <c r="BG97" s="94"/>
      <c r="BH97" s="94"/>
      <c r="BI97" s="94"/>
      <c r="BJ97" s="94"/>
      <c r="BK97" s="94"/>
      <c r="BL97" s="94"/>
    </row>
    <row r="98" spans="1:64" ht="12.75" customHeight="1" x14ac:dyDescent="0.2">
      <c r="A98" s="56"/>
      <c r="B98" s="57"/>
      <c r="C98" s="57"/>
      <c r="D98" s="57"/>
      <c r="E98" s="57"/>
      <c r="F98" s="58"/>
      <c r="G98" s="91" t="s">
        <v>123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126" t="s">
        <v>83</v>
      </c>
      <c r="AA98" s="57"/>
      <c r="AB98" s="57"/>
      <c r="AC98" s="57"/>
      <c r="AD98" s="58"/>
      <c r="AE98" s="126" t="s">
        <v>120</v>
      </c>
      <c r="AF98" s="57"/>
      <c r="AG98" s="57"/>
      <c r="AH98" s="57"/>
      <c r="AI98" s="57"/>
      <c r="AJ98" s="57"/>
      <c r="AK98" s="57"/>
      <c r="AL98" s="57"/>
      <c r="AM98" s="57"/>
      <c r="AN98" s="58"/>
      <c r="AO98" s="128">
        <v>0</v>
      </c>
      <c r="AP98" s="129"/>
      <c r="AQ98" s="129"/>
      <c r="AR98" s="129"/>
      <c r="AS98" s="129"/>
      <c r="AT98" s="129"/>
      <c r="AU98" s="129"/>
      <c r="AV98" s="130"/>
      <c r="AW98" s="98">
        <v>289000</v>
      </c>
      <c r="AX98" s="57"/>
      <c r="AY98" s="57"/>
      <c r="AZ98" s="57"/>
      <c r="BA98" s="57"/>
      <c r="BB98" s="57"/>
      <c r="BC98" s="57"/>
      <c r="BD98" s="58"/>
      <c r="BE98" s="98">
        <f>AW98</f>
        <v>289000</v>
      </c>
      <c r="BF98" s="57"/>
      <c r="BG98" s="57"/>
      <c r="BH98" s="57"/>
      <c r="BI98" s="57"/>
      <c r="BJ98" s="57"/>
      <c r="BK98" s="57"/>
      <c r="BL98" s="58"/>
    </row>
    <row r="99" spans="1:64" ht="12.75" customHeight="1" x14ac:dyDescent="0.2">
      <c r="A99" s="138"/>
      <c r="B99" s="139"/>
      <c r="C99" s="139"/>
      <c r="D99" s="139"/>
      <c r="E99" s="139"/>
      <c r="F99" s="140"/>
      <c r="G99" s="91" t="s">
        <v>124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126" t="s">
        <v>83</v>
      </c>
      <c r="AA99" s="57"/>
      <c r="AB99" s="57"/>
      <c r="AC99" s="57"/>
      <c r="AD99" s="58"/>
      <c r="AE99" s="126" t="s">
        <v>120</v>
      </c>
      <c r="AF99" s="57"/>
      <c r="AG99" s="57"/>
      <c r="AH99" s="57"/>
      <c r="AI99" s="57"/>
      <c r="AJ99" s="57"/>
      <c r="AK99" s="57"/>
      <c r="AL99" s="57"/>
      <c r="AM99" s="57"/>
      <c r="AN99" s="58"/>
      <c r="AO99" s="128">
        <v>0</v>
      </c>
      <c r="AP99" s="57"/>
      <c r="AQ99" s="57"/>
      <c r="AR99" s="57"/>
      <c r="AS99" s="57"/>
      <c r="AT99" s="57"/>
      <c r="AU99" s="57"/>
      <c r="AV99" s="58"/>
      <c r="AW99" s="98">
        <v>9000</v>
      </c>
      <c r="AX99" s="57"/>
      <c r="AY99" s="57"/>
      <c r="AZ99" s="57"/>
      <c r="BA99" s="57"/>
      <c r="BB99" s="57"/>
      <c r="BC99" s="57"/>
      <c r="BD99" s="58"/>
      <c r="BE99" s="98">
        <v>9000</v>
      </c>
      <c r="BF99" s="57"/>
      <c r="BG99" s="57"/>
      <c r="BH99" s="57"/>
      <c r="BI99" s="57"/>
      <c r="BJ99" s="57"/>
      <c r="BK99" s="57"/>
      <c r="BL99" s="58"/>
    </row>
    <row r="100" spans="1:64" s="87" customFormat="1" ht="12.75" customHeight="1" x14ac:dyDescent="0.2">
      <c r="A100" s="107">
        <v>4</v>
      </c>
      <c r="B100" s="107"/>
      <c r="C100" s="107"/>
      <c r="D100" s="107"/>
      <c r="E100" s="107"/>
      <c r="F100" s="107"/>
      <c r="G100" s="108" t="s">
        <v>125</v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10"/>
      <c r="Z100" s="124"/>
      <c r="AA100" s="124"/>
      <c r="AB100" s="124"/>
      <c r="AC100" s="124"/>
      <c r="AD100" s="124"/>
      <c r="AE100" s="134"/>
      <c r="AF100" s="121"/>
      <c r="AG100" s="121"/>
      <c r="AH100" s="121"/>
      <c r="AI100" s="121"/>
      <c r="AJ100" s="121"/>
      <c r="AK100" s="121"/>
      <c r="AL100" s="121"/>
      <c r="AM100" s="121"/>
      <c r="AN100" s="122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</row>
    <row r="101" spans="1:64" ht="25.5" customHeight="1" x14ac:dyDescent="0.2">
      <c r="A101" s="52">
        <v>0</v>
      </c>
      <c r="B101" s="52"/>
      <c r="C101" s="52"/>
      <c r="D101" s="52"/>
      <c r="E101" s="52"/>
      <c r="F101" s="52"/>
      <c r="G101" s="91" t="s">
        <v>126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3"/>
      <c r="Z101" s="84" t="s">
        <v>127</v>
      </c>
      <c r="AA101" s="84"/>
      <c r="AB101" s="84"/>
      <c r="AC101" s="84"/>
      <c r="AD101" s="84"/>
      <c r="AE101" s="126" t="s">
        <v>120</v>
      </c>
      <c r="AF101" s="136"/>
      <c r="AG101" s="136"/>
      <c r="AH101" s="136"/>
      <c r="AI101" s="136"/>
      <c r="AJ101" s="136"/>
      <c r="AK101" s="136"/>
      <c r="AL101" s="136"/>
      <c r="AM101" s="136"/>
      <c r="AN101" s="137"/>
      <c r="AO101" s="94">
        <v>100</v>
      </c>
      <c r="AP101" s="94"/>
      <c r="AQ101" s="94"/>
      <c r="AR101" s="94"/>
      <c r="AS101" s="94"/>
      <c r="AT101" s="94"/>
      <c r="AU101" s="94"/>
      <c r="AV101" s="94"/>
      <c r="AW101" s="127">
        <v>0</v>
      </c>
      <c r="AX101" s="127"/>
      <c r="AY101" s="127"/>
      <c r="AZ101" s="127"/>
      <c r="BA101" s="127"/>
      <c r="BB101" s="127"/>
      <c r="BC101" s="127"/>
      <c r="BD101" s="127"/>
      <c r="BE101" s="94">
        <f t="shared" si="4"/>
        <v>100</v>
      </c>
      <c r="BF101" s="94"/>
      <c r="BG101" s="94"/>
      <c r="BH101" s="94"/>
      <c r="BI101" s="94"/>
      <c r="BJ101" s="94"/>
      <c r="BK101" s="94"/>
      <c r="BL101" s="94"/>
    </row>
    <row r="102" spans="1:64" ht="25.5" customHeight="1" x14ac:dyDescent="0.2">
      <c r="A102" s="52">
        <v>0</v>
      </c>
      <c r="B102" s="52"/>
      <c r="C102" s="52"/>
      <c r="D102" s="52"/>
      <c r="E102" s="52"/>
      <c r="F102" s="52"/>
      <c r="G102" s="91" t="s">
        <v>128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3"/>
      <c r="Z102" s="84" t="s">
        <v>127</v>
      </c>
      <c r="AA102" s="84"/>
      <c r="AB102" s="84"/>
      <c r="AC102" s="84"/>
      <c r="AD102" s="84"/>
      <c r="AE102" s="126" t="s">
        <v>120</v>
      </c>
      <c r="AF102" s="136"/>
      <c r="AG102" s="136"/>
      <c r="AH102" s="136"/>
      <c r="AI102" s="136"/>
      <c r="AJ102" s="136"/>
      <c r="AK102" s="136"/>
      <c r="AL102" s="136"/>
      <c r="AM102" s="136"/>
      <c r="AN102" s="137"/>
      <c r="AO102" s="94">
        <v>100</v>
      </c>
      <c r="AP102" s="94"/>
      <c r="AQ102" s="94"/>
      <c r="AR102" s="94"/>
      <c r="AS102" s="94"/>
      <c r="AT102" s="94"/>
      <c r="AU102" s="94"/>
      <c r="AV102" s="94"/>
      <c r="AW102" s="127">
        <v>0</v>
      </c>
      <c r="AX102" s="127"/>
      <c r="AY102" s="127"/>
      <c r="AZ102" s="127"/>
      <c r="BA102" s="127"/>
      <c r="BB102" s="127"/>
      <c r="BC102" s="127"/>
      <c r="BD102" s="127"/>
      <c r="BE102" s="94">
        <f t="shared" si="4"/>
        <v>100</v>
      </c>
      <c r="BF102" s="94"/>
      <c r="BG102" s="94"/>
      <c r="BH102" s="94"/>
      <c r="BI102" s="94"/>
      <c r="BJ102" s="94"/>
      <c r="BK102" s="94"/>
      <c r="BL102" s="94"/>
    </row>
    <row r="103" spans="1:64" ht="16.5" customHeight="1" x14ac:dyDescent="0.2">
      <c r="A103" s="56"/>
      <c r="B103" s="81"/>
      <c r="C103" s="81"/>
      <c r="D103" s="81"/>
      <c r="E103" s="81"/>
      <c r="F103" s="82"/>
      <c r="G103" s="108" t="s">
        <v>129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2"/>
      <c r="Z103" s="126"/>
      <c r="AA103" s="143"/>
      <c r="AB103" s="143"/>
      <c r="AC103" s="143"/>
      <c r="AD103" s="144"/>
      <c r="AE103" s="126"/>
      <c r="AF103" s="143"/>
      <c r="AG103" s="143"/>
      <c r="AH103" s="143"/>
      <c r="AI103" s="143"/>
      <c r="AJ103" s="143"/>
      <c r="AK103" s="143"/>
      <c r="AL103" s="143"/>
      <c r="AM103" s="143"/>
      <c r="AN103" s="144"/>
      <c r="AO103" s="145">
        <f>AO105+AO114</f>
        <v>0</v>
      </c>
      <c r="AP103" s="146"/>
      <c r="AQ103" s="146"/>
      <c r="AR103" s="146"/>
      <c r="AS103" s="146"/>
      <c r="AT103" s="146"/>
      <c r="AU103" s="146"/>
      <c r="AV103" s="147"/>
      <c r="AW103" s="135">
        <f t="shared" ref="AW103" si="5">AW105+AW114</f>
        <v>300000</v>
      </c>
      <c r="AX103" s="148"/>
      <c r="AY103" s="148"/>
      <c r="AZ103" s="148"/>
      <c r="BA103" s="148"/>
      <c r="BB103" s="148"/>
      <c r="BC103" s="148"/>
      <c r="BD103" s="149"/>
      <c r="BE103" s="135">
        <f t="shared" ref="BE103" si="6">BE105+BE114</f>
        <v>300000</v>
      </c>
      <c r="BF103" s="148"/>
      <c r="BG103" s="148"/>
      <c r="BH103" s="148"/>
      <c r="BI103" s="148"/>
      <c r="BJ103" s="148"/>
      <c r="BK103" s="148"/>
      <c r="BL103" s="149"/>
    </row>
    <row r="104" spans="1:64" ht="16.5" customHeight="1" x14ac:dyDescent="0.2">
      <c r="A104" s="107"/>
      <c r="B104" s="107"/>
      <c r="C104" s="107"/>
      <c r="D104" s="107"/>
      <c r="E104" s="107"/>
      <c r="F104" s="107"/>
      <c r="G104" s="108" t="s">
        <v>53</v>
      </c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10"/>
      <c r="Z104" s="84"/>
      <c r="AA104" s="84"/>
      <c r="AB104" s="84"/>
      <c r="AC104" s="84"/>
      <c r="AD104" s="84"/>
      <c r="AE104" s="126"/>
      <c r="AF104" s="136"/>
      <c r="AG104" s="136"/>
      <c r="AH104" s="136"/>
      <c r="AI104" s="136"/>
      <c r="AJ104" s="136"/>
      <c r="AK104" s="136"/>
      <c r="AL104" s="136"/>
      <c r="AM104" s="136"/>
      <c r="AN104" s="137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57.75" customHeight="1" x14ac:dyDescent="0.2">
      <c r="A105" s="52"/>
      <c r="B105" s="52"/>
      <c r="C105" s="52"/>
      <c r="D105" s="52"/>
      <c r="E105" s="52"/>
      <c r="F105" s="52"/>
      <c r="G105" s="91" t="s">
        <v>130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3"/>
      <c r="Z105" s="84" t="s">
        <v>83</v>
      </c>
      <c r="AA105" s="84"/>
      <c r="AB105" s="84"/>
      <c r="AC105" s="84"/>
      <c r="AD105" s="84"/>
      <c r="AE105" s="126" t="s">
        <v>84</v>
      </c>
      <c r="AF105" s="136"/>
      <c r="AG105" s="136"/>
      <c r="AH105" s="136"/>
      <c r="AI105" s="136"/>
      <c r="AJ105" s="136"/>
      <c r="AK105" s="136"/>
      <c r="AL105" s="136"/>
      <c r="AM105" s="136"/>
      <c r="AN105" s="137"/>
      <c r="AO105" s="127">
        <v>0</v>
      </c>
      <c r="AP105" s="127"/>
      <c r="AQ105" s="127"/>
      <c r="AR105" s="127"/>
      <c r="AS105" s="127"/>
      <c r="AT105" s="127"/>
      <c r="AU105" s="127"/>
      <c r="AV105" s="127"/>
      <c r="AW105" s="94">
        <v>250000</v>
      </c>
      <c r="AX105" s="94"/>
      <c r="AY105" s="94"/>
      <c r="AZ105" s="94"/>
      <c r="BA105" s="94"/>
      <c r="BB105" s="94"/>
      <c r="BC105" s="94"/>
      <c r="BD105" s="94"/>
      <c r="BE105" s="94">
        <f>AO105+AW105</f>
        <v>250000</v>
      </c>
      <c r="BF105" s="94"/>
      <c r="BG105" s="94"/>
      <c r="BH105" s="94"/>
      <c r="BI105" s="94"/>
      <c r="BJ105" s="94"/>
      <c r="BK105" s="94"/>
      <c r="BL105" s="94"/>
    </row>
    <row r="106" spans="1:64" ht="15" customHeight="1" x14ac:dyDescent="0.2">
      <c r="A106" s="107">
        <v>1</v>
      </c>
      <c r="B106" s="107"/>
      <c r="C106" s="107"/>
      <c r="D106" s="107"/>
      <c r="E106" s="107"/>
      <c r="F106" s="107"/>
      <c r="G106" s="108" t="s">
        <v>85</v>
      </c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10"/>
      <c r="Z106" s="84"/>
      <c r="AA106" s="84"/>
      <c r="AB106" s="84"/>
      <c r="AC106" s="84"/>
      <c r="AD106" s="84"/>
      <c r="AE106" s="126"/>
      <c r="AF106" s="136"/>
      <c r="AG106" s="136"/>
      <c r="AH106" s="136"/>
      <c r="AI106" s="136"/>
      <c r="AJ106" s="136"/>
      <c r="AK106" s="136"/>
      <c r="AL106" s="136"/>
      <c r="AM106" s="136"/>
      <c r="AN106" s="137"/>
      <c r="AO106" s="127"/>
      <c r="AP106" s="127"/>
      <c r="AQ106" s="127"/>
      <c r="AR106" s="127"/>
      <c r="AS106" s="127"/>
      <c r="AT106" s="127"/>
      <c r="AU106" s="127"/>
      <c r="AV106" s="127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</row>
    <row r="107" spans="1:64" ht="57.75" customHeight="1" x14ac:dyDescent="0.2">
      <c r="A107" s="107"/>
      <c r="B107" s="107"/>
      <c r="C107" s="107"/>
      <c r="D107" s="107"/>
      <c r="E107" s="107"/>
      <c r="F107" s="107"/>
      <c r="G107" s="91" t="s">
        <v>131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3"/>
      <c r="Z107" s="84" t="s">
        <v>83</v>
      </c>
      <c r="AA107" s="84"/>
      <c r="AB107" s="84"/>
      <c r="AC107" s="84"/>
      <c r="AD107" s="84"/>
      <c r="AE107" s="126" t="s">
        <v>132</v>
      </c>
      <c r="AF107" s="136"/>
      <c r="AG107" s="136"/>
      <c r="AH107" s="136"/>
      <c r="AI107" s="136"/>
      <c r="AJ107" s="136"/>
      <c r="AK107" s="136"/>
      <c r="AL107" s="136"/>
      <c r="AM107" s="136"/>
      <c r="AN107" s="137"/>
      <c r="AO107" s="127">
        <v>0</v>
      </c>
      <c r="AP107" s="127"/>
      <c r="AQ107" s="127"/>
      <c r="AR107" s="127"/>
      <c r="AS107" s="127"/>
      <c r="AT107" s="127"/>
      <c r="AU107" s="127"/>
      <c r="AV107" s="127"/>
      <c r="AW107" s="94">
        <v>250000</v>
      </c>
      <c r="AX107" s="94"/>
      <c r="AY107" s="94"/>
      <c r="AZ107" s="94"/>
      <c r="BA107" s="94"/>
      <c r="BB107" s="94"/>
      <c r="BC107" s="94"/>
      <c r="BD107" s="94"/>
      <c r="BE107" s="94">
        <v>250000</v>
      </c>
      <c r="BF107" s="94"/>
      <c r="BG107" s="94"/>
      <c r="BH107" s="94"/>
      <c r="BI107" s="94"/>
      <c r="BJ107" s="94"/>
      <c r="BK107" s="94"/>
      <c r="BL107" s="94"/>
    </row>
    <row r="108" spans="1:64" s="87" customFormat="1" ht="16.5" customHeight="1" x14ac:dyDescent="0.2">
      <c r="A108" s="107">
        <v>2</v>
      </c>
      <c r="B108" s="107"/>
      <c r="C108" s="107"/>
      <c r="D108" s="107"/>
      <c r="E108" s="107"/>
      <c r="F108" s="107"/>
      <c r="G108" s="108" t="s">
        <v>104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10"/>
      <c r="Z108" s="124"/>
      <c r="AA108" s="124"/>
      <c r="AB108" s="124"/>
      <c r="AC108" s="124"/>
      <c r="AD108" s="124"/>
      <c r="AE108" s="134"/>
      <c r="AF108" s="121"/>
      <c r="AG108" s="121"/>
      <c r="AH108" s="121"/>
      <c r="AI108" s="121"/>
      <c r="AJ108" s="121"/>
      <c r="AK108" s="121"/>
      <c r="AL108" s="121"/>
      <c r="AM108" s="121"/>
      <c r="AN108" s="122"/>
      <c r="AO108" s="150"/>
      <c r="AP108" s="150"/>
      <c r="AQ108" s="150"/>
      <c r="AR108" s="150"/>
      <c r="AS108" s="150"/>
      <c r="AT108" s="150"/>
      <c r="AU108" s="150"/>
      <c r="AV108" s="150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</row>
    <row r="109" spans="1:64" ht="18.75" customHeight="1" x14ac:dyDescent="0.2">
      <c r="A109" s="52"/>
      <c r="B109" s="52"/>
      <c r="C109" s="52"/>
      <c r="D109" s="52"/>
      <c r="E109" s="52"/>
      <c r="F109" s="52"/>
      <c r="G109" s="91" t="s">
        <v>133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3"/>
      <c r="Z109" s="84" t="s">
        <v>134</v>
      </c>
      <c r="AA109" s="84"/>
      <c r="AB109" s="84"/>
      <c r="AC109" s="84"/>
      <c r="AD109" s="84"/>
      <c r="AE109" s="126" t="s">
        <v>132</v>
      </c>
      <c r="AF109" s="136"/>
      <c r="AG109" s="136"/>
      <c r="AH109" s="136"/>
      <c r="AI109" s="136"/>
      <c r="AJ109" s="136"/>
      <c r="AK109" s="136"/>
      <c r="AL109" s="136"/>
      <c r="AM109" s="136"/>
      <c r="AN109" s="137"/>
      <c r="AO109" s="127">
        <v>0</v>
      </c>
      <c r="AP109" s="127"/>
      <c r="AQ109" s="127"/>
      <c r="AR109" s="127"/>
      <c r="AS109" s="127"/>
      <c r="AT109" s="127"/>
      <c r="AU109" s="127"/>
      <c r="AV109" s="127"/>
      <c r="AW109" s="127">
        <v>2</v>
      </c>
      <c r="AX109" s="127"/>
      <c r="AY109" s="127"/>
      <c r="AZ109" s="127"/>
      <c r="BA109" s="127"/>
      <c r="BB109" s="127"/>
      <c r="BC109" s="127"/>
      <c r="BD109" s="127"/>
      <c r="BE109" s="127">
        <v>2</v>
      </c>
      <c r="BF109" s="127"/>
      <c r="BG109" s="127"/>
      <c r="BH109" s="127"/>
      <c r="BI109" s="127"/>
      <c r="BJ109" s="127"/>
      <c r="BK109" s="127"/>
      <c r="BL109" s="127"/>
    </row>
    <row r="110" spans="1:64" ht="18" customHeight="1" x14ac:dyDescent="0.2">
      <c r="A110" s="151">
        <v>3</v>
      </c>
      <c r="B110" s="152"/>
      <c r="C110" s="152"/>
      <c r="D110" s="152"/>
      <c r="E110" s="152"/>
      <c r="F110" s="153"/>
      <c r="G110" s="108" t="s">
        <v>118</v>
      </c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10"/>
      <c r="Z110" s="84"/>
      <c r="AA110" s="84"/>
      <c r="AB110" s="84"/>
      <c r="AC110" s="84"/>
      <c r="AD110" s="84"/>
      <c r="AE110" s="126"/>
      <c r="AF110" s="136"/>
      <c r="AG110" s="136"/>
      <c r="AH110" s="136"/>
      <c r="AI110" s="136"/>
      <c r="AJ110" s="136"/>
      <c r="AK110" s="136"/>
      <c r="AL110" s="136"/>
      <c r="AM110" s="136"/>
      <c r="AN110" s="137"/>
      <c r="AO110" s="127"/>
      <c r="AP110" s="127"/>
      <c r="AQ110" s="127"/>
      <c r="AR110" s="127"/>
      <c r="AS110" s="127"/>
      <c r="AT110" s="127"/>
      <c r="AU110" s="127"/>
      <c r="AV110" s="127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</row>
    <row r="111" spans="1:64" ht="17.25" customHeight="1" x14ac:dyDescent="0.2">
      <c r="A111" s="52">
        <v>0</v>
      </c>
      <c r="B111" s="52"/>
      <c r="C111" s="52"/>
      <c r="D111" s="52"/>
      <c r="E111" s="52"/>
      <c r="F111" s="52"/>
      <c r="G111" s="91" t="s">
        <v>135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3"/>
      <c r="Z111" s="84" t="s">
        <v>83</v>
      </c>
      <c r="AA111" s="84"/>
      <c r="AB111" s="84"/>
      <c r="AC111" s="84"/>
      <c r="AD111" s="84"/>
      <c r="AE111" s="126" t="s">
        <v>120</v>
      </c>
      <c r="AF111" s="136"/>
      <c r="AG111" s="136"/>
      <c r="AH111" s="136"/>
      <c r="AI111" s="136"/>
      <c r="AJ111" s="136"/>
      <c r="AK111" s="136"/>
      <c r="AL111" s="136"/>
      <c r="AM111" s="136"/>
      <c r="AN111" s="137"/>
      <c r="AO111" s="127">
        <v>0</v>
      </c>
      <c r="AP111" s="127"/>
      <c r="AQ111" s="127"/>
      <c r="AR111" s="127"/>
      <c r="AS111" s="127"/>
      <c r="AT111" s="127"/>
      <c r="AU111" s="127"/>
      <c r="AV111" s="127"/>
      <c r="AW111" s="94">
        <v>125000</v>
      </c>
      <c r="AX111" s="94"/>
      <c r="AY111" s="94"/>
      <c r="AZ111" s="94"/>
      <c r="BA111" s="94"/>
      <c r="BB111" s="94"/>
      <c r="BC111" s="94"/>
      <c r="BD111" s="94"/>
      <c r="BE111" s="94">
        <f t="shared" ref="BE111" si="7">BE107/BE109</f>
        <v>125000</v>
      </c>
      <c r="BF111" s="94"/>
      <c r="BG111" s="94"/>
      <c r="BH111" s="94"/>
      <c r="BI111" s="94"/>
      <c r="BJ111" s="94"/>
      <c r="BK111" s="94"/>
      <c r="BL111" s="94"/>
    </row>
    <row r="112" spans="1:64" s="154" customFormat="1" ht="16.5" customHeight="1" x14ac:dyDescent="0.2">
      <c r="A112" s="107">
        <v>4</v>
      </c>
      <c r="B112" s="107"/>
      <c r="C112" s="107"/>
      <c r="D112" s="107"/>
      <c r="E112" s="107"/>
      <c r="F112" s="107"/>
      <c r="G112" s="113" t="s">
        <v>125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9"/>
      <c r="Z112" s="124"/>
      <c r="AA112" s="124"/>
      <c r="AB112" s="124"/>
      <c r="AC112" s="124"/>
      <c r="AD112" s="124"/>
      <c r="AE112" s="134"/>
      <c r="AF112" s="121"/>
      <c r="AG112" s="121"/>
      <c r="AH112" s="121"/>
      <c r="AI112" s="121"/>
      <c r="AJ112" s="121"/>
      <c r="AK112" s="121"/>
      <c r="AL112" s="121"/>
      <c r="AM112" s="121"/>
      <c r="AN112" s="122"/>
      <c r="AO112" s="150"/>
      <c r="AP112" s="150"/>
      <c r="AQ112" s="150"/>
      <c r="AR112" s="150"/>
      <c r="AS112" s="150"/>
      <c r="AT112" s="150"/>
      <c r="AU112" s="150"/>
      <c r="AV112" s="150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</row>
    <row r="113" spans="1:64" ht="17.25" customHeight="1" x14ac:dyDescent="0.2">
      <c r="A113" s="52">
        <v>0</v>
      </c>
      <c r="B113" s="52"/>
      <c r="C113" s="52"/>
      <c r="D113" s="52"/>
      <c r="E113" s="52"/>
      <c r="F113" s="52"/>
      <c r="G113" s="91" t="s">
        <v>136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3"/>
      <c r="Z113" s="84" t="s">
        <v>127</v>
      </c>
      <c r="AA113" s="84"/>
      <c r="AB113" s="84"/>
      <c r="AC113" s="84"/>
      <c r="AD113" s="84"/>
      <c r="AE113" s="126" t="s">
        <v>137</v>
      </c>
      <c r="AF113" s="136"/>
      <c r="AG113" s="136"/>
      <c r="AH113" s="136"/>
      <c r="AI113" s="136"/>
      <c r="AJ113" s="136"/>
      <c r="AK113" s="136"/>
      <c r="AL113" s="136"/>
      <c r="AM113" s="136"/>
      <c r="AN113" s="137"/>
      <c r="AO113" s="127">
        <v>0</v>
      </c>
      <c r="AP113" s="127"/>
      <c r="AQ113" s="127"/>
      <c r="AR113" s="127"/>
      <c r="AS113" s="127"/>
      <c r="AT113" s="127"/>
      <c r="AU113" s="127"/>
      <c r="AV113" s="127"/>
      <c r="AW113" s="94">
        <v>100</v>
      </c>
      <c r="AX113" s="94"/>
      <c r="AY113" s="94"/>
      <c r="AZ113" s="94"/>
      <c r="BA113" s="94"/>
      <c r="BB113" s="94"/>
      <c r="BC113" s="94"/>
      <c r="BD113" s="94"/>
      <c r="BE113" s="94">
        <f>AO113+AW113</f>
        <v>100</v>
      </c>
      <c r="BF113" s="94"/>
      <c r="BG113" s="94"/>
      <c r="BH113" s="94"/>
      <c r="BI113" s="94"/>
      <c r="BJ113" s="94"/>
      <c r="BK113" s="94"/>
      <c r="BL113" s="94"/>
    </row>
    <row r="114" spans="1:64" ht="33" customHeight="1" x14ac:dyDescent="0.2">
      <c r="A114" s="52"/>
      <c r="B114" s="52"/>
      <c r="C114" s="52"/>
      <c r="D114" s="52"/>
      <c r="E114" s="52"/>
      <c r="F114" s="52"/>
      <c r="G114" s="91" t="s">
        <v>67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3"/>
      <c r="Z114" s="84"/>
      <c r="AA114" s="84"/>
      <c r="AB114" s="84"/>
      <c r="AC114" s="84"/>
      <c r="AD114" s="84"/>
      <c r="AE114" s="126"/>
      <c r="AF114" s="136"/>
      <c r="AG114" s="136"/>
      <c r="AH114" s="136"/>
      <c r="AI114" s="136"/>
      <c r="AJ114" s="136"/>
      <c r="AK114" s="136"/>
      <c r="AL114" s="136"/>
      <c r="AM114" s="136"/>
      <c r="AN114" s="137"/>
      <c r="AO114" s="127">
        <v>0</v>
      </c>
      <c r="AP114" s="127"/>
      <c r="AQ114" s="127"/>
      <c r="AR114" s="127"/>
      <c r="AS114" s="127"/>
      <c r="AT114" s="127"/>
      <c r="AU114" s="127"/>
      <c r="AV114" s="127"/>
      <c r="AW114" s="94">
        <f>AW116</f>
        <v>50000</v>
      </c>
      <c r="AX114" s="94"/>
      <c r="AY114" s="94"/>
      <c r="AZ114" s="94"/>
      <c r="BA114" s="94"/>
      <c r="BB114" s="94"/>
      <c r="BC114" s="94"/>
      <c r="BD114" s="94"/>
      <c r="BE114" s="94">
        <f>BE116</f>
        <v>50000</v>
      </c>
      <c r="BF114" s="94"/>
      <c r="BG114" s="94"/>
      <c r="BH114" s="94"/>
      <c r="BI114" s="94"/>
      <c r="BJ114" s="94"/>
      <c r="BK114" s="94"/>
      <c r="BL114" s="94"/>
    </row>
    <row r="115" spans="1:64" s="87" customFormat="1" ht="12.75" customHeight="1" x14ac:dyDescent="0.2">
      <c r="A115" s="107">
        <v>1</v>
      </c>
      <c r="B115" s="107"/>
      <c r="C115" s="107"/>
      <c r="D115" s="107"/>
      <c r="E115" s="107"/>
      <c r="F115" s="107"/>
      <c r="G115" s="108" t="s">
        <v>85</v>
      </c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10"/>
      <c r="Z115" s="124"/>
      <c r="AA115" s="124"/>
      <c r="AB115" s="124"/>
      <c r="AC115" s="124"/>
      <c r="AD115" s="124"/>
      <c r="AE115" s="134"/>
      <c r="AF115" s="121"/>
      <c r="AG115" s="121"/>
      <c r="AH115" s="121"/>
      <c r="AI115" s="121"/>
      <c r="AJ115" s="121"/>
      <c r="AK115" s="121"/>
      <c r="AL115" s="121"/>
      <c r="AM115" s="121"/>
      <c r="AN115" s="122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</row>
    <row r="116" spans="1:64" ht="29.25" customHeight="1" x14ac:dyDescent="0.2">
      <c r="A116" s="52"/>
      <c r="B116" s="52"/>
      <c r="C116" s="52"/>
      <c r="D116" s="52"/>
      <c r="E116" s="52"/>
      <c r="F116" s="52"/>
      <c r="G116" s="91" t="s">
        <v>138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3"/>
      <c r="Z116" s="84" t="s">
        <v>83</v>
      </c>
      <c r="AA116" s="84"/>
      <c r="AB116" s="84"/>
      <c r="AC116" s="84"/>
      <c r="AD116" s="84"/>
      <c r="AE116" s="126" t="s">
        <v>132</v>
      </c>
      <c r="AF116" s="136"/>
      <c r="AG116" s="136"/>
      <c r="AH116" s="136"/>
      <c r="AI116" s="136"/>
      <c r="AJ116" s="136"/>
      <c r="AK116" s="136"/>
      <c r="AL116" s="136"/>
      <c r="AM116" s="136"/>
      <c r="AN116" s="137"/>
      <c r="AO116" s="127">
        <v>0</v>
      </c>
      <c r="AP116" s="127"/>
      <c r="AQ116" s="127"/>
      <c r="AR116" s="127"/>
      <c r="AS116" s="127"/>
      <c r="AT116" s="127"/>
      <c r="AU116" s="127"/>
      <c r="AV116" s="127"/>
      <c r="AW116" s="94">
        <v>50000</v>
      </c>
      <c r="AX116" s="94"/>
      <c r="AY116" s="94"/>
      <c r="AZ116" s="94"/>
      <c r="BA116" s="94"/>
      <c r="BB116" s="94"/>
      <c r="BC116" s="94"/>
      <c r="BD116" s="94"/>
      <c r="BE116" s="94">
        <v>50000</v>
      </c>
      <c r="BF116" s="94"/>
      <c r="BG116" s="94"/>
      <c r="BH116" s="94"/>
      <c r="BI116" s="94"/>
      <c r="BJ116" s="94"/>
      <c r="BK116" s="94"/>
      <c r="BL116" s="94"/>
    </row>
    <row r="117" spans="1:64" s="87" customFormat="1" ht="15.75" customHeight="1" x14ac:dyDescent="0.2">
      <c r="A117" s="107">
        <v>2</v>
      </c>
      <c r="B117" s="107"/>
      <c r="C117" s="107"/>
      <c r="D117" s="107"/>
      <c r="E117" s="107"/>
      <c r="F117" s="107"/>
      <c r="G117" s="108" t="s">
        <v>104</v>
      </c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10"/>
      <c r="Z117" s="124"/>
      <c r="AA117" s="124"/>
      <c r="AB117" s="124"/>
      <c r="AC117" s="124"/>
      <c r="AD117" s="124"/>
      <c r="AE117" s="134"/>
      <c r="AF117" s="121"/>
      <c r="AG117" s="121"/>
      <c r="AH117" s="121"/>
      <c r="AI117" s="121"/>
      <c r="AJ117" s="121"/>
      <c r="AK117" s="121"/>
      <c r="AL117" s="121"/>
      <c r="AM117" s="121"/>
      <c r="AN117" s="122"/>
      <c r="AO117" s="150"/>
      <c r="AP117" s="150"/>
      <c r="AQ117" s="150"/>
      <c r="AR117" s="150"/>
      <c r="AS117" s="150"/>
      <c r="AT117" s="150"/>
      <c r="AU117" s="150"/>
      <c r="AV117" s="150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</row>
    <row r="118" spans="1:64" ht="42" customHeight="1" x14ac:dyDescent="0.2">
      <c r="A118" s="52"/>
      <c r="B118" s="52"/>
      <c r="C118" s="52"/>
      <c r="D118" s="52"/>
      <c r="E118" s="52"/>
      <c r="F118" s="52"/>
      <c r="G118" s="91" t="s">
        <v>139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3"/>
      <c r="Z118" s="84" t="s">
        <v>88</v>
      </c>
      <c r="AA118" s="84"/>
      <c r="AB118" s="84"/>
      <c r="AC118" s="84"/>
      <c r="AD118" s="84"/>
      <c r="AE118" s="126" t="s">
        <v>140</v>
      </c>
      <c r="AF118" s="136"/>
      <c r="AG118" s="136"/>
      <c r="AH118" s="136"/>
      <c r="AI118" s="136"/>
      <c r="AJ118" s="136"/>
      <c r="AK118" s="136"/>
      <c r="AL118" s="136"/>
      <c r="AM118" s="136"/>
      <c r="AN118" s="137"/>
      <c r="AO118" s="127">
        <v>0</v>
      </c>
      <c r="AP118" s="127"/>
      <c r="AQ118" s="127"/>
      <c r="AR118" s="127"/>
      <c r="AS118" s="127"/>
      <c r="AT118" s="127"/>
      <c r="AU118" s="127"/>
      <c r="AV118" s="127"/>
      <c r="AW118" s="127">
        <v>28</v>
      </c>
      <c r="AX118" s="127"/>
      <c r="AY118" s="127"/>
      <c r="AZ118" s="127"/>
      <c r="BA118" s="127"/>
      <c r="BB118" s="127"/>
      <c r="BC118" s="127"/>
      <c r="BD118" s="127"/>
      <c r="BE118" s="127">
        <v>28</v>
      </c>
      <c r="BF118" s="127"/>
      <c r="BG118" s="127"/>
      <c r="BH118" s="127"/>
      <c r="BI118" s="127"/>
      <c r="BJ118" s="127"/>
      <c r="BK118" s="127"/>
      <c r="BL118" s="127"/>
    </row>
    <row r="119" spans="1:64" s="87" customFormat="1" ht="18" customHeight="1" x14ac:dyDescent="0.2">
      <c r="A119" s="107">
        <v>3</v>
      </c>
      <c r="B119" s="107"/>
      <c r="C119" s="107"/>
      <c r="D119" s="107"/>
      <c r="E119" s="107"/>
      <c r="F119" s="107"/>
      <c r="G119" s="113" t="s">
        <v>118</v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9"/>
      <c r="Z119" s="124"/>
      <c r="AA119" s="124"/>
      <c r="AB119" s="124"/>
      <c r="AC119" s="124"/>
      <c r="AD119" s="124"/>
      <c r="AE119" s="134"/>
      <c r="AF119" s="121"/>
      <c r="AG119" s="121"/>
      <c r="AH119" s="121"/>
      <c r="AI119" s="121"/>
      <c r="AJ119" s="121"/>
      <c r="AK119" s="121"/>
      <c r="AL119" s="121"/>
      <c r="AM119" s="121"/>
      <c r="AN119" s="122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</row>
    <row r="120" spans="1:64" ht="42.75" customHeight="1" x14ac:dyDescent="0.2">
      <c r="A120" s="52"/>
      <c r="B120" s="52"/>
      <c r="C120" s="52"/>
      <c r="D120" s="52"/>
      <c r="E120" s="52"/>
      <c r="F120" s="52"/>
      <c r="G120" s="91" t="s">
        <v>141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3"/>
      <c r="Z120" s="84" t="s">
        <v>83</v>
      </c>
      <c r="AA120" s="84"/>
      <c r="AB120" s="84"/>
      <c r="AC120" s="84"/>
      <c r="AD120" s="84"/>
      <c r="AE120" s="126" t="s">
        <v>137</v>
      </c>
      <c r="AF120" s="136"/>
      <c r="AG120" s="136"/>
      <c r="AH120" s="136"/>
      <c r="AI120" s="136"/>
      <c r="AJ120" s="136"/>
      <c r="AK120" s="136"/>
      <c r="AL120" s="136"/>
      <c r="AM120" s="136"/>
      <c r="AN120" s="137"/>
      <c r="AO120" s="127">
        <v>0</v>
      </c>
      <c r="AP120" s="127"/>
      <c r="AQ120" s="127"/>
      <c r="AR120" s="127"/>
      <c r="AS120" s="127"/>
      <c r="AT120" s="127"/>
      <c r="AU120" s="127"/>
      <c r="AV120" s="127"/>
      <c r="AW120" s="94">
        <f>AW116/AW118</f>
        <v>1785.7142857142858</v>
      </c>
      <c r="AX120" s="94"/>
      <c r="AY120" s="94"/>
      <c r="AZ120" s="94"/>
      <c r="BA120" s="94"/>
      <c r="BB120" s="94"/>
      <c r="BC120" s="94"/>
      <c r="BD120" s="94"/>
      <c r="BE120" s="94">
        <f>BE116/BE118</f>
        <v>1785.7142857142858</v>
      </c>
      <c r="BF120" s="94"/>
      <c r="BG120" s="94"/>
      <c r="BH120" s="94"/>
      <c r="BI120" s="94"/>
      <c r="BJ120" s="94"/>
      <c r="BK120" s="94"/>
      <c r="BL120" s="94"/>
    </row>
    <row r="121" spans="1:64" s="87" customFormat="1" ht="15.75" customHeight="1" x14ac:dyDescent="0.2">
      <c r="A121" s="107">
        <v>4</v>
      </c>
      <c r="B121" s="107"/>
      <c r="C121" s="107"/>
      <c r="D121" s="107"/>
      <c r="E121" s="107"/>
      <c r="F121" s="107"/>
      <c r="G121" s="108" t="s">
        <v>125</v>
      </c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10"/>
      <c r="Z121" s="124"/>
      <c r="AA121" s="124"/>
      <c r="AB121" s="124"/>
      <c r="AC121" s="124"/>
      <c r="AD121" s="124"/>
      <c r="AE121" s="134"/>
      <c r="AF121" s="121"/>
      <c r="AG121" s="121"/>
      <c r="AH121" s="121"/>
      <c r="AI121" s="121"/>
      <c r="AJ121" s="121"/>
      <c r="AK121" s="121"/>
      <c r="AL121" s="121"/>
      <c r="AM121" s="121"/>
      <c r="AN121" s="122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</row>
    <row r="122" spans="1:64" s="87" customFormat="1" ht="41.25" customHeight="1" x14ac:dyDescent="0.2">
      <c r="A122" s="52"/>
      <c r="B122" s="52"/>
      <c r="C122" s="52"/>
      <c r="D122" s="52"/>
      <c r="E122" s="52"/>
      <c r="F122" s="52"/>
      <c r="G122" s="91" t="s">
        <v>142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3"/>
      <c r="Z122" s="84" t="s">
        <v>83</v>
      </c>
      <c r="AA122" s="84"/>
      <c r="AB122" s="84"/>
      <c r="AC122" s="84"/>
      <c r="AD122" s="84"/>
      <c r="AE122" s="126" t="s">
        <v>137</v>
      </c>
      <c r="AF122" s="136"/>
      <c r="AG122" s="136"/>
      <c r="AH122" s="136"/>
      <c r="AI122" s="136"/>
      <c r="AJ122" s="136"/>
      <c r="AK122" s="136"/>
      <c r="AL122" s="136"/>
      <c r="AM122" s="136"/>
      <c r="AN122" s="137"/>
      <c r="AO122" s="127">
        <v>0</v>
      </c>
      <c r="AP122" s="127"/>
      <c r="AQ122" s="127"/>
      <c r="AR122" s="127"/>
      <c r="AS122" s="127"/>
      <c r="AT122" s="127"/>
      <c r="AU122" s="127"/>
      <c r="AV122" s="127"/>
      <c r="AW122" s="94">
        <v>100</v>
      </c>
      <c r="AX122" s="94"/>
      <c r="AY122" s="94"/>
      <c r="AZ122" s="94"/>
      <c r="BA122" s="94"/>
      <c r="BB122" s="94"/>
      <c r="BC122" s="94"/>
      <c r="BD122" s="94"/>
      <c r="BE122" s="94">
        <v>100</v>
      </c>
      <c r="BF122" s="94"/>
      <c r="BG122" s="94"/>
      <c r="BH122" s="94"/>
      <c r="BI122" s="94"/>
      <c r="BJ122" s="94"/>
      <c r="BK122" s="94"/>
      <c r="BL122" s="94"/>
    </row>
    <row r="123" spans="1:64" s="87" customFormat="1" ht="15.75" customHeight="1" x14ac:dyDescent="0.2">
      <c r="A123" s="107"/>
      <c r="B123" s="107"/>
      <c r="C123" s="107"/>
      <c r="D123" s="107"/>
      <c r="E123" s="107"/>
      <c r="F123" s="107"/>
      <c r="G123" s="108" t="s">
        <v>143</v>
      </c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10"/>
      <c r="Z123" s="124"/>
      <c r="AA123" s="124"/>
      <c r="AB123" s="124"/>
      <c r="AC123" s="124"/>
      <c r="AD123" s="124"/>
      <c r="AE123" s="134"/>
      <c r="AF123" s="121"/>
      <c r="AG123" s="121"/>
      <c r="AH123" s="121"/>
      <c r="AI123" s="121"/>
      <c r="AJ123" s="121"/>
      <c r="AK123" s="121"/>
      <c r="AL123" s="121"/>
      <c r="AM123" s="121"/>
      <c r="AN123" s="122"/>
      <c r="AO123" s="150"/>
      <c r="AP123" s="150"/>
      <c r="AQ123" s="150"/>
      <c r="AR123" s="150"/>
      <c r="AS123" s="150"/>
      <c r="AT123" s="150"/>
      <c r="AU123" s="150"/>
      <c r="AV123" s="150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</row>
    <row r="124" spans="1:64" ht="40.5" customHeight="1" x14ac:dyDescent="0.2">
      <c r="A124" s="52"/>
      <c r="B124" s="52"/>
      <c r="C124" s="52"/>
      <c r="D124" s="52"/>
      <c r="E124" s="52"/>
      <c r="F124" s="52"/>
      <c r="G124" s="91" t="s">
        <v>68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3"/>
      <c r="Z124" s="84" t="s">
        <v>83</v>
      </c>
      <c r="AA124" s="84"/>
      <c r="AB124" s="84"/>
      <c r="AC124" s="84"/>
      <c r="AD124" s="84"/>
      <c r="AE124" s="126" t="s">
        <v>102</v>
      </c>
      <c r="AF124" s="136"/>
      <c r="AG124" s="136"/>
      <c r="AH124" s="136"/>
      <c r="AI124" s="136"/>
      <c r="AJ124" s="136"/>
      <c r="AK124" s="136"/>
      <c r="AL124" s="136"/>
      <c r="AM124" s="136"/>
      <c r="AN124" s="137"/>
      <c r="AO124" s="127">
        <v>0</v>
      </c>
      <c r="AP124" s="127"/>
      <c r="AQ124" s="127"/>
      <c r="AR124" s="127"/>
      <c r="AS124" s="127"/>
      <c r="AT124" s="127"/>
      <c r="AU124" s="127"/>
      <c r="AV124" s="127"/>
      <c r="AW124" s="94">
        <v>200000</v>
      </c>
      <c r="AX124" s="94"/>
      <c r="AY124" s="94"/>
      <c r="AZ124" s="94"/>
      <c r="BA124" s="94"/>
      <c r="BB124" s="94"/>
      <c r="BC124" s="94"/>
      <c r="BD124" s="94"/>
      <c r="BE124" s="94">
        <f>AW124</f>
        <v>200000</v>
      </c>
      <c r="BF124" s="94"/>
      <c r="BG124" s="94"/>
      <c r="BH124" s="94"/>
      <c r="BI124" s="94"/>
      <c r="BJ124" s="94"/>
      <c r="BK124" s="94"/>
      <c r="BL124" s="94"/>
    </row>
    <row r="125" spans="1:64" s="87" customFormat="1" ht="16.5" customHeight="1" x14ac:dyDescent="0.2">
      <c r="A125" s="107">
        <v>1</v>
      </c>
      <c r="B125" s="107"/>
      <c r="C125" s="107"/>
      <c r="D125" s="107"/>
      <c r="E125" s="107"/>
      <c r="F125" s="107"/>
      <c r="G125" s="108" t="s">
        <v>85</v>
      </c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10"/>
      <c r="Z125" s="124"/>
      <c r="AA125" s="124"/>
      <c r="AB125" s="124"/>
      <c r="AC125" s="124"/>
      <c r="AD125" s="124"/>
      <c r="AE125" s="134"/>
      <c r="AF125" s="121"/>
      <c r="AG125" s="121"/>
      <c r="AH125" s="121"/>
      <c r="AI125" s="121"/>
      <c r="AJ125" s="121"/>
      <c r="AK125" s="121"/>
      <c r="AL125" s="121"/>
      <c r="AM125" s="121"/>
      <c r="AN125" s="122"/>
      <c r="AO125" s="150"/>
      <c r="AP125" s="150"/>
      <c r="AQ125" s="150"/>
      <c r="AR125" s="150"/>
      <c r="AS125" s="150"/>
      <c r="AT125" s="150"/>
      <c r="AU125" s="150"/>
      <c r="AV125" s="150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</row>
    <row r="126" spans="1:64" ht="27.75" customHeight="1" x14ac:dyDescent="0.2">
      <c r="A126" s="52"/>
      <c r="B126" s="52"/>
      <c r="C126" s="52"/>
      <c r="D126" s="52"/>
      <c r="E126" s="52"/>
      <c r="F126" s="52"/>
      <c r="G126" s="91" t="s">
        <v>144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3"/>
      <c r="Z126" s="84" t="s">
        <v>83</v>
      </c>
      <c r="AA126" s="84"/>
      <c r="AB126" s="84"/>
      <c r="AC126" s="84"/>
      <c r="AD126" s="84"/>
      <c r="AE126" s="126" t="s">
        <v>102</v>
      </c>
      <c r="AF126" s="136"/>
      <c r="AG126" s="136"/>
      <c r="AH126" s="136"/>
      <c r="AI126" s="136"/>
      <c r="AJ126" s="136"/>
      <c r="AK126" s="136"/>
      <c r="AL126" s="136"/>
      <c r="AM126" s="136"/>
      <c r="AN126" s="137"/>
      <c r="AO126" s="127">
        <v>0</v>
      </c>
      <c r="AP126" s="127"/>
      <c r="AQ126" s="127"/>
      <c r="AR126" s="127"/>
      <c r="AS126" s="127"/>
      <c r="AT126" s="127"/>
      <c r="AU126" s="127"/>
      <c r="AV126" s="127"/>
      <c r="AW126" s="94">
        <v>200000</v>
      </c>
      <c r="AX126" s="94"/>
      <c r="AY126" s="94"/>
      <c r="AZ126" s="94"/>
      <c r="BA126" s="94"/>
      <c r="BB126" s="94"/>
      <c r="BC126" s="94"/>
      <c r="BD126" s="94"/>
      <c r="BE126" s="94">
        <v>200000</v>
      </c>
      <c r="BF126" s="94"/>
      <c r="BG126" s="94"/>
      <c r="BH126" s="94"/>
      <c r="BI126" s="94"/>
      <c r="BJ126" s="94"/>
      <c r="BK126" s="94"/>
      <c r="BL126" s="94"/>
    </row>
    <row r="127" spans="1:64" s="87" customFormat="1" ht="16.5" customHeight="1" x14ac:dyDescent="0.2">
      <c r="A127" s="107">
        <v>2</v>
      </c>
      <c r="B127" s="107"/>
      <c r="C127" s="107"/>
      <c r="D127" s="107"/>
      <c r="E127" s="107"/>
      <c r="F127" s="107"/>
      <c r="G127" s="108" t="s">
        <v>104</v>
      </c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10"/>
      <c r="Z127" s="124"/>
      <c r="AA127" s="124"/>
      <c r="AB127" s="124"/>
      <c r="AC127" s="124"/>
      <c r="AD127" s="124"/>
      <c r="AE127" s="134"/>
      <c r="AF127" s="121"/>
      <c r="AG127" s="121"/>
      <c r="AH127" s="121"/>
      <c r="AI127" s="121"/>
      <c r="AJ127" s="121"/>
      <c r="AK127" s="121"/>
      <c r="AL127" s="121"/>
      <c r="AM127" s="121"/>
      <c r="AN127" s="122"/>
      <c r="AO127" s="150"/>
      <c r="AP127" s="150"/>
      <c r="AQ127" s="150"/>
      <c r="AR127" s="150"/>
      <c r="AS127" s="150"/>
      <c r="AT127" s="150"/>
      <c r="AU127" s="150"/>
      <c r="AV127" s="150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</row>
    <row r="128" spans="1:64" ht="29.25" customHeight="1" x14ac:dyDescent="0.2">
      <c r="A128" s="52"/>
      <c r="B128" s="52"/>
      <c r="C128" s="52"/>
      <c r="D128" s="52"/>
      <c r="E128" s="52"/>
      <c r="F128" s="52"/>
      <c r="G128" s="91" t="s">
        <v>145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3"/>
      <c r="Z128" s="84" t="s">
        <v>146</v>
      </c>
      <c r="AA128" s="84"/>
      <c r="AB128" s="84"/>
      <c r="AC128" s="84"/>
      <c r="AD128" s="84"/>
      <c r="AE128" s="126" t="s">
        <v>147</v>
      </c>
      <c r="AF128" s="136"/>
      <c r="AG128" s="136"/>
      <c r="AH128" s="136"/>
      <c r="AI128" s="136"/>
      <c r="AJ128" s="136"/>
      <c r="AK128" s="136"/>
      <c r="AL128" s="136"/>
      <c r="AM128" s="136"/>
      <c r="AN128" s="137"/>
      <c r="AO128" s="127">
        <v>0</v>
      </c>
      <c r="AP128" s="127"/>
      <c r="AQ128" s="127"/>
      <c r="AR128" s="127"/>
      <c r="AS128" s="127"/>
      <c r="AT128" s="127"/>
      <c r="AU128" s="127"/>
      <c r="AV128" s="127"/>
      <c r="AW128" s="94">
        <v>3167.3</v>
      </c>
      <c r="AX128" s="94"/>
      <c r="AY128" s="94"/>
      <c r="AZ128" s="94"/>
      <c r="BA128" s="94"/>
      <c r="BB128" s="94"/>
      <c r="BC128" s="94"/>
      <c r="BD128" s="94"/>
      <c r="BE128" s="94">
        <f>AW128</f>
        <v>3167.3</v>
      </c>
      <c r="BF128" s="94"/>
      <c r="BG128" s="94"/>
      <c r="BH128" s="94"/>
      <c r="BI128" s="94"/>
      <c r="BJ128" s="94"/>
      <c r="BK128" s="94"/>
      <c r="BL128" s="94"/>
    </row>
    <row r="129" spans="1:64" s="87" customFormat="1" ht="17.25" customHeight="1" x14ac:dyDescent="0.2">
      <c r="A129" s="107">
        <v>3</v>
      </c>
      <c r="B129" s="107"/>
      <c r="C129" s="107"/>
      <c r="D129" s="107"/>
      <c r="E129" s="107"/>
      <c r="F129" s="107"/>
      <c r="G129" s="108" t="s">
        <v>118</v>
      </c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10"/>
      <c r="Z129" s="124"/>
      <c r="AA129" s="124"/>
      <c r="AB129" s="124"/>
      <c r="AC129" s="124"/>
      <c r="AD129" s="124"/>
      <c r="AE129" s="134"/>
      <c r="AF129" s="121"/>
      <c r="AG129" s="121"/>
      <c r="AH129" s="121"/>
      <c r="AI129" s="121"/>
      <c r="AJ129" s="121"/>
      <c r="AK129" s="121"/>
      <c r="AL129" s="121"/>
      <c r="AM129" s="121"/>
      <c r="AN129" s="122"/>
      <c r="AO129" s="150"/>
      <c r="AP129" s="150"/>
      <c r="AQ129" s="150"/>
      <c r="AR129" s="150"/>
      <c r="AS129" s="150"/>
      <c r="AT129" s="150"/>
      <c r="AU129" s="150"/>
      <c r="AV129" s="150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</row>
    <row r="130" spans="1:64" ht="38.25" customHeight="1" x14ac:dyDescent="0.2">
      <c r="A130" s="52"/>
      <c r="B130" s="52"/>
      <c r="C130" s="52"/>
      <c r="D130" s="52"/>
      <c r="E130" s="52"/>
      <c r="F130" s="52"/>
      <c r="G130" s="91" t="s">
        <v>148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3"/>
      <c r="Z130" s="84" t="s">
        <v>83</v>
      </c>
      <c r="AA130" s="84"/>
      <c r="AB130" s="84"/>
      <c r="AC130" s="84"/>
      <c r="AD130" s="84"/>
      <c r="AE130" s="126" t="s">
        <v>137</v>
      </c>
      <c r="AF130" s="136"/>
      <c r="AG130" s="136"/>
      <c r="AH130" s="136"/>
      <c r="AI130" s="136"/>
      <c r="AJ130" s="136"/>
      <c r="AK130" s="136"/>
      <c r="AL130" s="136"/>
      <c r="AM130" s="136"/>
      <c r="AN130" s="137"/>
      <c r="AO130" s="127">
        <v>0</v>
      </c>
      <c r="AP130" s="127"/>
      <c r="AQ130" s="127"/>
      <c r="AR130" s="127"/>
      <c r="AS130" s="127"/>
      <c r="AT130" s="127"/>
      <c r="AU130" s="127"/>
      <c r="AV130" s="127"/>
      <c r="AW130" s="94">
        <f>AW126/AW128</f>
        <v>63.145265683705361</v>
      </c>
      <c r="AX130" s="94"/>
      <c r="AY130" s="94"/>
      <c r="AZ130" s="94"/>
      <c r="BA130" s="94"/>
      <c r="BB130" s="94"/>
      <c r="BC130" s="94"/>
      <c r="BD130" s="94"/>
      <c r="BE130" s="94">
        <f>BE126/BE128</f>
        <v>63.145265683705361</v>
      </c>
      <c r="BF130" s="94"/>
      <c r="BG130" s="94"/>
      <c r="BH130" s="94"/>
      <c r="BI130" s="94"/>
      <c r="BJ130" s="94"/>
      <c r="BK130" s="94"/>
      <c r="BL130" s="94"/>
    </row>
    <row r="131" spans="1:64" s="87" customFormat="1" ht="15.75" customHeight="1" x14ac:dyDescent="0.2">
      <c r="A131" s="107">
        <v>4</v>
      </c>
      <c r="B131" s="107"/>
      <c r="C131" s="107"/>
      <c r="D131" s="107"/>
      <c r="E131" s="107"/>
      <c r="F131" s="107"/>
      <c r="G131" s="108" t="s">
        <v>125</v>
      </c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10"/>
      <c r="Z131" s="124"/>
      <c r="AA131" s="124"/>
      <c r="AB131" s="124"/>
      <c r="AC131" s="124"/>
      <c r="AD131" s="124"/>
      <c r="AE131" s="134"/>
      <c r="AF131" s="121"/>
      <c r="AG131" s="121"/>
      <c r="AH131" s="121"/>
      <c r="AI131" s="121"/>
      <c r="AJ131" s="121"/>
      <c r="AK131" s="121"/>
      <c r="AL131" s="121"/>
      <c r="AM131" s="121"/>
      <c r="AN131" s="122"/>
      <c r="AO131" s="150"/>
      <c r="AP131" s="150"/>
      <c r="AQ131" s="150"/>
      <c r="AR131" s="150"/>
      <c r="AS131" s="150"/>
      <c r="AT131" s="150"/>
      <c r="AU131" s="150"/>
      <c r="AV131" s="150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</row>
    <row r="132" spans="1:64" ht="45.75" customHeight="1" x14ac:dyDescent="0.2">
      <c r="A132" s="52"/>
      <c r="B132" s="52"/>
      <c r="C132" s="52"/>
      <c r="D132" s="52"/>
      <c r="E132" s="52"/>
      <c r="F132" s="52"/>
      <c r="G132" s="91" t="s">
        <v>149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3"/>
      <c r="Z132" s="84" t="s">
        <v>150</v>
      </c>
      <c r="AA132" s="84"/>
      <c r="AB132" s="84"/>
      <c r="AC132" s="84"/>
      <c r="AD132" s="84"/>
      <c r="AE132" s="126" t="s">
        <v>137</v>
      </c>
      <c r="AF132" s="136"/>
      <c r="AG132" s="136"/>
      <c r="AH132" s="136"/>
      <c r="AI132" s="136"/>
      <c r="AJ132" s="136"/>
      <c r="AK132" s="136"/>
      <c r="AL132" s="136"/>
      <c r="AM132" s="136"/>
      <c r="AN132" s="137"/>
      <c r="AO132" s="127">
        <v>0</v>
      </c>
      <c r="AP132" s="127"/>
      <c r="AQ132" s="127"/>
      <c r="AR132" s="127"/>
      <c r="AS132" s="127"/>
      <c r="AT132" s="127"/>
      <c r="AU132" s="127"/>
      <c r="AV132" s="127"/>
      <c r="AW132" s="94">
        <v>100</v>
      </c>
      <c r="AX132" s="94"/>
      <c r="AY132" s="94"/>
      <c r="AZ132" s="94"/>
      <c r="BA132" s="94"/>
      <c r="BB132" s="94"/>
      <c r="BC132" s="94"/>
      <c r="BD132" s="94"/>
      <c r="BE132" s="94">
        <v>100</v>
      </c>
      <c r="BF132" s="94"/>
      <c r="BG132" s="94"/>
      <c r="BH132" s="94"/>
      <c r="BI132" s="94"/>
      <c r="BJ132" s="94"/>
      <c r="BK132" s="94"/>
      <c r="BL132" s="94"/>
    </row>
    <row r="133" spans="1:64" x14ac:dyDescent="0.2"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</row>
    <row r="135" spans="1:64" ht="16.5" customHeight="1" x14ac:dyDescent="0.2">
      <c r="A135" s="156" t="s">
        <v>151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9"/>
      <c r="AO135" s="160" t="s">
        <v>152</v>
      </c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</row>
    <row r="136" spans="1:64" x14ac:dyDescent="0.2">
      <c r="W136" s="162" t="s">
        <v>153</v>
      </c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O136" s="162" t="s">
        <v>154</v>
      </c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</row>
    <row r="137" spans="1:64" ht="15.75" customHeight="1" x14ac:dyDescent="0.2">
      <c r="A137" s="163" t="s">
        <v>155</v>
      </c>
      <c r="B137" s="163"/>
      <c r="C137" s="163"/>
      <c r="D137" s="163"/>
      <c r="E137" s="163"/>
      <c r="F137" s="163"/>
    </row>
    <row r="138" spans="1:64" ht="13.15" customHeight="1" x14ac:dyDescent="0.2">
      <c r="A138" s="4" t="s">
        <v>156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64" x14ac:dyDescent="0.2">
      <c r="A139" s="164" t="s">
        <v>157</v>
      </c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</row>
    <row r="140" spans="1:64" ht="10.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64" ht="15.75" customHeight="1" x14ac:dyDescent="0.2">
      <c r="A141" s="156" t="s">
        <v>158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9"/>
      <c r="AO141" s="160" t="s">
        <v>159</v>
      </c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</row>
    <row r="142" spans="1:64" x14ac:dyDescent="0.2">
      <c r="W142" s="162" t="s">
        <v>153</v>
      </c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O142" s="162" t="s">
        <v>154</v>
      </c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</row>
    <row r="143" spans="1:64" x14ac:dyDescent="0.2">
      <c r="A143" s="165"/>
      <c r="B143" s="166"/>
      <c r="C143" s="166"/>
      <c r="D143" s="166"/>
      <c r="E143" s="166"/>
      <c r="F143" s="166"/>
      <c r="G143" s="166"/>
      <c r="H143" s="166"/>
    </row>
    <row r="144" spans="1:64" x14ac:dyDescent="0.2">
      <c r="A144" s="162" t="s">
        <v>160</v>
      </c>
      <c r="B144" s="162"/>
      <c r="C144" s="162"/>
      <c r="D144" s="162"/>
      <c r="E144" s="162"/>
      <c r="F144" s="162"/>
      <c r="G144" s="162"/>
      <c r="H144" s="162"/>
      <c r="I144" s="167"/>
      <c r="J144" s="167"/>
      <c r="K144" s="167"/>
      <c r="L144" s="167"/>
      <c r="M144" s="167"/>
      <c r="N144" s="167"/>
      <c r="O144" s="167"/>
      <c r="P144" s="167"/>
      <c r="Q144" s="167"/>
    </row>
    <row r="145" spans="1:1" x14ac:dyDescent="0.2">
      <c r="A145" s="168" t="s">
        <v>161</v>
      </c>
    </row>
  </sheetData>
  <mergeCells count="608">
    <mergeCell ref="W142:AM142"/>
    <mergeCell ref="AO142:BG142"/>
    <mergeCell ref="A143:H143"/>
    <mergeCell ref="A144:H144"/>
    <mergeCell ref="A137:F137"/>
    <mergeCell ref="A138:AS138"/>
    <mergeCell ref="A139:AS139"/>
    <mergeCell ref="A141:V141"/>
    <mergeCell ref="W141:AM141"/>
    <mergeCell ref="AO141:BG141"/>
    <mergeCell ref="BE132:BL132"/>
    <mergeCell ref="A135:V135"/>
    <mergeCell ref="W135:AM135"/>
    <mergeCell ref="AO135:BG135"/>
    <mergeCell ref="W136:AM136"/>
    <mergeCell ref="AO136:BG136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G99:Y99"/>
    <mergeCell ref="Z99:AD99"/>
    <mergeCell ref="AE99:AN99"/>
    <mergeCell ref="AO99:AV99"/>
    <mergeCell ref="AW99:BD99"/>
    <mergeCell ref="BE99:BL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6:C56"/>
    <mergeCell ref="D56:AB56"/>
    <mergeCell ref="AC56:AJ56"/>
    <mergeCell ref="AK56:AR56"/>
    <mergeCell ref="AS56:AZ56"/>
    <mergeCell ref="A58:BL58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4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41:F41"/>
    <mergeCell ref="G41:BL41"/>
    <mergeCell ref="A42:F42"/>
    <mergeCell ref="G42:BL42"/>
    <mergeCell ref="A43:F43"/>
    <mergeCell ref="G43:BL4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BL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2:L72">
    <cfRule type="cellIs" dxfId="108" priority="104" stopIfTrue="1" operator="equal">
      <formula>$G69</formula>
    </cfRule>
  </conditionalFormatting>
  <conditionalFormatting sqref="D52">
    <cfRule type="cellIs" dxfId="107" priority="105" stopIfTrue="1" operator="equal">
      <formula>$D51</formula>
    </cfRule>
  </conditionalFormatting>
  <conditionalFormatting sqref="A72:F72">
    <cfRule type="cellIs" dxfId="106" priority="106" stopIfTrue="1" operator="equal">
      <formula>0</formula>
    </cfRule>
  </conditionalFormatting>
  <conditionalFormatting sqref="D53">
    <cfRule type="cellIs" dxfId="105" priority="103" stopIfTrue="1" operator="equal">
      <formula>#REF!</formula>
    </cfRule>
  </conditionalFormatting>
  <conditionalFormatting sqref="D54:D55">
    <cfRule type="cellIs" dxfId="104" priority="102" stopIfTrue="1" operator="equal">
      <formula>#REF!</formula>
    </cfRule>
  </conditionalFormatting>
  <conditionalFormatting sqref="D56">
    <cfRule type="cellIs" dxfId="103" priority="101" stopIfTrue="1" operator="equal">
      <formula>#REF!</formula>
    </cfRule>
  </conditionalFormatting>
  <conditionalFormatting sqref="G73 G81:G83">
    <cfRule type="cellIs" dxfId="102" priority="99" stopIfTrue="1" operator="equal">
      <formula>$G72</formula>
    </cfRule>
  </conditionalFormatting>
  <conditionalFormatting sqref="A73:F73">
    <cfRule type="cellIs" dxfId="101" priority="100" stopIfTrue="1" operator="equal">
      <formula>0</formula>
    </cfRule>
  </conditionalFormatting>
  <conditionalFormatting sqref="G103">
    <cfRule type="cellIs" dxfId="100" priority="81" stopIfTrue="1" operator="equal">
      <formula>$G102</formula>
    </cfRule>
  </conditionalFormatting>
  <conditionalFormatting sqref="A103:F103">
    <cfRule type="cellIs" dxfId="99" priority="82" stopIfTrue="1" operator="equal">
      <formula>0</formula>
    </cfRule>
  </conditionalFormatting>
  <conditionalFormatting sqref="G74">
    <cfRule type="cellIs" dxfId="98" priority="97" stopIfTrue="1" operator="equal">
      <formula>#REF!</formula>
    </cfRule>
  </conditionalFormatting>
  <conditionalFormatting sqref="A74:F74">
    <cfRule type="cellIs" dxfId="97" priority="98" stopIfTrue="1" operator="equal">
      <formula>0</formula>
    </cfRule>
  </conditionalFormatting>
  <conditionalFormatting sqref="G75">
    <cfRule type="cellIs" dxfId="96" priority="95" stopIfTrue="1" operator="equal">
      <formula>$G74</formula>
    </cfRule>
  </conditionalFormatting>
  <conditionalFormatting sqref="A75:F75">
    <cfRule type="cellIs" dxfId="95" priority="96" stopIfTrue="1" operator="equal">
      <formula>0</formula>
    </cfRule>
  </conditionalFormatting>
  <conditionalFormatting sqref="G76">
    <cfRule type="cellIs" dxfId="94" priority="93" stopIfTrue="1" operator="equal">
      <formula>$G75</formula>
    </cfRule>
  </conditionalFormatting>
  <conditionalFormatting sqref="A76:F76">
    <cfRule type="cellIs" dxfId="93" priority="94" stopIfTrue="1" operator="equal">
      <formula>0</formula>
    </cfRule>
  </conditionalFormatting>
  <conditionalFormatting sqref="G77">
    <cfRule type="cellIs" dxfId="92" priority="91" stopIfTrue="1" operator="equal">
      <formula>$G76</formula>
    </cfRule>
  </conditionalFormatting>
  <conditionalFormatting sqref="A77:F77">
    <cfRule type="cellIs" dxfId="91" priority="92" stopIfTrue="1" operator="equal">
      <formula>0</formula>
    </cfRule>
  </conditionalFormatting>
  <conditionalFormatting sqref="G78">
    <cfRule type="cellIs" dxfId="90" priority="89" stopIfTrue="1" operator="equal">
      <formula>$G77</formula>
    </cfRule>
  </conditionalFormatting>
  <conditionalFormatting sqref="A78:F78">
    <cfRule type="cellIs" dxfId="89" priority="90" stopIfTrue="1" operator="equal">
      <formula>0</formula>
    </cfRule>
  </conditionalFormatting>
  <conditionalFormatting sqref="G79">
    <cfRule type="cellIs" dxfId="88" priority="87" stopIfTrue="1" operator="equal">
      <formula>$G78</formula>
    </cfRule>
  </conditionalFormatting>
  <conditionalFormatting sqref="A79:F79">
    <cfRule type="cellIs" dxfId="87" priority="88" stopIfTrue="1" operator="equal">
      <formula>0</formula>
    </cfRule>
  </conditionalFormatting>
  <conditionalFormatting sqref="G80">
    <cfRule type="cellIs" dxfId="86" priority="85" stopIfTrue="1" operator="equal">
      <formula>$G79</formula>
    </cfRule>
  </conditionalFormatting>
  <conditionalFormatting sqref="A80:F80">
    <cfRule type="cellIs" dxfId="85" priority="86" stopIfTrue="1" operator="equal">
      <formula>0</formula>
    </cfRule>
  </conditionalFormatting>
  <conditionalFormatting sqref="A81:F81 A82:A85">
    <cfRule type="cellIs" dxfId="84" priority="84" stopIfTrue="1" operator="equal">
      <formula>0</formula>
    </cfRule>
  </conditionalFormatting>
  <conditionalFormatting sqref="A94:F94">
    <cfRule type="cellIs" dxfId="83" priority="83" stopIfTrue="1" operator="equal">
      <formula>0</formula>
    </cfRule>
  </conditionalFormatting>
  <conditionalFormatting sqref="A105:F105">
    <cfRule type="cellIs" dxfId="82" priority="78" stopIfTrue="1" operator="equal">
      <formula>0</formula>
    </cfRule>
  </conditionalFormatting>
  <conditionalFormatting sqref="G104">
    <cfRule type="cellIs" dxfId="81" priority="79" stopIfTrue="1" operator="equal">
      <formula>$G103</formula>
    </cfRule>
  </conditionalFormatting>
  <conditionalFormatting sqref="A104:F104">
    <cfRule type="cellIs" dxfId="80" priority="80" stopIfTrue="1" operator="equal">
      <formula>0</formula>
    </cfRule>
  </conditionalFormatting>
  <conditionalFormatting sqref="G108">
    <cfRule type="cellIs" dxfId="79" priority="72" stopIfTrue="1" operator="equal">
      <formula>$G107</formula>
    </cfRule>
  </conditionalFormatting>
  <conditionalFormatting sqref="A108:F108">
    <cfRule type="cellIs" dxfId="78" priority="73" stopIfTrue="1" operator="equal">
      <formula>0</formula>
    </cfRule>
  </conditionalFormatting>
  <conditionalFormatting sqref="G114">
    <cfRule type="cellIs" dxfId="77" priority="66" stopIfTrue="1" operator="equal">
      <formula>$G113</formula>
    </cfRule>
  </conditionalFormatting>
  <conditionalFormatting sqref="G117">
    <cfRule type="cellIs" dxfId="76" priority="60" stopIfTrue="1" operator="equal">
      <formula>$G116</formula>
    </cfRule>
  </conditionalFormatting>
  <conditionalFormatting sqref="A117:F117">
    <cfRule type="cellIs" dxfId="75" priority="61" stopIfTrue="1" operator="equal">
      <formula>0</formula>
    </cfRule>
  </conditionalFormatting>
  <conditionalFormatting sqref="G118">
    <cfRule type="cellIs" dxfId="74" priority="58" stopIfTrue="1" operator="equal">
      <formula>$G117</formula>
    </cfRule>
  </conditionalFormatting>
  <conditionalFormatting sqref="A118:F118">
    <cfRule type="cellIs" dxfId="73" priority="59" stopIfTrue="1" operator="equal">
      <formula>0</formula>
    </cfRule>
  </conditionalFormatting>
  <conditionalFormatting sqref="G106">
    <cfRule type="cellIs" dxfId="72" priority="76" stopIfTrue="1" operator="equal">
      <formula>$G105</formula>
    </cfRule>
  </conditionalFormatting>
  <conditionalFormatting sqref="A106:F106">
    <cfRule type="cellIs" dxfId="71" priority="77" stopIfTrue="1" operator="equal">
      <formula>0</formula>
    </cfRule>
  </conditionalFormatting>
  <conditionalFormatting sqref="G107">
    <cfRule type="cellIs" dxfId="70" priority="74" stopIfTrue="1" operator="equal">
      <formula>$G106</formula>
    </cfRule>
  </conditionalFormatting>
  <conditionalFormatting sqref="A107:F107">
    <cfRule type="cellIs" dxfId="69" priority="75" stopIfTrue="1" operator="equal">
      <formula>0</formula>
    </cfRule>
  </conditionalFormatting>
  <conditionalFormatting sqref="G109">
    <cfRule type="cellIs" dxfId="68" priority="70" stopIfTrue="1" operator="equal">
      <formula>$G108</formula>
    </cfRule>
  </conditionalFormatting>
  <conditionalFormatting sqref="A109:F109">
    <cfRule type="cellIs" dxfId="67" priority="71" stopIfTrue="1" operator="equal">
      <formula>0</formula>
    </cfRule>
  </conditionalFormatting>
  <conditionalFormatting sqref="G110">
    <cfRule type="cellIs" dxfId="66" priority="68" stopIfTrue="1" operator="equal">
      <formula>$G109</formula>
    </cfRule>
  </conditionalFormatting>
  <conditionalFormatting sqref="A110:F110">
    <cfRule type="cellIs" dxfId="65" priority="69" stopIfTrue="1" operator="equal">
      <formula>0</formula>
    </cfRule>
  </conditionalFormatting>
  <conditionalFormatting sqref="A114:F114">
    <cfRule type="cellIs" dxfId="64" priority="67" stopIfTrue="1" operator="equal">
      <formula>0</formula>
    </cfRule>
  </conditionalFormatting>
  <conditionalFormatting sqref="G115">
    <cfRule type="cellIs" dxfId="63" priority="64" stopIfTrue="1" operator="equal">
      <formula>$G114</formula>
    </cfRule>
  </conditionalFormatting>
  <conditionalFormatting sqref="A115:F115">
    <cfRule type="cellIs" dxfId="62" priority="65" stopIfTrue="1" operator="equal">
      <formula>0</formula>
    </cfRule>
  </conditionalFormatting>
  <conditionalFormatting sqref="G116">
    <cfRule type="cellIs" dxfId="61" priority="62" stopIfTrue="1" operator="equal">
      <formula>$G115</formula>
    </cfRule>
  </conditionalFormatting>
  <conditionalFormatting sqref="A116:F116">
    <cfRule type="cellIs" dxfId="60" priority="63" stopIfTrue="1" operator="equal">
      <formula>0</formula>
    </cfRule>
  </conditionalFormatting>
  <conditionalFormatting sqref="G120">
    <cfRule type="cellIs" dxfId="59" priority="54" stopIfTrue="1" operator="equal">
      <formula>$G119</formula>
    </cfRule>
  </conditionalFormatting>
  <conditionalFormatting sqref="A120:F120">
    <cfRule type="cellIs" dxfId="58" priority="55" stopIfTrue="1" operator="equal">
      <formula>0</formula>
    </cfRule>
  </conditionalFormatting>
  <conditionalFormatting sqref="G121">
    <cfRule type="cellIs" dxfId="57" priority="52" stopIfTrue="1" operator="equal">
      <formula>$G120</formula>
    </cfRule>
  </conditionalFormatting>
  <conditionalFormatting sqref="A121:F121">
    <cfRule type="cellIs" dxfId="56" priority="53" stopIfTrue="1" operator="equal">
      <formula>0</formula>
    </cfRule>
  </conditionalFormatting>
  <conditionalFormatting sqref="G119">
    <cfRule type="cellIs" dxfId="55" priority="56" stopIfTrue="1" operator="equal">
      <formula>$G118</formula>
    </cfRule>
  </conditionalFormatting>
  <conditionalFormatting sqref="A119:F119">
    <cfRule type="cellIs" dxfId="54" priority="57" stopIfTrue="1" operator="equal">
      <formula>0</formula>
    </cfRule>
  </conditionalFormatting>
  <conditionalFormatting sqref="G125:G126">
    <cfRule type="cellIs" dxfId="53" priority="50" stopIfTrue="1" operator="equal">
      <formula>$G118</formula>
    </cfRule>
  </conditionalFormatting>
  <conditionalFormatting sqref="A132:F132">
    <cfRule type="cellIs" dxfId="52" priority="51" stopIfTrue="1" operator="equal">
      <formula>0</formula>
    </cfRule>
  </conditionalFormatting>
  <conditionalFormatting sqref="G92:G93">
    <cfRule type="cellIs" dxfId="51" priority="35" stopIfTrue="1" operator="equal">
      <formula>$G91</formula>
    </cfRule>
  </conditionalFormatting>
  <conditionalFormatting sqref="G102">
    <cfRule type="cellIs" dxfId="50" priority="23" stopIfTrue="1" operator="equal">
      <formula>$G101</formula>
    </cfRule>
  </conditionalFormatting>
  <conditionalFormatting sqref="G94 G122">
    <cfRule type="cellIs" dxfId="49" priority="49" stopIfTrue="1" operator="equal">
      <formula>$G92</formula>
    </cfRule>
  </conditionalFormatting>
  <conditionalFormatting sqref="G113">
    <cfRule type="cellIs" dxfId="48" priority="17" stopIfTrue="1" operator="equal">
      <formula>$G112</formula>
    </cfRule>
  </conditionalFormatting>
  <conditionalFormatting sqref="G86">
    <cfRule type="cellIs" dxfId="47" priority="47" stopIfTrue="1" operator="equal">
      <formula>$G81</formula>
    </cfRule>
  </conditionalFormatting>
  <conditionalFormatting sqref="A86:F86">
    <cfRule type="cellIs" dxfId="46" priority="48" stopIfTrue="1" operator="equal">
      <formula>0</formula>
    </cfRule>
  </conditionalFormatting>
  <conditionalFormatting sqref="G87">
    <cfRule type="cellIs" dxfId="45" priority="45" stopIfTrue="1" operator="equal">
      <formula>$G86</formula>
    </cfRule>
  </conditionalFormatting>
  <conditionalFormatting sqref="A87:F87">
    <cfRule type="cellIs" dxfId="44" priority="46" stopIfTrue="1" operator="equal">
      <formula>0</formula>
    </cfRule>
  </conditionalFormatting>
  <conditionalFormatting sqref="G88">
    <cfRule type="cellIs" dxfId="43" priority="43" stopIfTrue="1" operator="equal">
      <formula>$G87</formula>
    </cfRule>
  </conditionalFormatting>
  <conditionalFormatting sqref="A88:F88">
    <cfRule type="cellIs" dxfId="42" priority="44" stopIfTrue="1" operator="equal">
      <formula>0</formula>
    </cfRule>
  </conditionalFormatting>
  <conditionalFormatting sqref="G89">
    <cfRule type="cellIs" dxfId="41" priority="41" stopIfTrue="1" operator="equal">
      <formula>$G88</formula>
    </cfRule>
  </conditionalFormatting>
  <conditionalFormatting sqref="A89:F89">
    <cfRule type="cellIs" dxfId="40" priority="42" stopIfTrue="1" operator="equal">
      <formula>0</formula>
    </cfRule>
  </conditionalFormatting>
  <conditionalFormatting sqref="G90">
    <cfRule type="cellIs" dxfId="39" priority="39" stopIfTrue="1" operator="equal">
      <formula>$G89</formula>
    </cfRule>
  </conditionalFormatting>
  <conditionalFormatting sqref="A90:F90">
    <cfRule type="cellIs" dxfId="38" priority="40" stopIfTrue="1" operator="equal">
      <formula>0</formula>
    </cfRule>
  </conditionalFormatting>
  <conditionalFormatting sqref="G91">
    <cfRule type="cellIs" dxfId="37" priority="37" stopIfTrue="1" operator="equal">
      <formula>$G90</formula>
    </cfRule>
  </conditionalFormatting>
  <conditionalFormatting sqref="A91:F91">
    <cfRule type="cellIs" dxfId="36" priority="38" stopIfTrue="1" operator="equal">
      <formula>0</formula>
    </cfRule>
  </conditionalFormatting>
  <conditionalFormatting sqref="A92:F92 A93">
    <cfRule type="cellIs" dxfId="35" priority="36" stopIfTrue="1" operator="equal">
      <formula>0</formula>
    </cfRule>
  </conditionalFormatting>
  <conditionalFormatting sqref="G95">
    <cfRule type="cellIs" dxfId="34" priority="33" stopIfTrue="1" operator="equal">
      <formula>$G94</formula>
    </cfRule>
  </conditionalFormatting>
  <conditionalFormatting sqref="A95:F95">
    <cfRule type="cellIs" dxfId="33" priority="34" stopIfTrue="1" operator="equal">
      <formula>0</formula>
    </cfRule>
  </conditionalFormatting>
  <conditionalFormatting sqref="G96">
    <cfRule type="cellIs" dxfId="32" priority="31" stopIfTrue="1" operator="equal">
      <formula>$G95</formula>
    </cfRule>
  </conditionalFormatting>
  <conditionalFormatting sqref="A96:F96">
    <cfRule type="cellIs" dxfId="31" priority="32" stopIfTrue="1" operator="equal">
      <formula>0</formula>
    </cfRule>
  </conditionalFormatting>
  <conditionalFormatting sqref="G97:G99">
    <cfRule type="cellIs" dxfId="30" priority="29" stopIfTrue="1" operator="equal">
      <formula>$G96</formula>
    </cfRule>
  </conditionalFormatting>
  <conditionalFormatting sqref="A97:F97 A98:A99">
    <cfRule type="cellIs" dxfId="29" priority="30" stopIfTrue="1" operator="equal">
      <formula>0</formula>
    </cfRule>
  </conditionalFormatting>
  <conditionalFormatting sqref="G100">
    <cfRule type="cellIs" dxfId="28" priority="27" stopIfTrue="1" operator="equal">
      <formula>$G97</formula>
    </cfRule>
  </conditionalFormatting>
  <conditionalFormatting sqref="A100:F100">
    <cfRule type="cellIs" dxfId="27" priority="28" stopIfTrue="1" operator="equal">
      <formula>0</formula>
    </cfRule>
  </conditionalFormatting>
  <conditionalFormatting sqref="G101">
    <cfRule type="cellIs" dxfId="26" priority="25" stopIfTrue="1" operator="equal">
      <formula>$G100</formula>
    </cfRule>
  </conditionalFormatting>
  <conditionalFormatting sqref="A101:F101">
    <cfRule type="cellIs" dxfId="25" priority="26" stopIfTrue="1" operator="equal">
      <formula>0</formula>
    </cfRule>
  </conditionalFormatting>
  <conditionalFormatting sqref="A102:F102">
    <cfRule type="cellIs" dxfId="24" priority="24" stopIfTrue="1" operator="equal">
      <formula>0</formula>
    </cfRule>
  </conditionalFormatting>
  <conditionalFormatting sqref="G111">
    <cfRule type="cellIs" dxfId="23" priority="21" stopIfTrue="1" operator="equal">
      <formula>$G110</formula>
    </cfRule>
  </conditionalFormatting>
  <conditionalFormatting sqref="A111:F111">
    <cfRule type="cellIs" dxfId="22" priority="22" stopIfTrue="1" operator="equal">
      <formula>0</formula>
    </cfRule>
  </conditionalFormatting>
  <conditionalFormatting sqref="G112">
    <cfRule type="cellIs" dxfId="21" priority="19" stopIfTrue="1" operator="equal">
      <formula>$G111</formula>
    </cfRule>
  </conditionalFormatting>
  <conditionalFormatting sqref="A112:F112">
    <cfRule type="cellIs" dxfId="20" priority="20" stopIfTrue="1" operator="equal">
      <formula>0</formula>
    </cfRule>
  </conditionalFormatting>
  <conditionalFormatting sqref="A113:F113">
    <cfRule type="cellIs" dxfId="19" priority="18" stopIfTrue="1" operator="equal">
      <formula>0</formula>
    </cfRule>
  </conditionalFormatting>
  <conditionalFormatting sqref="G105">
    <cfRule type="cellIs" dxfId="18" priority="16" stopIfTrue="1" operator="equal">
      <formula>$G104</formula>
    </cfRule>
  </conditionalFormatting>
  <conditionalFormatting sqref="G85">
    <cfRule type="cellIs" dxfId="17" priority="107" stopIfTrue="1" operator="equal">
      <formula>$G81</formula>
    </cfRule>
  </conditionalFormatting>
  <conditionalFormatting sqref="G84">
    <cfRule type="cellIs" dxfId="16" priority="108" stopIfTrue="1" operator="equal">
      <formula>$G81</formula>
    </cfRule>
  </conditionalFormatting>
  <conditionalFormatting sqref="A122:F122">
    <cfRule type="cellIs" dxfId="15" priority="15" stopIfTrue="1" operator="equal">
      <formula>0</formula>
    </cfRule>
  </conditionalFormatting>
  <conditionalFormatting sqref="G129">
    <cfRule type="cellIs" dxfId="14" priority="13" stopIfTrue="1" operator="equal">
      <formula>$G120</formula>
    </cfRule>
  </conditionalFormatting>
  <conditionalFormatting sqref="A129:F129">
    <cfRule type="cellIs" dxfId="13" priority="14" stopIfTrue="1" operator="equal">
      <formula>0</formula>
    </cfRule>
  </conditionalFormatting>
  <conditionalFormatting sqref="G123">
    <cfRule type="cellIs" dxfId="12" priority="11" stopIfTrue="1" operator="equal">
      <formula>$G117</formula>
    </cfRule>
  </conditionalFormatting>
  <conditionalFormatting sqref="A123:F123 A125:F126">
    <cfRule type="cellIs" dxfId="11" priority="12" stopIfTrue="1" operator="equal">
      <formula>0</formula>
    </cfRule>
  </conditionalFormatting>
  <conditionalFormatting sqref="G124">
    <cfRule type="cellIs" dxfId="10" priority="10" stopIfTrue="1" operator="equal">
      <formula>$G117</formula>
    </cfRule>
  </conditionalFormatting>
  <conditionalFormatting sqref="A124:F124">
    <cfRule type="cellIs" dxfId="9" priority="9" stopIfTrue="1" operator="equal">
      <formula>0</formula>
    </cfRule>
  </conditionalFormatting>
  <conditionalFormatting sqref="G127">
    <cfRule type="cellIs" dxfId="8" priority="7" stopIfTrue="1" operator="equal">
      <formula>$G118</formula>
    </cfRule>
  </conditionalFormatting>
  <conditionalFormatting sqref="A127:F127">
    <cfRule type="cellIs" dxfId="7" priority="8" stopIfTrue="1" operator="equal">
      <formula>0</formula>
    </cfRule>
  </conditionalFormatting>
  <conditionalFormatting sqref="G128">
    <cfRule type="cellIs" dxfId="6" priority="5" stopIfTrue="1" operator="equal">
      <formula>$G119</formula>
    </cfRule>
  </conditionalFormatting>
  <conditionalFormatting sqref="A128:F128">
    <cfRule type="cellIs" dxfId="5" priority="6" stopIfTrue="1" operator="equal">
      <formula>0</formula>
    </cfRule>
  </conditionalFormatting>
  <conditionalFormatting sqref="G132">
    <cfRule type="cellIs" dxfId="4" priority="109" stopIfTrue="1" operator="equal">
      <formula>$G121</formula>
    </cfRule>
  </conditionalFormatting>
  <conditionalFormatting sqref="A130:F130">
    <cfRule type="cellIs" dxfId="3" priority="3" stopIfTrue="1" operator="equal">
      <formula>0</formula>
    </cfRule>
  </conditionalFormatting>
  <conditionalFormatting sqref="A131:F131">
    <cfRule type="cellIs" dxfId="2" priority="1" stopIfTrue="1" operator="equal">
      <formula>0</formula>
    </cfRule>
  </conditionalFormatting>
  <conditionalFormatting sqref="G130">
    <cfRule type="cellIs" dxfId="1" priority="4" stopIfTrue="1" operator="equal">
      <formula>$G120</formula>
    </cfRule>
  </conditionalFormatting>
  <conditionalFormatting sqref="G131">
    <cfRule type="cellIs" dxfId="0" priority="2" stopIfTrue="1" operator="equal">
      <formula>$G120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Склепович Ірина Олексіївна</dc:creator>
  <cp:lastModifiedBy>Склепович Ірина Олексіївна</cp:lastModifiedBy>
  <dcterms:created xsi:type="dcterms:W3CDTF">2021-06-02T11:23:43Z</dcterms:created>
  <dcterms:modified xsi:type="dcterms:W3CDTF">2021-06-02T11:23:54Z</dcterms:modified>
</cp:coreProperties>
</file>