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паспорт" sheetId="1" r:id="rId1"/>
    <sheet name="Державні свята" sheetId="2" r:id="rId2"/>
    <sheet name="Лист3" sheetId="3" r:id="rId3"/>
  </sheets>
  <definedNames/>
  <calcPr fullCalcOnLoad="1"/>
</workbook>
</file>

<file path=xl/sharedStrings.xml><?xml version="1.0" encoding="utf-8"?>
<sst xmlns="http://schemas.openxmlformats.org/spreadsheetml/2006/main" count="595" uniqueCount="241">
  <si>
    <t>ЗАТВЕРДЖЕНО</t>
  </si>
  <si>
    <t>Наказ / розпорядчий документ</t>
  </si>
  <si>
    <t>(найменування головного розпорядника коштів місцевого бюджету)</t>
  </si>
  <si>
    <t>наказ</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</si>
  <si>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</si>
  <si>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</si>
  <si>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</si>
  <si>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</si>
  <si>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</si>
  <si>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</si>
  <si>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</si>
  <si>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</si>
  <si>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</si>
  <si>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</si>
  <si>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</si>
  <si>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</si>
  <si>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</si>
  <si>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</si>
  <si>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</si>
  <si>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</si>
  <si>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</si>
  <si>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</si>
  <si>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</si>
  <si>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</si>
  <si>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</si>
  <si>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</si>
  <si>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</si>
  <si>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</si>
  <si>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</si>
  <si>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</si>
  <si>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</si>
  <si>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</si>
  <si>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</si>
  <si>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</si>
  <si>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</si>
  <si>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</si>
  <si>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</si>
  <si>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</si>
  <si>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</si>
  <si>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</si>
  <si>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</si>
  <si>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</si>
  <si>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</si>
  <si>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</si>
  <si>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</si>
  <si>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</si>
  <si>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</si>
  <si>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</si>
  <si>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</si>
  <si>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</si>
  <si>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</si>
  <si>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</si>
  <si>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</si>
  <si>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</si>
  <si>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</si>
  <si>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</si>
  <si>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</si>
  <si>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</si>
  <si>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</si>
  <si>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</si>
  <si>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</si>
  <si>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</si>
  <si>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</si>
  <si>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</si>
  <si>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</si>
  <si>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</si>
  <si>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</si>
  <si>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</si>
  <si>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</si>
  <si>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</si>
  <si>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</si>
  <si>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</si>
  <si>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</si>
  <si>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</si>
  <si>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</si>
  <si>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Завдання 2</t>
  </si>
  <si>
    <t>кошторис</t>
  </si>
  <si>
    <t>Завдання 1</t>
  </si>
  <si>
    <t>Завдання  1</t>
  </si>
  <si>
    <t>0829</t>
  </si>
  <si>
    <t>Інші заходи в галузі культури і мистецтва</t>
  </si>
  <si>
    <t>КПКВК 1014082</t>
  </si>
  <si>
    <t>Забезпечення та збереження матеріально-технічної бази закладів культури, покращення умов функціонування. Упровадження ефективних форм, методів і засобів культурно-мистецької діяльності з урахуванням місцевих особливостей, традицій, економічних факторів по програмі "Культури Коломиї"</t>
  </si>
  <si>
    <t>Сприяння формування всебічно розвиненої високоосвіченої, соціально активної особистості, виховання високої духовності громади містаКоломиї. Сприяннядуховно-моральному розвитку населення по програмі "Духовне життя"</t>
  </si>
  <si>
    <t>Завдання3</t>
  </si>
  <si>
    <t>Упровадження ефективних форм, методів і засобів культурно- маслвої діяльності з урахуванням місцевих особливостей, традицій, екрнрмічних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</si>
  <si>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Завдання 4</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</si>
  <si>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</si>
  <si>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Завдання 5</t>
  </si>
  <si>
    <t>Капітальний ремонт Кафедрального Собору Преображення Господнього в м. Коломиї</t>
  </si>
  <si>
    <t>Міська цільва програма "Культура Коломиї" на 2016-2020 роки</t>
  </si>
  <si>
    <t>Міська цільва програма "Духовне життя" на 2017-2020 роки</t>
  </si>
  <si>
    <t>Міська цільова програма "Інші заходи в галузі культури і мистецтва" на 2018-2020 роки</t>
  </si>
  <si>
    <t>Кількість місцевих програм розвитку культури і мистецтва "Культура Коломиї"</t>
  </si>
  <si>
    <t>рішення сесії про затвердження міської цільвої програми "Культура Коломиї" на 2016-2020 роки</t>
  </si>
  <si>
    <t>Видатки загального фонду на проведення оглядів-конкурсів, фестивалів, свят, масових культурно-мистецьких заходів, розвитку, популяризації та промоції народного та сучасного мистецтва</t>
  </si>
  <si>
    <t>кошторис, перелік заходів міської цільової програми перелік заходів міської цільової програми "Культура Коломиї"</t>
  </si>
  <si>
    <t>Придбання сувенірних книг</t>
  </si>
  <si>
    <t>кошторис, перелік заходів міської програми "Культура Коломиї"</t>
  </si>
  <si>
    <t>Кількість оглядів-конкурсів, фестивалів, свят, масових культурно-мистецьких заходів по програмі "Культура Коломиї"</t>
  </si>
  <si>
    <t>Кількість сувенірних книг</t>
  </si>
  <si>
    <t>Середня вартість проведення одного заходу за рахунок бюджету по програмі "Культура Коломиї"</t>
  </si>
  <si>
    <t>Середня вартість сувенірних книг</t>
  </si>
  <si>
    <t>Динаміка збільшення кількості оглядів-конкурсів, фестивалів, свят, масових культурно-мистецьких заходів по програмі "Культура Коломиї"</t>
  </si>
  <si>
    <t>Кількість місцевих програм розвитку культури і мистецтва "Духовне життя"</t>
  </si>
  <si>
    <t>Рішення сесії про затвердження міської цільвої програми "Духовне життя" на 2017-2020 роки</t>
  </si>
  <si>
    <t>Видатки загального фонду на проведення культурно-мистецьких заходів, присвячених державним і релігійним святам. Обслуговування учасників свят та масових заходів</t>
  </si>
  <si>
    <t>Кошторис, перелік заходів міської цільвої програми "Духовне життя"</t>
  </si>
  <si>
    <t>Рекламно-промоційні послуги, друк банерів</t>
  </si>
  <si>
    <t>кошториси</t>
  </si>
  <si>
    <t>Придбання сувенірної продукції</t>
  </si>
  <si>
    <t>Поточний ремонт системи водовідведення з даху Єпархіального управління Коломийської Єпархії УГКЦ по вул. І. Франка в м. Коломиї</t>
  </si>
  <si>
    <t xml:space="preserve">продукту </t>
  </si>
  <si>
    <t>Кількість культурно-мистецьких заходів, присвячених державним і релігійним святам по програмі "Духовне життя"</t>
  </si>
  <si>
    <t>Перелік культурно-мистецьких заходів, перелік заходів міської цільвої програми "Духовне життя"</t>
  </si>
  <si>
    <t>Кількість рекламно-промоційних послуг</t>
  </si>
  <si>
    <t>Кількість сувенірної продукції</t>
  </si>
  <si>
    <t>Кошторис, перелік заходів міської цільової програми "Духовне життя"</t>
  </si>
  <si>
    <t>Кількість метрів погонних на яких буде проводитись поточний ремонт системиводовідведення з даху будівлі Єпархіального управління Коломийської Єпархії УГКЦ (розбирання поясів, сандриків, жолобів, відлтвів, завісів, водостічних труб з листової сталі з землі та помостів)</t>
  </si>
  <si>
    <t>м.пог.</t>
  </si>
  <si>
    <t>Середня вартість проведення одного заходу по програмі «Духовне життя» за рахунок бюджету</t>
  </si>
  <si>
    <t>Середня вартість однієї рекламно-промоційної послуги</t>
  </si>
  <si>
    <t xml:space="preserve">Середня вартість одного метра погонного поточного ремонту системи водовідведення з даху будівлі Єпархіального управління Коломийської Єпархії УГКЦ </t>
  </si>
  <si>
    <t>Динаміка збільшення кількості культурно-мистецьких заходів у плановому періоді відповідно до фактичного показника попереднього період по програмі «Духовне життя».</t>
  </si>
  <si>
    <t>Відсоток забезпеченості поточного ремонту системи водовідведення з даху будівлі Єпархіального управління Коломийської Єпархії УГКЦ</t>
  </si>
  <si>
    <t>Завдання 3</t>
  </si>
  <si>
    <t>Кількість місцевих програм розвитку культури і мистецтва «Інші заходи в галузі культури і мистецтва».</t>
  </si>
  <si>
    <t>Од.</t>
  </si>
  <si>
    <t>Рішення сесії про затвердження міської цільової програми «Інші заходи в галузі культури і мистецтва» на 2018-2020 роки</t>
  </si>
  <si>
    <t>Грн.</t>
  </si>
  <si>
    <t>Видатки загального фонду на проведення культурно-мистецьких заходів по програмі «Інші заходи в галузі культури і мистецтва»</t>
  </si>
  <si>
    <t xml:space="preserve">Кошториси, перелік заходів міської цільової програми Інші заходи в галузі культури і мистецтва» </t>
  </si>
  <si>
    <t>Видатки на літературну премію ім. Тараса Мельничука</t>
  </si>
  <si>
    <t>Видатки на придбання книг О. Литвин, Я. Сахно «Дотик Золотого руна»</t>
  </si>
  <si>
    <t>Кошторис, видаткова накладна</t>
  </si>
  <si>
    <t>Кількість культурно-мистецьких заходів по програмі «Інші заходи в галузі культури і мистецтва»</t>
  </si>
  <si>
    <t>Перелік, заходів міської цільової програми «Інші заходи в галузі культури і мистецтва»</t>
  </si>
  <si>
    <t>Кошториси, перелік заходів  міської цільової програми «Інші заходи в галузі культури і мистецтва»</t>
  </si>
  <si>
    <t>Кількість літературних премій ім. Тараса Мельничука</t>
  </si>
  <si>
    <t>Кількість книг О. Литвин, Я. Сахно  «Дотик Золотого руна»</t>
  </si>
  <si>
    <t>Середня вартість проведення одного заходу за рахунок бюджету по програмі «Інші заходи в галузі культури і мистецтва»</t>
  </si>
  <si>
    <t>Грн.  </t>
  </si>
  <si>
    <t>розрахунок </t>
  </si>
  <si>
    <t>Середня вартість  сувенірної продукції</t>
  </si>
  <si>
    <t>Середня вартість літературної премії ім. Тараса Мельничука</t>
  </si>
  <si>
    <t>Середня вартість книги О. Литвин, Я. Сахно «Дотик Золотого руна»</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</si>
  <si>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</si>
  <si>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   %</t>
  </si>
  <si>
    <t> розрахунок</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</si>
  <si>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</si>
  <si>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Кошторис, перелік заходів міської цільової програми «Духовне життя», рахунок-фактура</t>
  </si>
  <si>
    <t>Кількість будівельних матеріалів газового опалення для ремонтно-будівельних робіт</t>
  </si>
  <si>
    <t>комплект</t>
  </si>
  <si>
    <t>Середня вартість будівельних матеріалів газового опалення</t>
  </si>
  <si>
    <t>Відсоток забезпеченості будівельними матеріалами газового опалення для ремонтно-будівельних робіт</t>
  </si>
  <si>
    <t>Кількість цементу для ремонтно-будівельних робіт</t>
  </si>
  <si>
    <t>Тонн</t>
  </si>
  <si>
    <t>Середня вартість цементу для  ремонтно -будівельних робіт</t>
  </si>
  <si>
    <t>Кількість пиломатеріалів обрізних для ремонтно-будівельних робіт</t>
  </si>
  <si>
    <t>м. кв.</t>
  </si>
  <si>
    <t>Середня вартість пиломатеріалів обрізних для ремонтно-будівельних робіт</t>
  </si>
  <si>
    <t>Відсоток забезпеченості пиломатеріалами обрізними для ремонтно-будівельних робіт  у Кафедральному соборі Преображення Господнього</t>
  </si>
  <si>
    <t>Кількість фарби для ремонтно-будівельних робіт</t>
  </si>
  <si>
    <t>Середня вартість фарби  для ремонтно-будівельних робіт</t>
  </si>
  <si>
    <t xml:space="preserve">Кошторис, перелік заходів міської цільової програми «Духовне життя», </t>
  </si>
  <si>
    <t>Кількість метрів квадратних  у Кафедральному соборі Преображення Господнього, на яких буде проводитись капітальний ремонт (фарбування стін).</t>
  </si>
  <si>
    <t>Середня вартість капітального ремонту одного метра квадратного  у Кафедральному соборі Преображення Господнього.</t>
  </si>
  <si>
    <t>Відсоток забезпеченості капітальним ремонтом   у Кафедральному соборі Преображення Господнього</t>
  </si>
  <si>
    <t>Шт.</t>
  </si>
  <si>
    <t xml:space="preserve">Касові видатки за 12 місяців 2018 року становлять 1901634,90 грн., що складає 100 відсотків річного плану. Показники продукту, ефективності та якості даної бюджетної програми виконані в межах планових показників.  Кредиторська заборгованість за підсумками 2018 року ( станом на 01.01.2019 р.) відсутня. </t>
  </si>
  <si>
    <t>Відхилення касових видатків від планового показника по загальному та спеціальному фонду немає.</t>
  </si>
  <si>
    <r>
      <t>Кошторис, перелік  заходів міської цільової програми «Інші заходи в галузі культури і мистецтва»</t>
    </r>
    <r>
      <rPr>
        <sz val="10"/>
        <color indexed="8"/>
        <rFont val="Times New Roman"/>
        <family val="1"/>
      </rPr>
      <t xml:space="preserve">, </t>
    </r>
  </si>
  <si>
    <r>
      <t>1.1</t>
    </r>
    <r>
      <rPr>
        <sz val="10"/>
        <color indexed="8"/>
        <rFont val="Times New Roman"/>
        <family val="1"/>
      </rPr>
      <t xml:space="preserve"> Видатки спеціального фонду на придбання  матеріалів  для газового опалення у                             Кафедральному соборі Преображення Господнього</t>
    </r>
  </si>
  <si>
    <r>
      <t>1.2</t>
    </r>
    <r>
      <rPr>
        <sz val="10"/>
        <color indexed="8"/>
        <rFont val="Times New Roman"/>
        <family val="1"/>
      </rPr>
      <t xml:space="preserve"> Видатки спеціального фонду на придбання  цементу для ремонтно-будівельних робіт  у Кафедральному соборі Преображення Господнього</t>
    </r>
  </si>
  <si>
    <r>
      <t>Відсоток забезпеченості цементом для ремонтно-будівельних робіт</t>
    </r>
    <r>
      <rPr>
        <b/>
        <sz val="10"/>
        <color indexed="8"/>
        <rFont val="Times New Roman"/>
        <family val="1"/>
      </rPr>
      <t xml:space="preserve"> </t>
    </r>
    <r>
      <rPr>
        <sz val="10"/>
        <color indexed="8"/>
        <rFont val="Times New Roman"/>
        <family val="1"/>
      </rPr>
      <t xml:space="preserve"> у Кафедральному соборі Преображення Господнього</t>
    </r>
  </si>
  <si>
    <r>
      <t xml:space="preserve">1.3 </t>
    </r>
    <r>
      <rPr>
        <sz val="10"/>
        <color indexed="8"/>
        <rFont val="Times New Roman"/>
        <family val="1"/>
      </rPr>
      <t>Видатки спеціального фонду на придбання  пиломатеріалів обрізних для ремонтно-будівельних робіт  у Кафедральному соборі Преображення Господнього</t>
    </r>
  </si>
  <si>
    <r>
      <t>1.4</t>
    </r>
    <r>
      <rPr>
        <sz val="10"/>
        <color indexed="8"/>
        <rFont val="Times New Roman"/>
        <family val="1"/>
      </rPr>
      <t xml:space="preserve"> Видатки спеціального фонду на придбання  фарби для ремонтно-будівельних робіт  у Кафедральному соборі Преображення Господнього</t>
    </r>
  </si>
  <si>
    <r>
      <t>Відсоток забезпеченості фарбою</t>
    </r>
    <r>
      <rPr>
        <b/>
        <sz val="10"/>
        <color indexed="8"/>
        <rFont val="Times New Roman"/>
        <family val="1"/>
      </rPr>
      <t xml:space="preserve"> </t>
    </r>
    <r>
      <rPr>
        <sz val="10"/>
        <color indexed="8"/>
        <rFont val="Times New Roman"/>
        <family val="1"/>
      </rPr>
      <t xml:space="preserve"> для ремонтно-будівельних робіт  у Кафедральному соборі Преображення Господнього</t>
    </r>
  </si>
  <si>
    <r>
      <t>1.1</t>
    </r>
    <r>
      <rPr>
        <sz val="10"/>
        <color indexed="8"/>
        <rFont val="Times New Roman"/>
        <family val="1"/>
      </rPr>
      <t xml:space="preserve"> Видатки спеціального фонду на капітальний ремонт у Кафедральному соборі Преображення Господнього</t>
    </r>
  </si>
  <si>
    <t>Управління культури Коломийської міської ради</t>
  </si>
  <si>
    <r>
      <t>бюджетної програми місцевого бюджету на _</t>
    </r>
    <r>
      <rPr>
        <b/>
        <u val="single"/>
        <sz val="12"/>
        <color indexed="8"/>
        <rFont val="Times New Roman"/>
        <family val="1"/>
      </rPr>
      <t>2019</t>
    </r>
    <r>
      <rPr>
        <b/>
        <sz val="12"/>
        <color indexed="8"/>
        <rFont val="Times New Roman"/>
        <family val="1"/>
      </rPr>
      <t>___ рік</t>
    </r>
  </si>
  <si>
    <t>Управління культури</t>
  </si>
  <si>
    <t>Мета бюджетної програми: _Інформування і задоволення творчих потреб інтнресів громадян, їх естетичне виховання, розвиток та збагачення духовного потенціалу. Реалізація заходів з надання належних послуг у галузі культури і мистецтва_________________________________</t>
  </si>
  <si>
    <t>кількість місцевих програм розвитку культури і мистецтва «Інші заходи в галузі культури і мистецтва».</t>
  </si>
  <si>
    <t>видатки загального фонду на проведення культурно-мистецьких заходів, присвячених державним і релігійним святам по міській цільовій програмі "Інші заходи в галузі культури і мистецтва" на 2018-2020 роки</t>
  </si>
  <si>
    <t>кількість культурно-мистецьких заходів по міській цільовій програмі "Інші заходи в галузі культури і мистецтва"</t>
  </si>
  <si>
    <t xml:space="preserve">план заходів міської цільової програми  "Інші заходи в галузі культури і мистецтва» </t>
  </si>
  <si>
    <t xml:space="preserve">середня вартість проведення одного заходу  за рахунок бюджету по програмі  "Інші заходи в галузі культури і мистецтва» </t>
  </si>
  <si>
    <t>розрахунок (відношення
обсягу видатків на
проведення заходів до кількості заходів)</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</si>
  <si>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</si>
  <si>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розрахунок (відношення
кількості заходів до
аналогічного показника
минулого року)
</t>
  </si>
  <si>
    <t>розрахунок до кошторису</t>
  </si>
  <si>
    <t>шт.</t>
  </si>
  <si>
    <t>середня вартість пам'ятної таблиці</t>
  </si>
  <si>
    <t>кількість пам'ятних таблиць</t>
  </si>
  <si>
    <t>відсоток забезпеченості пам'ятними таблицями</t>
  </si>
  <si>
    <t xml:space="preserve">кошториси на 2019 , план заходів міської цільової програми "Інші заходи в галузі культури і мистецтва» </t>
  </si>
  <si>
    <t>кількість пам'ятників на яких буде проводитися капітальний ремонт</t>
  </si>
  <si>
    <t>середня вартість капітального ремонту пам'ятника Тарасу Шевченку с. Шепарівці</t>
  </si>
  <si>
    <t>відсоток забезпеченості капітальним ремонтом пам'ятника Тарасу Шевченку с. Шепарівці</t>
  </si>
  <si>
    <t>кошторис на 2019 рік</t>
  </si>
  <si>
    <t>Упровадження ефективних форм, методів і засобів культурно- масової діяльності з урахуванням місцевих особливостей, традицій, економічних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</si>
  <si>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 xml:space="preserve">обсяг видатків на придбання пам'ятних таблиць  </t>
  </si>
  <si>
    <t xml:space="preserve">обсяг видатків на капітальний ремонт пам'ятника Тарасу Шевченку в с. Шепарівці </t>
  </si>
  <si>
    <t>від 29 грудня 2018 р. №1209)</t>
  </si>
  <si>
    <t>Цілі державної політики, на досягнення яких спрямована реалізація бюджетної програми</t>
  </si>
  <si>
    <t>№ з/п</t>
  </si>
  <si>
    <t>Ціль державної політик</t>
  </si>
  <si>
    <t>11.</t>
  </si>
  <si>
    <t>М.П.</t>
  </si>
  <si>
    <t>Підтримка та розвиток культурно-освітніх заходів</t>
  </si>
  <si>
    <t>Міська цільова програма "Духовне життя" на 2017-2020 роки</t>
  </si>
  <si>
    <t>акт приймання виконаних будівельних робіт</t>
  </si>
  <si>
    <t>м.кв.</t>
  </si>
  <si>
    <t>середня вартість одного метра квадратного капітального ремонту приміщення Кафедрального Собору Преображення Господнього</t>
  </si>
  <si>
    <t>Відсоток забезпеченості капітальним ремонтом приміщення Кафедрального Собору Преображення Господнього в м. Коломиї</t>
  </si>
  <si>
    <t>кошторис на 2019 рік, перелік заходів міської цільової програми "Духовне життя"</t>
  </si>
  <si>
    <t>Придбання обладнання</t>
  </si>
  <si>
    <t>Капітальний ремонт пам'ятника Тарасу Шевченку в с. Шепарівці</t>
  </si>
  <si>
    <t>На виконання заходів регіональної цільової програми "Духовне життя" на  2016-2020 роки (капітальний ремонт Кафедрального собору Преображення Господнього в м. Коломиї)</t>
  </si>
  <si>
    <t xml:space="preserve"> Капітальний ремонт пам'ятника Тарасу Шевченку в с. Шепарівці </t>
  </si>
  <si>
    <t>Придбання обладнання (пам"ятна таблиця)</t>
  </si>
  <si>
    <t>Начальник управління культури</t>
  </si>
  <si>
    <t>Капітальний ремонт Кафедрального Собору Преображення Господнього в м. Коломиї (кошти за рахунок обласної субвенції)</t>
  </si>
  <si>
    <t xml:space="preserve">кількість квадратних метрів приміщення Кафедрального Собору Преображення Господнього на яких планується капітальний ремонт </t>
  </si>
  <si>
    <t xml:space="preserve">обсяг видатків на капітальний ремонт Кафедрального Собору Преображення Господнього в м. Коломиї </t>
  </si>
  <si>
    <t>Капітальний ремонт приміщення храму Воскресіння Христового ПЦУ в с. Воскресинці</t>
  </si>
  <si>
    <t>обсяг видатків на капітальний ремонт приміщення храму Воскресіння Христового ПЦУ в с. Воскресинці</t>
  </si>
  <si>
    <t>кошторис видатків на 2019 рік</t>
  </si>
  <si>
    <t>кількість квадратних метрів приміщення храму Воскресіння Христового ПЦУ в с. Воскресинці</t>
  </si>
  <si>
    <t>середня вартість одного метра квадратного капітального ремонту приміщення храму Воскресіння Христового ПЦУ</t>
  </si>
  <si>
    <t>відсоток забезпеченості капітальним ремонтом приміщення храму Воскресіння Христового ПЦУ в с. Воскресинці</t>
  </si>
  <si>
    <t xml:space="preserve"> Мандрусяк У. І.</t>
  </si>
  <si>
    <t>Начальник фінансового управління</t>
  </si>
  <si>
    <t>Бакай  Г. Д.</t>
  </si>
  <si>
    <t>Забезпечення капітального ремонту приміщення храму Воскресіння Христового ПЦУ в с. Воскресинці</t>
  </si>
  <si>
    <t>"____"____________2019р.</t>
  </si>
  <si>
    <t>Капітальний ремонт приміщення храму Воскресіння Христового ПЦУ в с. Воскресинці (кошти за рахунок обласної субвенції)</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</si>
  <si>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13.12.2018 року №3233-39/2018"Про міський бюджет на 2019 рік", рішення Коломийської міської ради від 22.02.2018р. №2421-30/2018  Про затвердження міської цільової програми "Інші заходи в галузі культури і мистецтва" на 2018-2020 рік; рішення Коломийської міської ради від 20.04.2017 р.№1402-20/2017  Про затвердження міської цільової програми "Духовне життя" на 2017-2020 роки, рішення Коломийської міської ради від 25.05.2019 року №3776-46/2019 "Про уточнення міського бюджету на 2019 рік", рішення Коломийської міської ради від 08.07.2019 р. №3892-48/2019 "Про уточнення міського бюджету на 2019 рік", рішення Коломийської міської ради від 19.09.2019 року №3951-51/2019 "Про уточнення міського бюджету на 2019 рік", рішення Коломийської міської ради від 24.10.2019 р. №4071-54/2019 "Про уточнення міського бюджету на 2019 рік", рішення Коломийської міської ради від 21. 11. 2019 р. №4176-55/2019 "Про уточнення міського бюджету на 2019 рік", довідка про зміни до помісячного розпису асигнувань загального фонду бюджету №373 від 02.12.2019р.___________________________</t>
  </si>
  <si>
    <r>
      <t>Обсяг бюджетних призначень / бюджетних асигнувань - _1125000,00____ гривень, у тому числі загального фонду - _925000</t>
    </r>
    <r>
      <rPr>
        <u val="single"/>
        <sz val="12"/>
        <color indexed="8"/>
        <rFont val="Times New Roman"/>
        <family val="1"/>
      </rPr>
      <t>,00</t>
    </r>
    <r>
      <rPr>
        <sz val="12"/>
        <color indexed="8"/>
        <rFont val="Times New Roman"/>
        <family val="1"/>
      </rPr>
      <t>________ гривень та спеціального фонду - _200000</t>
    </r>
    <r>
      <rPr>
        <u val="single"/>
        <sz val="12"/>
        <color indexed="8"/>
        <rFont val="Times New Roman"/>
        <family val="1"/>
      </rPr>
      <t>,00</t>
    </r>
    <r>
      <rPr>
        <sz val="12"/>
        <color indexed="8"/>
        <rFont val="Times New Roman"/>
        <family val="1"/>
      </rPr>
      <t>___ гривень ( в  т. ч. -  150000,00 грн. кошти за рахунок обласної субвенції).</t>
    </r>
  </si>
  <si>
    <r>
      <t xml:space="preserve"> </t>
    </r>
    <r>
      <rPr>
        <u val="single"/>
        <sz val="12"/>
        <color indexed="8"/>
        <rFont val="Times New Roman"/>
        <family val="1"/>
      </rPr>
      <t xml:space="preserve"> від __11.12.2019 р.______ N __167 к/тр________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</si>
</sst>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70">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10"/>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b/>
      <i/>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b/>
      <sz val="12"/>
      <color rgb="FF000000"/>
      <name val="Times New Roman"/>
      <family val="1"/>
    </font>
    <font>
      <sz val="10"/>
      <color theme="1"/>
      <name val="Times New Roman"/>
      <family val="1"/>
    </font>
    <font>
      <i/>
      <sz val="10"/>
      <color rgb="FF000000"/>
      <name val="Times New Roman"/>
      <family val="1"/>
    </font>
    <font>
      <b/>
      <sz val="10"/>
      <color theme="1"/>
      <name val="Times New Roman"/>
      <family val="1"/>
    </font>
    <font>
      <sz val="10"/>
      <color theme="1"/>
      <name val="Calibri"/>
      <family val="2"/>
    </font>
    <font>
      <b/>
      <i/>
      <sz val="10"/>
      <color theme="1"/>
      <name val="Times New Roman"/>
      <family val="1"/>
    </font>
    <font>
      <sz val="11"/>
      <color rgb="FF000000"/>
      <name val="Times New Roman"/>
      <family val="1"/>
    </font>
    <font>
      <b/>
      <sz val="11"/>
      <color rgb="FF000000"/>
      <name val="Times New Roman"/>
      <family val="1"/>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90">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0" xfId="0" applyFont="1" applyBorder="1" applyAlignment="1">
      <alignment/>
    </xf>
    <xf numFmtId="0" fontId="53" fillId="0" borderId="11" xfId="0" applyFont="1" applyBorder="1" applyAlignment="1">
      <alignment vertical="center" wrapText="1"/>
    </xf>
    <xf numFmtId="0" fontId="56" fillId="0" borderId="0" xfId="0" applyFont="1" applyAlignment="1">
      <alignment horizontal="center" vertical="top" wrapText="1"/>
    </xf>
    <xf numFmtId="0" fontId="53" fillId="0" borderId="0" xfId="0" applyFont="1" applyAlignment="1">
      <alignment horizontal="center" vertical="center" wrapText="1"/>
    </xf>
    <xf numFmtId="0" fontId="55" fillId="0" borderId="0" xfId="0" applyFont="1" applyAlignment="1">
      <alignment horizontal="center" vertical="top" wrapText="1"/>
    </xf>
    <xf numFmtId="0" fontId="53" fillId="0" borderId="11" xfId="0" applyFont="1" applyBorder="1" applyAlignment="1">
      <alignment horizontal="center" vertical="center" wrapText="1"/>
    </xf>
    <xf numFmtId="0" fontId="53" fillId="0" borderId="0" xfId="0" applyFont="1" applyAlignment="1">
      <alignment vertical="center" wrapText="1"/>
    </xf>
    <xf numFmtId="0" fontId="53" fillId="0" borderId="10" xfId="0" applyFont="1" applyBorder="1" applyAlignment="1">
      <alignment horizontal="center" vertical="center" wrapText="1"/>
    </xf>
    <xf numFmtId="0" fontId="54" fillId="0" borderId="11" xfId="0" applyFont="1" applyBorder="1" applyAlignment="1">
      <alignment/>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0" xfId="0" applyFont="1" applyAlignment="1">
      <alignment/>
    </xf>
    <xf numFmtId="0" fontId="43" fillId="0" borderId="0" xfId="0" applyFont="1" applyAlignment="1">
      <alignment/>
    </xf>
    <xf numFmtId="0" fontId="59" fillId="0" borderId="10" xfId="0" applyFont="1" applyBorder="1" applyAlignment="1">
      <alignment vertical="center" wrapText="1"/>
    </xf>
    <xf numFmtId="0" fontId="56" fillId="0" borderId="10" xfId="0" applyFont="1" applyBorder="1" applyAlignment="1">
      <alignment horizontal="left" vertical="center" wrapText="1"/>
    </xf>
    <xf numFmtId="1" fontId="56" fillId="0" borderId="10" xfId="0" applyNumberFormat="1" applyFont="1" applyBorder="1" applyAlignment="1">
      <alignment horizontal="center" vertical="center" wrapText="1"/>
    </xf>
    <xf numFmtId="0" fontId="60" fillId="0" borderId="11" xfId="0" applyFont="1" applyBorder="1" applyAlignment="1">
      <alignment horizontal="center" vertical="center" wrapText="1"/>
    </xf>
    <xf numFmtId="49" fontId="53" fillId="0" borderId="11"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61" fillId="0" borderId="10" xfId="0" applyFont="1" applyBorder="1" applyAlignment="1">
      <alignment vertical="center" wrapText="1"/>
    </xf>
    <xf numFmtId="0" fontId="56" fillId="0" borderId="10" xfId="0" applyFont="1" applyBorder="1" applyAlignment="1">
      <alignment horizontal="center" vertical="center" wrapText="1"/>
    </xf>
    <xf numFmtId="190" fontId="56" fillId="0" borderId="10" xfId="0" applyNumberFormat="1" applyFont="1" applyBorder="1" applyAlignment="1">
      <alignment horizontal="center" vertical="center" wrapText="1"/>
    </xf>
    <xf numFmtId="0" fontId="0" fillId="0" borderId="0" xfId="0" applyAlignment="1">
      <alignment/>
    </xf>
    <xf numFmtId="0" fontId="56" fillId="0" borderId="10" xfId="0" applyFont="1" applyBorder="1" applyAlignment="1">
      <alignment horizontal="center" vertical="center" wrapText="1"/>
    </xf>
    <xf numFmtId="2" fontId="56" fillId="0" borderId="10" xfId="0" applyNumberFormat="1" applyFont="1" applyBorder="1" applyAlignment="1">
      <alignment horizontal="center" vertical="center" wrapText="1"/>
    </xf>
    <xf numFmtId="0" fontId="0" fillId="0" borderId="10" xfId="0" applyBorder="1" applyAlignment="1">
      <alignment/>
    </xf>
    <xf numFmtId="0" fontId="61" fillId="0" borderId="10" xfId="0" applyFont="1" applyBorder="1" applyAlignment="1">
      <alignment wrapText="1"/>
    </xf>
    <xf numFmtId="0" fontId="61" fillId="0" borderId="10" xfId="0" applyFont="1" applyBorder="1" applyAlignment="1">
      <alignment horizontal="center" vertical="center"/>
    </xf>
    <xf numFmtId="0" fontId="61" fillId="0" borderId="10" xfId="0" applyFont="1" applyBorder="1" applyAlignment="1">
      <alignment/>
    </xf>
    <xf numFmtId="0" fontId="61"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0" fillId="0" borderId="0" xfId="0" applyAlignment="1">
      <alignment/>
    </xf>
    <xf numFmtId="0" fontId="60" fillId="0" borderId="10" xfId="0" applyFont="1" applyBorder="1" applyAlignment="1">
      <alignment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9" fillId="0" borderId="10" xfId="0" applyFont="1" applyBorder="1" applyAlignment="1">
      <alignment horizontal="left" vertical="center" wrapText="1"/>
    </xf>
    <xf numFmtId="0" fontId="62" fillId="0" borderId="10" xfId="0" applyFont="1" applyBorder="1" applyAlignment="1">
      <alignment vertical="center" wrapText="1"/>
    </xf>
    <xf numFmtId="0" fontId="56" fillId="0" borderId="0" xfId="0" applyFont="1" applyAlignment="1">
      <alignment wrapText="1"/>
    </xf>
    <xf numFmtId="0" fontId="61" fillId="0" borderId="10" xfId="0" applyFont="1" applyBorder="1" applyAlignment="1">
      <alignment horizontal="left" vertical="center"/>
    </xf>
    <xf numFmtId="2" fontId="61" fillId="0" borderId="10" xfId="0" applyNumberFormat="1" applyFont="1" applyBorder="1" applyAlignment="1">
      <alignment horizontal="center" vertical="center"/>
    </xf>
    <xf numFmtId="190" fontId="61" fillId="0" borderId="10" xfId="0" applyNumberFormat="1" applyFont="1" applyBorder="1" applyAlignment="1">
      <alignment horizontal="center" vertical="center"/>
    </xf>
    <xf numFmtId="0" fontId="56" fillId="0" borderId="12" xfId="0" applyFont="1" applyBorder="1" applyAlignment="1">
      <alignment horizontal="center" vertical="center" wrapText="1"/>
    </xf>
    <xf numFmtId="0" fontId="61" fillId="0" borderId="0" xfId="0" applyFont="1" applyAlignment="1">
      <alignment wrapText="1"/>
    </xf>
    <xf numFmtId="0" fontId="63" fillId="0" borderId="10" xfId="0" applyFont="1" applyBorder="1" applyAlignment="1">
      <alignment wrapText="1"/>
    </xf>
    <xf numFmtId="0" fontId="64" fillId="0" borderId="10" xfId="0" applyFont="1" applyBorder="1" applyAlignment="1">
      <alignment vertical="center"/>
    </xf>
    <xf numFmtId="0" fontId="65" fillId="0" borderId="10" xfId="0" applyFont="1" applyBorder="1" applyAlignment="1">
      <alignment wrapText="1"/>
    </xf>
    <xf numFmtId="1" fontId="61" fillId="0" borderId="10" xfId="0" applyNumberFormat="1" applyFont="1" applyBorder="1" applyAlignment="1">
      <alignment horizontal="center" vertical="center"/>
    </xf>
    <xf numFmtId="190" fontId="61" fillId="0" borderId="12" xfId="0" applyNumberFormat="1" applyFont="1" applyBorder="1" applyAlignment="1">
      <alignment horizontal="center" vertical="center"/>
    </xf>
    <xf numFmtId="0" fontId="61" fillId="0" borderId="12" xfId="0" applyFont="1" applyBorder="1" applyAlignment="1">
      <alignment horizontal="center" vertical="center"/>
    </xf>
    <xf numFmtId="0" fontId="56" fillId="0" borderId="10" xfId="0" applyFont="1" applyBorder="1" applyAlignment="1">
      <alignment horizontal="justify" vertical="center" wrapText="1"/>
    </xf>
    <xf numFmtId="0" fontId="65" fillId="0" borderId="12" xfId="0" applyFont="1" applyBorder="1" applyAlignment="1">
      <alignment wrapText="1"/>
    </xf>
    <xf numFmtId="0" fontId="64" fillId="0" borderId="12" xfId="0" applyFont="1" applyBorder="1" applyAlignment="1">
      <alignment vertical="center"/>
    </xf>
    <xf numFmtId="0" fontId="61" fillId="0" borderId="12" xfId="0" applyFont="1" applyBorder="1" applyAlignment="1">
      <alignment horizontal="left" vertical="center"/>
    </xf>
    <xf numFmtId="0" fontId="56" fillId="33" borderId="10" xfId="0" applyFont="1" applyFill="1" applyBorder="1" applyAlignment="1">
      <alignment horizontal="left" vertical="center" wrapText="1"/>
    </xf>
    <xf numFmtId="0" fontId="61" fillId="0" borderId="13" xfId="0" applyFont="1" applyBorder="1" applyAlignment="1">
      <alignment/>
    </xf>
    <xf numFmtId="0" fontId="59" fillId="0" borderId="12" xfId="0" applyFont="1" applyBorder="1" applyAlignment="1">
      <alignment horizontal="left" vertical="center" wrapText="1"/>
    </xf>
    <xf numFmtId="0" fontId="56" fillId="0" borderId="12" xfId="0" applyFont="1" applyBorder="1" applyAlignment="1">
      <alignment horizontal="justify" vertical="center" wrapText="1"/>
    </xf>
    <xf numFmtId="0" fontId="56" fillId="0" borderId="12" xfId="0" applyFont="1" applyBorder="1" applyAlignment="1">
      <alignment horizontal="left" vertical="center" wrapText="1"/>
    </xf>
    <xf numFmtId="1" fontId="61" fillId="0" borderId="14" xfId="0" applyNumberFormat="1" applyFont="1" applyBorder="1" applyAlignment="1">
      <alignment horizontal="center" vertical="center"/>
    </xf>
    <xf numFmtId="0" fontId="61" fillId="0" borderId="14" xfId="0" applyFont="1" applyBorder="1" applyAlignment="1">
      <alignment horizontal="center" vertical="center"/>
    </xf>
    <xf numFmtId="0" fontId="0" fillId="0" borderId="0" xfId="0" applyBorder="1" applyAlignment="1">
      <alignment/>
    </xf>
    <xf numFmtId="190" fontId="5"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4" fillId="0" borderId="0" xfId="0" applyFont="1" applyAlignment="1">
      <alignment/>
    </xf>
    <xf numFmtId="0" fontId="61"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3" fillId="0" borderId="10" xfId="0" applyFont="1" applyBorder="1" applyAlignment="1">
      <alignment horizontal="left" vertical="center" wrapText="1"/>
    </xf>
    <xf numFmtId="190" fontId="56" fillId="33" borderId="10" xfId="0" applyNumberFormat="1" applyFont="1" applyFill="1" applyBorder="1" applyAlignment="1">
      <alignment horizontal="center" vertical="center" wrapText="1"/>
    </xf>
    <xf numFmtId="0" fontId="65" fillId="0" borderId="10" xfId="0" applyFont="1" applyBorder="1" applyAlignment="1">
      <alignment horizontal="left" vertical="center" wrapText="1"/>
    </xf>
    <xf numFmtId="1" fontId="56" fillId="33" borderId="10" xfId="0" applyNumberFormat="1" applyFont="1" applyFill="1" applyBorder="1" applyAlignment="1">
      <alignment horizontal="center" vertical="center" wrapText="1"/>
    </xf>
    <xf numFmtId="1" fontId="56" fillId="33" borderId="10" xfId="0" applyNumberFormat="1" applyFont="1" applyFill="1" applyBorder="1" applyAlignment="1">
      <alignment horizontal="justify" vertical="center" wrapText="1"/>
    </xf>
    <xf numFmtId="0" fontId="57" fillId="33" borderId="10" xfId="0" applyFont="1" applyFill="1" applyBorder="1" applyAlignment="1">
      <alignment horizontal="justify" vertical="center" wrapText="1"/>
    </xf>
    <xf numFmtId="0" fontId="57"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0" fillId="0" borderId="0" xfId="0" applyAlignment="1">
      <alignment/>
    </xf>
    <xf numFmtId="0" fontId="53" fillId="0" borderId="0" xfId="0" applyFont="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11" xfId="0" applyFont="1" applyBorder="1" applyAlignment="1">
      <alignment horizontal="center" vertical="center" wrapText="1"/>
    </xf>
    <xf numFmtId="49" fontId="66" fillId="0" borderId="11"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6" fillId="0" borderId="0" xfId="0" applyFont="1" applyBorder="1" applyAlignment="1">
      <alignment vertical="center" wrapText="1"/>
    </xf>
    <xf numFmtId="2" fontId="56" fillId="0" borderId="0" xfId="0" applyNumberFormat="1" applyFont="1" applyBorder="1" applyAlignment="1">
      <alignment horizontal="center" vertical="center" wrapText="1"/>
    </xf>
    <xf numFmtId="1"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vertical="center" wrapText="1"/>
    </xf>
    <xf numFmtId="2" fontId="68"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vertical="center" wrapText="1"/>
    </xf>
    <xf numFmtId="0" fontId="53"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11" xfId="0" applyFont="1" applyBorder="1" applyAlignment="1">
      <alignment horizontal="left"/>
    </xf>
    <xf numFmtId="0" fontId="56" fillId="0" borderId="10" xfId="0" applyFont="1" applyBorder="1" applyAlignment="1">
      <alignment horizontal="center" vertical="center" wrapText="1"/>
    </xf>
    <xf numFmtId="190" fontId="56"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66" fillId="0" borderId="0" xfId="0" applyFont="1" applyBorder="1" applyAlignment="1">
      <alignment horizontal="left" vertical="center" wrapText="1"/>
    </xf>
    <xf numFmtId="0" fontId="0" fillId="0" borderId="0" xfId="0" applyBorder="1" applyAlignment="1">
      <alignment horizontal="left"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190" fontId="57" fillId="0" borderId="10" xfId="0" applyNumberFormat="1" applyFont="1" applyBorder="1" applyAlignment="1">
      <alignment horizontal="center" vertical="center" wrapText="1"/>
    </xf>
    <xf numFmtId="1" fontId="57" fillId="0" borderId="10" xfId="0" applyNumberFormat="1" applyFont="1" applyBorder="1" applyAlignment="1">
      <alignment horizontal="center" vertical="center" wrapText="1"/>
    </xf>
    <xf numFmtId="0" fontId="53" fillId="0" borderId="0" xfId="0" applyFont="1" applyAlignment="1">
      <alignment horizontal="center" vertical="center" wrapText="1"/>
    </xf>
    <xf numFmtId="0" fontId="60" fillId="0" borderId="0" xfId="0" applyFont="1" applyAlignment="1">
      <alignment horizontal="center" vertical="center"/>
    </xf>
    <xf numFmtId="0" fontId="55" fillId="0" borderId="0" xfId="0" applyFont="1" applyAlignment="1">
      <alignment horizontal="center" vertical="top" wrapText="1"/>
    </xf>
    <xf numFmtId="0" fontId="66" fillId="0" borderId="11" xfId="0" applyFont="1" applyBorder="1" applyAlignment="1">
      <alignment horizontal="left" vertical="center" wrapText="1"/>
    </xf>
    <xf numFmtId="0" fontId="66" fillId="0" borderId="0" xfId="0" applyFont="1" applyAlignment="1">
      <alignment horizontal="left" vertical="center" wrapText="1"/>
    </xf>
    <xf numFmtId="0" fontId="0" fillId="0" borderId="0" xfId="0" applyAlignment="1">
      <alignment horizontal="left" vertical="center" wrapText="1"/>
    </xf>
    <xf numFmtId="0" fontId="66" fillId="0" borderId="10" xfId="0" applyFont="1" applyBorder="1" applyAlignment="1">
      <alignment horizontal="center" vertical="center" wrapText="1"/>
    </xf>
    <xf numFmtId="0" fontId="0" fillId="0" borderId="10" xfId="0" applyBorder="1" applyAlignment="1">
      <alignment horizontal="center"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left" wrapText="1"/>
    </xf>
    <xf numFmtId="0" fontId="54" fillId="0" borderId="11" xfId="0" applyFont="1" applyBorder="1" applyAlignment="1">
      <alignment horizontal="left"/>
    </xf>
    <xf numFmtId="0" fontId="55" fillId="0" borderId="15" xfId="0" applyFont="1" applyBorder="1" applyAlignment="1">
      <alignment horizontal="center" vertical="top" wrapText="1"/>
    </xf>
    <xf numFmtId="0" fontId="53" fillId="0" borderId="0" xfId="0" applyFont="1" applyAlignment="1">
      <alignment vertical="center" wrapText="1"/>
    </xf>
    <xf numFmtId="0" fontId="66" fillId="0" borderId="10" xfId="0" applyFont="1" applyBorder="1" applyAlignment="1">
      <alignment horizontal="left" vertical="center" wrapText="1"/>
    </xf>
    <xf numFmtId="0" fontId="0" fillId="0" borderId="10" xfId="0" applyBorder="1" applyAlignment="1">
      <alignment horizontal="left" vertical="center" wrapText="1"/>
    </xf>
    <xf numFmtId="0" fontId="56" fillId="0" borderId="14"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6" fillId="0" borderId="11" xfId="0" applyFont="1" applyBorder="1" applyAlignment="1">
      <alignment vertical="center" wrapText="1"/>
    </xf>
    <xf numFmtId="0" fontId="53" fillId="0" borderId="11" xfId="0" applyFont="1" applyBorder="1" applyAlignment="1">
      <alignment vertical="center" wrapText="1"/>
    </xf>
    <xf numFmtId="0" fontId="66" fillId="0" borderId="11" xfId="0" applyFont="1" applyBorder="1" applyAlignment="1">
      <alignment horizontal="center" vertical="center" wrapText="1"/>
    </xf>
    <xf numFmtId="0" fontId="0" fillId="0" borderId="0" xfId="0" applyAlignment="1">
      <alignment horizontal="left" wrapText="1"/>
    </xf>
    <xf numFmtId="0" fontId="0" fillId="0" borderId="0" xfId="0" applyAlignment="1">
      <alignment vertical="center" wrapText="1"/>
    </xf>
    <xf numFmtId="0" fontId="56" fillId="0" borderId="10" xfId="0" applyFont="1" applyBorder="1" applyAlignment="1">
      <alignment horizontal="center" vertical="center" wrapText="1"/>
    </xf>
    <xf numFmtId="0" fontId="0" fillId="0" borderId="0" xfId="0" applyAlignment="1">
      <alignment/>
    </xf>
    <xf numFmtId="0" fontId="56" fillId="0" borderId="10" xfId="0" applyFont="1" applyBorder="1" applyAlignment="1">
      <alignment horizontal="center" vertical="top" wrapText="1"/>
    </xf>
    <xf numFmtId="0" fontId="54" fillId="0" borderId="11" xfId="0" applyFont="1" applyBorder="1" applyAlignment="1">
      <alignment horizontal="center"/>
    </xf>
    <xf numFmtId="0" fontId="55" fillId="0" borderId="0" xfId="0" applyFont="1" applyBorder="1" applyAlignment="1">
      <alignment horizontal="center" vertical="top" wrapText="1"/>
    </xf>
    <xf numFmtId="0" fontId="56" fillId="0" borderId="14"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64" fillId="0" borderId="16" xfId="0" applyFont="1" applyBorder="1" applyAlignment="1">
      <alignment vertical="center"/>
    </xf>
    <xf numFmtId="0" fontId="64" fillId="0" borderId="17" xfId="0" applyFont="1" applyBorder="1" applyAlignment="1">
      <alignment vertical="center"/>
    </xf>
    <xf numFmtId="0" fontId="64" fillId="0" borderId="16" xfId="0" applyFont="1" applyBorder="1" applyAlignment="1">
      <alignment vertical="center" wrapText="1"/>
    </xf>
    <xf numFmtId="0" fontId="64" fillId="0" borderId="17" xfId="0" applyFont="1" applyBorder="1" applyAlignment="1">
      <alignment vertical="center" wrapText="1"/>
    </xf>
    <xf numFmtId="0" fontId="67" fillId="0" borderId="14" xfId="0" applyFont="1" applyBorder="1" applyAlignment="1">
      <alignment horizontal="center"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2" fillId="0" borderId="14" xfId="0" applyFont="1" applyBorder="1" applyAlignment="1">
      <alignment horizontal="lef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64" fillId="0" borderId="16" xfId="0" applyFont="1" applyBorder="1" applyAlignment="1">
      <alignment/>
    </xf>
    <xf numFmtId="0" fontId="64" fillId="0" borderId="17" xfId="0" applyFont="1" applyBorder="1" applyAlignment="1">
      <alignment/>
    </xf>
    <xf numFmtId="0" fontId="56" fillId="0" borderId="18" xfId="0" applyFont="1" applyBorder="1" applyAlignment="1">
      <alignment horizontal="center" vertical="center" wrapText="1"/>
    </xf>
    <xf numFmtId="0" fontId="64" fillId="0" borderId="0" xfId="0" applyFont="1" applyBorder="1" applyAlignment="1">
      <alignment/>
    </xf>
    <xf numFmtId="0" fontId="64" fillId="0" borderId="19" xfId="0" applyFont="1" applyBorder="1" applyAlignment="1">
      <alignment/>
    </xf>
    <xf numFmtId="0" fontId="56" fillId="0" borderId="20" xfId="0" applyFont="1" applyBorder="1" applyAlignment="1">
      <alignment horizontal="center" vertical="center" wrapText="1"/>
    </xf>
    <xf numFmtId="0" fontId="64" fillId="0" borderId="11" xfId="0" applyFont="1" applyBorder="1" applyAlignment="1">
      <alignment/>
    </xf>
    <xf numFmtId="0" fontId="64" fillId="0" borderId="21" xfId="0" applyFont="1" applyBorder="1" applyAlignment="1">
      <alignment/>
    </xf>
    <xf numFmtId="0" fontId="64" fillId="0" borderId="10" xfId="0" applyFont="1" applyBorder="1" applyAlignment="1">
      <alignment/>
    </xf>
    <xf numFmtId="0" fontId="64" fillId="0" borderId="16" xfId="0" applyFont="1" applyBorder="1" applyAlignment="1">
      <alignment horizontal="center"/>
    </xf>
    <xf numFmtId="0" fontId="64" fillId="0" borderId="17" xfId="0" applyFont="1" applyBorder="1" applyAlignment="1">
      <alignment horizontal="center"/>
    </xf>
    <xf numFmtId="0" fontId="64" fillId="0" borderId="10" xfId="0" applyFont="1" applyBorder="1" applyAlignment="1">
      <alignment vertical="center"/>
    </xf>
    <xf numFmtId="0" fontId="64" fillId="0" borderId="0" xfId="0" applyFont="1" applyAlignment="1">
      <alignment vertical="center"/>
    </xf>
    <xf numFmtId="0" fontId="64" fillId="0" borderId="19" xfId="0" applyFont="1" applyBorder="1" applyAlignment="1">
      <alignment vertical="center"/>
    </xf>
    <xf numFmtId="0" fontId="64" fillId="0" borderId="11" xfId="0" applyFont="1" applyBorder="1" applyAlignment="1">
      <alignment vertical="center"/>
    </xf>
    <xf numFmtId="0" fontId="64" fillId="0" borderId="21" xfId="0"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1">
      <selection activeCell="E11" sqref="E11:G11"/>
    </sheetView>
  </sheetViews>
  <sheetFormatPr defaultColWidth="21.57421875" defaultRowHeight="15"/>
  <cols>
    <col min="1" max="1" width="6.57421875" style="4" customWidth="1"/>
    <col min="2" max="16384" width="21.57421875" style="4" customWidth="1"/>
  </cols>
  <sheetData>
    <row r="1" ht="15">
      <c r="E1" s="4" t="s">
        <v>0</v>
      </c>
    </row>
    <row r="2" ht="15">
      <c r="E2" s="4" t="s">
        <v>59</v>
      </c>
    </row>
    <row r="3" ht="15">
      <c r="E3" s="4" t="s">
        <v>60</v>
      </c>
    </row>
    <row r="4" ht="15">
      <c r="E4" s="4" t="s">
        <v>61</v>
      </c>
    </row>
    <row r="5" ht="15">
      <c r="E5" s="4" t="s">
        <v>204</v>
      </c>
    </row>
    <row r="6" ht="7.5" customHeight="1"/>
    <row r="7" spans="1:5" ht="15.75">
      <c r="A7" s="1"/>
      <c r="E7" s="1" t="s">
        <v>0</v>
      </c>
    </row>
    <row r="8" spans="1:7" ht="15.75">
      <c r="A8" s="1"/>
      <c r="E8" s="142" t="s">
        <v>1</v>
      </c>
      <c r="F8" s="142"/>
      <c r="G8" s="142"/>
    </row>
    <row r="9" spans="1:7" ht="15.75">
      <c r="A9" s="1"/>
      <c r="B9" s="1"/>
      <c r="E9" s="143" t="s">
        <v>179</v>
      </c>
      <c r="F9" s="143"/>
      <c r="G9" s="143"/>
    </row>
    <row r="10" spans="1:7" ht="15" customHeight="1">
      <c r="A10" s="1"/>
      <c r="E10" s="144" t="s">
        <v>2</v>
      </c>
      <c r="F10" s="144"/>
      <c r="G10" s="144"/>
    </row>
    <row r="11" spans="1:7" ht="15" customHeight="1">
      <c r="A11" s="94"/>
      <c r="E11" s="140" t="s">
        <v>240</v>
      </c>
      <c r="F11" s="140"/>
      <c r="G11" s="140"/>
    </row>
    <row r="12" spans="1:5" ht="15.75" customHeight="1">
      <c r="A12" s="1"/>
      <c r="E12" s="1" t="s">
        <v>3</v>
      </c>
    </row>
    <row r="13" ht="50.25" customHeight="1"/>
    <row r="14" spans="1:7" ht="15.75">
      <c r="A14" s="130" t="s">
        <v>4</v>
      </c>
      <c r="B14" s="130"/>
      <c r="C14" s="130"/>
      <c r="D14" s="130"/>
      <c r="E14" s="130"/>
      <c r="F14" s="130"/>
      <c r="G14" s="130"/>
    </row>
    <row r="15" spans="1:7" ht="15.75">
      <c r="A15" s="130" t="s">
        <v>180</v>
      </c>
      <c r="B15" s="130"/>
      <c r="C15" s="130"/>
      <c r="D15" s="130"/>
      <c r="E15" s="130"/>
      <c r="F15" s="130"/>
      <c r="G15" s="130"/>
    </row>
    <row r="17" spans="1:7" ht="15">
      <c r="A17" s="141" t="s">
        <v>5</v>
      </c>
      <c r="B17" s="97">
        <v>1000000</v>
      </c>
      <c r="C17" s="141"/>
      <c r="D17" s="132" t="s">
        <v>179</v>
      </c>
      <c r="E17" s="132"/>
      <c r="F17" s="132"/>
      <c r="G17" s="132"/>
    </row>
    <row r="18" spans="1:7" ht="15">
      <c r="A18" s="141"/>
      <c r="B18" s="6" t="s">
        <v>6</v>
      </c>
      <c r="C18" s="141"/>
      <c r="D18" s="131" t="s">
        <v>40</v>
      </c>
      <c r="E18" s="131"/>
      <c r="F18" s="131"/>
      <c r="G18" s="131"/>
    </row>
    <row r="19" spans="1:7" ht="15.75">
      <c r="A19" s="141" t="s">
        <v>7</v>
      </c>
      <c r="B19" s="97">
        <v>1010000</v>
      </c>
      <c r="C19" s="141"/>
      <c r="D19" s="151" t="s">
        <v>181</v>
      </c>
      <c r="E19" s="152"/>
      <c r="F19" s="152"/>
      <c r="G19" s="152"/>
    </row>
    <row r="20" spans="1:7" ht="15">
      <c r="A20" s="141"/>
      <c r="B20" s="6" t="s">
        <v>6</v>
      </c>
      <c r="C20" s="141"/>
      <c r="D20" s="144" t="s">
        <v>39</v>
      </c>
      <c r="E20" s="144"/>
      <c r="F20" s="144"/>
      <c r="G20" s="144"/>
    </row>
    <row r="21" spans="1:7" ht="15">
      <c r="A21" s="141" t="s">
        <v>8</v>
      </c>
      <c r="B21" s="98">
        <v>1014082</v>
      </c>
      <c r="C21" s="99" t="s">
        <v>79</v>
      </c>
      <c r="D21" s="153" t="s">
        <v>80</v>
      </c>
      <c r="E21" s="153"/>
      <c r="F21" s="153"/>
      <c r="G21" s="153"/>
    </row>
    <row r="22" spans="1:7" ht="15">
      <c r="A22" s="141"/>
      <c r="B22" s="7" t="s">
        <v>6</v>
      </c>
      <c r="C22" s="7" t="s">
        <v>9</v>
      </c>
      <c r="D22" s="131" t="s">
        <v>41</v>
      </c>
      <c r="E22" s="131"/>
      <c r="F22" s="131"/>
      <c r="G22" s="131"/>
    </row>
    <row r="23" spans="1:7" ht="50.25" customHeight="1">
      <c r="A23" s="2" t="s">
        <v>10</v>
      </c>
      <c r="B23" s="140" t="s">
        <v>239</v>
      </c>
      <c r="C23" s="140"/>
      <c r="D23" s="140"/>
      <c r="E23" s="140"/>
      <c r="F23" s="140"/>
      <c r="G23" s="140"/>
    </row>
    <row r="24" spans="1:7" ht="202.5" customHeight="1">
      <c r="A24" s="2" t="s">
        <v>11</v>
      </c>
      <c r="B24" s="133" t="s">
        <v>238</v>
      </c>
      <c r="C24" s="133"/>
      <c r="D24" s="133"/>
      <c r="E24" s="133"/>
      <c r="F24" s="133"/>
      <c r="G24" s="133"/>
    </row>
    <row r="25" spans="1:7" ht="24.75" customHeight="1">
      <c r="A25" s="115" t="s">
        <v>12</v>
      </c>
      <c r="B25" s="133" t="s">
        <v>205</v>
      </c>
      <c r="C25" s="134"/>
      <c r="D25" s="134"/>
      <c r="E25" s="134"/>
      <c r="F25" s="134"/>
      <c r="G25" s="134"/>
    </row>
    <row r="26" spans="1:7" ht="24.75" customHeight="1">
      <c r="A26" s="116" t="s">
        <v>206</v>
      </c>
      <c r="B26" s="135" t="s">
        <v>207</v>
      </c>
      <c r="C26" s="136"/>
      <c r="D26" s="136"/>
      <c r="E26" s="136"/>
      <c r="F26" s="136"/>
      <c r="G26" s="136"/>
    </row>
    <row r="27" spans="1:7" ht="15" customHeight="1">
      <c r="A27" s="116">
        <v>1</v>
      </c>
      <c r="B27" s="146" t="s">
        <v>210</v>
      </c>
      <c r="C27" s="147"/>
      <c r="D27" s="147"/>
      <c r="E27" s="147"/>
      <c r="F27" s="147"/>
      <c r="G27" s="147"/>
    </row>
    <row r="28" spans="1:7" ht="15" customHeight="1">
      <c r="A28" s="120"/>
      <c r="B28" s="121"/>
      <c r="C28" s="122"/>
      <c r="D28" s="122"/>
      <c r="E28" s="122"/>
      <c r="F28" s="122"/>
      <c r="G28" s="122"/>
    </row>
    <row r="29" spans="1:7" ht="40.5" customHeight="1">
      <c r="A29" s="2" t="s">
        <v>13</v>
      </c>
      <c r="B29" s="133" t="s">
        <v>182</v>
      </c>
      <c r="C29" s="133"/>
      <c r="D29" s="133"/>
      <c r="E29" s="133"/>
      <c r="F29" s="133"/>
      <c r="G29" s="133"/>
    </row>
    <row r="30" spans="1:4" ht="31.5" customHeight="1">
      <c r="A30" s="2" t="s">
        <v>17</v>
      </c>
      <c r="B30" s="145" t="s">
        <v>14</v>
      </c>
      <c r="C30" s="145"/>
      <c r="D30" s="145"/>
    </row>
    <row r="31" spans="1:7" ht="15.75">
      <c r="A31" s="8" t="s">
        <v>15</v>
      </c>
      <c r="B31" s="138" t="s">
        <v>16</v>
      </c>
      <c r="C31" s="138"/>
      <c r="D31" s="138"/>
      <c r="E31" s="138"/>
      <c r="F31" s="138"/>
      <c r="G31" s="138"/>
    </row>
    <row r="32" spans="1:7" ht="54" customHeight="1">
      <c r="A32" s="95">
        <v>1</v>
      </c>
      <c r="B32" s="139" t="s">
        <v>201</v>
      </c>
      <c r="C32" s="139"/>
      <c r="D32" s="139"/>
      <c r="E32" s="139"/>
      <c r="F32" s="139"/>
      <c r="G32" s="139"/>
    </row>
    <row r="33" spans="1:7" ht="15">
      <c r="A33" s="95">
        <v>2</v>
      </c>
      <c r="B33" s="139" t="s">
        <v>217</v>
      </c>
      <c r="C33" s="139"/>
      <c r="D33" s="139"/>
      <c r="E33" s="139"/>
      <c r="F33" s="139"/>
      <c r="G33" s="139"/>
    </row>
    <row r="34" spans="1:7" ht="15" hidden="1">
      <c r="A34" s="95">
        <v>3</v>
      </c>
      <c r="B34" s="139" t="s">
        <v>218</v>
      </c>
      <c r="C34" s="139"/>
      <c r="D34" s="139"/>
      <c r="E34" s="139"/>
      <c r="F34" s="139"/>
      <c r="G34" s="139"/>
    </row>
    <row r="35" spans="1:7" ht="26.25" customHeight="1">
      <c r="A35" s="118">
        <v>3</v>
      </c>
      <c r="B35" s="148" t="s">
        <v>219</v>
      </c>
      <c r="C35" s="149"/>
      <c r="D35" s="149"/>
      <c r="E35" s="149"/>
      <c r="F35" s="149"/>
      <c r="G35" s="150"/>
    </row>
    <row r="36" spans="1:7" ht="26.25" customHeight="1">
      <c r="A36" s="126">
        <v>4</v>
      </c>
      <c r="B36" s="148" t="s">
        <v>235</v>
      </c>
      <c r="C36" s="149"/>
      <c r="D36" s="149"/>
      <c r="E36" s="149"/>
      <c r="F36" s="149"/>
      <c r="G36" s="150"/>
    </row>
    <row r="37" ht="15.75">
      <c r="A37" s="3"/>
    </row>
    <row r="38" spans="1:7" ht="15.75">
      <c r="A38" s="141">
        <v>9</v>
      </c>
      <c r="B38" s="140" t="s">
        <v>18</v>
      </c>
      <c r="C38" s="140"/>
      <c r="D38" s="140"/>
      <c r="E38" s="140"/>
      <c r="F38" s="140"/>
      <c r="G38" s="140"/>
    </row>
    <row r="39" spans="1:2" ht="15.75">
      <c r="A39" s="141"/>
      <c r="B39" s="1" t="s">
        <v>19</v>
      </c>
    </row>
    <row r="40" ht="15.75">
      <c r="A40" s="3"/>
    </row>
    <row r="41" spans="1:6" ht="47.25">
      <c r="A41" s="8" t="s">
        <v>15</v>
      </c>
      <c r="B41" s="8" t="s">
        <v>20</v>
      </c>
      <c r="C41" s="8" t="s">
        <v>21</v>
      </c>
      <c r="D41" s="8" t="s">
        <v>22</v>
      </c>
      <c r="E41" s="8" t="s">
        <v>23</v>
      </c>
      <c r="F41" s="8" t="s">
        <v>24</v>
      </c>
    </row>
    <row r="42" spans="1:6" ht="15.75">
      <c r="A42" s="8">
        <v>1</v>
      </c>
      <c r="B42" s="8">
        <v>2</v>
      </c>
      <c r="C42" s="8">
        <v>3</v>
      </c>
      <c r="D42" s="8">
        <v>4</v>
      </c>
      <c r="E42" s="8">
        <v>5</v>
      </c>
      <c r="F42" s="8">
        <v>6</v>
      </c>
    </row>
    <row r="43" spans="1:6" ht="221.25" customHeight="1">
      <c r="A43" s="95">
        <v>1</v>
      </c>
      <c r="B43" s="109" t="s">
        <v>201</v>
      </c>
      <c r="C43" s="112">
        <v>925000</v>
      </c>
      <c r="D43" s="112"/>
      <c r="E43" s="112"/>
      <c r="F43" s="112">
        <f>C43+D43+E43</f>
        <v>925000</v>
      </c>
    </row>
    <row r="44" spans="1:6" ht="29.25" customHeight="1">
      <c r="A44" s="96">
        <v>2</v>
      </c>
      <c r="B44" s="109" t="s">
        <v>221</v>
      </c>
      <c r="C44" s="112"/>
      <c r="D44" s="112">
        <v>50000</v>
      </c>
      <c r="E44" s="112">
        <v>50000</v>
      </c>
      <c r="F44" s="112">
        <f>C44+D44</f>
        <v>50000</v>
      </c>
    </row>
    <row r="45" spans="1:6" ht="36" hidden="1">
      <c r="A45" s="95">
        <v>3</v>
      </c>
      <c r="B45" s="109" t="s">
        <v>220</v>
      </c>
      <c r="C45" s="113"/>
      <c r="D45" s="112">
        <v>0</v>
      </c>
      <c r="E45" s="112">
        <v>0</v>
      </c>
      <c r="F45" s="112">
        <f>C45+D45</f>
        <v>0</v>
      </c>
    </row>
    <row r="46" spans="1:6" ht="72">
      <c r="A46" s="118">
        <v>3</v>
      </c>
      <c r="B46" s="109" t="s">
        <v>223</v>
      </c>
      <c r="C46" s="113"/>
      <c r="D46" s="112">
        <v>100000</v>
      </c>
      <c r="E46" s="112">
        <v>100000</v>
      </c>
      <c r="F46" s="112">
        <f>C46+D46</f>
        <v>100000</v>
      </c>
    </row>
    <row r="47" spans="1:6" ht="77.25" customHeight="1">
      <c r="A47" s="124">
        <v>4</v>
      </c>
      <c r="B47" s="109" t="s">
        <v>237</v>
      </c>
      <c r="C47" s="113"/>
      <c r="D47" s="112">
        <v>50000</v>
      </c>
      <c r="E47" s="112">
        <v>50000</v>
      </c>
      <c r="F47" s="112">
        <v>50000</v>
      </c>
    </row>
    <row r="48" spans="1:6" ht="15">
      <c r="A48" s="137" t="s">
        <v>24</v>
      </c>
      <c r="B48" s="137"/>
      <c r="C48" s="44">
        <f>SUM(C43:C46)</f>
        <v>925000</v>
      </c>
      <c r="D48" s="44">
        <f>SUM(D43:D47)</f>
        <v>200000</v>
      </c>
      <c r="E48" s="44">
        <f>SUM(E43:E47)</f>
        <v>200000</v>
      </c>
      <c r="F48" s="44">
        <f>SUM(F43:F47)</f>
        <v>1125000</v>
      </c>
    </row>
    <row r="49" spans="1:6" ht="15">
      <c r="A49" s="107"/>
      <c r="B49" s="107"/>
      <c r="C49" s="105"/>
      <c r="D49" s="105"/>
      <c r="E49" s="105"/>
      <c r="F49" s="105"/>
    </row>
    <row r="50" spans="1:7" ht="15.75">
      <c r="A50" s="129" t="s">
        <v>27</v>
      </c>
      <c r="B50" s="140" t="s">
        <v>25</v>
      </c>
      <c r="C50" s="140"/>
      <c r="D50" s="140"/>
      <c r="E50" s="140"/>
      <c r="F50" s="140"/>
      <c r="G50" s="140"/>
    </row>
    <row r="51" spans="1:2" ht="15.75">
      <c r="A51" s="129"/>
      <c r="B51" s="1" t="s">
        <v>19</v>
      </c>
    </row>
    <row r="52" spans="1:2" ht="15.75">
      <c r="A52" s="102"/>
      <c r="B52" s="103"/>
    </row>
    <row r="53" spans="2:5" ht="63">
      <c r="B53" s="8" t="s">
        <v>26</v>
      </c>
      <c r="C53" s="8" t="s">
        <v>21</v>
      </c>
      <c r="D53" s="8" t="s">
        <v>22</v>
      </c>
      <c r="E53" s="8" t="s">
        <v>24</v>
      </c>
    </row>
    <row r="54" spans="2:5" ht="15.75">
      <c r="B54" s="8">
        <v>1</v>
      </c>
      <c r="C54" s="8">
        <v>2</v>
      </c>
      <c r="D54" s="8">
        <v>3</v>
      </c>
      <c r="E54" s="8">
        <v>4</v>
      </c>
    </row>
    <row r="55" spans="2:5" ht="51">
      <c r="B55" s="18" t="s">
        <v>92</v>
      </c>
      <c r="C55" s="35">
        <v>925000</v>
      </c>
      <c r="D55" s="26">
        <v>0</v>
      </c>
      <c r="E55" s="35">
        <f>C55+D55</f>
        <v>925000</v>
      </c>
    </row>
    <row r="56" spans="2:5" ht="38.25">
      <c r="B56" s="18" t="s">
        <v>211</v>
      </c>
      <c r="C56" s="18"/>
      <c r="D56" s="35">
        <v>100000</v>
      </c>
      <c r="E56" s="35">
        <f>C56+D56</f>
        <v>100000</v>
      </c>
    </row>
    <row r="57" spans="2:5" ht="15">
      <c r="B57" s="18" t="s">
        <v>24</v>
      </c>
      <c r="C57" s="35">
        <f>SUM(C55:C56)</f>
        <v>925000</v>
      </c>
      <c r="D57" s="35">
        <f>SUM(D55:D56)</f>
        <v>100000</v>
      </c>
      <c r="E57" s="35">
        <f>SUM(E55:E56)</f>
        <v>1025000</v>
      </c>
    </row>
    <row r="58" spans="2:5" ht="36.75" customHeight="1">
      <c r="B58" s="104"/>
      <c r="C58" s="105"/>
      <c r="D58" s="106"/>
      <c r="E58" s="105"/>
    </row>
    <row r="59" spans="1:7" ht="15.75">
      <c r="A59" s="2" t="s">
        <v>208</v>
      </c>
      <c r="B59" s="140" t="s">
        <v>28</v>
      </c>
      <c r="C59" s="140"/>
      <c r="D59" s="140"/>
      <c r="E59" s="140"/>
      <c r="F59" s="140"/>
      <c r="G59" s="140"/>
    </row>
    <row r="60" ht="12" customHeight="1">
      <c r="A60" s="3"/>
    </row>
    <row r="61" spans="1:7" ht="46.5" customHeight="1">
      <c r="A61" s="8" t="s">
        <v>15</v>
      </c>
      <c r="B61" s="8" t="s">
        <v>29</v>
      </c>
      <c r="C61" s="8" t="s">
        <v>30</v>
      </c>
      <c r="D61" s="8" t="s">
        <v>31</v>
      </c>
      <c r="E61" s="8" t="s">
        <v>21</v>
      </c>
      <c r="F61" s="8" t="s">
        <v>22</v>
      </c>
      <c r="G61" s="8" t="s">
        <v>24</v>
      </c>
    </row>
    <row r="62" spans="1:7" ht="15.75">
      <c r="A62" s="8">
        <v>1</v>
      </c>
      <c r="B62" s="8">
        <v>2</v>
      </c>
      <c r="C62" s="8">
        <v>3</v>
      </c>
      <c r="D62" s="8">
        <v>4</v>
      </c>
      <c r="E62" s="8">
        <v>5</v>
      </c>
      <c r="F62" s="8">
        <v>6</v>
      </c>
      <c r="G62" s="8">
        <v>7</v>
      </c>
    </row>
    <row r="63" spans="1:7" ht="15">
      <c r="A63" s="95"/>
      <c r="B63" s="20" t="s">
        <v>77</v>
      </c>
      <c r="C63" s="95"/>
      <c r="D63" s="95"/>
      <c r="E63" s="95"/>
      <c r="F63" s="95"/>
      <c r="G63" s="95"/>
    </row>
    <row r="64" spans="1:7" ht="227.25" customHeight="1">
      <c r="A64" s="95"/>
      <c r="B64" s="109" t="s">
        <v>201</v>
      </c>
      <c r="C64" s="101" t="s">
        <v>70</v>
      </c>
      <c r="D64" s="101" t="s">
        <v>200</v>
      </c>
      <c r="E64" s="44">
        <v>925000</v>
      </c>
      <c r="F64" s="44"/>
      <c r="G64" s="44">
        <f>E64+F64</f>
        <v>925000</v>
      </c>
    </row>
    <row r="65" spans="1:7" ht="15">
      <c r="A65" s="20">
        <v>1</v>
      </c>
      <c r="B65" s="111" t="s">
        <v>32</v>
      </c>
      <c r="C65" s="95"/>
      <c r="D65" s="95"/>
      <c r="E65" s="95"/>
      <c r="F65" s="95"/>
      <c r="G65" s="95"/>
    </row>
    <row r="66" spans="1:7" ht="76.5">
      <c r="A66" s="20"/>
      <c r="B66" s="109" t="s">
        <v>183</v>
      </c>
      <c r="C66" s="95" t="s">
        <v>67</v>
      </c>
      <c r="D66" s="65" t="s">
        <v>128</v>
      </c>
      <c r="E66" s="95">
        <v>1</v>
      </c>
      <c r="F66" s="95"/>
      <c r="G66" s="95">
        <v>1</v>
      </c>
    </row>
    <row r="67" spans="1:7" ht="117" customHeight="1">
      <c r="A67" s="20"/>
      <c r="B67" s="109" t="s">
        <v>184</v>
      </c>
      <c r="C67" s="84" t="s">
        <v>70</v>
      </c>
      <c r="D67" s="100" t="s">
        <v>196</v>
      </c>
      <c r="E67" s="95">
        <v>925000</v>
      </c>
      <c r="F67" s="95"/>
      <c r="G67" s="95">
        <v>925000</v>
      </c>
    </row>
    <row r="68" spans="1:7" s="22" customFormat="1" ht="14.25">
      <c r="A68" s="20">
        <v>2</v>
      </c>
      <c r="B68" s="111" t="s">
        <v>33</v>
      </c>
      <c r="C68" s="20"/>
      <c r="D68" s="20"/>
      <c r="E68" s="20"/>
      <c r="F68" s="20"/>
      <c r="G68" s="20"/>
    </row>
    <row r="69" spans="1:7" s="22" customFormat="1" ht="60">
      <c r="A69" s="20"/>
      <c r="B69" s="109" t="s">
        <v>185</v>
      </c>
      <c r="C69" s="96" t="s">
        <v>67</v>
      </c>
      <c r="D69" s="96" t="s">
        <v>186</v>
      </c>
      <c r="E69" s="95">
        <v>150</v>
      </c>
      <c r="F69" s="95"/>
      <c r="G69" s="95">
        <v>150</v>
      </c>
    </row>
    <row r="70" spans="1:7" s="22" customFormat="1" ht="14.25">
      <c r="A70" s="20">
        <v>3</v>
      </c>
      <c r="B70" s="110" t="s">
        <v>34</v>
      </c>
      <c r="C70" s="95"/>
      <c r="D70" s="83"/>
      <c r="E70" s="95"/>
      <c r="F70" s="95"/>
      <c r="G70" s="95"/>
    </row>
    <row r="71" spans="1:7" s="22" customFormat="1" ht="72">
      <c r="A71" s="20"/>
      <c r="B71" s="108" t="s">
        <v>187</v>
      </c>
      <c r="C71" s="96" t="s">
        <v>70</v>
      </c>
      <c r="D71" s="96" t="s">
        <v>188</v>
      </c>
      <c r="E71" s="35">
        <f>E67/E69</f>
        <v>6166.666666666667</v>
      </c>
      <c r="F71" s="96"/>
      <c r="G71" s="35">
        <f>G67/G69</f>
        <v>6166.666666666667</v>
      </c>
    </row>
    <row r="72" spans="1:7" s="22" customFormat="1" ht="14.25">
      <c r="A72" s="20">
        <v>4</v>
      </c>
      <c r="B72" s="111" t="s">
        <v>35</v>
      </c>
      <c r="C72" s="95"/>
      <c r="D72" s="95"/>
      <c r="E72" s="95"/>
      <c r="F72" s="95"/>
      <c r="G72" s="95"/>
    </row>
    <row r="73" spans="1:7" s="22" customFormat="1" ht="108">
      <c r="A73" s="20"/>
      <c r="B73" s="109" t="s">
        <v>189</v>
      </c>
      <c r="C73" s="96" t="s">
        <v>71</v>
      </c>
      <c r="D73" s="96" t="s">
        <v>190</v>
      </c>
      <c r="E73" s="32">
        <v>172</v>
      </c>
      <c r="F73" s="32"/>
      <c r="G73" s="32">
        <v>172</v>
      </c>
    </row>
    <row r="74" spans="1:7" s="22" customFormat="1" ht="14.25">
      <c r="A74" s="20"/>
      <c r="B74" s="110" t="s">
        <v>75</v>
      </c>
      <c r="C74" s="96"/>
      <c r="D74" s="96"/>
      <c r="E74" s="32"/>
      <c r="F74" s="32"/>
      <c r="G74" s="32"/>
    </row>
    <row r="75" spans="1:7" s="22" customFormat="1" ht="14.25">
      <c r="A75" s="20"/>
      <c r="B75" s="109" t="s">
        <v>217</v>
      </c>
      <c r="C75" s="101" t="s">
        <v>70</v>
      </c>
      <c r="D75" s="101" t="s">
        <v>200</v>
      </c>
      <c r="E75" s="32"/>
      <c r="F75" s="44">
        <v>50000</v>
      </c>
      <c r="G75" s="44">
        <v>50000</v>
      </c>
    </row>
    <row r="76" spans="1:7" s="22" customFormat="1" ht="14.25">
      <c r="A76" s="20">
        <v>5</v>
      </c>
      <c r="B76" s="110" t="s">
        <v>32</v>
      </c>
      <c r="C76" s="96"/>
      <c r="D76" s="96"/>
      <c r="E76" s="32"/>
      <c r="F76" s="32"/>
      <c r="G76" s="32"/>
    </row>
    <row r="77" spans="1:7" s="22" customFormat="1" ht="36">
      <c r="A77" s="20"/>
      <c r="B77" s="109" t="s">
        <v>202</v>
      </c>
      <c r="C77" s="96" t="s">
        <v>70</v>
      </c>
      <c r="D77" s="96" t="s">
        <v>191</v>
      </c>
      <c r="E77" s="32"/>
      <c r="F77" s="26">
        <v>50000</v>
      </c>
      <c r="G77" s="26">
        <v>50000</v>
      </c>
    </row>
    <row r="78" spans="1:7" s="22" customFormat="1" ht="14.25">
      <c r="A78" s="20">
        <v>6</v>
      </c>
      <c r="B78" s="110" t="s">
        <v>33</v>
      </c>
      <c r="C78" s="96"/>
      <c r="D78" s="96"/>
      <c r="E78" s="32"/>
      <c r="F78" s="32"/>
      <c r="G78" s="32"/>
    </row>
    <row r="79" spans="1:7" s="22" customFormat="1" ht="25.5">
      <c r="A79" s="20"/>
      <c r="B79" s="109" t="s">
        <v>194</v>
      </c>
      <c r="C79" s="96" t="s">
        <v>192</v>
      </c>
      <c r="D79" s="96" t="s">
        <v>191</v>
      </c>
      <c r="E79" s="32"/>
      <c r="F79" s="26">
        <v>1</v>
      </c>
      <c r="G79" s="26">
        <v>1</v>
      </c>
    </row>
    <row r="80" spans="1:7" s="22" customFormat="1" ht="14.25">
      <c r="A80" s="20">
        <v>7</v>
      </c>
      <c r="B80" s="110" t="s">
        <v>34</v>
      </c>
      <c r="C80" s="96"/>
      <c r="D80" s="96"/>
      <c r="E80" s="32"/>
      <c r="F80" s="32"/>
      <c r="G80" s="32"/>
    </row>
    <row r="81" spans="1:7" s="22" customFormat="1" ht="24">
      <c r="A81" s="20"/>
      <c r="B81" s="109" t="s">
        <v>193</v>
      </c>
      <c r="C81" s="96" t="s">
        <v>70</v>
      </c>
      <c r="D81" s="96" t="s">
        <v>69</v>
      </c>
      <c r="E81" s="32"/>
      <c r="F81" s="26">
        <v>50000</v>
      </c>
      <c r="G81" s="26">
        <v>50000</v>
      </c>
    </row>
    <row r="82" spans="1:7" s="22" customFormat="1" ht="14.25">
      <c r="A82" s="20">
        <v>8</v>
      </c>
      <c r="B82" s="110" t="s">
        <v>35</v>
      </c>
      <c r="C82" s="96"/>
      <c r="D82" s="96"/>
      <c r="E82" s="32"/>
      <c r="F82" s="32"/>
      <c r="G82" s="32"/>
    </row>
    <row r="83" spans="1:7" s="22" customFormat="1" ht="24">
      <c r="A83" s="20"/>
      <c r="B83" s="108" t="s">
        <v>195</v>
      </c>
      <c r="C83" s="96" t="s">
        <v>71</v>
      </c>
      <c r="D83" s="96" t="s">
        <v>69</v>
      </c>
      <c r="E83" s="95"/>
      <c r="F83" s="32">
        <v>100</v>
      </c>
      <c r="G83" s="32">
        <v>100</v>
      </c>
    </row>
    <row r="84" spans="1:7" s="22" customFormat="1" ht="14.25" hidden="1">
      <c r="A84" s="20"/>
      <c r="B84" s="111" t="s">
        <v>125</v>
      </c>
      <c r="C84" s="95"/>
      <c r="D84" s="95"/>
      <c r="E84" s="95"/>
      <c r="F84" s="95"/>
      <c r="G84" s="95"/>
    </row>
    <row r="85" spans="1:7" ht="49.5" customHeight="1" hidden="1">
      <c r="A85" s="18"/>
      <c r="B85" s="108" t="s">
        <v>220</v>
      </c>
      <c r="C85" s="101" t="s">
        <v>70</v>
      </c>
      <c r="D85" s="101" t="s">
        <v>200</v>
      </c>
      <c r="E85" s="95"/>
      <c r="F85" s="44">
        <v>0</v>
      </c>
      <c r="G85" s="44">
        <v>0</v>
      </c>
    </row>
    <row r="86" spans="1:7" ht="15" hidden="1">
      <c r="A86" s="20">
        <v>9</v>
      </c>
      <c r="B86" s="111" t="s">
        <v>32</v>
      </c>
      <c r="C86" s="95"/>
      <c r="D86" s="95"/>
      <c r="E86" s="95"/>
      <c r="F86" s="95"/>
      <c r="G86" s="95"/>
    </row>
    <row r="87" spans="1:7" ht="48" hidden="1">
      <c r="A87" s="95"/>
      <c r="B87" s="108" t="s">
        <v>203</v>
      </c>
      <c r="C87" s="96" t="s">
        <v>70</v>
      </c>
      <c r="D87" s="96" t="s">
        <v>191</v>
      </c>
      <c r="E87" s="95"/>
      <c r="F87" s="95">
        <v>0</v>
      </c>
      <c r="G87" s="95">
        <v>0</v>
      </c>
    </row>
    <row r="88" spans="1:7" ht="15" hidden="1">
      <c r="A88" s="20">
        <v>10</v>
      </c>
      <c r="B88" s="111" t="s">
        <v>33</v>
      </c>
      <c r="C88" s="96"/>
      <c r="D88" s="96"/>
      <c r="E88" s="96"/>
      <c r="F88" s="96"/>
      <c r="G88" s="96"/>
    </row>
    <row r="89" spans="1:7" ht="36" hidden="1">
      <c r="A89" s="96"/>
      <c r="B89" s="108" t="s">
        <v>197</v>
      </c>
      <c r="C89" s="96" t="s">
        <v>192</v>
      </c>
      <c r="D89" s="96" t="s">
        <v>191</v>
      </c>
      <c r="E89" s="96"/>
      <c r="F89" s="96">
        <v>0</v>
      </c>
      <c r="G89" s="96">
        <v>0</v>
      </c>
    </row>
    <row r="90" spans="1:7" ht="15" hidden="1">
      <c r="A90" s="20">
        <v>11</v>
      </c>
      <c r="B90" s="111" t="s">
        <v>34</v>
      </c>
      <c r="C90" s="95"/>
      <c r="D90" s="95"/>
      <c r="E90" s="95"/>
      <c r="F90" s="95"/>
      <c r="G90" s="95"/>
    </row>
    <row r="91" spans="1:7" ht="48" hidden="1">
      <c r="A91" s="96"/>
      <c r="B91" s="108" t="s">
        <v>198</v>
      </c>
      <c r="C91" s="96" t="s">
        <v>70</v>
      </c>
      <c r="D91" s="96" t="s">
        <v>69</v>
      </c>
      <c r="E91" s="96"/>
      <c r="F91" s="96">
        <v>0</v>
      </c>
      <c r="G91" s="96">
        <v>0</v>
      </c>
    </row>
    <row r="92" spans="1:7" ht="15" hidden="1">
      <c r="A92" s="20">
        <v>12</v>
      </c>
      <c r="B92" s="111" t="s">
        <v>35</v>
      </c>
      <c r="C92" s="96"/>
      <c r="D92" s="96"/>
      <c r="E92" s="96"/>
      <c r="F92" s="96"/>
      <c r="G92" s="96"/>
    </row>
    <row r="93" spans="1:7" ht="49.5" customHeight="1" hidden="1">
      <c r="A93" s="18"/>
      <c r="B93" s="108" t="s">
        <v>199</v>
      </c>
      <c r="C93" s="96" t="s">
        <v>71</v>
      </c>
      <c r="D93" s="96" t="s">
        <v>69</v>
      </c>
      <c r="E93" s="95"/>
      <c r="F93" s="32">
        <v>0</v>
      </c>
      <c r="G93" s="32">
        <v>0</v>
      </c>
    </row>
    <row r="94" spans="1:7" ht="15" customHeight="1">
      <c r="A94" s="20"/>
      <c r="B94" s="111" t="s">
        <v>125</v>
      </c>
      <c r="C94" s="118"/>
      <c r="D94" s="118"/>
      <c r="E94" s="118"/>
      <c r="F94" s="32"/>
      <c r="G94" s="32"/>
    </row>
    <row r="95" spans="1:7" ht="102.75" customHeight="1">
      <c r="A95" s="20"/>
      <c r="B95" s="108" t="s">
        <v>219</v>
      </c>
      <c r="C95" s="118" t="s">
        <v>70</v>
      </c>
      <c r="D95" s="118" t="s">
        <v>216</v>
      </c>
      <c r="E95" s="118"/>
      <c r="F95" s="44">
        <v>100000</v>
      </c>
      <c r="G95" s="44">
        <v>100000</v>
      </c>
    </row>
    <row r="96" spans="1:7" ht="13.5" customHeight="1">
      <c r="A96" s="20">
        <v>9</v>
      </c>
      <c r="B96" s="111" t="s">
        <v>32</v>
      </c>
      <c r="C96" s="118"/>
      <c r="D96" s="118"/>
      <c r="E96" s="118"/>
      <c r="F96" s="32"/>
      <c r="G96" s="32"/>
    </row>
    <row r="97" spans="1:7" ht="75.75" customHeight="1">
      <c r="A97" s="20"/>
      <c r="B97" s="108" t="s">
        <v>225</v>
      </c>
      <c r="C97" s="118" t="s">
        <v>70</v>
      </c>
      <c r="D97" s="118" t="s">
        <v>216</v>
      </c>
      <c r="E97" s="118"/>
      <c r="F97" s="26">
        <v>100000</v>
      </c>
      <c r="G97" s="26">
        <v>100000</v>
      </c>
    </row>
    <row r="98" spans="1:7" ht="13.5" customHeight="1">
      <c r="A98" s="20">
        <v>10</v>
      </c>
      <c r="B98" s="111" t="s">
        <v>33</v>
      </c>
      <c r="C98" s="118"/>
      <c r="D98" s="118"/>
      <c r="E98" s="118"/>
      <c r="F98" s="32"/>
      <c r="G98" s="32"/>
    </row>
    <row r="99" spans="1:7" ht="88.5" customHeight="1">
      <c r="A99" s="20"/>
      <c r="B99" s="108" t="s">
        <v>224</v>
      </c>
      <c r="C99" s="118" t="s">
        <v>213</v>
      </c>
      <c r="D99" s="118" t="s">
        <v>212</v>
      </c>
      <c r="E99" s="118"/>
      <c r="F99" s="26">
        <v>500</v>
      </c>
      <c r="G99" s="26">
        <v>500</v>
      </c>
    </row>
    <row r="100" spans="1:7" ht="13.5" customHeight="1">
      <c r="A100" s="20">
        <v>11</v>
      </c>
      <c r="B100" s="111" t="s">
        <v>34</v>
      </c>
      <c r="C100" s="118"/>
      <c r="D100" s="118"/>
      <c r="E100" s="118"/>
      <c r="F100" s="26"/>
      <c r="G100" s="26"/>
    </row>
    <row r="101" spans="1:7" ht="73.5" customHeight="1">
      <c r="A101" s="20"/>
      <c r="B101" s="108" t="s">
        <v>214</v>
      </c>
      <c r="C101" s="118" t="s">
        <v>70</v>
      </c>
      <c r="D101" s="118" t="s">
        <v>69</v>
      </c>
      <c r="E101" s="118"/>
      <c r="F101" s="26">
        <v>200</v>
      </c>
      <c r="G101" s="26">
        <v>200</v>
      </c>
    </row>
    <row r="102" spans="1:7" ht="13.5" customHeight="1">
      <c r="A102" s="20">
        <v>12</v>
      </c>
      <c r="B102" s="111" t="s">
        <v>35</v>
      </c>
      <c r="C102" s="118"/>
      <c r="D102" s="118"/>
      <c r="E102" s="118"/>
      <c r="F102" s="26"/>
      <c r="G102" s="26"/>
    </row>
    <row r="103" spans="1:7" ht="72" customHeight="1">
      <c r="A103" s="18"/>
      <c r="B103" s="108" t="s">
        <v>215</v>
      </c>
      <c r="C103" s="118" t="s">
        <v>71</v>
      </c>
      <c r="D103" s="118" t="s">
        <v>69</v>
      </c>
      <c r="E103" s="118"/>
      <c r="F103" s="32">
        <v>60</v>
      </c>
      <c r="G103" s="32">
        <v>60</v>
      </c>
    </row>
    <row r="104" spans="1:7" ht="13.5" customHeight="1">
      <c r="A104" s="18"/>
      <c r="B104" s="111" t="s">
        <v>86</v>
      </c>
      <c r="C104" s="124"/>
      <c r="D104" s="124"/>
      <c r="E104" s="124"/>
      <c r="F104" s="32"/>
      <c r="G104" s="32"/>
    </row>
    <row r="105" spans="1:7" ht="55.5" customHeight="1">
      <c r="A105" s="18"/>
      <c r="B105" s="108" t="s">
        <v>226</v>
      </c>
      <c r="C105" s="124"/>
      <c r="D105" s="124"/>
      <c r="E105" s="124"/>
      <c r="F105" s="44">
        <v>50000</v>
      </c>
      <c r="G105" s="44">
        <v>50000</v>
      </c>
    </row>
    <row r="106" spans="1:7" ht="13.5" customHeight="1">
      <c r="A106" s="123">
        <v>13</v>
      </c>
      <c r="B106" s="111" t="s">
        <v>32</v>
      </c>
      <c r="C106" s="123"/>
      <c r="D106" s="123"/>
      <c r="E106" s="123"/>
      <c r="F106" s="127"/>
      <c r="G106" s="127"/>
    </row>
    <row r="107" spans="1:7" ht="64.5" customHeight="1">
      <c r="A107" s="124"/>
      <c r="B107" s="108" t="s">
        <v>227</v>
      </c>
      <c r="C107" s="124" t="s">
        <v>70</v>
      </c>
      <c r="D107" s="124" t="s">
        <v>228</v>
      </c>
      <c r="E107" s="124"/>
      <c r="F107" s="26">
        <v>50000</v>
      </c>
      <c r="G107" s="26">
        <v>50000</v>
      </c>
    </row>
    <row r="108" spans="1:7" ht="13.5" customHeight="1">
      <c r="A108" s="123">
        <v>14</v>
      </c>
      <c r="B108" s="111" t="s">
        <v>33</v>
      </c>
      <c r="C108" s="123"/>
      <c r="D108" s="123"/>
      <c r="E108" s="123"/>
      <c r="F108" s="127"/>
      <c r="G108" s="127"/>
    </row>
    <row r="109" spans="1:7" ht="72" customHeight="1">
      <c r="A109" s="124"/>
      <c r="B109" s="108" t="s">
        <v>229</v>
      </c>
      <c r="C109" s="124" t="s">
        <v>213</v>
      </c>
      <c r="D109" s="124" t="s">
        <v>212</v>
      </c>
      <c r="E109" s="124"/>
      <c r="F109" s="26">
        <v>200</v>
      </c>
      <c r="G109" s="26">
        <v>200</v>
      </c>
    </row>
    <row r="110" spans="1:7" ht="13.5" customHeight="1">
      <c r="A110" s="123">
        <v>15</v>
      </c>
      <c r="B110" s="111" t="s">
        <v>34</v>
      </c>
      <c r="C110" s="123"/>
      <c r="D110" s="123"/>
      <c r="E110" s="123"/>
      <c r="F110" s="128"/>
      <c r="G110" s="128"/>
    </row>
    <row r="111" spans="1:7" ht="77.25" customHeight="1">
      <c r="A111" s="123"/>
      <c r="B111" s="108" t="s">
        <v>230</v>
      </c>
      <c r="C111" s="126" t="s">
        <v>70</v>
      </c>
      <c r="D111" s="126" t="s">
        <v>69</v>
      </c>
      <c r="E111" s="126"/>
      <c r="F111" s="26">
        <f>F107/F109</f>
        <v>250</v>
      </c>
      <c r="G111" s="26">
        <f>G107/G109</f>
        <v>250</v>
      </c>
    </row>
    <row r="112" spans="1:7" ht="13.5" customHeight="1">
      <c r="A112" s="125">
        <v>16</v>
      </c>
      <c r="B112" s="111" t="s">
        <v>35</v>
      </c>
      <c r="C112" s="125"/>
      <c r="D112" s="125"/>
      <c r="E112" s="125"/>
      <c r="F112" s="128"/>
      <c r="G112" s="128"/>
    </row>
    <row r="113" spans="1:7" ht="72" customHeight="1">
      <c r="A113" s="124"/>
      <c r="B113" s="108" t="s">
        <v>231</v>
      </c>
      <c r="C113" s="124" t="s">
        <v>71</v>
      </c>
      <c r="D113" s="124" t="s">
        <v>69</v>
      </c>
      <c r="E113" s="124"/>
      <c r="F113" s="32">
        <v>60</v>
      </c>
      <c r="G113" s="32">
        <v>60</v>
      </c>
    </row>
    <row r="114" spans="1:7" ht="19.5" customHeight="1">
      <c r="A114" s="104"/>
      <c r="B114" s="114"/>
      <c r="C114" s="107"/>
      <c r="D114" s="107"/>
      <c r="E114" s="107"/>
      <c r="F114" s="119"/>
      <c r="G114" s="119"/>
    </row>
    <row r="115" spans="1:7" ht="22.5" customHeight="1">
      <c r="A115" s="145" t="s">
        <v>222</v>
      </c>
      <c r="B115" s="145"/>
      <c r="C115" s="145"/>
      <c r="D115" s="10"/>
      <c r="E115" s="9"/>
      <c r="F115" s="143" t="s">
        <v>232</v>
      </c>
      <c r="G115" s="143"/>
    </row>
    <row r="116" spans="1:7" ht="15.75">
      <c r="A116" s="5"/>
      <c r="B116" s="2"/>
      <c r="D116" s="6" t="s">
        <v>36</v>
      </c>
      <c r="F116" s="144" t="s">
        <v>37</v>
      </c>
      <c r="G116" s="144"/>
    </row>
    <row r="117" spans="1:4" ht="15.75">
      <c r="A117" s="140" t="s">
        <v>38</v>
      </c>
      <c r="B117" s="140"/>
      <c r="C117" s="2"/>
      <c r="D117" s="2"/>
    </row>
    <row r="118" spans="1:7" ht="30" customHeight="1">
      <c r="A118" s="142" t="s">
        <v>233</v>
      </c>
      <c r="B118" s="142"/>
      <c r="C118" s="154"/>
      <c r="D118" s="10"/>
      <c r="E118" s="9"/>
      <c r="F118" s="117" t="s">
        <v>234</v>
      </c>
      <c r="G118" s="117"/>
    </row>
    <row r="119" spans="1:7" ht="28.5" customHeight="1">
      <c r="A119" s="145" t="s">
        <v>236</v>
      </c>
      <c r="B119" s="155"/>
      <c r="C119" s="2"/>
      <c r="D119" s="6" t="s">
        <v>36</v>
      </c>
      <c r="F119" s="144" t="s">
        <v>37</v>
      </c>
      <c r="G119" s="144"/>
    </row>
    <row r="121" ht="15">
      <c r="A121" s="4" t="s">
        <v>209</v>
      </c>
    </row>
  </sheetData>
  <sheetProtection/>
  <mergeCells count="42">
    <mergeCell ref="F115:G115"/>
    <mergeCell ref="F116:G116"/>
    <mergeCell ref="A115:C115"/>
    <mergeCell ref="F119:G119"/>
    <mergeCell ref="A117:B117"/>
    <mergeCell ref="A118:C118"/>
    <mergeCell ref="A119:B119"/>
    <mergeCell ref="B50:G50"/>
    <mergeCell ref="B59:G59"/>
    <mergeCell ref="D19:G19"/>
    <mergeCell ref="D20:G20"/>
    <mergeCell ref="D22:G22"/>
    <mergeCell ref="D21:G21"/>
    <mergeCell ref="B23:G23"/>
    <mergeCell ref="B24:G24"/>
    <mergeCell ref="B32:G32"/>
    <mergeCell ref="B33:G33"/>
    <mergeCell ref="B30:D30"/>
    <mergeCell ref="A38:A39"/>
    <mergeCell ref="B27:G27"/>
    <mergeCell ref="B35:G35"/>
    <mergeCell ref="B36:G36"/>
    <mergeCell ref="A14:G14"/>
    <mergeCell ref="A17:A18"/>
    <mergeCell ref="C17:C18"/>
    <mergeCell ref="A19:A20"/>
    <mergeCell ref="C19:C20"/>
    <mergeCell ref="A21:A22"/>
    <mergeCell ref="E8:G8"/>
    <mergeCell ref="E9:G9"/>
    <mergeCell ref="E10:G10"/>
    <mergeCell ref="E11:G11"/>
    <mergeCell ref="A15:G15"/>
    <mergeCell ref="D18:G18"/>
    <mergeCell ref="D17:G17"/>
    <mergeCell ref="B25:G25"/>
    <mergeCell ref="B26:G26"/>
    <mergeCell ref="A48:B48"/>
    <mergeCell ref="B29:G29"/>
    <mergeCell ref="B31:G31"/>
    <mergeCell ref="B34:G34"/>
    <mergeCell ref="B38:G38"/>
  </mergeCells>
  <printOptions/>
  <pageMargins left="0.1968503937007874" right="0.15748031496062992" top="0.472440944881889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48"/>
  <sheetViews>
    <sheetView view="pageBreakPreview" zoomScale="90" zoomScaleNormal="80" zoomScaleSheetLayoutView="90" zoomScalePageLayoutView="80" workbookViewId="0" topLeftCell="A152">
      <selection activeCell="B157" sqref="B157"/>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130" t="s">
        <v>42</v>
      </c>
      <c r="B7" s="130"/>
      <c r="C7" s="130"/>
      <c r="D7" s="130"/>
      <c r="E7" s="130"/>
      <c r="F7" s="130"/>
      <c r="G7" s="130"/>
      <c r="H7" s="130"/>
      <c r="I7" s="130"/>
      <c r="J7" s="130"/>
      <c r="K7" s="130"/>
      <c r="L7" s="130"/>
      <c r="M7" s="130"/>
    </row>
    <row r="8" spans="1:13" ht="15.75">
      <c r="A8" s="130" t="s">
        <v>63</v>
      </c>
      <c r="B8" s="130"/>
      <c r="C8" s="130"/>
      <c r="D8" s="130"/>
      <c r="E8" s="130"/>
      <c r="F8" s="130"/>
      <c r="G8" s="130"/>
      <c r="H8" s="130"/>
      <c r="I8" s="130"/>
      <c r="J8" s="130"/>
      <c r="K8" s="130"/>
      <c r="L8" s="130"/>
      <c r="M8" s="130"/>
    </row>
    <row r="9" spans="1:13" ht="15.75">
      <c r="A9" s="141" t="s">
        <v>5</v>
      </c>
      <c r="B9" s="14">
        <v>1000000</v>
      </c>
      <c r="C9" s="15"/>
      <c r="D9" s="4"/>
      <c r="E9" s="159" t="s">
        <v>64</v>
      </c>
      <c r="F9" s="159"/>
      <c r="G9" s="159"/>
      <c r="H9" s="159"/>
      <c r="I9" s="159"/>
      <c r="J9" s="159"/>
      <c r="K9" s="159"/>
      <c r="L9" s="159"/>
      <c r="M9" s="159"/>
    </row>
    <row r="10" spans="1:13" ht="15" customHeight="1">
      <c r="A10" s="141"/>
      <c r="B10" s="13" t="s">
        <v>6</v>
      </c>
      <c r="C10" s="15"/>
      <c r="D10" s="4"/>
      <c r="E10" s="131" t="s">
        <v>40</v>
      </c>
      <c r="F10" s="131"/>
      <c r="G10" s="131"/>
      <c r="H10" s="131"/>
      <c r="I10" s="131"/>
      <c r="J10" s="131"/>
      <c r="K10" s="131"/>
      <c r="L10" s="131"/>
      <c r="M10" s="131"/>
    </row>
    <row r="11" spans="1:13" ht="15.75">
      <c r="A11" s="141" t="s">
        <v>7</v>
      </c>
      <c r="B11" s="14">
        <v>1010000</v>
      </c>
      <c r="C11" s="15"/>
      <c r="D11" s="4"/>
      <c r="E11" s="159" t="s">
        <v>65</v>
      </c>
      <c r="F11" s="159"/>
      <c r="G11" s="159"/>
      <c r="H11" s="159"/>
      <c r="I11" s="159"/>
      <c r="J11" s="159"/>
      <c r="K11" s="159"/>
      <c r="L11" s="159"/>
      <c r="M11" s="159"/>
    </row>
    <row r="12" spans="1:13" ht="15" customHeight="1">
      <c r="A12" s="141"/>
      <c r="B12" s="13" t="s">
        <v>6</v>
      </c>
      <c r="C12" s="15"/>
      <c r="D12" s="4"/>
      <c r="E12" s="160" t="s">
        <v>39</v>
      </c>
      <c r="F12" s="160"/>
      <c r="G12" s="160"/>
      <c r="H12" s="160"/>
      <c r="I12" s="160"/>
      <c r="J12" s="160"/>
      <c r="K12" s="160"/>
      <c r="L12" s="160"/>
      <c r="M12" s="160"/>
    </row>
    <row r="13" spans="1:13" ht="15.75">
      <c r="A13" s="141" t="s">
        <v>8</v>
      </c>
      <c r="B13" s="27">
        <v>1014082</v>
      </c>
      <c r="C13" s="28" t="s">
        <v>79</v>
      </c>
      <c r="D13" s="4"/>
      <c r="E13" s="159" t="s">
        <v>80</v>
      </c>
      <c r="F13" s="159"/>
      <c r="G13" s="159"/>
      <c r="H13" s="159"/>
      <c r="I13" s="159"/>
      <c r="J13" s="159"/>
      <c r="K13" s="159"/>
      <c r="L13" s="159"/>
      <c r="M13" s="159"/>
    </row>
    <row r="14" spans="1:13" ht="15" customHeight="1">
      <c r="A14" s="141"/>
      <c r="B14" s="7" t="s">
        <v>6</v>
      </c>
      <c r="C14" s="7" t="s">
        <v>9</v>
      </c>
      <c r="D14" s="4"/>
      <c r="E14" s="131" t="s">
        <v>41</v>
      </c>
      <c r="F14" s="131"/>
      <c r="G14" s="131"/>
      <c r="H14" s="131"/>
      <c r="I14" s="131"/>
      <c r="J14" s="131"/>
      <c r="K14" s="131"/>
      <c r="L14" s="131"/>
      <c r="M14" s="131"/>
    </row>
    <row r="15" spans="1:13" ht="15.75">
      <c r="A15" s="141" t="s">
        <v>10</v>
      </c>
      <c r="B15" s="145" t="s">
        <v>66</v>
      </c>
      <c r="C15" s="145"/>
      <c r="D15" s="145"/>
      <c r="E15" s="157"/>
      <c r="F15" s="157"/>
      <c r="G15" s="157"/>
      <c r="H15" s="157"/>
      <c r="I15" s="157"/>
      <c r="J15" s="157"/>
      <c r="K15" s="157"/>
      <c r="L15" s="157"/>
      <c r="M15" s="157"/>
    </row>
    <row r="16" spans="1:13" ht="15.75">
      <c r="A16" s="141"/>
      <c r="B16" s="145" t="s">
        <v>19</v>
      </c>
      <c r="C16" s="145"/>
      <c r="D16" s="145"/>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38" t="s">
        <v>43</v>
      </c>
      <c r="C18" s="138"/>
      <c r="D18" s="138"/>
      <c r="E18" s="138" t="s">
        <v>44</v>
      </c>
      <c r="F18" s="138"/>
      <c r="G18" s="138"/>
      <c r="H18" s="138" t="s">
        <v>45</v>
      </c>
      <c r="I18" s="138"/>
      <c r="J18" s="138"/>
      <c r="K18" s="4"/>
      <c r="L18" s="4"/>
      <c r="M18" s="4"/>
    </row>
    <row r="19" spans="1:13" ht="31.5">
      <c r="A19" s="4"/>
      <c r="B19" s="16" t="s">
        <v>46</v>
      </c>
      <c r="C19" s="16" t="s">
        <v>47</v>
      </c>
      <c r="D19" s="16" t="s">
        <v>48</v>
      </c>
      <c r="E19" s="16" t="s">
        <v>46</v>
      </c>
      <c r="F19" s="16" t="s">
        <v>47</v>
      </c>
      <c r="G19" s="16" t="s">
        <v>48</v>
      </c>
      <c r="H19" s="16" t="s">
        <v>46</v>
      </c>
      <c r="I19" s="16" t="s">
        <v>47</v>
      </c>
      <c r="J19" s="16" t="s">
        <v>48</v>
      </c>
      <c r="K19" s="4"/>
      <c r="L19" s="4"/>
      <c r="M19" s="4"/>
    </row>
    <row r="20" spans="1:13" ht="15.75">
      <c r="A20" s="4"/>
      <c r="B20" s="16">
        <v>1</v>
      </c>
      <c r="C20" s="16">
        <v>2</v>
      </c>
      <c r="D20" s="16">
        <v>3</v>
      </c>
      <c r="E20" s="16">
        <v>4</v>
      </c>
      <c r="F20" s="16">
        <v>5</v>
      </c>
      <c r="G20" s="16">
        <v>6</v>
      </c>
      <c r="H20" s="16">
        <v>7</v>
      </c>
      <c r="I20" s="16">
        <v>8</v>
      </c>
      <c r="J20" s="16">
        <v>9</v>
      </c>
      <c r="K20" s="4"/>
      <c r="L20" s="4"/>
      <c r="M20" s="4"/>
    </row>
    <row r="21" spans="1:13" ht="15">
      <c r="A21" s="4"/>
      <c r="B21" s="35">
        <v>1511634.9</v>
      </c>
      <c r="C21" s="45">
        <v>390000</v>
      </c>
      <c r="D21" s="35">
        <f>B21+C21</f>
        <v>1901634.9</v>
      </c>
      <c r="E21" s="35">
        <v>1511634.9</v>
      </c>
      <c r="F21" s="45">
        <v>390000</v>
      </c>
      <c r="G21" s="35">
        <f>E21+F21</f>
        <v>1901634.9</v>
      </c>
      <c r="H21" s="45">
        <f>E21-B21</f>
        <v>0</v>
      </c>
      <c r="I21" s="26">
        <v>0</v>
      </c>
      <c r="J21" s="45">
        <f>H21+I21</f>
        <v>0</v>
      </c>
      <c r="K21" s="4"/>
      <c r="L21" s="4"/>
      <c r="M21" s="4"/>
    </row>
    <row r="22" spans="1:13" ht="15.75">
      <c r="A22" s="4"/>
      <c r="B22" s="16"/>
      <c r="C22" s="16"/>
      <c r="D22" s="16"/>
      <c r="E22" s="16"/>
      <c r="F22" s="16"/>
      <c r="G22" s="16"/>
      <c r="H22" s="16"/>
      <c r="I22" s="16"/>
      <c r="J22" s="16"/>
      <c r="K22" s="4"/>
      <c r="L22" s="4"/>
      <c r="M22" s="4"/>
    </row>
    <row r="23" spans="1:13" ht="15.75">
      <c r="A23" s="4"/>
      <c r="B23" s="16"/>
      <c r="C23" s="16"/>
      <c r="D23" s="16"/>
      <c r="E23" s="16"/>
      <c r="F23" s="16"/>
      <c r="G23" s="16"/>
      <c r="H23" s="16"/>
      <c r="I23" s="16"/>
      <c r="J23" s="16"/>
      <c r="K23" s="4"/>
      <c r="L23" s="4"/>
      <c r="M23" s="4"/>
    </row>
    <row r="24" spans="1:13" ht="15.75">
      <c r="A24" s="3"/>
      <c r="B24" s="16"/>
      <c r="C24" s="16"/>
      <c r="D24" s="16"/>
      <c r="E24" s="16"/>
      <c r="F24" s="16"/>
      <c r="G24" s="16"/>
      <c r="H24" s="16"/>
      <c r="I24" s="16"/>
      <c r="J24" s="16"/>
      <c r="K24" s="4"/>
      <c r="L24" s="4"/>
      <c r="M24" s="4"/>
    </row>
    <row r="25" spans="1:13" ht="15.75">
      <c r="A25" s="3"/>
      <c r="B25" s="4"/>
      <c r="C25" s="4"/>
      <c r="D25" s="4"/>
      <c r="E25" s="4"/>
      <c r="F25" s="4"/>
      <c r="G25" s="4"/>
      <c r="H25" s="4"/>
      <c r="I25" s="4"/>
      <c r="J25" s="4"/>
      <c r="K25" s="4"/>
      <c r="L25" s="4"/>
      <c r="M25" s="4"/>
    </row>
    <row r="26" spans="1:13" ht="15.75">
      <c r="A26" s="141" t="s">
        <v>11</v>
      </c>
      <c r="B26" s="140" t="s">
        <v>18</v>
      </c>
      <c r="C26" s="140"/>
      <c r="D26" s="140"/>
      <c r="E26" s="140"/>
      <c r="F26" s="140"/>
      <c r="G26" s="140"/>
      <c r="H26" s="140"/>
      <c r="I26" s="140"/>
      <c r="J26" s="140"/>
      <c r="K26" s="140"/>
      <c r="L26" s="140"/>
      <c r="M26" s="140"/>
    </row>
    <row r="27" spans="1:13" ht="15.75">
      <c r="A27" s="141"/>
      <c r="B27" s="15" t="s">
        <v>19</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38" t="s">
        <v>55</v>
      </c>
      <c r="B29" s="138" t="s">
        <v>54</v>
      </c>
      <c r="C29" s="138" t="s">
        <v>43</v>
      </c>
      <c r="D29" s="138"/>
      <c r="E29" s="138"/>
      <c r="F29" s="138" t="s">
        <v>44</v>
      </c>
      <c r="G29" s="138"/>
      <c r="H29" s="138"/>
      <c r="I29" s="138" t="s">
        <v>45</v>
      </c>
      <c r="J29" s="138"/>
      <c r="K29" s="138"/>
      <c r="L29" s="4"/>
      <c r="M29" s="4"/>
    </row>
    <row r="30" spans="1:13" ht="31.5">
      <c r="A30" s="138"/>
      <c r="B30" s="138"/>
      <c r="C30" s="16" t="s">
        <v>46</v>
      </c>
      <c r="D30" s="16" t="s">
        <v>47</v>
      </c>
      <c r="E30" s="16" t="s">
        <v>48</v>
      </c>
      <c r="F30" s="16" t="s">
        <v>46</v>
      </c>
      <c r="G30" s="16" t="s">
        <v>47</v>
      </c>
      <c r="H30" s="16" t="s">
        <v>48</v>
      </c>
      <c r="I30" s="16" t="s">
        <v>46</v>
      </c>
      <c r="J30" s="16" t="s">
        <v>47</v>
      </c>
      <c r="K30" s="16" t="s">
        <v>48</v>
      </c>
      <c r="L30" s="4"/>
      <c r="M30" s="4"/>
    </row>
    <row r="31" spans="1:13" ht="15.75">
      <c r="A31" s="16">
        <v>1</v>
      </c>
      <c r="B31" s="16">
        <v>2</v>
      </c>
      <c r="C31" s="16">
        <v>3</v>
      </c>
      <c r="D31" s="16">
        <v>4</v>
      </c>
      <c r="E31" s="16">
        <v>5</v>
      </c>
      <c r="F31" s="16">
        <v>6</v>
      </c>
      <c r="G31" s="16">
        <v>7</v>
      </c>
      <c r="H31" s="16">
        <v>8</v>
      </c>
      <c r="I31" s="16">
        <v>9</v>
      </c>
      <c r="J31" s="16">
        <v>10</v>
      </c>
      <c r="K31" s="16">
        <v>11</v>
      </c>
      <c r="L31" s="4"/>
      <c r="M31" s="4"/>
    </row>
    <row r="32" spans="1:13" ht="22.5" customHeight="1">
      <c r="A32" s="19"/>
      <c r="B32" s="18" t="s">
        <v>81</v>
      </c>
      <c r="C32" s="19"/>
      <c r="D32" s="19"/>
      <c r="E32" s="19"/>
      <c r="F32" s="19"/>
      <c r="G32" s="19"/>
      <c r="H32" s="19"/>
      <c r="I32" s="19"/>
      <c r="J32" s="19"/>
      <c r="K32" s="19"/>
      <c r="L32" s="4"/>
      <c r="M32" s="4"/>
    </row>
    <row r="33" spans="1:13" s="23" customFormat="1" ht="15">
      <c r="A33" s="20"/>
      <c r="B33" s="21" t="s">
        <v>77</v>
      </c>
      <c r="C33" s="20"/>
      <c r="D33" s="20"/>
      <c r="E33" s="20"/>
      <c r="F33" s="20"/>
      <c r="G33" s="20"/>
      <c r="H33" s="20"/>
      <c r="I33" s="20"/>
      <c r="J33" s="20"/>
      <c r="K33" s="20"/>
      <c r="L33" s="22"/>
      <c r="M33" s="22"/>
    </row>
    <row r="34" spans="1:13" ht="255" customHeight="1">
      <c r="A34" s="19"/>
      <c r="B34" s="18" t="s">
        <v>82</v>
      </c>
      <c r="C34" s="19">
        <v>367392.99</v>
      </c>
      <c r="D34" s="19"/>
      <c r="E34" s="19">
        <f>C34+D34</f>
        <v>367392.99</v>
      </c>
      <c r="F34" s="19">
        <v>367392.99</v>
      </c>
      <c r="G34" s="19">
        <v>0</v>
      </c>
      <c r="H34" s="19">
        <f>F34+G34</f>
        <v>367392.99</v>
      </c>
      <c r="I34" s="19">
        <f>F34-C34</f>
        <v>0</v>
      </c>
      <c r="J34" s="19"/>
      <c r="K34" s="19">
        <f>I34+J34</f>
        <v>0</v>
      </c>
      <c r="L34" s="4"/>
      <c r="M34" s="4"/>
    </row>
    <row r="35" spans="1:13" ht="15">
      <c r="A35" s="31"/>
      <c r="B35" s="21" t="s">
        <v>75</v>
      </c>
      <c r="C35" s="31"/>
      <c r="D35" s="31"/>
      <c r="E35" s="31"/>
      <c r="F35" s="31"/>
      <c r="G35" s="31"/>
      <c r="H35" s="31"/>
      <c r="I35" s="31"/>
      <c r="J35" s="31"/>
      <c r="K35" s="31"/>
      <c r="L35" s="4"/>
      <c r="M35" s="4"/>
    </row>
    <row r="36" spans="1:13" ht="156" customHeight="1">
      <c r="A36" s="31"/>
      <c r="B36" s="18" t="s">
        <v>83</v>
      </c>
      <c r="C36" s="31">
        <v>514997.52</v>
      </c>
      <c r="D36" s="31"/>
      <c r="E36" s="31">
        <v>514997.52</v>
      </c>
      <c r="F36" s="31">
        <f>E36</f>
        <v>514997.52</v>
      </c>
      <c r="G36" s="31"/>
      <c r="H36" s="31">
        <f>F36</f>
        <v>514997.52</v>
      </c>
      <c r="I36" s="31">
        <v>0</v>
      </c>
      <c r="J36" s="31">
        <f>E36-H36</f>
        <v>0</v>
      </c>
      <c r="K36" s="31">
        <v>0</v>
      </c>
      <c r="L36" s="4"/>
      <c r="M36" s="4"/>
    </row>
    <row r="37" spans="1:13" ht="15">
      <c r="A37" s="41"/>
      <c r="B37" s="21" t="s">
        <v>84</v>
      </c>
      <c r="C37" s="41"/>
      <c r="D37" s="41"/>
      <c r="E37" s="41"/>
      <c r="F37" s="41"/>
      <c r="G37" s="41"/>
      <c r="H37" s="41"/>
      <c r="I37" s="41"/>
      <c r="J37" s="41"/>
      <c r="K37" s="41"/>
      <c r="L37" s="4"/>
      <c r="M37" s="4"/>
    </row>
    <row r="38" spans="1:13" ht="363" customHeight="1">
      <c r="A38" s="41"/>
      <c r="B38" s="18" t="s">
        <v>85</v>
      </c>
      <c r="C38" s="41">
        <v>629244.39</v>
      </c>
      <c r="D38" s="41"/>
      <c r="E38" s="41">
        <f>C38</f>
        <v>629244.39</v>
      </c>
      <c r="F38" s="41">
        <v>629244.39</v>
      </c>
      <c r="G38" s="41"/>
      <c r="H38" s="41">
        <f>F38</f>
        <v>629244.39</v>
      </c>
      <c r="I38" s="41">
        <v>0</v>
      </c>
      <c r="J38" s="41"/>
      <c r="K38" s="41">
        <v>0</v>
      </c>
      <c r="L38" s="4"/>
      <c r="M38" s="4"/>
    </row>
    <row r="39" spans="1:13" ht="15">
      <c r="A39" s="42"/>
      <c r="B39" s="21" t="s">
        <v>86</v>
      </c>
      <c r="C39" s="42"/>
      <c r="D39" s="42"/>
      <c r="E39" s="42"/>
      <c r="F39" s="42"/>
      <c r="G39" s="42"/>
      <c r="H39" s="42"/>
      <c r="I39" s="42"/>
      <c r="J39" s="42"/>
      <c r="K39" s="42"/>
      <c r="L39" s="4"/>
      <c r="M39" s="4"/>
    </row>
    <row r="40" spans="1:13" ht="180" customHeight="1">
      <c r="A40" s="42"/>
      <c r="B40" s="18" t="s">
        <v>87</v>
      </c>
      <c r="C40" s="42"/>
      <c r="D40" s="42">
        <v>100000</v>
      </c>
      <c r="E40" s="42">
        <v>100000</v>
      </c>
      <c r="F40" s="42"/>
      <c r="G40" s="42">
        <v>100000</v>
      </c>
      <c r="H40" s="42">
        <v>100000</v>
      </c>
      <c r="I40" s="42"/>
      <c r="J40" s="42">
        <v>0</v>
      </c>
      <c r="K40" s="42">
        <v>0</v>
      </c>
      <c r="L40" s="4"/>
      <c r="M40" s="4"/>
    </row>
    <row r="41" spans="1:13" ht="15">
      <c r="A41" s="41"/>
      <c r="B41" s="21" t="s">
        <v>88</v>
      </c>
      <c r="C41" s="41"/>
      <c r="D41" s="41"/>
      <c r="E41" s="41"/>
      <c r="F41" s="41"/>
      <c r="G41" s="41"/>
      <c r="H41" s="41"/>
      <c r="I41" s="41"/>
      <c r="J41" s="41"/>
      <c r="K41" s="41"/>
      <c r="L41" s="4"/>
      <c r="M41" s="4"/>
    </row>
    <row r="42" spans="1:13" ht="81" customHeight="1">
      <c r="A42" s="41"/>
      <c r="B42" s="18" t="s">
        <v>89</v>
      </c>
      <c r="C42" s="41"/>
      <c r="D42" s="41">
        <v>290000</v>
      </c>
      <c r="E42" s="41">
        <v>290000</v>
      </c>
      <c r="F42" s="41"/>
      <c r="G42" s="41">
        <v>290000</v>
      </c>
      <c r="H42" s="41">
        <v>290000</v>
      </c>
      <c r="I42" s="41"/>
      <c r="J42" s="41">
        <v>0</v>
      </c>
      <c r="K42" s="41">
        <v>0</v>
      </c>
      <c r="L42" s="4"/>
      <c r="M42" s="4"/>
    </row>
    <row r="43" spans="1:13" s="23" customFormat="1" ht="15">
      <c r="A43" s="20"/>
      <c r="B43" s="21" t="s">
        <v>24</v>
      </c>
      <c r="C43" s="44">
        <f aca="true" t="shared" si="0" ref="C43:K43">C34+C36+C38+C40+C42</f>
        <v>1511634.9</v>
      </c>
      <c r="D43" s="20">
        <f t="shared" si="0"/>
        <v>390000</v>
      </c>
      <c r="E43" s="44">
        <f t="shared" si="0"/>
        <v>1901634.9</v>
      </c>
      <c r="F43" s="44">
        <f t="shared" si="0"/>
        <v>1511634.9</v>
      </c>
      <c r="G43" s="20">
        <f t="shared" si="0"/>
        <v>390000</v>
      </c>
      <c r="H43" s="44">
        <f t="shared" si="0"/>
        <v>1901634.9</v>
      </c>
      <c r="I43" s="20">
        <f t="shared" si="0"/>
        <v>0</v>
      </c>
      <c r="J43" s="20">
        <f t="shared" si="0"/>
        <v>0</v>
      </c>
      <c r="K43" s="20">
        <f t="shared" si="0"/>
        <v>0</v>
      </c>
      <c r="L43" s="22"/>
      <c r="M43" s="22"/>
    </row>
    <row r="44" spans="1:13" ht="14.25" customHeight="1">
      <c r="A44" s="158" t="s">
        <v>170</v>
      </c>
      <c r="B44" s="158"/>
      <c r="C44" s="158"/>
      <c r="D44" s="158"/>
      <c r="E44" s="158"/>
      <c r="F44" s="158"/>
      <c r="G44" s="158"/>
      <c r="H44" s="158"/>
      <c r="I44" s="158"/>
      <c r="J44" s="158"/>
      <c r="K44" s="158"/>
      <c r="L44" s="4"/>
      <c r="M44" s="4"/>
    </row>
    <row r="45" spans="1:13" ht="15.75">
      <c r="A45" s="3"/>
      <c r="B45" s="4"/>
      <c r="C45" s="4"/>
      <c r="D45" s="4"/>
      <c r="E45" s="4"/>
      <c r="F45" s="4"/>
      <c r="G45" s="4"/>
      <c r="H45" s="4"/>
      <c r="I45" s="4"/>
      <c r="J45" s="4"/>
      <c r="K45" s="4"/>
      <c r="L45" s="4"/>
      <c r="M45" s="4"/>
    </row>
    <row r="46" spans="1:13" ht="15.75">
      <c r="A46" s="3" t="s">
        <v>12</v>
      </c>
      <c r="B46" s="4" t="s">
        <v>49</v>
      </c>
      <c r="C46" s="4"/>
      <c r="D46" s="4"/>
      <c r="E46" s="4"/>
      <c r="F46" s="4"/>
      <c r="G46" s="4"/>
      <c r="H46" s="4"/>
      <c r="I46" s="4"/>
      <c r="J46" s="4"/>
      <c r="K46" s="4"/>
      <c r="L46" s="4"/>
      <c r="M46" s="4"/>
    </row>
    <row r="47" spans="1:13" ht="18.75" customHeight="1">
      <c r="A47" s="3"/>
      <c r="B47" s="4"/>
      <c r="C47" s="4"/>
      <c r="D47" s="4"/>
      <c r="E47" s="4"/>
      <c r="F47" s="4"/>
      <c r="G47" s="4"/>
      <c r="H47" s="4"/>
      <c r="I47" s="4"/>
      <c r="J47" s="4"/>
      <c r="K47" s="4"/>
      <c r="L47" s="4"/>
      <c r="M47" s="4"/>
    </row>
    <row r="48" spans="1:13" ht="15">
      <c r="A48" s="4"/>
      <c r="B48" s="156" t="s">
        <v>26</v>
      </c>
      <c r="C48" s="156" t="s">
        <v>43</v>
      </c>
      <c r="D48" s="156"/>
      <c r="E48" s="156"/>
      <c r="F48" s="156" t="s">
        <v>44</v>
      </c>
      <c r="G48" s="156"/>
      <c r="H48" s="156"/>
      <c r="I48" s="156" t="s">
        <v>45</v>
      </c>
      <c r="J48" s="156"/>
      <c r="K48" s="156"/>
      <c r="L48" s="4"/>
      <c r="M48" s="4"/>
    </row>
    <row r="49" spans="1:13" ht="25.5">
      <c r="A49" s="4"/>
      <c r="B49" s="156"/>
      <c r="C49" s="19" t="s">
        <v>46</v>
      </c>
      <c r="D49" s="19" t="s">
        <v>47</v>
      </c>
      <c r="E49" s="19" t="s">
        <v>48</v>
      </c>
      <c r="F49" s="19" t="s">
        <v>46</v>
      </c>
      <c r="G49" s="19" t="s">
        <v>47</v>
      </c>
      <c r="H49" s="19" t="s">
        <v>48</v>
      </c>
      <c r="I49" s="19" t="s">
        <v>46</v>
      </c>
      <c r="J49" s="19" t="s">
        <v>47</v>
      </c>
      <c r="K49" s="19" t="s">
        <v>48</v>
      </c>
      <c r="L49" s="4"/>
      <c r="M49" s="4"/>
    </row>
    <row r="50" spans="1:13" ht="15.75">
      <c r="A50" s="4"/>
      <c r="B50" s="16">
        <v>1</v>
      </c>
      <c r="C50" s="16">
        <v>2</v>
      </c>
      <c r="D50" s="16">
        <v>3</v>
      </c>
      <c r="E50" s="16">
        <v>4</v>
      </c>
      <c r="F50" s="16">
        <v>5</v>
      </c>
      <c r="G50" s="16">
        <v>6</v>
      </c>
      <c r="H50" s="16">
        <v>7</v>
      </c>
      <c r="I50" s="16">
        <v>8</v>
      </c>
      <c r="J50" s="16">
        <v>9</v>
      </c>
      <c r="K50" s="16">
        <v>10</v>
      </c>
      <c r="L50" s="4"/>
      <c r="M50" s="4"/>
    </row>
    <row r="51" spans="1:13" ht="62.25" customHeight="1">
      <c r="A51" s="4"/>
      <c r="B51" s="18" t="s">
        <v>90</v>
      </c>
      <c r="C51" s="43">
        <v>367392.99</v>
      </c>
      <c r="D51" s="43">
        <v>0</v>
      </c>
      <c r="E51" s="43">
        <f>C51+D51</f>
        <v>367392.99</v>
      </c>
      <c r="F51" s="43">
        <f>E51</f>
        <v>367392.99</v>
      </c>
      <c r="G51" s="43">
        <v>0</v>
      </c>
      <c r="H51" s="43">
        <f>F51+G51</f>
        <v>367392.99</v>
      </c>
      <c r="I51" s="43"/>
      <c r="J51" s="43"/>
      <c r="K51" s="43">
        <v>0</v>
      </c>
      <c r="L51" s="4"/>
      <c r="M51" s="4"/>
    </row>
    <row r="52" spans="1:13" ht="62.25" customHeight="1">
      <c r="A52" s="4"/>
      <c r="B52" s="18" t="s">
        <v>91</v>
      </c>
      <c r="C52" s="43">
        <v>514997.52</v>
      </c>
      <c r="D52" s="43">
        <v>390000</v>
      </c>
      <c r="E52" s="81">
        <f>C52+D52</f>
        <v>904997.52</v>
      </c>
      <c r="F52" s="43">
        <v>514997.52</v>
      </c>
      <c r="G52" s="43">
        <v>390000</v>
      </c>
      <c r="H52" s="43">
        <f>F52+G52</f>
        <v>904997.52</v>
      </c>
      <c r="I52" s="43"/>
      <c r="J52" s="43"/>
      <c r="K52" s="43">
        <v>0</v>
      </c>
      <c r="L52" s="4"/>
      <c r="M52" s="4"/>
    </row>
    <row r="53" spans="1:13" ht="81" customHeight="1">
      <c r="A53" s="4"/>
      <c r="B53" s="18" t="s">
        <v>92</v>
      </c>
      <c r="C53" s="43">
        <v>629244.39</v>
      </c>
      <c r="D53" s="43">
        <v>0</v>
      </c>
      <c r="E53" s="81">
        <f>C53+D53</f>
        <v>629244.39</v>
      </c>
      <c r="F53" s="43">
        <f>E53</f>
        <v>629244.39</v>
      </c>
      <c r="G53" s="43">
        <v>0</v>
      </c>
      <c r="H53" s="43">
        <f>F53+G53</f>
        <v>629244.39</v>
      </c>
      <c r="I53" s="43"/>
      <c r="J53" s="43"/>
      <c r="K53" s="43"/>
      <c r="L53" s="4"/>
      <c r="M53" s="4"/>
    </row>
    <row r="54" spans="1:13" ht="15.75">
      <c r="A54" s="4"/>
      <c r="B54" s="47" t="s">
        <v>24</v>
      </c>
      <c r="C54" s="20">
        <f>C51+C52+C53</f>
        <v>1511634.9</v>
      </c>
      <c r="D54" s="20">
        <f>D51+D52+D53</f>
        <v>390000</v>
      </c>
      <c r="E54" s="20">
        <f>E51+E52+E53</f>
        <v>1901634.9</v>
      </c>
      <c r="F54" s="20">
        <f>F51+F52+F53</f>
        <v>1511634.9</v>
      </c>
      <c r="G54" s="20">
        <f>SUM(G51:G53)</f>
        <v>390000</v>
      </c>
      <c r="H54" s="44">
        <f>F54+G54</f>
        <v>1901634.9</v>
      </c>
      <c r="I54" s="20">
        <v>0</v>
      </c>
      <c r="J54" s="20">
        <v>0</v>
      </c>
      <c r="K54" s="20">
        <v>0</v>
      </c>
      <c r="L54" s="4"/>
      <c r="M54" s="4"/>
    </row>
    <row r="55" spans="1:13" ht="15.75">
      <c r="A55" s="4"/>
      <c r="B55" s="138" t="s">
        <v>68</v>
      </c>
      <c r="C55" s="138"/>
      <c r="D55" s="138"/>
      <c r="E55" s="138"/>
      <c r="F55" s="138"/>
      <c r="G55" s="138"/>
      <c r="H55" s="138"/>
      <c r="I55" s="138"/>
      <c r="J55" s="138"/>
      <c r="K55" s="138"/>
      <c r="L55" s="4"/>
      <c r="M55" s="4"/>
    </row>
    <row r="56" spans="1:13" ht="15.75">
      <c r="A56" s="3"/>
      <c r="B56" s="4"/>
      <c r="C56" s="4"/>
      <c r="D56" s="4"/>
      <c r="E56" s="4"/>
      <c r="F56" s="4"/>
      <c r="G56" s="4"/>
      <c r="H56" s="4"/>
      <c r="I56" s="4"/>
      <c r="J56" s="4"/>
      <c r="K56" s="4"/>
      <c r="L56" s="4"/>
      <c r="M56" s="4"/>
    </row>
    <row r="57" spans="1:13" ht="15.75">
      <c r="A57" s="12" t="s">
        <v>13</v>
      </c>
      <c r="B57" s="140" t="s">
        <v>50</v>
      </c>
      <c r="C57" s="140"/>
      <c r="D57" s="140"/>
      <c r="E57" s="140"/>
      <c r="F57" s="140"/>
      <c r="G57" s="140"/>
      <c r="H57" s="140"/>
      <c r="I57" s="140"/>
      <c r="J57" s="140"/>
      <c r="K57" s="140"/>
      <c r="L57" s="140"/>
      <c r="M57" s="140"/>
    </row>
    <row r="58" spans="1:13" ht="15.75">
      <c r="A58" s="3"/>
      <c r="B58" s="4"/>
      <c r="C58" s="4"/>
      <c r="D58" s="4"/>
      <c r="E58" s="4"/>
      <c r="F58" s="4"/>
      <c r="G58" s="4"/>
      <c r="H58" s="4"/>
      <c r="I58" s="4"/>
      <c r="J58" s="4"/>
      <c r="K58" s="4"/>
      <c r="L58" s="4"/>
      <c r="M58" s="4"/>
    </row>
    <row r="59" spans="1:13" ht="15">
      <c r="A59" s="138" t="s">
        <v>56</v>
      </c>
      <c r="B59" s="138" t="s">
        <v>51</v>
      </c>
      <c r="C59" s="138" t="s">
        <v>30</v>
      </c>
      <c r="D59" s="138" t="s">
        <v>31</v>
      </c>
      <c r="E59" s="138" t="s">
        <v>43</v>
      </c>
      <c r="F59" s="138"/>
      <c r="G59" s="138"/>
      <c r="H59" s="138" t="s">
        <v>52</v>
      </c>
      <c r="I59" s="138"/>
      <c r="J59" s="138"/>
      <c r="K59" s="138" t="s">
        <v>45</v>
      </c>
      <c r="L59" s="138"/>
      <c r="M59" s="138"/>
    </row>
    <row r="60" spans="1:13" ht="15">
      <c r="A60" s="138"/>
      <c r="B60" s="138"/>
      <c r="C60" s="138"/>
      <c r="D60" s="138"/>
      <c r="E60" s="138"/>
      <c r="F60" s="138"/>
      <c r="G60" s="138"/>
      <c r="H60" s="138"/>
      <c r="I60" s="138"/>
      <c r="J60" s="138"/>
      <c r="K60" s="138"/>
      <c r="L60" s="138"/>
      <c r="M60" s="138"/>
    </row>
    <row r="61" spans="1:13" ht="31.5" customHeight="1">
      <c r="A61" s="138"/>
      <c r="B61" s="138"/>
      <c r="C61" s="138"/>
      <c r="D61" s="138"/>
      <c r="E61" s="16" t="s">
        <v>46</v>
      </c>
      <c r="F61" s="16" t="s">
        <v>47</v>
      </c>
      <c r="G61" s="16" t="s">
        <v>48</v>
      </c>
      <c r="H61" s="16" t="s">
        <v>46</v>
      </c>
      <c r="I61" s="16" t="s">
        <v>47</v>
      </c>
      <c r="J61" s="16" t="s">
        <v>48</v>
      </c>
      <c r="K61" s="16" t="s">
        <v>46</v>
      </c>
      <c r="L61" s="16" t="s">
        <v>47</v>
      </c>
      <c r="M61" s="16" t="s">
        <v>48</v>
      </c>
    </row>
    <row r="62" spans="1:13" ht="15.75" customHeight="1">
      <c r="A62" s="16">
        <v>1</v>
      </c>
      <c r="B62" s="16">
        <v>2</v>
      </c>
      <c r="C62" s="16">
        <v>3</v>
      </c>
      <c r="D62" s="16">
        <v>4</v>
      </c>
      <c r="E62" s="16">
        <v>5</v>
      </c>
      <c r="F62" s="16">
        <v>6</v>
      </c>
      <c r="G62" s="16">
        <v>7</v>
      </c>
      <c r="H62" s="16">
        <v>8</v>
      </c>
      <c r="I62" s="16">
        <v>9</v>
      </c>
      <c r="J62" s="16">
        <v>10</v>
      </c>
      <c r="K62" s="16">
        <v>11</v>
      </c>
      <c r="L62" s="16">
        <v>12</v>
      </c>
      <c r="M62" s="16">
        <v>13</v>
      </c>
    </row>
    <row r="63" spans="1:13" ht="15">
      <c r="A63" s="80"/>
      <c r="B63" s="20" t="s">
        <v>78</v>
      </c>
      <c r="C63" s="80"/>
      <c r="D63" s="80"/>
      <c r="E63" s="80"/>
      <c r="F63" s="80"/>
      <c r="G63" s="80"/>
      <c r="H63" s="80"/>
      <c r="I63" s="80"/>
      <c r="J63" s="80"/>
      <c r="K63" s="80"/>
      <c r="L63" s="80"/>
      <c r="M63" s="80"/>
    </row>
    <row r="64" spans="1:13" ht="259.5" customHeight="1">
      <c r="A64" s="80"/>
      <c r="B64" s="18" t="s">
        <v>82</v>
      </c>
      <c r="C64" s="80"/>
      <c r="D64" s="80"/>
      <c r="E64" s="80"/>
      <c r="F64" s="80"/>
      <c r="G64" s="80"/>
      <c r="H64" s="80"/>
      <c r="I64" s="80"/>
      <c r="J64" s="80"/>
      <c r="K64" s="80"/>
      <c r="L64" s="80"/>
      <c r="M64" s="80"/>
    </row>
    <row r="65" spans="1:13" s="82" customFormat="1" ht="12.75">
      <c r="A65" s="80">
        <v>1</v>
      </c>
      <c r="B65" s="21" t="s">
        <v>32</v>
      </c>
      <c r="C65" s="18"/>
      <c r="D65" s="18"/>
      <c r="E65" s="80"/>
      <c r="F65" s="80"/>
      <c r="G65" s="80"/>
      <c r="H65" s="80"/>
      <c r="I65" s="80"/>
      <c r="J65" s="80"/>
      <c r="K65" s="80"/>
      <c r="L65" s="80"/>
      <c r="M65" s="80"/>
    </row>
    <row r="66" spans="1:13" s="82" customFormat="1" ht="13.5">
      <c r="A66" s="80"/>
      <c r="B66" s="24" t="s">
        <v>53</v>
      </c>
      <c r="C66" s="18"/>
      <c r="D66" s="18"/>
      <c r="E66" s="80"/>
      <c r="F66" s="80"/>
      <c r="G66" s="80"/>
      <c r="H66" s="80"/>
      <c r="I66" s="80"/>
      <c r="J66" s="80"/>
      <c r="K66" s="80"/>
      <c r="L66" s="80"/>
      <c r="M66" s="80"/>
    </row>
    <row r="67" spans="1:13" s="82" customFormat="1" ht="96.75" customHeight="1">
      <c r="A67" s="80"/>
      <c r="B67" s="18" t="s">
        <v>93</v>
      </c>
      <c r="C67" s="18" t="s">
        <v>67</v>
      </c>
      <c r="D67" s="18" t="s">
        <v>94</v>
      </c>
      <c r="E67" s="80">
        <v>1</v>
      </c>
      <c r="F67" s="80"/>
      <c r="G67" s="80">
        <v>1</v>
      </c>
      <c r="H67" s="80">
        <v>1</v>
      </c>
      <c r="I67" s="80"/>
      <c r="J67" s="80">
        <v>1</v>
      </c>
      <c r="K67" s="80">
        <v>0</v>
      </c>
      <c r="L67" s="80"/>
      <c r="M67" s="80">
        <v>0</v>
      </c>
    </row>
    <row r="68" spans="1:13" ht="155.25" customHeight="1">
      <c r="A68" s="34"/>
      <c r="B68" s="18" t="s">
        <v>95</v>
      </c>
      <c r="C68" s="18" t="s">
        <v>70</v>
      </c>
      <c r="D68" s="18" t="s">
        <v>96</v>
      </c>
      <c r="E68" s="80">
        <v>264597.99</v>
      </c>
      <c r="F68" s="80"/>
      <c r="G68" s="80">
        <v>264597.99</v>
      </c>
      <c r="H68" s="80">
        <f>G68</f>
        <v>264597.99</v>
      </c>
      <c r="I68" s="80"/>
      <c r="J68" s="80">
        <f>H68</f>
        <v>264597.99</v>
      </c>
      <c r="K68" s="80">
        <v>0</v>
      </c>
      <c r="L68" s="80"/>
      <c r="M68" s="80">
        <v>0</v>
      </c>
    </row>
    <row r="69" spans="1:13" ht="15" customHeight="1">
      <c r="A69" s="161" t="s">
        <v>68</v>
      </c>
      <c r="B69" s="162"/>
      <c r="C69" s="162"/>
      <c r="D69" s="162"/>
      <c r="E69" s="162"/>
      <c r="F69" s="162"/>
      <c r="G69" s="162"/>
      <c r="H69" s="162"/>
      <c r="I69" s="162"/>
      <c r="J69" s="162"/>
      <c r="K69" s="162"/>
      <c r="L69" s="162"/>
      <c r="M69" s="163"/>
    </row>
    <row r="70" spans="1:13" ht="73.5" customHeight="1">
      <c r="A70" s="29"/>
      <c r="B70" s="18" t="s">
        <v>97</v>
      </c>
      <c r="C70" s="18" t="s">
        <v>70</v>
      </c>
      <c r="D70" s="18" t="s">
        <v>98</v>
      </c>
      <c r="E70" s="80">
        <v>102795</v>
      </c>
      <c r="F70" s="80"/>
      <c r="G70" s="80">
        <f>E70</f>
        <v>102795</v>
      </c>
      <c r="H70" s="80">
        <f>G70</f>
        <v>102795</v>
      </c>
      <c r="I70" s="80"/>
      <c r="J70" s="80">
        <f>H70</f>
        <v>102795</v>
      </c>
      <c r="K70" s="80">
        <v>0</v>
      </c>
      <c r="L70" s="80"/>
      <c r="M70" s="80">
        <v>0</v>
      </c>
    </row>
    <row r="71" spans="1:13" ht="18" customHeight="1">
      <c r="A71" s="161" t="s">
        <v>68</v>
      </c>
      <c r="B71" s="162"/>
      <c r="C71" s="162"/>
      <c r="D71" s="162"/>
      <c r="E71" s="162"/>
      <c r="F71" s="162"/>
      <c r="G71" s="162"/>
      <c r="H71" s="162"/>
      <c r="I71" s="162"/>
      <c r="J71" s="162"/>
      <c r="K71" s="162"/>
      <c r="L71" s="162"/>
      <c r="M71" s="163"/>
    </row>
    <row r="72" spans="1:13" ht="15">
      <c r="A72" s="80">
        <v>2</v>
      </c>
      <c r="B72" s="21" t="s">
        <v>33</v>
      </c>
      <c r="C72" s="18"/>
      <c r="D72" s="18"/>
      <c r="E72" s="80"/>
      <c r="F72" s="80"/>
      <c r="G72" s="80"/>
      <c r="H72" s="80"/>
      <c r="I72" s="80"/>
      <c r="J72" s="80"/>
      <c r="K72" s="80"/>
      <c r="L72" s="80"/>
      <c r="M72" s="80"/>
    </row>
    <row r="73" spans="1:13" ht="15">
      <c r="A73" s="80"/>
      <c r="B73" s="24" t="s">
        <v>53</v>
      </c>
      <c r="C73" s="18"/>
      <c r="D73" s="18"/>
      <c r="E73" s="80"/>
      <c r="F73" s="80"/>
      <c r="G73" s="80"/>
      <c r="H73" s="80"/>
      <c r="I73" s="80"/>
      <c r="J73" s="80"/>
      <c r="K73" s="80"/>
      <c r="L73" s="80"/>
      <c r="M73" s="80"/>
    </row>
    <row r="74" spans="1:13" ht="109.5" customHeight="1">
      <c r="A74" s="80"/>
      <c r="B74" s="18" t="s">
        <v>99</v>
      </c>
      <c r="C74" s="18" t="s">
        <v>67</v>
      </c>
      <c r="D74" s="18" t="s">
        <v>96</v>
      </c>
      <c r="E74" s="80">
        <v>30</v>
      </c>
      <c r="F74" s="80"/>
      <c r="G74" s="80">
        <v>30</v>
      </c>
      <c r="H74" s="80">
        <v>30</v>
      </c>
      <c r="I74" s="80"/>
      <c r="J74" s="80">
        <v>30</v>
      </c>
      <c r="K74" s="80">
        <v>0</v>
      </c>
      <c r="L74" s="80"/>
      <c r="M74" s="80">
        <v>0</v>
      </c>
    </row>
    <row r="75" spans="1:13" ht="15" customHeight="1">
      <c r="A75" s="156" t="s">
        <v>68</v>
      </c>
      <c r="B75" s="156"/>
      <c r="C75" s="156"/>
      <c r="D75" s="156"/>
      <c r="E75" s="156"/>
      <c r="F75" s="156"/>
      <c r="G75" s="156"/>
      <c r="H75" s="156"/>
      <c r="I75" s="156"/>
      <c r="J75" s="156"/>
      <c r="K75" s="156"/>
      <c r="L75" s="156"/>
      <c r="M75" s="156"/>
    </row>
    <row r="76" spans="1:13" ht="69.75" customHeight="1">
      <c r="A76" s="80"/>
      <c r="B76" s="18" t="s">
        <v>100</v>
      </c>
      <c r="C76" s="18" t="s">
        <v>70</v>
      </c>
      <c r="D76" s="18" t="s">
        <v>98</v>
      </c>
      <c r="E76" s="80">
        <v>600</v>
      </c>
      <c r="F76" s="80"/>
      <c r="G76" s="80">
        <v>600</v>
      </c>
      <c r="H76" s="80">
        <v>600</v>
      </c>
      <c r="I76" s="80"/>
      <c r="J76" s="80">
        <v>600</v>
      </c>
      <c r="K76" s="80">
        <v>0</v>
      </c>
      <c r="L76" s="80"/>
      <c r="M76" s="80">
        <v>0</v>
      </c>
    </row>
    <row r="77" spans="1:13" ht="15">
      <c r="A77" s="156" t="s">
        <v>68</v>
      </c>
      <c r="B77" s="156"/>
      <c r="C77" s="156"/>
      <c r="D77" s="156"/>
      <c r="E77" s="156"/>
      <c r="F77" s="156"/>
      <c r="G77" s="156"/>
      <c r="H77" s="156"/>
      <c r="I77" s="156"/>
      <c r="J77" s="156"/>
      <c r="K77" s="156"/>
      <c r="L77" s="156"/>
      <c r="M77" s="156"/>
    </row>
    <row r="78" spans="1:13" ht="19.5" customHeight="1">
      <c r="A78" s="80">
        <v>3</v>
      </c>
      <c r="B78" s="21" t="s">
        <v>34</v>
      </c>
      <c r="C78" s="18"/>
      <c r="D78" s="18"/>
      <c r="E78" s="18"/>
      <c r="F78" s="18"/>
      <c r="G78" s="18"/>
      <c r="H78" s="18"/>
      <c r="I78" s="18"/>
      <c r="J78" s="18"/>
      <c r="K78" s="18"/>
      <c r="L78" s="18"/>
      <c r="M78" s="18"/>
    </row>
    <row r="79" spans="1:13" ht="15">
      <c r="A79" s="80"/>
      <c r="B79" s="24" t="s">
        <v>53</v>
      </c>
      <c r="C79" s="18"/>
      <c r="D79" s="18"/>
      <c r="E79" s="18"/>
      <c r="F79" s="18"/>
      <c r="G79" s="18"/>
      <c r="H79" s="18"/>
      <c r="I79" s="18"/>
      <c r="J79" s="18"/>
      <c r="K79" s="18"/>
      <c r="L79" s="18"/>
      <c r="M79" s="18"/>
    </row>
    <row r="80" spans="1:13" ht="70.5" customHeight="1">
      <c r="A80" s="80"/>
      <c r="B80" s="18" t="s">
        <v>101</v>
      </c>
      <c r="C80" s="18" t="s">
        <v>70</v>
      </c>
      <c r="D80" s="18" t="s">
        <v>69</v>
      </c>
      <c r="E80" s="35">
        <f>E68/E74</f>
        <v>8819.932999999999</v>
      </c>
      <c r="F80" s="35"/>
      <c r="G80" s="35">
        <f>G68/G74</f>
        <v>8819.932999999999</v>
      </c>
      <c r="H80" s="35">
        <f>H68/H74</f>
        <v>8819.932999999999</v>
      </c>
      <c r="I80" s="35"/>
      <c r="J80" s="35">
        <f>J68/J74</f>
        <v>8819.932999999999</v>
      </c>
      <c r="K80" s="26">
        <v>0</v>
      </c>
      <c r="L80" s="26"/>
      <c r="M80" s="26">
        <v>0</v>
      </c>
    </row>
    <row r="81" spans="1:13" ht="15" customHeight="1">
      <c r="A81" s="161"/>
      <c r="B81" s="162"/>
      <c r="C81" s="162"/>
      <c r="D81" s="162"/>
      <c r="E81" s="162"/>
      <c r="F81" s="162"/>
      <c r="G81" s="162"/>
      <c r="H81" s="162"/>
      <c r="I81" s="162"/>
      <c r="J81" s="162"/>
      <c r="K81" s="162"/>
      <c r="L81" s="162"/>
      <c r="M81" s="163"/>
    </row>
    <row r="82" spans="1:13" ht="33.75" customHeight="1">
      <c r="A82" s="80"/>
      <c r="B82" s="18" t="s">
        <v>102</v>
      </c>
      <c r="C82" s="18" t="s">
        <v>70</v>
      </c>
      <c r="D82" s="18" t="s">
        <v>69</v>
      </c>
      <c r="E82" s="48">
        <f>E70/E76</f>
        <v>171.325</v>
      </c>
      <c r="F82" s="49"/>
      <c r="G82" s="48">
        <f>G70/G76</f>
        <v>171.325</v>
      </c>
      <c r="H82" s="48">
        <f>H70/H76</f>
        <v>171.325</v>
      </c>
      <c r="I82" s="49"/>
      <c r="J82" s="48">
        <f>J70/J76</f>
        <v>171.325</v>
      </c>
      <c r="K82" s="49">
        <v>0</v>
      </c>
      <c r="L82" s="49"/>
      <c r="M82" s="49">
        <v>0</v>
      </c>
    </row>
    <row r="83" spans="1:13" ht="15">
      <c r="A83" s="156" t="s">
        <v>68</v>
      </c>
      <c r="B83" s="156"/>
      <c r="C83" s="156"/>
      <c r="D83" s="156"/>
      <c r="E83" s="156"/>
      <c r="F83" s="156"/>
      <c r="G83" s="156"/>
      <c r="H83" s="156"/>
      <c r="I83" s="156"/>
      <c r="J83" s="156"/>
      <c r="K83" s="156"/>
      <c r="L83" s="156"/>
      <c r="M83" s="156"/>
    </row>
    <row r="84" spans="1:13" ht="15">
      <c r="A84" s="80">
        <v>4</v>
      </c>
      <c r="B84" s="50" t="s">
        <v>35</v>
      </c>
      <c r="C84" s="80"/>
      <c r="D84" s="80"/>
      <c r="E84" s="80"/>
      <c r="F84" s="80"/>
      <c r="G84" s="80"/>
      <c r="H84" s="80"/>
      <c r="I84" s="80"/>
      <c r="J84" s="80"/>
      <c r="K84" s="80"/>
      <c r="L84" s="80"/>
      <c r="M84" s="80"/>
    </row>
    <row r="85" spans="1:13" ht="15">
      <c r="A85" s="80"/>
      <c r="B85" s="51" t="s">
        <v>53</v>
      </c>
      <c r="C85" s="80"/>
      <c r="D85" s="80"/>
      <c r="E85" s="80"/>
      <c r="F85" s="80"/>
      <c r="G85" s="80"/>
      <c r="H85" s="80"/>
      <c r="I85" s="80"/>
      <c r="J85" s="80"/>
      <c r="K85" s="80"/>
      <c r="L85" s="80"/>
      <c r="M85" s="80"/>
    </row>
    <row r="86" spans="1:13" ht="114" customHeight="1">
      <c r="A86" s="80"/>
      <c r="B86" s="25" t="s">
        <v>103</v>
      </c>
      <c r="C86" s="25" t="s">
        <v>70</v>
      </c>
      <c r="D86" s="25" t="s">
        <v>69</v>
      </c>
      <c r="E86" s="77">
        <v>100</v>
      </c>
      <c r="F86" s="49"/>
      <c r="G86" s="77">
        <f>E86</f>
        <v>100</v>
      </c>
      <c r="H86" s="32">
        <v>100</v>
      </c>
      <c r="I86" s="26"/>
      <c r="J86" s="32">
        <v>100</v>
      </c>
      <c r="K86" s="26">
        <v>0</v>
      </c>
      <c r="L86" s="26"/>
      <c r="M86" s="26">
        <f>K86</f>
        <v>0</v>
      </c>
    </row>
    <row r="87" spans="1:13" ht="15">
      <c r="A87" s="161" t="s">
        <v>68</v>
      </c>
      <c r="B87" s="166"/>
      <c r="C87" s="166"/>
      <c r="D87" s="166"/>
      <c r="E87" s="166"/>
      <c r="F87" s="166"/>
      <c r="G87" s="166"/>
      <c r="H87" s="166"/>
      <c r="I87" s="166"/>
      <c r="J87" s="166"/>
      <c r="K87" s="166"/>
      <c r="L87" s="166"/>
      <c r="M87" s="167"/>
    </row>
    <row r="88" spans="1:13" ht="15">
      <c r="A88" s="80"/>
      <c r="B88" s="21" t="s">
        <v>75</v>
      </c>
      <c r="C88" s="18"/>
      <c r="D88" s="18"/>
      <c r="E88" s="18"/>
      <c r="F88" s="18"/>
      <c r="G88" s="18"/>
      <c r="H88" s="18"/>
      <c r="I88" s="18"/>
      <c r="J88" s="18"/>
      <c r="K88" s="18"/>
      <c r="L88" s="18"/>
      <c r="M88" s="18"/>
    </row>
    <row r="89" spans="1:13" ht="192.75" customHeight="1">
      <c r="A89" s="80"/>
      <c r="B89" s="18" t="s">
        <v>83</v>
      </c>
      <c r="C89" s="18" t="s">
        <v>71</v>
      </c>
      <c r="D89" s="18" t="s">
        <v>69</v>
      </c>
      <c r="E89" s="32"/>
      <c r="F89" s="32"/>
      <c r="G89" s="32"/>
      <c r="H89" s="32"/>
      <c r="I89" s="32"/>
      <c r="J89" s="32"/>
      <c r="K89" s="26"/>
      <c r="L89" s="26"/>
      <c r="M89" s="26">
        <f>K89</f>
        <v>0</v>
      </c>
    </row>
    <row r="90" spans="1:13" ht="15.75" customHeight="1">
      <c r="A90" s="80">
        <v>5</v>
      </c>
      <c r="B90" s="21" t="s">
        <v>32</v>
      </c>
      <c r="C90" s="18"/>
      <c r="D90" s="18"/>
      <c r="E90" s="32"/>
      <c r="F90" s="32"/>
      <c r="G90" s="32"/>
      <c r="H90" s="26"/>
      <c r="I90" s="26"/>
      <c r="J90" s="26"/>
      <c r="K90" s="26"/>
      <c r="L90" s="26"/>
      <c r="M90" s="26"/>
    </row>
    <row r="91" spans="1:13" ht="15.75" customHeight="1">
      <c r="A91" s="80"/>
      <c r="B91" s="24" t="s">
        <v>53</v>
      </c>
      <c r="C91" s="18"/>
      <c r="D91" s="18"/>
      <c r="E91" s="32"/>
      <c r="F91" s="32"/>
      <c r="G91" s="32"/>
      <c r="H91" s="26"/>
      <c r="I91" s="26"/>
      <c r="J91" s="26"/>
      <c r="K91" s="26"/>
      <c r="L91" s="26"/>
      <c r="M91" s="26"/>
    </row>
    <row r="92" spans="1:13" ht="92.25" customHeight="1">
      <c r="A92" s="80"/>
      <c r="B92" s="18" t="s">
        <v>104</v>
      </c>
      <c r="C92" s="18" t="s">
        <v>67</v>
      </c>
      <c r="D92" s="18" t="s">
        <v>105</v>
      </c>
      <c r="E92" s="26">
        <v>1</v>
      </c>
      <c r="F92" s="35"/>
      <c r="G92" s="26">
        <f>E92</f>
        <v>1</v>
      </c>
      <c r="H92" s="26">
        <v>1</v>
      </c>
      <c r="I92" s="26"/>
      <c r="J92" s="26">
        <f>H92</f>
        <v>1</v>
      </c>
      <c r="K92" s="26">
        <f>J92-G92</f>
        <v>0</v>
      </c>
      <c r="L92" s="80"/>
      <c r="M92" s="26">
        <f>K92</f>
        <v>0</v>
      </c>
    </row>
    <row r="93" spans="1:13" ht="137.25" customHeight="1">
      <c r="A93" s="80"/>
      <c r="B93" s="18" t="s">
        <v>106</v>
      </c>
      <c r="C93" s="18" t="s">
        <v>70</v>
      </c>
      <c r="D93" s="18" t="s">
        <v>107</v>
      </c>
      <c r="E93" s="35">
        <v>184997.52</v>
      </c>
      <c r="F93" s="35"/>
      <c r="G93" s="35">
        <f>E93</f>
        <v>184997.52</v>
      </c>
      <c r="H93" s="35">
        <v>184997.52</v>
      </c>
      <c r="I93" s="26"/>
      <c r="J93" s="35">
        <f>H93</f>
        <v>184997.52</v>
      </c>
      <c r="K93" s="26">
        <v>0</v>
      </c>
      <c r="L93" s="80"/>
      <c r="M93" s="26">
        <v>0</v>
      </c>
    </row>
    <row r="94" spans="1:13" ht="15">
      <c r="A94" s="161" t="s">
        <v>68</v>
      </c>
      <c r="B94" s="166"/>
      <c r="C94" s="166"/>
      <c r="D94" s="166"/>
      <c r="E94" s="166"/>
      <c r="F94" s="166"/>
      <c r="G94" s="166"/>
      <c r="H94" s="166"/>
      <c r="I94" s="166"/>
      <c r="J94" s="166"/>
      <c r="K94" s="166"/>
      <c r="L94" s="166"/>
      <c r="M94" s="167"/>
    </row>
    <row r="95" spans="1:13" s="33" customFormat="1" ht="45.75" customHeight="1">
      <c r="A95" s="80"/>
      <c r="B95" s="37" t="s">
        <v>108</v>
      </c>
      <c r="C95" s="54" t="s">
        <v>70</v>
      </c>
      <c r="D95" s="54" t="s">
        <v>109</v>
      </c>
      <c r="E95" s="38">
        <v>5000</v>
      </c>
      <c r="F95" s="38"/>
      <c r="G95" s="38">
        <v>5000</v>
      </c>
      <c r="H95" s="38">
        <v>5000</v>
      </c>
      <c r="I95" s="38"/>
      <c r="J95" s="38">
        <v>5000</v>
      </c>
      <c r="K95" s="38">
        <v>0</v>
      </c>
      <c r="L95" s="38"/>
      <c r="M95" s="38">
        <v>0</v>
      </c>
    </row>
    <row r="96" spans="1:13" s="46" customFormat="1" ht="15">
      <c r="A96" s="161" t="s">
        <v>68</v>
      </c>
      <c r="B96" s="174"/>
      <c r="C96" s="174"/>
      <c r="D96" s="174"/>
      <c r="E96" s="174"/>
      <c r="F96" s="174"/>
      <c r="G96" s="174"/>
      <c r="H96" s="174"/>
      <c r="I96" s="174"/>
      <c r="J96" s="174"/>
      <c r="K96" s="174"/>
      <c r="L96" s="174"/>
      <c r="M96" s="175"/>
    </row>
    <row r="97" spans="1:13" s="33" customFormat="1" ht="29.25" customHeight="1">
      <c r="A97" s="80"/>
      <c r="B97" s="37" t="s">
        <v>110</v>
      </c>
      <c r="C97" s="54" t="s">
        <v>70</v>
      </c>
      <c r="D97" s="54" t="s">
        <v>76</v>
      </c>
      <c r="E97" s="38">
        <v>125000</v>
      </c>
      <c r="F97" s="38"/>
      <c r="G97" s="38">
        <v>125000</v>
      </c>
      <c r="H97" s="38">
        <v>125000</v>
      </c>
      <c r="I97" s="38"/>
      <c r="J97" s="38">
        <v>125000</v>
      </c>
      <c r="K97" s="38">
        <v>0</v>
      </c>
      <c r="L97" s="38"/>
      <c r="M97" s="38">
        <v>0</v>
      </c>
    </row>
    <row r="98" spans="1:13" s="33" customFormat="1" ht="15">
      <c r="A98" s="161" t="s">
        <v>68</v>
      </c>
      <c r="B98" s="174"/>
      <c r="C98" s="174"/>
      <c r="D98" s="174"/>
      <c r="E98" s="174"/>
      <c r="F98" s="174"/>
      <c r="G98" s="174"/>
      <c r="H98" s="174"/>
      <c r="I98" s="174"/>
      <c r="J98" s="174"/>
      <c r="K98" s="174"/>
      <c r="L98" s="174"/>
      <c r="M98" s="175"/>
    </row>
    <row r="99" spans="1:13" s="33" customFormat="1" ht="121.5" customHeight="1">
      <c r="A99" s="80"/>
      <c r="B99" s="18" t="s">
        <v>111</v>
      </c>
      <c r="C99" s="54" t="s">
        <v>70</v>
      </c>
      <c r="D99" s="54" t="s">
        <v>76</v>
      </c>
      <c r="E99" s="38">
        <v>200000</v>
      </c>
      <c r="F99" s="38"/>
      <c r="G99" s="38">
        <v>200000</v>
      </c>
      <c r="H99" s="38">
        <v>200000</v>
      </c>
      <c r="I99" s="38"/>
      <c r="J99" s="38">
        <v>200000</v>
      </c>
      <c r="K99" s="38">
        <v>0</v>
      </c>
      <c r="L99" s="38"/>
      <c r="M99" s="38">
        <v>0</v>
      </c>
    </row>
    <row r="100" spans="1:13" s="46" customFormat="1" ht="15">
      <c r="A100" s="80">
        <v>6</v>
      </c>
      <c r="B100" s="21" t="s">
        <v>112</v>
      </c>
      <c r="C100" s="54"/>
      <c r="D100" s="54"/>
      <c r="E100" s="54"/>
      <c r="F100" s="54"/>
      <c r="G100" s="54"/>
      <c r="H100" s="54"/>
      <c r="I100" s="54"/>
      <c r="J100" s="54"/>
      <c r="K100" s="38"/>
      <c r="L100" s="38"/>
      <c r="M100" s="38"/>
    </row>
    <row r="101" spans="1:13" s="46" customFormat="1" ht="15">
      <c r="A101" s="80"/>
      <c r="B101" s="52" t="s">
        <v>53</v>
      </c>
      <c r="C101" s="54"/>
      <c r="D101" s="54"/>
      <c r="E101" s="54"/>
      <c r="F101" s="54"/>
      <c r="G101" s="54"/>
      <c r="H101" s="54"/>
      <c r="I101" s="54"/>
      <c r="J101" s="54"/>
      <c r="K101" s="38"/>
      <c r="L101" s="38"/>
      <c r="M101" s="38"/>
    </row>
    <row r="102" spans="1:13" s="33" customFormat="1" ht="102.75" customHeight="1">
      <c r="A102" s="80"/>
      <c r="B102" s="37" t="s">
        <v>113</v>
      </c>
      <c r="C102" s="54" t="s">
        <v>67</v>
      </c>
      <c r="D102" s="83" t="s">
        <v>114</v>
      </c>
      <c r="E102" s="84">
        <v>20</v>
      </c>
      <c r="F102" s="84"/>
      <c r="G102" s="84">
        <v>20</v>
      </c>
      <c r="H102" s="84">
        <v>20</v>
      </c>
      <c r="I102" s="84"/>
      <c r="J102" s="84">
        <v>20</v>
      </c>
      <c r="K102" s="84">
        <v>0</v>
      </c>
      <c r="L102" s="84"/>
      <c r="M102" s="84">
        <v>0</v>
      </c>
    </row>
    <row r="103" spans="1:13" s="33" customFormat="1" ht="15">
      <c r="A103" s="161" t="s">
        <v>68</v>
      </c>
      <c r="B103" s="174"/>
      <c r="C103" s="174"/>
      <c r="D103" s="174"/>
      <c r="E103" s="174"/>
      <c r="F103" s="174"/>
      <c r="G103" s="174"/>
      <c r="H103" s="174"/>
      <c r="I103" s="174"/>
      <c r="J103" s="174"/>
      <c r="K103" s="174"/>
      <c r="L103" s="174"/>
      <c r="M103" s="175"/>
    </row>
    <row r="104" spans="1:13" s="33" customFormat="1" ht="94.5" customHeight="1">
      <c r="A104" s="80"/>
      <c r="B104" s="18" t="s">
        <v>115</v>
      </c>
      <c r="C104" s="54" t="s">
        <v>67</v>
      </c>
      <c r="D104" s="83" t="s">
        <v>114</v>
      </c>
      <c r="E104" s="38">
        <v>5</v>
      </c>
      <c r="F104" s="38"/>
      <c r="G104" s="38">
        <v>5</v>
      </c>
      <c r="H104" s="38">
        <v>5</v>
      </c>
      <c r="I104" s="38"/>
      <c r="J104" s="38">
        <v>5</v>
      </c>
      <c r="K104" s="38">
        <v>0</v>
      </c>
      <c r="L104" s="38"/>
      <c r="M104" s="38">
        <v>0</v>
      </c>
    </row>
    <row r="105" spans="1:13" s="33" customFormat="1" ht="15">
      <c r="A105" s="161" t="s">
        <v>68</v>
      </c>
      <c r="B105" s="183"/>
      <c r="C105" s="183"/>
      <c r="D105" s="183"/>
      <c r="E105" s="183"/>
      <c r="F105" s="183"/>
      <c r="G105" s="183"/>
      <c r="H105" s="183"/>
      <c r="I105" s="183"/>
      <c r="J105" s="183"/>
      <c r="K105" s="183"/>
      <c r="L105" s="183"/>
      <c r="M105" s="184"/>
    </row>
    <row r="106" spans="1:13" s="33" customFormat="1" ht="75" customHeight="1">
      <c r="A106" s="80"/>
      <c r="B106" s="30" t="s">
        <v>116</v>
      </c>
      <c r="C106" s="54" t="s">
        <v>67</v>
      </c>
      <c r="D106" s="83" t="s">
        <v>117</v>
      </c>
      <c r="E106" s="38">
        <v>625</v>
      </c>
      <c r="F106" s="38"/>
      <c r="G106" s="38">
        <v>625</v>
      </c>
      <c r="H106" s="38">
        <v>625</v>
      </c>
      <c r="I106" s="38"/>
      <c r="J106" s="38">
        <v>625</v>
      </c>
      <c r="K106" s="38">
        <v>0</v>
      </c>
      <c r="L106" s="38"/>
      <c r="M106" s="38">
        <v>0</v>
      </c>
    </row>
    <row r="107" spans="1:13" s="33" customFormat="1" ht="15">
      <c r="A107" s="161" t="s">
        <v>68</v>
      </c>
      <c r="B107" s="174"/>
      <c r="C107" s="174"/>
      <c r="D107" s="174"/>
      <c r="E107" s="174"/>
      <c r="F107" s="174"/>
      <c r="G107" s="174"/>
      <c r="H107" s="174"/>
      <c r="I107" s="174"/>
      <c r="J107" s="174"/>
      <c r="K107" s="174"/>
      <c r="L107" s="174"/>
      <c r="M107" s="175"/>
    </row>
    <row r="108" spans="1:13" s="33" customFormat="1" ht="217.5" customHeight="1">
      <c r="A108" s="80"/>
      <c r="B108" s="37" t="s">
        <v>118</v>
      </c>
      <c r="C108" s="40" t="s">
        <v>119</v>
      </c>
      <c r="D108" s="83" t="s">
        <v>117</v>
      </c>
      <c r="E108" s="38">
        <v>326</v>
      </c>
      <c r="F108" s="38"/>
      <c r="G108" s="38">
        <v>326</v>
      </c>
      <c r="H108" s="38">
        <v>326</v>
      </c>
      <c r="I108" s="38"/>
      <c r="J108" s="38">
        <v>326</v>
      </c>
      <c r="K108" s="38">
        <v>0</v>
      </c>
      <c r="L108" s="38"/>
      <c r="M108" s="38">
        <v>0</v>
      </c>
    </row>
    <row r="109" spans="1:13" s="46" customFormat="1" ht="15">
      <c r="A109" s="161" t="s">
        <v>68</v>
      </c>
      <c r="B109" s="174"/>
      <c r="C109" s="174"/>
      <c r="D109" s="174"/>
      <c r="E109" s="174"/>
      <c r="F109" s="174"/>
      <c r="G109" s="174"/>
      <c r="H109" s="174"/>
      <c r="I109" s="174"/>
      <c r="J109" s="174"/>
      <c r="K109" s="174"/>
      <c r="L109" s="174"/>
      <c r="M109" s="175"/>
    </row>
    <row r="110" spans="1:13" s="33" customFormat="1" ht="15">
      <c r="A110" s="80">
        <v>7</v>
      </c>
      <c r="B110" s="21" t="s">
        <v>34</v>
      </c>
      <c r="C110" s="39"/>
      <c r="D110" s="39"/>
      <c r="E110" s="39"/>
      <c r="F110" s="39"/>
      <c r="G110" s="39"/>
      <c r="H110" s="39"/>
      <c r="I110" s="39"/>
      <c r="J110" s="39"/>
      <c r="K110" s="39"/>
      <c r="L110" s="39"/>
      <c r="M110" s="39"/>
    </row>
    <row r="111" spans="1:13" s="33" customFormat="1" ht="15">
      <c r="A111" s="80"/>
      <c r="B111" s="24" t="s">
        <v>53</v>
      </c>
      <c r="C111" s="39"/>
      <c r="D111" s="39"/>
      <c r="E111" s="39"/>
      <c r="F111" s="39"/>
      <c r="G111" s="39"/>
      <c r="H111" s="39"/>
      <c r="I111" s="39"/>
      <c r="J111" s="39"/>
      <c r="K111" s="39"/>
      <c r="L111" s="39"/>
      <c r="M111" s="39"/>
    </row>
    <row r="112" spans="1:13" s="46" customFormat="1" ht="64.5">
      <c r="A112" s="80"/>
      <c r="B112" s="53" t="s">
        <v>120</v>
      </c>
      <c r="C112" s="54" t="s">
        <v>70</v>
      </c>
      <c r="D112" s="54" t="s">
        <v>69</v>
      </c>
      <c r="E112" s="55">
        <f>E93/E102</f>
        <v>9249.876</v>
      </c>
      <c r="F112" s="38"/>
      <c r="G112" s="55">
        <f>G93/G102</f>
        <v>9249.876</v>
      </c>
      <c r="H112" s="55">
        <f>H93/H102</f>
        <v>9249.876</v>
      </c>
      <c r="I112" s="38"/>
      <c r="J112" s="55">
        <f>J93/J102</f>
        <v>9249.876</v>
      </c>
      <c r="K112" s="38">
        <v>0</v>
      </c>
      <c r="L112" s="38"/>
      <c r="M112" s="38">
        <v>0</v>
      </c>
    </row>
    <row r="113" spans="1:13" s="46" customFormat="1" ht="15">
      <c r="A113" s="161" t="s">
        <v>68</v>
      </c>
      <c r="B113" s="174"/>
      <c r="C113" s="174"/>
      <c r="D113" s="174"/>
      <c r="E113" s="174"/>
      <c r="F113" s="174"/>
      <c r="G113" s="174"/>
      <c r="H113" s="174"/>
      <c r="I113" s="174"/>
      <c r="J113" s="174"/>
      <c r="K113" s="174"/>
      <c r="L113" s="174"/>
      <c r="M113" s="175"/>
    </row>
    <row r="114" spans="1:13" s="46" customFormat="1" ht="38.25">
      <c r="A114" s="80"/>
      <c r="B114" s="18" t="s">
        <v>121</v>
      </c>
      <c r="C114" s="54" t="s">
        <v>70</v>
      </c>
      <c r="D114" s="54" t="s">
        <v>69</v>
      </c>
      <c r="E114" s="38">
        <v>1000</v>
      </c>
      <c r="F114" s="38"/>
      <c r="G114" s="38">
        <v>1000</v>
      </c>
      <c r="H114" s="38">
        <v>1000</v>
      </c>
      <c r="I114" s="38"/>
      <c r="J114" s="38">
        <v>1000</v>
      </c>
      <c r="K114" s="38">
        <v>0</v>
      </c>
      <c r="L114" s="38"/>
      <c r="M114" s="38">
        <v>0</v>
      </c>
    </row>
    <row r="115" spans="1:13" s="46" customFormat="1" ht="15">
      <c r="A115" s="161" t="s">
        <v>68</v>
      </c>
      <c r="B115" s="174"/>
      <c r="C115" s="174"/>
      <c r="D115" s="174"/>
      <c r="E115" s="174"/>
      <c r="F115" s="174"/>
      <c r="G115" s="174"/>
      <c r="H115" s="174"/>
      <c r="I115" s="174"/>
      <c r="J115" s="174"/>
      <c r="K115" s="174"/>
      <c r="L115" s="174"/>
      <c r="M115" s="175"/>
    </row>
    <row r="116" spans="1:13" s="46" customFormat="1" ht="152.25" customHeight="1">
      <c r="A116" s="80"/>
      <c r="B116" s="18" t="s">
        <v>122</v>
      </c>
      <c r="C116" s="54" t="s">
        <v>70</v>
      </c>
      <c r="D116" s="54" t="s">
        <v>69</v>
      </c>
      <c r="E116" s="55">
        <v>613.5</v>
      </c>
      <c r="F116" s="55"/>
      <c r="G116" s="55">
        <v>613.5</v>
      </c>
      <c r="H116" s="55">
        <v>613.5</v>
      </c>
      <c r="I116" s="55"/>
      <c r="J116" s="55">
        <v>613.5</v>
      </c>
      <c r="K116" s="38">
        <v>0</v>
      </c>
      <c r="L116" s="38"/>
      <c r="M116" s="38">
        <v>0</v>
      </c>
    </row>
    <row r="117" spans="1:13" s="46" customFormat="1" ht="15">
      <c r="A117" s="161" t="s">
        <v>68</v>
      </c>
      <c r="B117" s="164"/>
      <c r="C117" s="164"/>
      <c r="D117" s="164"/>
      <c r="E117" s="164"/>
      <c r="F117" s="164"/>
      <c r="G117" s="164"/>
      <c r="H117" s="164"/>
      <c r="I117" s="164"/>
      <c r="J117" s="164"/>
      <c r="K117" s="164"/>
      <c r="L117" s="164"/>
      <c r="M117" s="165"/>
    </row>
    <row r="118" spans="1:13" s="46" customFormat="1" ht="15">
      <c r="A118" s="80">
        <v>8</v>
      </c>
      <c r="B118" s="21" t="s">
        <v>35</v>
      </c>
      <c r="C118" s="54"/>
      <c r="D118" s="38"/>
      <c r="E118" s="39"/>
      <c r="F118" s="39"/>
      <c r="G118" s="39"/>
      <c r="H118" s="39"/>
      <c r="I118" s="39"/>
      <c r="J118" s="39"/>
      <c r="K118" s="39"/>
      <c r="L118" s="39"/>
      <c r="M118" s="39"/>
    </row>
    <row r="119" spans="1:13" s="46" customFormat="1" ht="15">
      <c r="A119" s="80"/>
      <c r="B119" s="24" t="s">
        <v>53</v>
      </c>
      <c r="C119" s="54"/>
      <c r="D119" s="38"/>
      <c r="E119" s="39"/>
      <c r="F119" s="39"/>
      <c r="G119" s="39"/>
      <c r="H119" s="39"/>
      <c r="I119" s="39"/>
      <c r="J119" s="39"/>
      <c r="K119" s="39"/>
      <c r="L119" s="39"/>
      <c r="M119" s="39"/>
    </row>
    <row r="120" spans="1:13" s="46" customFormat="1" ht="152.25" customHeight="1">
      <c r="A120" s="80"/>
      <c r="B120" s="18" t="s">
        <v>123</v>
      </c>
      <c r="C120" s="54" t="s">
        <v>71</v>
      </c>
      <c r="D120" s="54" t="s">
        <v>69</v>
      </c>
      <c r="E120" s="56">
        <v>100</v>
      </c>
      <c r="F120" s="38"/>
      <c r="G120" s="56">
        <v>100</v>
      </c>
      <c r="H120" s="56">
        <v>100</v>
      </c>
      <c r="I120" s="38"/>
      <c r="J120" s="56">
        <v>100</v>
      </c>
      <c r="K120" s="38">
        <v>0</v>
      </c>
      <c r="L120" s="38"/>
      <c r="M120" s="38">
        <v>0</v>
      </c>
    </row>
    <row r="121" spans="1:13" s="46" customFormat="1" ht="15">
      <c r="A121" s="161"/>
      <c r="B121" s="174"/>
      <c r="C121" s="174"/>
      <c r="D121" s="174"/>
      <c r="E121" s="174"/>
      <c r="F121" s="174"/>
      <c r="G121" s="174"/>
      <c r="H121" s="174"/>
      <c r="I121" s="174"/>
      <c r="J121" s="174"/>
      <c r="K121" s="174"/>
      <c r="L121" s="174"/>
      <c r="M121" s="175"/>
    </row>
    <row r="122" spans="1:13" s="46" customFormat="1" ht="133.5" customHeight="1">
      <c r="A122" s="57"/>
      <c r="B122" s="58" t="s">
        <v>124</v>
      </c>
      <c r="C122" s="67" t="s">
        <v>71</v>
      </c>
      <c r="D122" s="68" t="s">
        <v>69</v>
      </c>
      <c r="E122" s="63">
        <v>100</v>
      </c>
      <c r="F122" s="63"/>
      <c r="G122" s="63">
        <v>100</v>
      </c>
      <c r="H122" s="63">
        <v>100</v>
      </c>
      <c r="I122" s="63"/>
      <c r="J122" s="63">
        <v>100</v>
      </c>
      <c r="K122" s="64">
        <v>0</v>
      </c>
      <c r="L122" s="64"/>
      <c r="M122" s="64">
        <v>0</v>
      </c>
    </row>
    <row r="123" spans="1:13" s="46" customFormat="1" ht="15">
      <c r="A123" s="80"/>
      <c r="B123" s="59" t="s">
        <v>125</v>
      </c>
      <c r="C123" s="60"/>
      <c r="D123" s="54"/>
      <c r="E123" s="56"/>
      <c r="F123" s="56"/>
      <c r="G123" s="56"/>
      <c r="H123" s="56"/>
      <c r="I123" s="56"/>
      <c r="J123" s="56"/>
      <c r="K123" s="38"/>
      <c r="L123" s="38"/>
      <c r="M123" s="38"/>
    </row>
    <row r="124" spans="1:13" s="46" customFormat="1" ht="354.75" customHeight="1">
      <c r="A124" s="80"/>
      <c r="B124" s="37" t="s">
        <v>85</v>
      </c>
      <c r="C124" s="60"/>
      <c r="D124" s="54"/>
      <c r="E124" s="56"/>
      <c r="F124" s="56"/>
      <c r="G124" s="56"/>
      <c r="H124" s="56"/>
      <c r="I124" s="56"/>
      <c r="J124" s="56"/>
      <c r="K124" s="38"/>
      <c r="L124" s="38"/>
      <c r="M124" s="38"/>
    </row>
    <row r="125" spans="1:13" s="46" customFormat="1" ht="15">
      <c r="A125" s="80">
        <v>9</v>
      </c>
      <c r="B125" s="59" t="s">
        <v>32</v>
      </c>
      <c r="C125" s="60"/>
      <c r="D125" s="54"/>
      <c r="E125" s="56"/>
      <c r="F125" s="56"/>
      <c r="G125" s="56"/>
      <c r="H125" s="56"/>
      <c r="I125" s="56"/>
      <c r="J125" s="56"/>
      <c r="K125" s="38"/>
      <c r="L125" s="38"/>
      <c r="M125" s="38"/>
    </row>
    <row r="126" spans="1:13" s="46" customFormat="1" ht="15">
      <c r="A126" s="80"/>
      <c r="B126" s="66" t="s">
        <v>53</v>
      </c>
      <c r="C126" s="67"/>
      <c r="D126" s="68"/>
      <c r="E126" s="63"/>
      <c r="F126" s="63"/>
      <c r="G126" s="63"/>
      <c r="H126" s="63"/>
      <c r="I126" s="63"/>
      <c r="J126" s="63"/>
      <c r="K126" s="64"/>
      <c r="L126" s="64"/>
      <c r="M126" s="64"/>
    </row>
    <row r="127" spans="1:13" s="46" customFormat="1" ht="112.5" customHeight="1">
      <c r="A127" s="79"/>
      <c r="B127" s="25" t="s">
        <v>126</v>
      </c>
      <c r="C127" s="25" t="s">
        <v>127</v>
      </c>
      <c r="D127" s="65" t="s">
        <v>128</v>
      </c>
      <c r="E127" s="62">
        <v>1</v>
      </c>
      <c r="F127" s="62"/>
      <c r="G127" s="62">
        <v>1</v>
      </c>
      <c r="H127" s="62">
        <v>1</v>
      </c>
      <c r="I127" s="62"/>
      <c r="J127" s="62">
        <v>1</v>
      </c>
      <c r="K127" s="38">
        <v>0</v>
      </c>
      <c r="L127" s="38"/>
      <c r="M127" s="38">
        <v>0</v>
      </c>
    </row>
    <row r="128" spans="1:13" s="46" customFormat="1" ht="96.75" customHeight="1">
      <c r="A128" s="79"/>
      <c r="B128" s="25" t="s">
        <v>110</v>
      </c>
      <c r="C128" s="83" t="s">
        <v>129</v>
      </c>
      <c r="D128" s="83" t="s">
        <v>171</v>
      </c>
      <c r="E128" s="62">
        <v>181770</v>
      </c>
      <c r="F128" s="56"/>
      <c r="G128" s="62">
        <v>181770</v>
      </c>
      <c r="H128" s="62">
        <f>G128</f>
        <v>181770</v>
      </c>
      <c r="I128" s="62"/>
      <c r="J128" s="62">
        <v>181770</v>
      </c>
      <c r="K128" s="38">
        <v>0</v>
      </c>
      <c r="L128" s="38"/>
      <c r="M128" s="38">
        <v>0</v>
      </c>
    </row>
    <row r="129" spans="1:13" s="46" customFormat="1" ht="15">
      <c r="A129" s="176" t="s">
        <v>68</v>
      </c>
      <c r="B129" s="177"/>
      <c r="C129" s="177"/>
      <c r="D129" s="177"/>
      <c r="E129" s="177"/>
      <c r="F129" s="177"/>
      <c r="G129" s="177"/>
      <c r="H129" s="177"/>
      <c r="I129" s="177"/>
      <c r="J129" s="177"/>
      <c r="K129" s="177"/>
      <c r="L129" s="177"/>
      <c r="M129" s="178"/>
    </row>
    <row r="130" spans="1:13" s="46" customFormat="1" ht="115.5" customHeight="1">
      <c r="A130" s="80"/>
      <c r="B130" s="25" t="s">
        <v>130</v>
      </c>
      <c r="C130" s="25" t="s">
        <v>129</v>
      </c>
      <c r="D130" s="25" t="s">
        <v>131</v>
      </c>
      <c r="E130" s="55">
        <v>347474.39</v>
      </c>
      <c r="F130" s="56"/>
      <c r="G130" s="55">
        <f>E130</f>
        <v>347474.39</v>
      </c>
      <c r="H130" s="55">
        <f>G130</f>
        <v>347474.39</v>
      </c>
      <c r="I130" s="56"/>
      <c r="J130" s="55">
        <f>H130</f>
        <v>347474.39</v>
      </c>
      <c r="K130" s="38">
        <v>0</v>
      </c>
      <c r="L130" s="38"/>
      <c r="M130" s="38">
        <v>0</v>
      </c>
    </row>
    <row r="131" spans="1:13" s="46" customFormat="1" ht="15">
      <c r="A131" s="156" t="s">
        <v>68</v>
      </c>
      <c r="B131" s="182"/>
      <c r="C131" s="182"/>
      <c r="D131" s="182"/>
      <c r="E131" s="182"/>
      <c r="F131" s="182"/>
      <c r="G131" s="182"/>
      <c r="H131" s="182"/>
      <c r="I131" s="182"/>
      <c r="J131" s="182"/>
      <c r="K131" s="182"/>
      <c r="L131" s="182"/>
      <c r="M131" s="182"/>
    </row>
    <row r="132" spans="1:13" s="46" customFormat="1" ht="89.25">
      <c r="A132" s="80"/>
      <c r="B132" s="30" t="s">
        <v>132</v>
      </c>
      <c r="C132" s="40" t="s">
        <v>129</v>
      </c>
      <c r="D132" s="25" t="s">
        <v>131</v>
      </c>
      <c r="E132" s="62">
        <v>10000</v>
      </c>
      <c r="F132" s="62"/>
      <c r="G132" s="62">
        <v>10000</v>
      </c>
      <c r="H132" s="62">
        <v>10000</v>
      </c>
      <c r="I132" s="62"/>
      <c r="J132" s="62">
        <v>10000</v>
      </c>
      <c r="K132" s="38">
        <v>0</v>
      </c>
      <c r="L132" s="38"/>
      <c r="M132" s="38">
        <v>0</v>
      </c>
    </row>
    <row r="133" spans="1:13" s="46" customFormat="1" ht="15">
      <c r="A133" s="156" t="s">
        <v>68</v>
      </c>
      <c r="B133" s="182"/>
      <c r="C133" s="182"/>
      <c r="D133" s="182"/>
      <c r="E133" s="182"/>
      <c r="F133" s="182"/>
      <c r="G133" s="182"/>
      <c r="H133" s="182"/>
      <c r="I133" s="182"/>
      <c r="J133" s="182"/>
      <c r="K133" s="182"/>
      <c r="L133" s="182"/>
      <c r="M133" s="182"/>
    </row>
    <row r="134" spans="1:13" s="46" customFormat="1" ht="75.75" customHeight="1">
      <c r="A134" s="80"/>
      <c r="B134" s="25" t="s">
        <v>133</v>
      </c>
      <c r="C134" s="25" t="s">
        <v>129</v>
      </c>
      <c r="D134" s="25" t="s">
        <v>134</v>
      </c>
      <c r="E134" s="62">
        <v>90000</v>
      </c>
      <c r="F134" s="62"/>
      <c r="G134" s="62">
        <v>90000</v>
      </c>
      <c r="H134" s="62">
        <v>90000</v>
      </c>
      <c r="I134" s="62"/>
      <c r="J134" s="62">
        <v>90000</v>
      </c>
      <c r="K134" s="62">
        <v>0</v>
      </c>
      <c r="L134" s="62"/>
      <c r="M134" s="62">
        <v>0</v>
      </c>
    </row>
    <row r="135" spans="1:13" s="46" customFormat="1" ht="15">
      <c r="A135" s="156" t="s">
        <v>68</v>
      </c>
      <c r="B135" s="185"/>
      <c r="C135" s="185"/>
      <c r="D135" s="185"/>
      <c r="E135" s="185"/>
      <c r="F135" s="185"/>
      <c r="G135" s="185"/>
      <c r="H135" s="185"/>
      <c r="I135" s="185"/>
      <c r="J135" s="185"/>
      <c r="K135" s="185"/>
      <c r="L135" s="185"/>
      <c r="M135" s="185"/>
    </row>
    <row r="136" spans="1:13" s="46" customFormat="1" ht="15">
      <c r="A136" s="80">
        <v>10</v>
      </c>
      <c r="B136" s="59" t="s">
        <v>33</v>
      </c>
      <c r="C136" s="40"/>
      <c r="D136" s="54"/>
      <c r="E136" s="56"/>
      <c r="F136" s="56"/>
      <c r="G136" s="56"/>
      <c r="H136" s="56"/>
      <c r="I136" s="56"/>
      <c r="J136" s="56"/>
      <c r="K136" s="38"/>
      <c r="L136" s="38"/>
      <c r="M136" s="38"/>
    </row>
    <row r="137" spans="1:13" s="46" customFormat="1" ht="15">
      <c r="A137" s="80"/>
      <c r="B137" s="61" t="s">
        <v>53</v>
      </c>
      <c r="C137" s="40"/>
      <c r="D137" s="54"/>
      <c r="E137" s="56"/>
      <c r="F137" s="56"/>
      <c r="G137" s="56"/>
      <c r="H137" s="56"/>
      <c r="I137" s="56"/>
      <c r="J137" s="56"/>
      <c r="K137" s="38"/>
      <c r="L137" s="38"/>
      <c r="M137" s="38"/>
    </row>
    <row r="138" spans="1:13" s="46" customFormat="1" ht="86.25" customHeight="1">
      <c r="A138" s="80"/>
      <c r="B138" s="25" t="s">
        <v>135</v>
      </c>
      <c r="C138" s="25" t="s">
        <v>127</v>
      </c>
      <c r="D138" s="25" t="s">
        <v>136</v>
      </c>
      <c r="E138" s="62">
        <v>87</v>
      </c>
      <c r="F138" s="62"/>
      <c r="G138" s="62">
        <v>87</v>
      </c>
      <c r="H138" s="62">
        <v>87</v>
      </c>
      <c r="I138" s="62"/>
      <c r="J138" s="62">
        <v>87</v>
      </c>
      <c r="K138" s="62">
        <v>0</v>
      </c>
      <c r="L138" s="62"/>
      <c r="M138" s="62">
        <v>0</v>
      </c>
    </row>
    <row r="139" spans="1:13" s="46" customFormat="1" ht="15">
      <c r="A139" s="156" t="s">
        <v>68</v>
      </c>
      <c r="B139" s="182"/>
      <c r="C139" s="182"/>
      <c r="D139" s="182"/>
      <c r="E139" s="182"/>
      <c r="F139" s="182"/>
      <c r="G139" s="182"/>
      <c r="H139" s="182"/>
      <c r="I139" s="182"/>
      <c r="J139" s="182"/>
      <c r="K139" s="182"/>
      <c r="L139" s="182"/>
      <c r="M139" s="182"/>
    </row>
    <row r="140" spans="1:13" s="46" customFormat="1" ht="99.75" customHeight="1">
      <c r="A140" s="80"/>
      <c r="B140" s="69" t="s">
        <v>116</v>
      </c>
      <c r="C140" s="25" t="s">
        <v>127</v>
      </c>
      <c r="D140" s="25" t="s">
        <v>137</v>
      </c>
      <c r="E140" s="62">
        <v>800</v>
      </c>
      <c r="F140" s="62"/>
      <c r="G140" s="62">
        <v>800</v>
      </c>
      <c r="H140" s="62">
        <v>800</v>
      </c>
      <c r="I140" s="62"/>
      <c r="J140" s="62">
        <v>800</v>
      </c>
      <c r="K140" s="38">
        <v>0</v>
      </c>
      <c r="L140" s="38"/>
      <c r="M140" s="38">
        <v>0</v>
      </c>
    </row>
    <row r="141" spans="1:13" s="46" customFormat="1" ht="15">
      <c r="A141" s="156" t="s">
        <v>68</v>
      </c>
      <c r="B141" s="182"/>
      <c r="C141" s="182"/>
      <c r="D141" s="182"/>
      <c r="E141" s="182"/>
      <c r="F141" s="182"/>
      <c r="G141" s="182"/>
      <c r="H141" s="182"/>
      <c r="I141" s="182"/>
      <c r="J141" s="182"/>
      <c r="K141" s="182"/>
      <c r="L141" s="182"/>
      <c r="M141" s="182"/>
    </row>
    <row r="142" spans="1:13" s="46" customFormat="1" ht="97.5" customHeight="1">
      <c r="A142" s="80"/>
      <c r="B142" s="69" t="s">
        <v>138</v>
      </c>
      <c r="C142" s="25" t="s">
        <v>127</v>
      </c>
      <c r="D142" s="25" t="s">
        <v>137</v>
      </c>
      <c r="E142" s="62">
        <v>1</v>
      </c>
      <c r="F142" s="62"/>
      <c r="G142" s="62">
        <v>1</v>
      </c>
      <c r="H142" s="62">
        <v>1</v>
      </c>
      <c r="I142" s="62"/>
      <c r="J142" s="62">
        <v>1</v>
      </c>
      <c r="K142" s="38">
        <v>0</v>
      </c>
      <c r="L142" s="38"/>
      <c r="M142" s="38">
        <v>0</v>
      </c>
    </row>
    <row r="143" spans="1:13" s="46" customFormat="1" ht="15">
      <c r="A143" s="156" t="s">
        <v>68</v>
      </c>
      <c r="B143" s="182"/>
      <c r="C143" s="182"/>
      <c r="D143" s="182"/>
      <c r="E143" s="182"/>
      <c r="F143" s="182"/>
      <c r="G143" s="182"/>
      <c r="H143" s="182"/>
      <c r="I143" s="182"/>
      <c r="J143" s="182"/>
      <c r="K143" s="182"/>
      <c r="L143" s="182"/>
      <c r="M143" s="182"/>
    </row>
    <row r="144" spans="1:13" s="46" customFormat="1" ht="53.25" customHeight="1">
      <c r="A144" s="80"/>
      <c r="B144" s="69" t="s">
        <v>139</v>
      </c>
      <c r="C144" s="25" t="s">
        <v>127</v>
      </c>
      <c r="D144" s="25" t="s">
        <v>134</v>
      </c>
      <c r="E144" s="62">
        <v>500</v>
      </c>
      <c r="F144" s="62"/>
      <c r="G144" s="62">
        <v>500</v>
      </c>
      <c r="H144" s="62">
        <v>500</v>
      </c>
      <c r="I144" s="62"/>
      <c r="J144" s="62">
        <v>500</v>
      </c>
      <c r="K144" s="38">
        <v>0</v>
      </c>
      <c r="L144" s="38"/>
      <c r="M144" s="38">
        <v>0</v>
      </c>
    </row>
    <row r="145" spans="1:13" s="46" customFormat="1" ht="15">
      <c r="A145" s="179" t="s">
        <v>68</v>
      </c>
      <c r="B145" s="180"/>
      <c r="C145" s="180"/>
      <c r="D145" s="180"/>
      <c r="E145" s="180"/>
      <c r="F145" s="180"/>
      <c r="G145" s="180"/>
      <c r="H145" s="180"/>
      <c r="I145" s="180"/>
      <c r="J145" s="180"/>
      <c r="K145" s="180"/>
      <c r="L145" s="180"/>
      <c r="M145" s="181"/>
    </row>
    <row r="146" spans="1:13" s="46" customFormat="1" ht="15">
      <c r="A146" s="80">
        <v>11</v>
      </c>
      <c r="B146" s="59" t="s">
        <v>34</v>
      </c>
      <c r="C146" s="60"/>
      <c r="D146" s="54"/>
      <c r="E146" s="56"/>
      <c r="F146" s="56"/>
      <c r="G146" s="56"/>
      <c r="H146" s="56"/>
      <c r="I146" s="56"/>
      <c r="J146" s="56"/>
      <c r="K146" s="38"/>
      <c r="L146" s="38"/>
      <c r="M146" s="38"/>
    </row>
    <row r="147" spans="1:13" s="46" customFormat="1" ht="15">
      <c r="A147" s="57"/>
      <c r="B147" s="66" t="s">
        <v>53</v>
      </c>
      <c r="C147" s="67"/>
      <c r="D147" s="68"/>
      <c r="E147" s="63"/>
      <c r="F147" s="63"/>
      <c r="G147" s="63"/>
      <c r="H147" s="63"/>
      <c r="I147" s="63"/>
      <c r="J147" s="63"/>
      <c r="K147" s="64"/>
      <c r="L147" s="64"/>
      <c r="M147" s="64"/>
    </row>
    <row r="148" spans="1:13" s="46" customFormat="1" ht="100.5" customHeight="1">
      <c r="A148" s="80"/>
      <c r="B148" s="65" t="s">
        <v>140</v>
      </c>
      <c r="C148" s="65" t="s">
        <v>141</v>
      </c>
      <c r="D148" s="25" t="s">
        <v>142</v>
      </c>
      <c r="E148" s="55">
        <f>E130/E138</f>
        <v>3993.9585057471268</v>
      </c>
      <c r="F148" s="55"/>
      <c r="G148" s="55">
        <f>G130/G138</f>
        <v>3993.9585057471268</v>
      </c>
      <c r="H148" s="55">
        <f>H130/H138</f>
        <v>3993.9585057471268</v>
      </c>
      <c r="I148" s="55"/>
      <c r="J148" s="55">
        <f>J130/J138</f>
        <v>3993.9585057471268</v>
      </c>
      <c r="K148" s="62">
        <v>0</v>
      </c>
      <c r="L148" s="62"/>
      <c r="M148" s="62">
        <v>0</v>
      </c>
    </row>
    <row r="149" spans="1:13" s="46" customFormat="1" ht="15">
      <c r="A149" s="156" t="s">
        <v>68</v>
      </c>
      <c r="B149" s="182"/>
      <c r="C149" s="182"/>
      <c r="D149" s="182"/>
      <c r="E149" s="182"/>
      <c r="F149" s="182"/>
      <c r="G149" s="182"/>
      <c r="H149" s="182"/>
      <c r="I149" s="182"/>
      <c r="J149" s="182"/>
      <c r="K149" s="182"/>
      <c r="L149" s="182"/>
      <c r="M149" s="182"/>
    </row>
    <row r="150" spans="1:13" s="46" customFormat="1" ht="31.5" customHeight="1">
      <c r="A150" s="80"/>
      <c r="B150" s="25" t="s">
        <v>143</v>
      </c>
      <c r="C150" s="65" t="s">
        <v>129</v>
      </c>
      <c r="D150" s="25" t="s">
        <v>142</v>
      </c>
      <c r="E150" s="55">
        <f>E128/E140</f>
        <v>227.2125</v>
      </c>
      <c r="F150" s="55"/>
      <c r="G150" s="55">
        <f>G128/G140</f>
        <v>227.2125</v>
      </c>
      <c r="H150" s="55">
        <f>H128/H140</f>
        <v>227.2125</v>
      </c>
      <c r="I150" s="55"/>
      <c r="J150" s="55">
        <f>J128/J140</f>
        <v>227.2125</v>
      </c>
      <c r="K150" s="62">
        <v>0</v>
      </c>
      <c r="L150" s="62"/>
      <c r="M150" s="62">
        <v>0</v>
      </c>
    </row>
    <row r="151" spans="1:13" s="46" customFormat="1" ht="15">
      <c r="A151" s="156" t="s">
        <v>68</v>
      </c>
      <c r="B151" s="185"/>
      <c r="C151" s="185"/>
      <c r="D151" s="185"/>
      <c r="E151" s="185"/>
      <c r="F151" s="185"/>
      <c r="G151" s="185"/>
      <c r="H151" s="185"/>
      <c r="I151" s="185"/>
      <c r="J151" s="185"/>
      <c r="K151" s="185"/>
      <c r="L151" s="185"/>
      <c r="M151" s="185"/>
    </row>
    <row r="152" spans="1:13" s="46" customFormat="1" ht="56.25" customHeight="1">
      <c r="A152" s="80"/>
      <c r="B152" s="25" t="s">
        <v>144</v>
      </c>
      <c r="C152" s="65" t="s">
        <v>129</v>
      </c>
      <c r="D152" s="25" t="s">
        <v>142</v>
      </c>
      <c r="E152" s="62">
        <v>10000</v>
      </c>
      <c r="F152" s="62"/>
      <c r="G152" s="62">
        <v>10000</v>
      </c>
      <c r="H152" s="62">
        <v>10000</v>
      </c>
      <c r="I152" s="62"/>
      <c r="J152" s="62">
        <v>10000</v>
      </c>
      <c r="K152" s="38">
        <v>0</v>
      </c>
      <c r="L152" s="38"/>
      <c r="M152" s="38">
        <v>0</v>
      </c>
    </row>
    <row r="153" spans="1:13" s="46" customFormat="1" ht="15">
      <c r="A153" s="176" t="s">
        <v>68</v>
      </c>
      <c r="B153" s="186"/>
      <c r="C153" s="186"/>
      <c r="D153" s="186"/>
      <c r="E153" s="186"/>
      <c r="F153" s="186"/>
      <c r="G153" s="186"/>
      <c r="H153" s="186"/>
      <c r="I153" s="186"/>
      <c r="J153" s="186"/>
      <c r="K153" s="186"/>
      <c r="L153" s="186"/>
      <c r="M153" s="187"/>
    </row>
    <row r="154" spans="1:13" s="46" customFormat="1" ht="58.5" customHeight="1">
      <c r="A154" s="79"/>
      <c r="B154" s="25" t="s">
        <v>145</v>
      </c>
      <c r="C154" s="65" t="s">
        <v>129</v>
      </c>
      <c r="D154" s="25" t="s">
        <v>142</v>
      </c>
      <c r="E154" s="56">
        <v>180</v>
      </c>
      <c r="F154" s="56"/>
      <c r="G154" s="56">
        <v>180</v>
      </c>
      <c r="H154" s="56">
        <v>180</v>
      </c>
      <c r="I154" s="56"/>
      <c r="J154" s="56">
        <v>180</v>
      </c>
      <c r="K154" s="38">
        <v>0</v>
      </c>
      <c r="L154" s="38"/>
      <c r="M154" s="38">
        <v>0</v>
      </c>
    </row>
    <row r="155" spans="1:13" s="46" customFormat="1" ht="15">
      <c r="A155" s="79">
        <v>12</v>
      </c>
      <c r="B155" s="50" t="s">
        <v>35</v>
      </c>
      <c r="C155" s="65"/>
      <c r="D155" s="25"/>
      <c r="E155" s="56"/>
      <c r="F155" s="56"/>
      <c r="G155" s="56"/>
      <c r="H155" s="56"/>
      <c r="I155" s="56"/>
      <c r="J155" s="56"/>
      <c r="K155" s="38"/>
      <c r="L155" s="38"/>
      <c r="M155" s="38"/>
    </row>
    <row r="156" spans="1:13" s="46" customFormat="1" ht="15">
      <c r="A156" s="79"/>
      <c r="B156" s="51" t="s">
        <v>53</v>
      </c>
      <c r="C156" s="65"/>
      <c r="D156" s="25"/>
      <c r="E156" s="56"/>
      <c r="F156" s="56"/>
      <c r="G156" s="56"/>
      <c r="H156" s="56"/>
      <c r="I156" s="56"/>
      <c r="J156" s="56"/>
      <c r="K156" s="38"/>
      <c r="L156" s="38"/>
      <c r="M156" s="38"/>
    </row>
    <row r="157" spans="1:13" s="46" customFormat="1" ht="167.25" customHeight="1">
      <c r="A157" s="79"/>
      <c r="B157" s="25" t="s">
        <v>146</v>
      </c>
      <c r="C157" s="65" t="s">
        <v>147</v>
      </c>
      <c r="D157" s="25" t="s">
        <v>148</v>
      </c>
      <c r="E157" s="32">
        <v>100</v>
      </c>
      <c r="F157" s="56"/>
      <c r="G157" s="32">
        <v>100</v>
      </c>
      <c r="H157" s="32">
        <v>100</v>
      </c>
      <c r="I157" s="56"/>
      <c r="J157" s="32">
        <v>100</v>
      </c>
      <c r="K157" s="38">
        <v>0</v>
      </c>
      <c r="L157" s="38"/>
      <c r="M157" s="38">
        <v>0</v>
      </c>
    </row>
    <row r="158" spans="1:13" s="46" customFormat="1" ht="15">
      <c r="A158" s="179" t="s">
        <v>68</v>
      </c>
      <c r="B158" s="188"/>
      <c r="C158" s="188"/>
      <c r="D158" s="188"/>
      <c r="E158" s="188"/>
      <c r="F158" s="188"/>
      <c r="G158" s="188"/>
      <c r="H158" s="188"/>
      <c r="I158" s="188"/>
      <c r="J158" s="188"/>
      <c r="K158" s="188"/>
      <c r="L158" s="188"/>
      <c r="M158" s="189"/>
    </row>
    <row r="159" spans="1:13" s="46" customFormat="1" ht="15">
      <c r="A159" s="80"/>
      <c r="B159" s="50" t="s">
        <v>86</v>
      </c>
      <c r="C159" s="65"/>
      <c r="D159" s="25"/>
      <c r="E159" s="56"/>
      <c r="F159" s="56"/>
      <c r="G159" s="56"/>
      <c r="H159" s="56"/>
      <c r="I159" s="56"/>
      <c r="J159" s="56"/>
      <c r="K159" s="38"/>
      <c r="L159" s="38"/>
      <c r="M159" s="38"/>
    </row>
    <row r="160" spans="1:13" s="46" customFormat="1" ht="174.75" customHeight="1">
      <c r="A160" s="80"/>
      <c r="B160" s="58" t="s">
        <v>149</v>
      </c>
      <c r="C160" s="65"/>
      <c r="D160" s="25"/>
      <c r="E160" s="56"/>
      <c r="F160" s="56"/>
      <c r="G160" s="56"/>
      <c r="H160" s="56"/>
      <c r="I160" s="56"/>
      <c r="J160" s="56"/>
      <c r="K160" s="38"/>
      <c r="L160" s="38"/>
      <c r="M160" s="38"/>
    </row>
    <row r="161" spans="1:13" s="46" customFormat="1" ht="15">
      <c r="A161" s="80">
        <v>13</v>
      </c>
      <c r="B161" s="50" t="s">
        <v>32</v>
      </c>
      <c r="C161" s="65"/>
      <c r="D161" s="25"/>
      <c r="E161" s="56"/>
      <c r="F161" s="56"/>
      <c r="G161" s="56"/>
      <c r="H161" s="56"/>
      <c r="I161" s="56"/>
      <c r="J161" s="56"/>
      <c r="K161" s="38"/>
      <c r="L161" s="38"/>
      <c r="M161" s="38"/>
    </row>
    <row r="162" spans="1:13" s="46" customFormat="1" ht="15">
      <c r="A162" s="57"/>
      <c r="B162" s="71" t="s">
        <v>53</v>
      </c>
      <c r="C162" s="72"/>
      <c r="D162" s="73"/>
      <c r="E162" s="63"/>
      <c r="F162" s="63"/>
      <c r="G162" s="63"/>
      <c r="H162" s="63"/>
      <c r="I162" s="63"/>
      <c r="J162" s="63"/>
      <c r="K162" s="64"/>
      <c r="L162" s="64"/>
      <c r="M162" s="64"/>
    </row>
    <row r="163" spans="1:13" s="46" customFormat="1" ht="126.75" customHeight="1">
      <c r="A163" s="80"/>
      <c r="B163" s="85" t="s">
        <v>172</v>
      </c>
      <c r="C163" s="65" t="s">
        <v>129</v>
      </c>
      <c r="D163" s="25" t="s">
        <v>150</v>
      </c>
      <c r="E163" s="62"/>
      <c r="F163" s="62">
        <v>65700</v>
      </c>
      <c r="G163" s="62">
        <v>65700</v>
      </c>
      <c r="H163" s="62"/>
      <c r="I163" s="62">
        <v>65700</v>
      </c>
      <c r="J163" s="62">
        <v>65700</v>
      </c>
      <c r="K163" s="62"/>
      <c r="L163" s="62">
        <v>0</v>
      </c>
      <c r="M163" s="62">
        <v>0</v>
      </c>
    </row>
    <row r="164" spans="1:13" s="46" customFormat="1" ht="15">
      <c r="A164" s="156" t="s">
        <v>68</v>
      </c>
      <c r="B164" s="185"/>
      <c r="C164" s="185"/>
      <c r="D164" s="185"/>
      <c r="E164" s="185"/>
      <c r="F164" s="185"/>
      <c r="G164" s="185"/>
      <c r="H164" s="185"/>
      <c r="I164" s="185"/>
      <c r="J164" s="185"/>
      <c r="K164" s="185"/>
      <c r="L164" s="185"/>
      <c r="M164" s="185"/>
    </row>
    <row r="165" spans="1:13" s="46" customFormat="1" ht="15">
      <c r="A165" s="80">
        <v>14</v>
      </c>
      <c r="B165" s="59" t="s">
        <v>33</v>
      </c>
      <c r="C165" s="60"/>
      <c r="D165" s="54"/>
      <c r="E165" s="56"/>
      <c r="F165" s="56"/>
      <c r="G165" s="56"/>
      <c r="H165" s="56"/>
      <c r="I165" s="56"/>
      <c r="J165" s="56"/>
      <c r="K165" s="38"/>
      <c r="L165" s="38"/>
      <c r="M165" s="38"/>
    </row>
    <row r="166" spans="1:13" s="46" customFormat="1" ht="15">
      <c r="A166" s="80"/>
      <c r="B166" s="61" t="s">
        <v>53</v>
      </c>
      <c r="C166" s="60"/>
      <c r="D166" s="54"/>
      <c r="E166" s="56"/>
      <c r="F166" s="56"/>
      <c r="G166" s="56"/>
      <c r="H166" s="56"/>
      <c r="I166" s="56"/>
      <c r="J166" s="56"/>
      <c r="K166" s="38"/>
      <c r="L166" s="38"/>
      <c r="M166" s="38"/>
    </row>
    <row r="167" spans="1:13" s="46" customFormat="1" ht="84.75" customHeight="1">
      <c r="A167" s="80"/>
      <c r="B167" s="83" t="s">
        <v>151</v>
      </c>
      <c r="C167" s="65" t="s">
        <v>152</v>
      </c>
      <c r="D167" s="25" t="s">
        <v>150</v>
      </c>
      <c r="E167" s="62"/>
      <c r="F167" s="62">
        <v>1</v>
      </c>
      <c r="G167" s="62">
        <v>1</v>
      </c>
      <c r="H167" s="62"/>
      <c r="I167" s="62">
        <v>1</v>
      </c>
      <c r="J167" s="62">
        <v>1</v>
      </c>
      <c r="K167" s="62"/>
      <c r="L167" s="38">
        <v>0</v>
      </c>
      <c r="M167" s="38">
        <v>0</v>
      </c>
    </row>
    <row r="168" spans="1:13" s="46" customFormat="1" ht="15">
      <c r="A168" s="156" t="s">
        <v>68</v>
      </c>
      <c r="B168" s="182"/>
      <c r="C168" s="182"/>
      <c r="D168" s="182"/>
      <c r="E168" s="182"/>
      <c r="F168" s="182"/>
      <c r="G168" s="182"/>
      <c r="H168" s="182"/>
      <c r="I168" s="182"/>
      <c r="J168" s="182"/>
      <c r="K168" s="182"/>
      <c r="L168" s="182"/>
      <c r="M168" s="182"/>
    </row>
    <row r="169" spans="1:13" s="46" customFormat="1" ht="15">
      <c r="A169" s="80">
        <v>15</v>
      </c>
      <c r="B169" s="61" t="s">
        <v>34</v>
      </c>
      <c r="C169" s="60"/>
      <c r="D169" s="54"/>
      <c r="E169" s="56"/>
      <c r="F169" s="56"/>
      <c r="G169" s="56"/>
      <c r="H169" s="56"/>
      <c r="I169" s="56"/>
      <c r="J169" s="56"/>
      <c r="K169" s="38"/>
      <c r="L169" s="38"/>
      <c r="M169" s="38"/>
    </row>
    <row r="170" spans="1:13" s="46" customFormat="1" ht="15">
      <c r="A170" s="80"/>
      <c r="B170" s="61" t="s">
        <v>53</v>
      </c>
      <c r="C170" s="60"/>
      <c r="D170" s="54"/>
      <c r="E170" s="56"/>
      <c r="F170" s="56"/>
      <c r="G170" s="56"/>
      <c r="H170" s="56"/>
      <c r="I170" s="56"/>
      <c r="J170" s="56"/>
      <c r="K170" s="38"/>
      <c r="L170" s="38"/>
      <c r="M170" s="38"/>
    </row>
    <row r="171" spans="1:13" s="46" customFormat="1" ht="61.5" customHeight="1">
      <c r="A171" s="80"/>
      <c r="B171" s="83" t="s">
        <v>153</v>
      </c>
      <c r="C171" s="65" t="s">
        <v>129</v>
      </c>
      <c r="D171" s="25" t="s">
        <v>69</v>
      </c>
      <c r="E171" s="80"/>
      <c r="F171" s="62">
        <v>65700</v>
      </c>
      <c r="G171" s="80">
        <v>65700</v>
      </c>
      <c r="H171" s="80"/>
      <c r="I171" s="62">
        <v>65700</v>
      </c>
      <c r="J171" s="80">
        <v>65700</v>
      </c>
      <c r="K171" s="38"/>
      <c r="L171" s="38">
        <v>0</v>
      </c>
      <c r="M171" s="38">
        <v>0</v>
      </c>
    </row>
    <row r="172" spans="1:13" s="46" customFormat="1" ht="15">
      <c r="A172" s="161" t="s">
        <v>68</v>
      </c>
      <c r="B172" s="164"/>
      <c r="C172" s="164"/>
      <c r="D172" s="164"/>
      <c r="E172" s="164"/>
      <c r="F172" s="164"/>
      <c r="G172" s="164"/>
      <c r="H172" s="164"/>
      <c r="I172" s="164"/>
      <c r="J172" s="164"/>
      <c r="K172" s="164"/>
      <c r="L172" s="164"/>
      <c r="M172" s="165"/>
    </row>
    <row r="173" spans="1:13" s="46" customFormat="1" ht="15">
      <c r="A173" s="80">
        <v>16</v>
      </c>
      <c r="B173" s="61" t="s">
        <v>35</v>
      </c>
      <c r="C173" s="60"/>
      <c r="D173" s="54"/>
      <c r="E173" s="56"/>
      <c r="F173" s="56"/>
      <c r="G173" s="56"/>
      <c r="H173" s="56"/>
      <c r="I173" s="56"/>
      <c r="J173" s="56"/>
      <c r="K173" s="38"/>
      <c r="L173" s="38"/>
      <c r="M173" s="38"/>
    </row>
    <row r="174" spans="1:13" s="46" customFormat="1" ht="15">
      <c r="A174" s="80"/>
      <c r="B174" s="61" t="s">
        <v>53</v>
      </c>
      <c r="C174" s="60"/>
      <c r="D174" s="54"/>
      <c r="E174" s="56"/>
      <c r="F174" s="56"/>
      <c r="G174" s="56"/>
      <c r="H174" s="56"/>
      <c r="I174" s="56"/>
      <c r="J174" s="56"/>
      <c r="K174" s="38"/>
      <c r="L174" s="38"/>
      <c r="M174" s="38"/>
    </row>
    <row r="175" spans="1:13" s="46" customFormat="1" ht="102" customHeight="1">
      <c r="A175" s="80"/>
      <c r="B175" s="83" t="s">
        <v>154</v>
      </c>
      <c r="C175" s="65" t="s">
        <v>71</v>
      </c>
      <c r="D175" s="25" t="s">
        <v>69</v>
      </c>
      <c r="E175" s="86"/>
      <c r="F175" s="86">
        <v>100</v>
      </c>
      <c r="G175" s="56">
        <v>100</v>
      </c>
      <c r="H175" s="56"/>
      <c r="I175" s="86">
        <v>100</v>
      </c>
      <c r="J175" s="56">
        <v>100</v>
      </c>
      <c r="K175" s="38"/>
      <c r="L175" s="38">
        <v>0</v>
      </c>
      <c r="M175" s="38">
        <v>0</v>
      </c>
    </row>
    <row r="176" spans="1:13" s="46" customFormat="1" ht="15">
      <c r="A176" s="80">
        <v>17</v>
      </c>
      <c r="B176" s="85" t="s">
        <v>32</v>
      </c>
      <c r="C176" s="65"/>
      <c r="D176" s="25"/>
      <c r="E176" s="86"/>
      <c r="F176" s="56"/>
      <c r="G176" s="56"/>
      <c r="H176" s="56"/>
      <c r="I176" s="56"/>
      <c r="J176" s="56"/>
      <c r="K176" s="38"/>
      <c r="L176" s="38"/>
      <c r="M176" s="38"/>
    </row>
    <row r="177" spans="1:13" s="46" customFormat="1" ht="15">
      <c r="A177" s="80"/>
      <c r="B177" s="87" t="s">
        <v>53</v>
      </c>
      <c r="C177" s="65"/>
      <c r="D177" s="25"/>
      <c r="E177" s="86"/>
      <c r="F177" s="56"/>
      <c r="G177" s="56"/>
      <c r="H177" s="56"/>
      <c r="I177" s="56"/>
      <c r="J177" s="56"/>
      <c r="K177" s="38"/>
      <c r="L177" s="38"/>
      <c r="M177" s="38"/>
    </row>
    <row r="178" spans="1:13" s="46" customFormat="1" ht="141" customHeight="1">
      <c r="A178" s="80"/>
      <c r="B178" s="85" t="s">
        <v>173</v>
      </c>
      <c r="C178" s="65" t="s">
        <v>129</v>
      </c>
      <c r="D178" s="25" t="s">
        <v>150</v>
      </c>
      <c r="E178" s="78"/>
      <c r="F178" s="78">
        <v>13500</v>
      </c>
      <c r="G178" s="78">
        <v>13500</v>
      </c>
      <c r="H178" s="78"/>
      <c r="I178" s="78">
        <v>13500</v>
      </c>
      <c r="J178" s="78">
        <v>13500</v>
      </c>
      <c r="K178" s="38"/>
      <c r="L178" s="38">
        <v>0</v>
      </c>
      <c r="M178" s="38">
        <v>0</v>
      </c>
    </row>
    <row r="179" spans="1:13" s="46" customFormat="1" ht="15">
      <c r="A179" s="161" t="s">
        <v>68</v>
      </c>
      <c r="B179" s="164"/>
      <c r="C179" s="164"/>
      <c r="D179" s="164"/>
      <c r="E179" s="164"/>
      <c r="F179" s="164"/>
      <c r="G179" s="164"/>
      <c r="H179" s="164"/>
      <c r="I179" s="164"/>
      <c r="J179" s="164"/>
      <c r="K179" s="164"/>
      <c r="L179" s="164"/>
      <c r="M179" s="165"/>
    </row>
    <row r="180" spans="1:13" s="46" customFormat="1" ht="15">
      <c r="A180" s="80">
        <v>18</v>
      </c>
      <c r="B180" s="85" t="s">
        <v>33</v>
      </c>
      <c r="C180" s="65"/>
      <c r="D180" s="25"/>
      <c r="E180" s="86"/>
      <c r="F180" s="56"/>
      <c r="G180" s="56"/>
      <c r="H180" s="56"/>
      <c r="I180" s="56"/>
      <c r="J180" s="56"/>
      <c r="K180" s="38"/>
      <c r="L180" s="38"/>
      <c r="M180" s="38"/>
    </row>
    <row r="181" spans="1:13" s="46" customFormat="1" ht="15">
      <c r="A181" s="80"/>
      <c r="B181" s="87" t="s">
        <v>53</v>
      </c>
      <c r="C181" s="65"/>
      <c r="D181" s="25"/>
      <c r="E181" s="86"/>
      <c r="F181" s="56"/>
      <c r="G181" s="56"/>
      <c r="H181" s="56"/>
      <c r="I181" s="56"/>
      <c r="J181" s="56"/>
      <c r="K181" s="38"/>
      <c r="L181" s="38"/>
      <c r="M181" s="38"/>
    </row>
    <row r="182" spans="1:13" s="46" customFormat="1" ht="87.75" customHeight="1">
      <c r="A182" s="80"/>
      <c r="B182" s="83" t="s">
        <v>155</v>
      </c>
      <c r="C182" s="65" t="s">
        <v>156</v>
      </c>
      <c r="D182" s="25" t="s">
        <v>150</v>
      </c>
      <c r="E182" s="88"/>
      <c r="F182" s="62">
        <v>6</v>
      </c>
      <c r="G182" s="62">
        <v>6</v>
      </c>
      <c r="H182" s="62"/>
      <c r="I182" s="62">
        <v>6</v>
      </c>
      <c r="J182" s="62">
        <v>6</v>
      </c>
      <c r="K182" s="62"/>
      <c r="L182" s="62">
        <v>0</v>
      </c>
      <c r="M182" s="62">
        <v>0</v>
      </c>
    </row>
    <row r="183" spans="1:13" s="46" customFormat="1" ht="15">
      <c r="A183" s="161" t="s">
        <v>68</v>
      </c>
      <c r="B183" s="164"/>
      <c r="C183" s="164"/>
      <c r="D183" s="164"/>
      <c r="E183" s="164"/>
      <c r="F183" s="164"/>
      <c r="G183" s="164"/>
      <c r="H183" s="164"/>
      <c r="I183" s="164"/>
      <c r="J183" s="164"/>
      <c r="K183" s="164"/>
      <c r="L183" s="164"/>
      <c r="M183" s="165"/>
    </row>
    <row r="184" spans="1:13" s="46" customFormat="1" ht="15">
      <c r="A184" s="80">
        <v>19</v>
      </c>
      <c r="B184" s="85" t="s">
        <v>34</v>
      </c>
      <c r="C184" s="65"/>
      <c r="D184" s="25"/>
      <c r="E184" s="86"/>
      <c r="F184" s="56"/>
      <c r="G184" s="56"/>
      <c r="H184" s="56"/>
      <c r="I184" s="56"/>
      <c r="J184" s="56"/>
      <c r="K184" s="38"/>
      <c r="L184" s="38"/>
      <c r="M184" s="38"/>
    </row>
    <row r="185" spans="1:13" s="46" customFormat="1" ht="15">
      <c r="A185" s="80"/>
      <c r="B185" s="87" t="s">
        <v>53</v>
      </c>
      <c r="C185" s="65"/>
      <c r="D185" s="25"/>
      <c r="E185" s="86"/>
      <c r="F185" s="56"/>
      <c r="G185" s="56"/>
      <c r="H185" s="56"/>
      <c r="I185" s="56"/>
      <c r="J185" s="56"/>
      <c r="K185" s="38"/>
      <c r="L185" s="38"/>
      <c r="M185" s="38"/>
    </row>
    <row r="186" spans="1:13" s="46" customFormat="1" ht="58.5" customHeight="1">
      <c r="A186" s="80"/>
      <c r="B186" s="83" t="s">
        <v>157</v>
      </c>
      <c r="C186" s="65" t="s">
        <v>129</v>
      </c>
      <c r="D186" s="25" t="s">
        <v>69</v>
      </c>
      <c r="E186" s="88"/>
      <c r="F186" s="62">
        <v>2250</v>
      </c>
      <c r="G186" s="62">
        <v>2250</v>
      </c>
      <c r="H186" s="62"/>
      <c r="I186" s="62">
        <v>2250</v>
      </c>
      <c r="J186" s="62">
        <v>2250</v>
      </c>
      <c r="K186" s="62"/>
      <c r="L186" s="62">
        <v>0</v>
      </c>
      <c r="M186" s="62">
        <v>0</v>
      </c>
    </row>
    <row r="187" spans="1:13" s="46" customFormat="1" ht="15">
      <c r="A187" s="161" t="s">
        <v>68</v>
      </c>
      <c r="B187" s="164"/>
      <c r="C187" s="164"/>
      <c r="D187" s="164"/>
      <c r="E187" s="164"/>
      <c r="F187" s="164"/>
      <c r="G187" s="164"/>
      <c r="H187" s="164"/>
      <c r="I187" s="164"/>
      <c r="J187" s="164"/>
      <c r="K187" s="164"/>
      <c r="L187" s="164"/>
      <c r="M187" s="165"/>
    </row>
    <row r="188" spans="1:19" s="36" customFormat="1" ht="15">
      <c r="A188" s="80">
        <v>20</v>
      </c>
      <c r="B188" s="85" t="s">
        <v>35</v>
      </c>
      <c r="C188" s="65"/>
      <c r="D188" s="25"/>
      <c r="E188" s="89"/>
      <c r="F188" s="62"/>
      <c r="G188" s="62"/>
      <c r="H188" s="62"/>
      <c r="I188" s="62"/>
      <c r="J188" s="62"/>
      <c r="K188" s="62"/>
      <c r="L188" s="62"/>
      <c r="M188" s="62"/>
      <c r="N188" s="76"/>
      <c r="O188" s="76"/>
      <c r="P188" s="76"/>
      <c r="Q188" s="76"/>
      <c r="R188" s="76"/>
      <c r="S188" s="76"/>
    </row>
    <row r="189" spans="1:19" s="36" customFormat="1" ht="15">
      <c r="A189" s="80"/>
      <c r="B189" s="87" t="s">
        <v>53</v>
      </c>
      <c r="C189" s="65"/>
      <c r="D189" s="25"/>
      <c r="E189" s="89"/>
      <c r="F189" s="62"/>
      <c r="G189" s="62"/>
      <c r="H189" s="62"/>
      <c r="I189" s="62"/>
      <c r="J189" s="62"/>
      <c r="K189" s="62"/>
      <c r="L189" s="74"/>
      <c r="M189" s="62"/>
      <c r="N189" s="76"/>
      <c r="O189" s="76"/>
      <c r="P189" s="76"/>
      <c r="Q189" s="76"/>
      <c r="R189" s="76"/>
      <c r="S189" s="76"/>
    </row>
    <row r="190" spans="1:19" s="36" customFormat="1" ht="124.5" customHeight="1">
      <c r="A190" s="80"/>
      <c r="B190" s="83" t="s">
        <v>174</v>
      </c>
      <c r="C190" s="65" t="s">
        <v>71</v>
      </c>
      <c r="D190" s="25" t="s">
        <v>69</v>
      </c>
      <c r="E190" s="86"/>
      <c r="F190" s="86">
        <v>100</v>
      </c>
      <c r="G190" s="86">
        <v>100</v>
      </c>
      <c r="H190" s="86"/>
      <c r="I190" s="86">
        <v>100</v>
      </c>
      <c r="J190" s="86">
        <v>100</v>
      </c>
      <c r="K190" s="62"/>
      <c r="L190" s="74">
        <v>0</v>
      </c>
      <c r="M190" s="62">
        <v>0</v>
      </c>
      <c r="N190" s="76"/>
      <c r="O190" s="76"/>
      <c r="P190" s="76"/>
      <c r="Q190" s="76"/>
      <c r="R190" s="76"/>
      <c r="S190" s="76"/>
    </row>
    <row r="191" spans="1:19" s="36" customFormat="1" ht="15">
      <c r="A191" s="161" t="s">
        <v>68</v>
      </c>
      <c r="B191" s="164"/>
      <c r="C191" s="164"/>
      <c r="D191" s="164"/>
      <c r="E191" s="164"/>
      <c r="F191" s="164"/>
      <c r="G191" s="164"/>
      <c r="H191" s="164"/>
      <c r="I191" s="164"/>
      <c r="J191" s="164"/>
      <c r="K191" s="164"/>
      <c r="L191" s="164"/>
      <c r="M191" s="165"/>
      <c r="N191" s="76"/>
      <c r="O191" s="76"/>
      <c r="P191" s="76"/>
      <c r="Q191" s="76"/>
      <c r="R191" s="76"/>
      <c r="S191" s="76"/>
    </row>
    <row r="192" spans="1:19" s="36" customFormat="1" ht="15">
      <c r="A192" s="80">
        <v>21</v>
      </c>
      <c r="B192" s="85" t="s">
        <v>32</v>
      </c>
      <c r="C192" s="65"/>
      <c r="D192" s="25"/>
      <c r="E192" s="89"/>
      <c r="F192" s="62"/>
      <c r="G192" s="62"/>
      <c r="H192" s="62"/>
      <c r="I192" s="62"/>
      <c r="J192" s="62"/>
      <c r="K192" s="62"/>
      <c r="L192" s="74"/>
      <c r="M192" s="62"/>
      <c r="N192" s="76"/>
      <c r="O192" s="76"/>
      <c r="P192" s="76"/>
      <c r="Q192" s="76"/>
      <c r="R192" s="76"/>
      <c r="S192" s="76"/>
    </row>
    <row r="193" spans="1:19" s="36" customFormat="1" ht="15">
      <c r="A193" s="80"/>
      <c r="B193" s="87" t="s">
        <v>53</v>
      </c>
      <c r="C193" s="65"/>
      <c r="D193" s="25"/>
      <c r="E193" s="89"/>
      <c r="F193" s="62"/>
      <c r="G193" s="62"/>
      <c r="H193" s="62"/>
      <c r="I193" s="62"/>
      <c r="J193" s="62"/>
      <c r="K193" s="62"/>
      <c r="L193" s="74"/>
      <c r="M193" s="62"/>
      <c r="N193" s="76"/>
      <c r="O193" s="76"/>
      <c r="P193" s="76"/>
      <c r="Q193" s="76"/>
      <c r="R193" s="76"/>
      <c r="S193" s="76"/>
    </row>
    <row r="194" spans="1:19" s="36" customFormat="1" ht="156" customHeight="1">
      <c r="A194" s="80"/>
      <c r="B194" s="85" t="s">
        <v>175</v>
      </c>
      <c r="C194" s="65" t="s">
        <v>129</v>
      </c>
      <c r="D194" s="25" t="s">
        <v>150</v>
      </c>
      <c r="E194" s="78"/>
      <c r="F194" s="78">
        <v>10350</v>
      </c>
      <c r="G194" s="78">
        <v>10350</v>
      </c>
      <c r="H194" s="78"/>
      <c r="I194" s="78">
        <v>10350</v>
      </c>
      <c r="J194" s="78">
        <v>10350</v>
      </c>
      <c r="K194" s="62"/>
      <c r="L194" s="74">
        <v>0</v>
      </c>
      <c r="M194" s="62">
        <v>0</v>
      </c>
      <c r="N194" s="76"/>
      <c r="O194" s="76"/>
      <c r="P194" s="76"/>
      <c r="Q194" s="76"/>
      <c r="R194" s="76"/>
      <c r="S194" s="76"/>
    </row>
    <row r="195" spans="1:19" s="36" customFormat="1" ht="15">
      <c r="A195" s="161" t="s">
        <v>68</v>
      </c>
      <c r="B195" s="164"/>
      <c r="C195" s="164"/>
      <c r="D195" s="164"/>
      <c r="E195" s="164"/>
      <c r="F195" s="164"/>
      <c r="G195" s="164"/>
      <c r="H195" s="164"/>
      <c r="I195" s="164"/>
      <c r="J195" s="164"/>
      <c r="K195" s="164"/>
      <c r="L195" s="164"/>
      <c r="M195" s="165"/>
      <c r="N195" s="76"/>
      <c r="O195" s="76"/>
      <c r="P195" s="76"/>
      <c r="Q195" s="76"/>
      <c r="R195" s="76"/>
      <c r="S195" s="76"/>
    </row>
    <row r="196" spans="1:19" s="36" customFormat="1" ht="15">
      <c r="A196" s="80">
        <v>22</v>
      </c>
      <c r="B196" s="85" t="s">
        <v>33</v>
      </c>
      <c r="C196" s="65"/>
      <c r="D196" s="25"/>
      <c r="E196" s="89"/>
      <c r="F196" s="62"/>
      <c r="G196" s="62"/>
      <c r="H196" s="62"/>
      <c r="I196" s="62"/>
      <c r="J196" s="62"/>
      <c r="K196" s="62"/>
      <c r="L196" s="74"/>
      <c r="M196" s="62"/>
      <c r="N196" s="76"/>
      <c r="O196" s="76"/>
      <c r="P196" s="76"/>
      <c r="Q196" s="76"/>
      <c r="R196" s="76"/>
      <c r="S196" s="76"/>
    </row>
    <row r="197" spans="1:19" s="36" customFormat="1" ht="15">
      <c r="A197" s="80"/>
      <c r="B197" s="87" t="s">
        <v>53</v>
      </c>
      <c r="C197" s="65"/>
      <c r="D197" s="25"/>
      <c r="E197" s="89"/>
      <c r="F197" s="62"/>
      <c r="G197" s="62"/>
      <c r="H197" s="62"/>
      <c r="I197" s="62"/>
      <c r="J197" s="62"/>
      <c r="K197" s="62"/>
      <c r="L197" s="74"/>
      <c r="M197" s="62"/>
      <c r="N197" s="76"/>
      <c r="O197" s="76"/>
      <c r="P197" s="76"/>
      <c r="Q197" s="76"/>
      <c r="R197" s="76"/>
      <c r="S197" s="76"/>
    </row>
    <row r="198" spans="1:19" s="36" customFormat="1" ht="82.5" customHeight="1">
      <c r="A198" s="80"/>
      <c r="B198" s="83" t="s">
        <v>158</v>
      </c>
      <c r="C198" s="65" t="s">
        <v>159</v>
      </c>
      <c r="D198" s="25" t="s">
        <v>150</v>
      </c>
      <c r="E198" s="78"/>
      <c r="F198" s="78">
        <v>3</v>
      </c>
      <c r="G198" s="78">
        <v>3</v>
      </c>
      <c r="H198" s="78"/>
      <c r="I198" s="78">
        <v>3</v>
      </c>
      <c r="J198" s="78">
        <v>3</v>
      </c>
      <c r="K198" s="38"/>
      <c r="L198" s="75">
        <v>0</v>
      </c>
      <c r="M198" s="38">
        <v>0</v>
      </c>
      <c r="N198" s="76"/>
      <c r="O198" s="76"/>
      <c r="P198" s="76"/>
      <c r="Q198" s="76"/>
      <c r="R198" s="76"/>
      <c r="S198" s="76"/>
    </row>
    <row r="199" spans="1:13" s="76" customFormat="1" ht="15">
      <c r="A199" s="161" t="s">
        <v>68</v>
      </c>
      <c r="B199" s="164"/>
      <c r="C199" s="164"/>
      <c r="D199" s="164"/>
      <c r="E199" s="164"/>
      <c r="F199" s="164"/>
      <c r="G199" s="164"/>
      <c r="H199" s="164"/>
      <c r="I199" s="164"/>
      <c r="J199" s="164"/>
      <c r="K199" s="164"/>
      <c r="L199" s="164"/>
      <c r="M199" s="165"/>
    </row>
    <row r="200" spans="1:13" s="46" customFormat="1" ht="15">
      <c r="A200" s="80">
        <v>23</v>
      </c>
      <c r="B200" s="59" t="s">
        <v>34</v>
      </c>
      <c r="C200" s="60"/>
      <c r="D200" s="38"/>
      <c r="E200" s="39"/>
      <c r="F200" s="39"/>
      <c r="G200" s="39"/>
      <c r="H200" s="39"/>
      <c r="I200" s="39"/>
      <c r="J200" s="39"/>
      <c r="K200" s="39"/>
      <c r="L200" s="39"/>
      <c r="M200" s="70"/>
    </row>
    <row r="201" spans="1:13" s="46" customFormat="1" ht="15">
      <c r="A201" s="80"/>
      <c r="B201" s="61" t="s">
        <v>53</v>
      </c>
      <c r="C201" s="60"/>
      <c r="D201" s="38"/>
      <c r="E201" s="39"/>
      <c r="F201" s="39"/>
      <c r="G201" s="39"/>
      <c r="H201" s="39"/>
      <c r="I201" s="39"/>
      <c r="J201" s="39"/>
      <c r="K201" s="39"/>
      <c r="L201" s="39"/>
      <c r="M201" s="39"/>
    </row>
    <row r="202" spans="1:13" s="46" customFormat="1" ht="70.5" customHeight="1">
      <c r="A202" s="80"/>
      <c r="B202" s="83" t="s">
        <v>160</v>
      </c>
      <c r="C202" s="65" t="s">
        <v>129</v>
      </c>
      <c r="D202" s="25" t="s">
        <v>69</v>
      </c>
      <c r="E202" s="78"/>
      <c r="F202" s="78">
        <v>3450</v>
      </c>
      <c r="G202" s="78">
        <v>3450</v>
      </c>
      <c r="H202" s="78"/>
      <c r="I202" s="78">
        <v>3450</v>
      </c>
      <c r="J202" s="78">
        <v>3450</v>
      </c>
      <c r="K202" s="38"/>
      <c r="L202" s="38">
        <v>0</v>
      </c>
      <c r="M202" s="38">
        <v>0</v>
      </c>
    </row>
    <row r="203" spans="1:13" s="46" customFormat="1" ht="15">
      <c r="A203" s="161" t="s">
        <v>68</v>
      </c>
      <c r="B203" s="174"/>
      <c r="C203" s="174"/>
      <c r="D203" s="174"/>
      <c r="E203" s="174"/>
      <c r="F203" s="174"/>
      <c r="G203" s="174"/>
      <c r="H203" s="174"/>
      <c r="I203" s="174"/>
      <c r="J203" s="174"/>
      <c r="K203" s="174"/>
      <c r="L203" s="174"/>
      <c r="M203" s="175"/>
    </row>
    <row r="204" spans="1:13" s="46" customFormat="1" ht="15">
      <c r="A204" s="80">
        <v>24</v>
      </c>
      <c r="B204" s="61" t="s">
        <v>35</v>
      </c>
      <c r="C204" s="60"/>
      <c r="D204" s="38"/>
      <c r="E204" s="39"/>
      <c r="F204" s="39"/>
      <c r="G204" s="39"/>
      <c r="H204" s="39"/>
      <c r="I204" s="39"/>
      <c r="J204" s="39"/>
      <c r="K204" s="39"/>
      <c r="L204" s="39"/>
      <c r="M204" s="39"/>
    </row>
    <row r="205" spans="1:13" s="46" customFormat="1" ht="15">
      <c r="A205" s="80"/>
      <c r="B205" s="61" t="s">
        <v>53</v>
      </c>
      <c r="C205" s="60"/>
      <c r="D205" s="38"/>
      <c r="E205" s="39"/>
      <c r="F205" s="39"/>
      <c r="G205" s="39"/>
      <c r="H205" s="39"/>
      <c r="I205" s="39"/>
      <c r="J205" s="39"/>
      <c r="K205" s="39"/>
      <c r="L205" s="39"/>
      <c r="M205" s="39"/>
    </row>
    <row r="206" spans="1:13" s="46" customFormat="1" ht="138.75" customHeight="1">
      <c r="A206" s="80"/>
      <c r="B206" s="83" t="s">
        <v>161</v>
      </c>
      <c r="C206" s="65" t="s">
        <v>71</v>
      </c>
      <c r="D206" s="25" t="s">
        <v>69</v>
      </c>
      <c r="E206" s="86"/>
      <c r="F206" s="86">
        <v>100</v>
      </c>
      <c r="G206" s="86">
        <v>100</v>
      </c>
      <c r="H206" s="86"/>
      <c r="I206" s="86">
        <v>100</v>
      </c>
      <c r="J206" s="86">
        <v>100</v>
      </c>
      <c r="K206" s="38"/>
      <c r="L206" s="38">
        <v>0</v>
      </c>
      <c r="M206" s="38">
        <v>0</v>
      </c>
    </row>
    <row r="207" spans="1:13" s="46" customFormat="1" ht="15">
      <c r="A207" s="161" t="s">
        <v>68</v>
      </c>
      <c r="B207" s="174"/>
      <c r="C207" s="174"/>
      <c r="D207" s="174"/>
      <c r="E207" s="174"/>
      <c r="F207" s="174"/>
      <c r="G207" s="174"/>
      <c r="H207" s="174"/>
      <c r="I207" s="174"/>
      <c r="J207" s="174"/>
      <c r="K207" s="174"/>
      <c r="L207" s="174"/>
      <c r="M207" s="175"/>
    </row>
    <row r="208" spans="1:13" s="46" customFormat="1" ht="15">
      <c r="A208" s="80">
        <v>25</v>
      </c>
      <c r="B208" s="59" t="s">
        <v>32</v>
      </c>
      <c r="C208" s="60"/>
      <c r="D208" s="38"/>
      <c r="E208" s="39"/>
      <c r="F208" s="39"/>
      <c r="G208" s="39"/>
      <c r="H208" s="39"/>
      <c r="I208" s="39"/>
      <c r="J208" s="39"/>
      <c r="K208" s="39"/>
      <c r="L208" s="39"/>
      <c r="M208" s="39"/>
    </row>
    <row r="209" spans="1:13" s="46" customFormat="1" ht="15">
      <c r="A209" s="80"/>
      <c r="B209" s="61" t="s">
        <v>53</v>
      </c>
      <c r="C209" s="60"/>
      <c r="D209" s="38"/>
      <c r="E209" s="39"/>
      <c r="F209" s="39"/>
      <c r="G209" s="39"/>
      <c r="H209" s="39"/>
      <c r="I209" s="39"/>
      <c r="J209" s="39"/>
      <c r="K209" s="39"/>
      <c r="L209" s="39"/>
      <c r="M209" s="39"/>
    </row>
    <row r="210" spans="1:13" s="46" customFormat="1" ht="121.5" customHeight="1">
      <c r="A210" s="80"/>
      <c r="B210" s="85" t="s">
        <v>176</v>
      </c>
      <c r="C210" s="65" t="s">
        <v>129</v>
      </c>
      <c r="D210" s="25" t="s">
        <v>150</v>
      </c>
      <c r="E210" s="78"/>
      <c r="F210" s="78">
        <v>10450</v>
      </c>
      <c r="G210" s="78">
        <v>10450</v>
      </c>
      <c r="H210" s="78"/>
      <c r="I210" s="78">
        <v>10450</v>
      </c>
      <c r="J210" s="78">
        <v>10450</v>
      </c>
      <c r="K210" s="38"/>
      <c r="L210" s="38">
        <v>0</v>
      </c>
      <c r="M210" s="38">
        <v>0</v>
      </c>
    </row>
    <row r="211" spans="1:13" s="46" customFormat="1" ht="15">
      <c r="A211" s="161" t="s">
        <v>68</v>
      </c>
      <c r="B211" s="174"/>
      <c r="C211" s="174"/>
      <c r="D211" s="174"/>
      <c r="E211" s="174"/>
      <c r="F211" s="174"/>
      <c r="G211" s="174"/>
      <c r="H211" s="174"/>
      <c r="I211" s="174"/>
      <c r="J211" s="174"/>
      <c r="K211" s="174"/>
      <c r="L211" s="174"/>
      <c r="M211" s="175"/>
    </row>
    <row r="212" spans="1:13" s="46" customFormat="1" ht="15">
      <c r="A212" s="80">
        <v>26</v>
      </c>
      <c r="B212" s="59" t="s">
        <v>33</v>
      </c>
      <c r="C212" s="60"/>
      <c r="D212" s="38"/>
      <c r="E212" s="39"/>
      <c r="F212" s="39"/>
      <c r="G212" s="39"/>
      <c r="H212" s="39"/>
      <c r="I212" s="39"/>
      <c r="J212" s="39"/>
      <c r="K212" s="39"/>
      <c r="L212" s="39"/>
      <c r="M212" s="39"/>
    </row>
    <row r="213" spans="1:13" s="46" customFormat="1" ht="15">
      <c r="A213" s="80"/>
      <c r="B213" s="61" t="s">
        <v>53</v>
      </c>
      <c r="C213" s="60"/>
      <c r="D213" s="38"/>
      <c r="E213" s="39"/>
      <c r="F213" s="39"/>
      <c r="G213" s="39"/>
      <c r="H213" s="39"/>
      <c r="I213" s="39"/>
      <c r="J213" s="39"/>
      <c r="K213" s="39"/>
      <c r="L213" s="39"/>
      <c r="M213" s="39"/>
    </row>
    <row r="214" spans="1:13" s="46" customFormat="1" ht="81.75" customHeight="1">
      <c r="A214" s="80"/>
      <c r="B214" s="83" t="s">
        <v>162</v>
      </c>
      <c r="C214" s="65" t="s">
        <v>168</v>
      </c>
      <c r="D214" s="25" t="s">
        <v>150</v>
      </c>
      <c r="E214" s="78"/>
      <c r="F214" s="38">
        <v>10</v>
      </c>
      <c r="G214" s="78">
        <v>10</v>
      </c>
      <c r="H214" s="78"/>
      <c r="I214" s="38">
        <v>10</v>
      </c>
      <c r="J214" s="78">
        <v>10</v>
      </c>
      <c r="K214" s="38"/>
      <c r="L214" s="38">
        <v>0</v>
      </c>
      <c r="M214" s="38">
        <v>0</v>
      </c>
    </row>
    <row r="215" spans="1:13" s="46" customFormat="1" ht="15">
      <c r="A215" s="161" t="s">
        <v>68</v>
      </c>
      <c r="B215" s="174"/>
      <c r="C215" s="174"/>
      <c r="D215" s="174"/>
      <c r="E215" s="174"/>
      <c r="F215" s="174"/>
      <c r="G215" s="174"/>
      <c r="H215" s="174"/>
      <c r="I215" s="174"/>
      <c r="J215" s="174"/>
      <c r="K215" s="174"/>
      <c r="L215" s="174"/>
      <c r="M215" s="175"/>
    </row>
    <row r="216" spans="1:13" s="46" customFormat="1" ht="15">
      <c r="A216" s="80">
        <v>27</v>
      </c>
      <c r="B216" s="59" t="s">
        <v>34</v>
      </c>
      <c r="C216" s="60"/>
      <c r="D216" s="38"/>
      <c r="E216" s="39"/>
      <c r="F216" s="39"/>
      <c r="G216" s="39"/>
      <c r="H216" s="39"/>
      <c r="I216" s="39"/>
      <c r="J216" s="39"/>
      <c r="K216" s="39"/>
      <c r="L216" s="39"/>
      <c r="M216" s="39"/>
    </row>
    <row r="217" spans="1:13" s="46" customFormat="1" ht="15">
      <c r="A217" s="80"/>
      <c r="B217" s="61" t="s">
        <v>53</v>
      </c>
      <c r="C217" s="60"/>
      <c r="D217" s="38"/>
      <c r="E217" s="39"/>
      <c r="F217" s="39"/>
      <c r="G217" s="39"/>
      <c r="H217" s="39"/>
      <c r="I217" s="39"/>
      <c r="J217" s="39"/>
      <c r="K217" s="39"/>
      <c r="L217" s="39"/>
      <c r="M217" s="39"/>
    </row>
    <row r="218" spans="1:13" s="46" customFormat="1" ht="45" customHeight="1">
      <c r="A218" s="80"/>
      <c r="B218" s="83" t="s">
        <v>163</v>
      </c>
      <c r="C218" s="65" t="s">
        <v>129</v>
      </c>
      <c r="D218" s="25" t="s">
        <v>69</v>
      </c>
      <c r="E218" s="78"/>
      <c r="F218" s="78">
        <v>1045</v>
      </c>
      <c r="G218" s="78">
        <v>1045</v>
      </c>
      <c r="H218" s="78"/>
      <c r="I218" s="78">
        <v>1045</v>
      </c>
      <c r="J218" s="78">
        <v>1045</v>
      </c>
      <c r="K218" s="38"/>
      <c r="L218" s="38">
        <v>0</v>
      </c>
      <c r="M218" s="38">
        <v>0</v>
      </c>
    </row>
    <row r="219" spans="1:13" s="46" customFormat="1" ht="15">
      <c r="A219" s="161" t="s">
        <v>68</v>
      </c>
      <c r="B219" s="174"/>
      <c r="C219" s="174"/>
      <c r="D219" s="174"/>
      <c r="E219" s="174"/>
      <c r="F219" s="174"/>
      <c r="G219" s="174"/>
      <c r="H219" s="174"/>
      <c r="I219" s="174"/>
      <c r="J219" s="174"/>
      <c r="K219" s="174"/>
      <c r="L219" s="174"/>
      <c r="M219" s="175"/>
    </row>
    <row r="220" spans="1:13" s="46" customFormat="1" ht="15">
      <c r="A220" s="80">
        <v>28</v>
      </c>
      <c r="B220" s="59" t="s">
        <v>35</v>
      </c>
      <c r="C220" s="60"/>
      <c r="D220" s="38"/>
      <c r="E220" s="39"/>
      <c r="F220" s="39"/>
      <c r="G220" s="39"/>
      <c r="H220" s="39"/>
      <c r="I220" s="39"/>
      <c r="J220" s="39"/>
      <c r="K220" s="39"/>
      <c r="L220" s="39"/>
      <c r="M220" s="39"/>
    </row>
    <row r="221" spans="1:13" s="46" customFormat="1" ht="15">
      <c r="A221" s="80"/>
      <c r="B221" s="61" t="s">
        <v>53</v>
      </c>
      <c r="C221" s="60"/>
      <c r="D221" s="38"/>
      <c r="E221" s="39"/>
      <c r="F221" s="39"/>
      <c r="G221" s="39"/>
      <c r="H221" s="39"/>
      <c r="I221" s="39"/>
      <c r="J221" s="39"/>
      <c r="K221" s="39"/>
      <c r="L221" s="39"/>
      <c r="M221" s="39"/>
    </row>
    <row r="222" spans="1:13" s="46" customFormat="1" ht="123" customHeight="1">
      <c r="A222" s="80"/>
      <c r="B222" s="83" t="s">
        <v>177</v>
      </c>
      <c r="C222" s="65" t="s">
        <v>71</v>
      </c>
      <c r="D222" s="25" t="s">
        <v>69</v>
      </c>
      <c r="E222" s="86"/>
      <c r="F222" s="86">
        <v>100</v>
      </c>
      <c r="G222" s="86">
        <v>100</v>
      </c>
      <c r="H222" s="86"/>
      <c r="I222" s="86">
        <v>100</v>
      </c>
      <c r="J222" s="86">
        <v>100</v>
      </c>
      <c r="K222" s="38"/>
      <c r="L222" s="38">
        <v>0</v>
      </c>
      <c r="M222" s="38">
        <v>0</v>
      </c>
    </row>
    <row r="223" spans="1:13" s="46" customFormat="1" ht="15">
      <c r="A223" s="161" t="s">
        <v>68</v>
      </c>
      <c r="B223" s="174"/>
      <c r="C223" s="174"/>
      <c r="D223" s="174"/>
      <c r="E223" s="174"/>
      <c r="F223" s="174"/>
      <c r="G223" s="174"/>
      <c r="H223" s="174"/>
      <c r="I223" s="174"/>
      <c r="J223" s="174"/>
      <c r="K223" s="174"/>
      <c r="L223" s="174"/>
      <c r="M223" s="175"/>
    </row>
    <row r="224" spans="1:13" s="46" customFormat="1" ht="15">
      <c r="A224" s="80"/>
      <c r="B224" s="59" t="s">
        <v>88</v>
      </c>
      <c r="C224" s="60"/>
      <c r="D224" s="38"/>
      <c r="E224" s="39"/>
      <c r="F224" s="39"/>
      <c r="G224" s="39"/>
      <c r="H224" s="39"/>
      <c r="I224" s="39"/>
      <c r="J224" s="39"/>
      <c r="K224" s="39"/>
      <c r="L224" s="39"/>
      <c r="M224" s="39"/>
    </row>
    <row r="225" spans="1:13" s="46" customFormat="1" ht="90" customHeight="1">
      <c r="A225" s="80"/>
      <c r="B225" s="83" t="s">
        <v>89</v>
      </c>
      <c r="C225" s="65"/>
      <c r="D225" s="25"/>
      <c r="E225" s="90"/>
      <c r="F225" s="39"/>
      <c r="G225" s="39"/>
      <c r="H225" s="39"/>
      <c r="I225" s="39"/>
      <c r="J225" s="39"/>
      <c r="K225" s="39"/>
      <c r="L225" s="39"/>
      <c r="M225" s="39"/>
    </row>
    <row r="226" spans="1:13" s="46" customFormat="1" ht="15">
      <c r="A226" s="80">
        <v>29</v>
      </c>
      <c r="B226" s="85" t="s">
        <v>32</v>
      </c>
      <c r="C226" s="65"/>
      <c r="D226" s="25"/>
      <c r="E226" s="90"/>
      <c r="F226" s="39"/>
      <c r="G226" s="39"/>
      <c r="H226" s="39"/>
      <c r="I226" s="39"/>
      <c r="J226" s="39"/>
      <c r="K226" s="39"/>
      <c r="L226" s="39"/>
      <c r="M226" s="39"/>
    </row>
    <row r="227" spans="1:13" s="46" customFormat="1" ht="15">
      <c r="A227" s="80"/>
      <c r="B227" s="87" t="s">
        <v>53</v>
      </c>
      <c r="C227" s="65"/>
      <c r="D227" s="25"/>
      <c r="E227" s="90"/>
      <c r="F227" s="39"/>
      <c r="G227" s="39"/>
      <c r="H227" s="39"/>
      <c r="I227" s="39"/>
      <c r="J227" s="39"/>
      <c r="K227" s="39"/>
      <c r="L227" s="39"/>
      <c r="M227" s="39"/>
    </row>
    <row r="228" spans="1:13" s="46" customFormat="1" ht="110.25" customHeight="1">
      <c r="A228" s="80"/>
      <c r="B228" s="85" t="s">
        <v>178</v>
      </c>
      <c r="C228" s="65" t="s">
        <v>129</v>
      </c>
      <c r="D228" s="25" t="s">
        <v>164</v>
      </c>
      <c r="E228" s="78"/>
      <c r="F228" s="78">
        <v>290000</v>
      </c>
      <c r="G228" s="78">
        <v>290000</v>
      </c>
      <c r="H228" s="78"/>
      <c r="I228" s="78">
        <v>290000</v>
      </c>
      <c r="J228" s="78">
        <v>290000</v>
      </c>
      <c r="K228" s="38"/>
      <c r="L228" s="38">
        <v>0</v>
      </c>
      <c r="M228" s="38">
        <v>0</v>
      </c>
    </row>
    <row r="229" spans="1:13" s="46" customFormat="1" ht="15">
      <c r="A229" s="161" t="s">
        <v>68</v>
      </c>
      <c r="B229" s="174"/>
      <c r="C229" s="174"/>
      <c r="D229" s="174"/>
      <c r="E229" s="174"/>
      <c r="F229" s="174"/>
      <c r="G229" s="174"/>
      <c r="H229" s="174"/>
      <c r="I229" s="174"/>
      <c r="J229" s="174"/>
      <c r="K229" s="174"/>
      <c r="L229" s="174"/>
      <c r="M229" s="175"/>
    </row>
    <row r="230" spans="1:13" s="46" customFormat="1" ht="15">
      <c r="A230" s="80">
        <v>30</v>
      </c>
      <c r="B230" s="85" t="s">
        <v>33</v>
      </c>
      <c r="C230" s="65"/>
      <c r="D230" s="25"/>
      <c r="E230" s="91"/>
      <c r="F230" s="39"/>
      <c r="G230" s="39"/>
      <c r="H230" s="39"/>
      <c r="I230" s="39"/>
      <c r="J230" s="39"/>
      <c r="K230" s="39"/>
      <c r="L230" s="39"/>
      <c r="M230" s="39"/>
    </row>
    <row r="231" spans="1:13" s="46" customFormat="1" ht="15">
      <c r="A231" s="80"/>
      <c r="B231" s="87" t="s">
        <v>53</v>
      </c>
      <c r="C231" s="65"/>
      <c r="D231" s="25"/>
      <c r="E231" s="91"/>
      <c r="F231" s="39"/>
      <c r="G231" s="39"/>
      <c r="H231" s="39"/>
      <c r="I231" s="39"/>
      <c r="J231" s="39"/>
      <c r="K231" s="39"/>
      <c r="L231" s="39"/>
      <c r="M231" s="39"/>
    </row>
    <row r="232" spans="1:13" s="46" customFormat="1" ht="126.75" customHeight="1">
      <c r="A232" s="80"/>
      <c r="B232" s="83" t="s">
        <v>165</v>
      </c>
      <c r="C232" s="80" t="s">
        <v>159</v>
      </c>
      <c r="D232" s="25" t="s">
        <v>164</v>
      </c>
      <c r="E232" s="80"/>
      <c r="F232" s="80">
        <v>1400</v>
      </c>
      <c r="G232" s="80">
        <v>1400</v>
      </c>
      <c r="H232" s="80"/>
      <c r="I232" s="80">
        <v>1400</v>
      </c>
      <c r="J232" s="80">
        <v>1400</v>
      </c>
      <c r="K232" s="38"/>
      <c r="L232" s="38">
        <v>0</v>
      </c>
      <c r="M232" s="38">
        <v>0</v>
      </c>
    </row>
    <row r="233" spans="1:13" s="46" customFormat="1" ht="15">
      <c r="A233" s="161" t="s">
        <v>68</v>
      </c>
      <c r="B233" s="174"/>
      <c r="C233" s="174"/>
      <c r="D233" s="174"/>
      <c r="E233" s="174"/>
      <c r="F233" s="174"/>
      <c r="G233" s="174"/>
      <c r="H233" s="174"/>
      <c r="I233" s="174"/>
      <c r="J233" s="174"/>
      <c r="K233" s="174"/>
      <c r="L233" s="174"/>
      <c r="M233" s="175"/>
    </row>
    <row r="234" spans="1:13" s="46" customFormat="1" ht="15">
      <c r="A234" s="80">
        <v>30</v>
      </c>
      <c r="B234" s="85" t="s">
        <v>34</v>
      </c>
      <c r="C234" s="65"/>
      <c r="D234" s="25"/>
      <c r="E234" s="91"/>
      <c r="F234" s="39"/>
      <c r="G234" s="39"/>
      <c r="H234" s="39"/>
      <c r="I234" s="39"/>
      <c r="J234" s="39"/>
      <c r="K234" s="39"/>
      <c r="L234" s="39"/>
      <c r="M234" s="39"/>
    </row>
    <row r="235" spans="1:13" s="46" customFormat="1" ht="15">
      <c r="A235" s="80"/>
      <c r="B235" s="87" t="s">
        <v>53</v>
      </c>
      <c r="C235" s="65"/>
      <c r="D235" s="25"/>
      <c r="E235" s="91"/>
      <c r="F235" s="39"/>
      <c r="G235" s="39"/>
      <c r="H235" s="39"/>
      <c r="I235" s="39"/>
      <c r="J235" s="39"/>
      <c r="K235" s="39"/>
      <c r="L235" s="39"/>
      <c r="M235" s="39"/>
    </row>
    <row r="236" spans="1:13" s="46" customFormat="1" ht="111.75" customHeight="1">
      <c r="A236" s="80"/>
      <c r="B236" s="83" t="s">
        <v>166</v>
      </c>
      <c r="C236" s="65" t="s">
        <v>70</v>
      </c>
      <c r="D236" s="25" t="s">
        <v>69</v>
      </c>
      <c r="E236" s="80"/>
      <c r="F236" s="80">
        <v>207</v>
      </c>
      <c r="G236" s="80">
        <v>207</v>
      </c>
      <c r="H236" s="80"/>
      <c r="I236" s="80">
        <v>207</v>
      </c>
      <c r="J236" s="80">
        <v>207</v>
      </c>
      <c r="K236" s="38"/>
      <c r="L236" s="38">
        <v>0</v>
      </c>
      <c r="M236" s="38">
        <v>0</v>
      </c>
    </row>
    <row r="237" spans="1:13" s="46" customFormat="1" ht="15">
      <c r="A237" s="80">
        <v>31</v>
      </c>
      <c r="B237" s="85" t="s">
        <v>35</v>
      </c>
      <c r="C237" s="65"/>
      <c r="D237" s="25"/>
      <c r="E237" s="91"/>
      <c r="F237" s="39"/>
      <c r="G237" s="39"/>
      <c r="H237" s="39"/>
      <c r="I237" s="39"/>
      <c r="J237" s="39"/>
      <c r="K237" s="39"/>
      <c r="L237" s="39"/>
      <c r="M237" s="39"/>
    </row>
    <row r="238" spans="1:13" s="93" customFormat="1" ht="15">
      <c r="A238" s="92"/>
      <c r="B238" s="87" t="s">
        <v>53</v>
      </c>
      <c r="C238" s="65"/>
      <c r="D238" s="25"/>
      <c r="E238" s="91"/>
      <c r="F238" s="39"/>
      <c r="G238" s="39"/>
      <c r="H238" s="39"/>
      <c r="I238" s="39"/>
      <c r="J238" s="39"/>
      <c r="K238" s="39"/>
      <c r="L238" s="39"/>
      <c r="M238" s="39"/>
    </row>
    <row r="239" spans="1:13" s="46" customFormat="1" ht="84.75" customHeight="1">
      <c r="A239" s="80"/>
      <c r="B239" s="83" t="s">
        <v>167</v>
      </c>
      <c r="C239" s="65" t="s">
        <v>71</v>
      </c>
      <c r="D239" s="25" t="s">
        <v>69</v>
      </c>
      <c r="E239" s="32"/>
      <c r="F239" s="32">
        <v>60</v>
      </c>
      <c r="G239" s="56">
        <v>60</v>
      </c>
      <c r="H239" s="56"/>
      <c r="I239" s="56">
        <v>80</v>
      </c>
      <c r="J239" s="56">
        <v>80</v>
      </c>
      <c r="K239" s="56"/>
      <c r="L239" s="56">
        <v>20</v>
      </c>
      <c r="M239" s="56">
        <v>20</v>
      </c>
    </row>
    <row r="240" spans="1:13" ht="15" customHeight="1">
      <c r="A240" s="168" t="s">
        <v>74</v>
      </c>
      <c r="B240" s="169"/>
      <c r="C240" s="169"/>
      <c r="D240" s="169"/>
      <c r="E240" s="169"/>
      <c r="F240" s="169"/>
      <c r="G240" s="169"/>
      <c r="H240" s="169"/>
      <c r="I240" s="169"/>
      <c r="J240" s="169"/>
      <c r="K240" s="169"/>
      <c r="L240" s="169"/>
      <c r="M240" s="170"/>
    </row>
    <row r="241" spans="1:13" ht="34.5" customHeight="1">
      <c r="A241" s="171" t="s">
        <v>169</v>
      </c>
      <c r="B241" s="172"/>
      <c r="C241" s="172"/>
      <c r="D241" s="172"/>
      <c r="E241" s="172"/>
      <c r="F241" s="172"/>
      <c r="G241" s="172"/>
      <c r="H241" s="172"/>
      <c r="I241" s="172"/>
      <c r="J241" s="172"/>
      <c r="K241" s="172"/>
      <c r="L241" s="172"/>
      <c r="M241" s="173"/>
    </row>
    <row r="242" spans="1:13" ht="21.75" customHeight="1">
      <c r="A242" s="3"/>
      <c r="B242" s="4"/>
      <c r="C242" s="4"/>
      <c r="D242" s="4"/>
      <c r="E242" s="4"/>
      <c r="F242" s="4"/>
      <c r="G242" s="4"/>
      <c r="H242" s="4"/>
      <c r="I242" s="4"/>
      <c r="J242" s="4"/>
      <c r="K242" s="4"/>
      <c r="L242" s="4"/>
      <c r="M242" s="4"/>
    </row>
    <row r="243" spans="1:13" ht="45.75" customHeight="1">
      <c r="A243" s="3"/>
      <c r="B243" s="4"/>
      <c r="C243" s="4"/>
      <c r="D243" s="4"/>
      <c r="E243" s="4"/>
      <c r="F243" s="4"/>
      <c r="G243" s="4"/>
      <c r="H243" s="4"/>
      <c r="I243" s="4"/>
      <c r="J243" s="4"/>
      <c r="K243" s="4"/>
      <c r="L243" s="4"/>
      <c r="M243" s="4"/>
    </row>
    <row r="244" spans="1:13" ht="15.75">
      <c r="A244" s="140" t="s">
        <v>57</v>
      </c>
      <c r="B244" s="140"/>
      <c r="C244" s="140"/>
      <c r="D244" s="140"/>
      <c r="E244" s="140"/>
      <c r="F244" s="140"/>
      <c r="G244" s="140"/>
      <c r="H244" s="17"/>
      <c r="I244" s="4"/>
      <c r="J244" s="159" t="s">
        <v>72</v>
      </c>
      <c r="K244" s="159"/>
      <c r="L244" s="159"/>
      <c r="M244" s="159"/>
    </row>
    <row r="245" spans="1:13" ht="15.75">
      <c r="A245" s="15"/>
      <c r="B245" s="12"/>
      <c r="C245" s="12"/>
      <c r="D245" s="15"/>
      <c r="E245" s="4"/>
      <c r="F245" s="4"/>
      <c r="G245" s="4"/>
      <c r="H245" s="11" t="s">
        <v>36</v>
      </c>
      <c r="I245" s="4"/>
      <c r="J245" s="144" t="s">
        <v>37</v>
      </c>
      <c r="K245" s="144"/>
      <c r="L245" s="144"/>
      <c r="M245" s="144"/>
    </row>
    <row r="246" spans="1:13" ht="15.75">
      <c r="A246" s="5"/>
      <c r="B246" s="4"/>
      <c r="C246" s="4"/>
      <c r="D246" s="15"/>
      <c r="E246" s="4"/>
      <c r="F246" s="4"/>
      <c r="G246" s="4"/>
      <c r="H246" s="4"/>
      <c r="I246" s="4"/>
      <c r="J246" s="4"/>
      <c r="K246" s="4"/>
      <c r="L246" s="4"/>
      <c r="M246" s="4"/>
    </row>
    <row r="247" spans="1:13" ht="15.75">
      <c r="A247" s="140" t="s">
        <v>58</v>
      </c>
      <c r="B247" s="140"/>
      <c r="C247" s="140"/>
      <c r="D247" s="140"/>
      <c r="E247" s="140"/>
      <c r="F247" s="140"/>
      <c r="G247" s="140"/>
      <c r="H247" s="17"/>
      <c r="I247" s="4"/>
      <c r="J247" s="159" t="s">
        <v>73</v>
      </c>
      <c r="K247" s="159"/>
      <c r="L247" s="159"/>
      <c r="M247" s="159"/>
    </row>
    <row r="248" spans="1:13" ht="15.75">
      <c r="A248" s="15"/>
      <c r="B248" s="15"/>
      <c r="C248" s="15"/>
      <c r="D248" s="15"/>
      <c r="E248" s="15"/>
      <c r="F248" s="15"/>
      <c r="G248" s="15"/>
      <c r="H248" s="11" t="s">
        <v>36</v>
      </c>
      <c r="I248" s="4"/>
      <c r="J248" s="144" t="s">
        <v>37</v>
      </c>
      <c r="K248" s="144"/>
      <c r="L248" s="144"/>
      <c r="M248" s="144"/>
    </row>
    <row r="249" ht="15" customHeight="1"/>
    <row r="251" ht="15.75" customHeight="1"/>
  </sheetData>
  <sheetProtection/>
  <mergeCells count="93">
    <mergeCell ref="A223:M223"/>
    <mergeCell ref="A229:M229"/>
    <mergeCell ref="A199:M199"/>
    <mergeCell ref="A203:M203"/>
    <mergeCell ref="A207:M207"/>
    <mergeCell ref="A211:M211"/>
    <mergeCell ref="A215:M215"/>
    <mergeCell ref="A219:M219"/>
    <mergeCell ref="A158:M158"/>
    <mergeCell ref="A164:M164"/>
    <mergeCell ref="A168:M168"/>
    <mergeCell ref="A172:M172"/>
    <mergeCell ref="A179:M179"/>
    <mergeCell ref="A233:M233"/>
    <mergeCell ref="A183:M183"/>
    <mergeCell ref="A187:M187"/>
    <mergeCell ref="A191:M191"/>
    <mergeCell ref="A195:M195"/>
    <mergeCell ref="A151:M151"/>
    <mergeCell ref="A153:M153"/>
    <mergeCell ref="A131:M131"/>
    <mergeCell ref="A133:M133"/>
    <mergeCell ref="A135:M135"/>
    <mergeCell ref="A139:M139"/>
    <mergeCell ref="A141:M141"/>
    <mergeCell ref="A143:M143"/>
    <mergeCell ref="A81:M81"/>
    <mergeCell ref="A103:M103"/>
    <mergeCell ref="J248:M248"/>
    <mergeCell ref="A247:G247"/>
    <mergeCell ref="J245:M245"/>
    <mergeCell ref="A94:M94"/>
    <mergeCell ref="A96:M96"/>
    <mergeCell ref="A98:M98"/>
    <mergeCell ref="A105:M105"/>
    <mergeCell ref="A121:M121"/>
    <mergeCell ref="J247:M247"/>
    <mergeCell ref="A244:G244"/>
    <mergeCell ref="A241:M241"/>
    <mergeCell ref="A107:M107"/>
    <mergeCell ref="A109:M109"/>
    <mergeCell ref="A113:M113"/>
    <mergeCell ref="A115:M115"/>
    <mergeCell ref="A129:M129"/>
    <mergeCell ref="A145:M145"/>
    <mergeCell ref="A149:M149"/>
    <mergeCell ref="J244:M244"/>
    <mergeCell ref="A71:M71"/>
    <mergeCell ref="E18:G18"/>
    <mergeCell ref="H18:J18"/>
    <mergeCell ref="C29:E29"/>
    <mergeCell ref="A117:M117"/>
    <mergeCell ref="A87:M87"/>
    <mergeCell ref="A240:M240"/>
    <mergeCell ref="A75:M75"/>
    <mergeCell ref="A69:M69"/>
    <mergeCell ref="A77:M77"/>
    <mergeCell ref="A83:M83"/>
    <mergeCell ref="B55:K55"/>
    <mergeCell ref="B57:M57"/>
    <mergeCell ref="A44:K44"/>
    <mergeCell ref="E9:M9"/>
    <mergeCell ref="B18:D18"/>
    <mergeCell ref="E11:M11"/>
    <mergeCell ref="E12:M12"/>
    <mergeCell ref="E13:M13"/>
    <mergeCell ref="E10:M10"/>
    <mergeCell ref="A7:M7"/>
    <mergeCell ref="A8:M8"/>
    <mergeCell ref="K59:M60"/>
    <mergeCell ref="E14:M14"/>
    <mergeCell ref="I48:K48"/>
    <mergeCell ref="C48:E48"/>
    <mergeCell ref="D59:D61"/>
    <mergeCell ref="A9:A10"/>
    <mergeCell ref="A11:A12"/>
    <mergeCell ref="A13:A14"/>
    <mergeCell ref="A15:A16"/>
    <mergeCell ref="B16:D16"/>
    <mergeCell ref="B48:B49"/>
    <mergeCell ref="B26:M26"/>
    <mergeCell ref="B15:M15"/>
    <mergeCell ref="A26:A27"/>
    <mergeCell ref="I29:K29"/>
    <mergeCell ref="A59:A61"/>
    <mergeCell ref="F29:H29"/>
    <mergeCell ref="B59:B61"/>
    <mergeCell ref="E59:G60"/>
    <mergeCell ref="H59:J60"/>
    <mergeCell ref="C59:C61"/>
    <mergeCell ref="F48:H48"/>
    <mergeCell ref="A29:A30"/>
    <mergeCell ref="B29:B30"/>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2019-12-10T12:53:24Z</cp:lastPrinted>
  <dcterms:created xsi:type="dcterms:W3CDTF">2018-12-28T08:43:53Z</dcterms:created>
  <dcterms:modified xsi:type="dcterms:W3CDTF">2019-12-12T09:12:06Z</dcterms:modified>
  <cp:category/>
  <cp:version/>
  <cp:contentType/>
  <cp:contentStatus/>
</cp:coreProperties>
</file>