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НА САЙТ МІСЬКОЇ РАДИ\Договори по КП Коломияводоканал\"/>
    </mc:Choice>
  </mc:AlternateContent>
  <bookViews>
    <workbookView xWindow="0" yWindow="0" windowWidth="24000" windowHeight="10455"/>
  </bookViews>
  <sheets>
    <sheet name="Sheet" sheetId="1" r:id="rId1"/>
  </sheets>
  <definedNames>
    <definedName name="_xlnm._FilterDatabase" localSheetId="0" hidden="1">Sheet!$A$5:$I$15</definedName>
  </definedNames>
  <calcPr calcId="162913"/>
</workbook>
</file>

<file path=xl/calcChain.xml><?xml version="1.0" encoding="utf-8"?>
<calcChain xmlns="http://schemas.openxmlformats.org/spreadsheetml/2006/main">
  <c r="B15" i="1" l="1"/>
  <c r="B14" i="1"/>
  <c r="B13" i="1"/>
  <c r="B12" i="1"/>
  <c r="B11" i="1"/>
  <c r="B10" i="1"/>
  <c r="B9" i="1"/>
  <c r="B8" i="1"/>
  <c r="B7" i="1"/>
  <c r="B6" i="1"/>
</calcChain>
</file>

<file path=xl/sharedStrings.xml><?xml version="1.0" encoding="utf-8"?>
<sst xmlns="http://schemas.openxmlformats.org/spreadsheetml/2006/main" count="60" uniqueCount="52">
  <si>
    <t>03410000-7 Деревина</t>
  </si>
  <si>
    <t>09130000-9 Нафта і дистиляти</t>
  </si>
  <si>
    <t>09210000-4 Мастильні засоби</t>
  </si>
  <si>
    <t>09310000-5 Електрична енергія</t>
  </si>
  <si>
    <t>15870000-7 Заправки та приправи</t>
  </si>
  <si>
    <t>16</t>
  </si>
  <si>
    <t>2</t>
  </si>
  <si>
    <t>20540715</t>
  </si>
  <si>
    <t>2165817976</t>
  </si>
  <si>
    <t>22190768</t>
  </si>
  <si>
    <t>2601048</t>
  </si>
  <si>
    <t>3</t>
  </si>
  <si>
    <t>30190000-7 Офісне устаткування та приладдя різне</t>
  </si>
  <si>
    <t>30280639</t>
  </si>
  <si>
    <t>30ПК-1994/19</t>
  </si>
  <si>
    <t>30ПК-1996/19</t>
  </si>
  <si>
    <t>36248687</t>
  </si>
  <si>
    <t>37398817</t>
  </si>
  <si>
    <t>42129720</t>
  </si>
  <si>
    <t>42566969</t>
  </si>
  <si>
    <t>45450000-6 Інші завершальні будівельні роботи</t>
  </si>
  <si>
    <t>58/1-2019</t>
  </si>
  <si>
    <t>65/2-2019</t>
  </si>
  <si>
    <t>65310000-9 Розподіл електричної енергії</t>
  </si>
  <si>
    <t>8</t>
  </si>
  <si>
    <t>«Капітальний ремонт каналізаційної мережі від буд. Шевченка, 21 м. Коломия Івано-Франківської області»</t>
  </si>
  <si>
    <t>ЄДРПОУ переможця</t>
  </si>
  <si>
    <t>Ідентифікатор закупівлі</t>
  </si>
  <si>
    <t>Бензин А-92, Бензин А-95</t>
  </si>
  <si>
    <t>ДЕРЖАВНЕ ПІДПРИЄМСТВО "КОЛОМИЙСЬКЕ ЛІСОВЕ ГОСПОДАРСТВО "</t>
  </si>
  <si>
    <t>ДК 021:2015  код 09310000-5 Електрична енергія ( Електрична енергія активна та реактивна)</t>
  </si>
  <si>
    <t>ДК 021:2015 код 65310000-9 - Розподіл електричної енергії.</t>
  </si>
  <si>
    <t>ДК 021:2015:09210000-4 Мастильні засоби (Мастильні оливи та мастильні матеріали)</t>
  </si>
  <si>
    <t>Деревина паливна</t>
  </si>
  <si>
    <t>Дизельне паливо</t>
  </si>
  <si>
    <t>Класифікатор</t>
  </si>
  <si>
    <t>Номер договору</t>
  </si>
  <si>
    <t>Офісне приладдя, органайзери, дошки оголошень, дрібне канцелярське приладдя,паперове канцелярське приладдя</t>
  </si>
  <si>
    <t>ПРИВАТНЕ ПІДПРИЄМСТВО "ОККО КОНТРАКТ"</t>
  </si>
  <si>
    <t>ПРИВАТНЕ ПІДПРИЄМСТВО "САДР"</t>
  </si>
  <si>
    <t>Предмет закупівлі</t>
  </si>
  <si>
    <t>СПД Ганчак Ігор Миколайович</t>
  </si>
  <si>
    <t>Сума укладеного договору</t>
  </si>
  <si>
    <t>Сіль екстра, таблетована сіль</t>
  </si>
  <si>
    <t>ТОВАРИСТВО З ОБМЕЖЕНОЮ ВІДПОВІДАЛЬНІСТЮ "БОГДАН"</t>
  </si>
  <si>
    <t>ТОВАРИСТВО З ОБМЕЖЕНОЮ ВІДПОВІДАЛЬНІСТЮ "КОМПАНІЯ ВІП-ОЙЛ"</t>
  </si>
  <si>
    <t>ТОВАРИСТВО З ОБМЕЖЕНОЮ ВІДПОВІДАЛЬНІСТЮ "ПРИКАРПАТЕНЕРГОТРЕЙД"</t>
  </si>
  <si>
    <t>Фактичний переможець</t>
  </si>
  <si>
    <t>філія "Коломийська" АТ "Прикарпаттяобленерго"</t>
  </si>
  <si>
    <t>№</t>
  </si>
  <si>
    <t>Укладання договору  з:</t>
  </si>
  <si>
    <t>Реєстр договорів по комунальному підприємству "Коломияводоканал" за 2019 рік (надпороги)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</si>
</sst>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7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/>
    <xf numFmtId="0" fontId="4" fillId="2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y.zakupki.prom.ua/remote/dispatcher/state_purchase_view/11087183" TargetMode="External"/><Relationship Id="rId3" Type="http://schemas.openxmlformats.org/officeDocument/2006/relationships/hyperlink" Target="https://my.zakupki.prom.ua/remote/dispatcher/state_purchase_view/10457839" TargetMode="External"/><Relationship Id="rId7" Type="http://schemas.openxmlformats.org/officeDocument/2006/relationships/hyperlink" Target="https://my.zakupki.prom.ua/remote/dispatcher/state_purchase_view/11175881" TargetMode="External"/><Relationship Id="rId2" Type="http://schemas.openxmlformats.org/officeDocument/2006/relationships/hyperlink" Target="https://my.zakupki.prom.ua/remote/dispatcher/state_purchase_view/9744958" TargetMode="External"/><Relationship Id="rId1" Type="http://schemas.openxmlformats.org/officeDocument/2006/relationships/hyperlink" Target="https://my.zakupki.prom.ua/remote/dispatcher/state_purchase_view/9482229" TargetMode="External"/><Relationship Id="rId6" Type="http://schemas.openxmlformats.org/officeDocument/2006/relationships/hyperlink" Target="https://my.zakupki.prom.ua/remote/dispatcher/state_purchase_view/10457628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my.zakupki.prom.ua/remote/dispatcher/state_purchase_view/10457692" TargetMode="External"/><Relationship Id="rId10" Type="http://schemas.openxmlformats.org/officeDocument/2006/relationships/hyperlink" Target="https://my.zakupki.prom.ua/remote/dispatcher/state_purchase_view/10457763" TargetMode="External"/><Relationship Id="rId4" Type="http://schemas.openxmlformats.org/officeDocument/2006/relationships/hyperlink" Target="https://my.zakupki.prom.ua/remote/dispatcher/state_purchase_view/9950647" TargetMode="External"/><Relationship Id="rId9" Type="http://schemas.openxmlformats.org/officeDocument/2006/relationships/hyperlink" Target="https://my.zakupki.prom.ua/remote/dispatcher/state_purchase_view/109791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pane ySplit="5" topLeftCell="A6" activePane="bottomLeft" state="frozen"/>
      <selection pane="bottomLeft" activeCell="K9" sqref="K9"/>
    </sheetView>
  </sheetViews>
  <sheetFormatPr defaultColWidth="11.42578125" defaultRowHeight="15" x14ac:dyDescent="0.25"/>
  <cols>
    <col min="1" max="1" width="5" style="8" customWidth="1"/>
    <col min="2" max="2" width="25" style="8"/>
    <col min="3" max="4" width="35" style="9"/>
    <col min="5" max="5" width="30.7109375" style="9" customWidth="1"/>
    <col min="6" max="8" width="15" style="8"/>
    <col min="9" max="9" width="12.85546875" style="8" customWidth="1"/>
    <col min="10" max="16384" width="11.42578125" style="5"/>
  </cols>
  <sheetData>
    <row r="1" spans="1:9" s="2" customFormat="1" ht="15.75" x14ac:dyDescent="0.25">
      <c r="A1" s="3"/>
      <c r="B1" s="1"/>
      <c r="C1" s="1"/>
      <c r="D1" s="1"/>
      <c r="E1" s="1"/>
      <c r="F1" s="1"/>
      <c r="G1" s="3"/>
      <c r="H1" s="3"/>
      <c r="I1" s="3"/>
    </row>
    <row r="2" spans="1:9" s="2" customFormat="1" ht="15.75" x14ac:dyDescent="0.25">
      <c r="A2" s="3"/>
      <c r="B2" s="1"/>
      <c r="C2" s="1"/>
      <c r="D2" s="1"/>
      <c r="E2" s="1"/>
      <c r="F2" s="1"/>
      <c r="G2" s="3"/>
      <c r="H2" s="3"/>
      <c r="I2" s="3"/>
    </row>
    <row r="3" spans="1:9" s="2" customFormat="1" ht="15.75" x14ac:dyDescent="0.25">
      <c r="A3" s="3"/>
      <c r="B3" s="1"/>
      <c r="C3" s="1"/>
      <c r="D3" s="1"/>
      <c r="E3" s="1"/>
      <c r="F3" s="1"/>
      <c r="G3" s="3"/>
      <c r="H3" s="3"/>
      <c r="I3" s="3"/>
    </row>
    <row r="4" spans="1:9" s="4" customFormat="1" ht="15.75" x14ac:dyDescent="0.25">
      <c r="A4" s="6"/>
      <c r="B4" s="18" t="s">
        <v>51</v>
      </c>
      <c r="C4" s="19"/>
      <c r="D4" s="19"/>
      <c r="E4" s="19"/>
      <c r="F4" s="7"/>
      <c r="G4" s="6"/>
      <c r="H4" s="6"/>
      <c r="I4" s="6"/>
    </row>
    <row r="5" spans="1:9" s="10" customFormat="1" ht="46.5" customHeight="1" x14ac:dyDescent="0.25">
      <c r="A5" s="11" t="s">
        <v>49</v>
      </c>
      <c r="B5" s="11" t="s">
        <v>27</v>
      </c>
      <c r="C5" s="11" t="s">
        <v>40</v>
      </c>
      <c r="D5" s="11" t="s">
        <v>35</v>
      </c>
      <c r="E5" s="11" t="s">
        <v>47</v>
      </c>
      <c r="F5" s="11" t="s">
        <v>26</v>
      </c>
      <c r="G5" s="11" t="s">
        <v>36</v>
      </c>
      <c r="H5" s="11" t="s">
        <v>42</v>
      </c>
      <c r="I5" s="11" t="s">
        <v>50</v>
      </c>
    </row>
    <row r="6" spans="1:9" customFormat="1" ht="38.25" x14ac:dyDescent="0.25">
      <c r="A6" s="12">
        <v>1</v>
      </c>
      <c r="B6" s="13" t="str">
        <f>HYPERLINK("https://my.zakupki.prom.ua/remote/dispatcher/state_purchase_view/11175881", "UA-2019-04-04-000064-a")</f>
        <v>UA-2019-04-04-000064-a</v>
      </c>
      <c r="C6" s="14" t="s">
        <v>33</v>
      </c>
      <c r="D6" s="14" t="s">
        <v>0</v>
      </c>
      <c r="E6" s="14" t="s">
        <v>29</v>
      </c>
      <c r="F6" s="15" t="s">
        <v>9</v>
      </c>
      <c r="G6" s="15" t="s">
        <v>22</v>
      </c>
      <c r="H6" s="16">
        <v>40200</v>
      </c>
      <c r="I6" s="17">
        <v>43559</v>
      </c>
    </row>
    <row r="7" spans="1:9" customFormat="1" ht="38.25" x14ac:dyDescent="0.25">
      <c r="A7" s="12">
        <v>2</v>
      </c>
      <c r="B7" s="13" t="str">
        <f>HYPERLINK("https://my.zakupki.prom.ua/remote/dispatcher/state_purchase_view/11087183", "UA-2019-03-27-002386-b")</f>
        <v>UA-2019-03-27-002386-b</v>
      </c>
      <c r="C7" s="14" t="s">
        <v>33</v>
      </c>
      <c r="D7" s="14" t="s">
        <v>0</v>
      </c>
      <c r="E7" s="14" t="s">
        <v>29</v>
      </c>
      <c r="F7" s="15" t="s">
        <v>9</v>
      </c>
      <c r="G7" s="15" t="s">
        <v>21</v>
      </c>
      <c r="H7" s="16">
        <v>80400</v>
      </c>
      <c r="I7" s="17">
        <v>43551</v>
      </c>
    </row>
    <row r="8" spans="1:9" customFormat="1" ht="38.25" x14ac:dyDescent="0.25">
      <c r="A8" s="12">
        <v>3</v>
      </c>
      <c r="B8" s="13" t="str">
        <f>HYPERLINK("https://my.zakupki.prom.ua/remote/dispatcher/state_purchase_view/10979150", "UA-2019-03-19-002053-a")</f>
        <v>UA-2019-03-19-002053-a</v>
      </c>
      <c r="C8" s="14" t="s">
        <v>25</v>
      </c>
      <c r="D8" s="14" t="s">
        <v>20</v>
      </c>
      <c r="E8" s="14" t="s">
        <v>44</v>
      </c>
      <c r="F8" s="15" t="s">
        <v>7</v>
      </c>
      <c r="G8" s="15" t="s">
        <v>5</v>
      </c>
      <c r="H8" s="16">
        <v>47754</v>
      </c>
      <c r="I8" s="17">
        <v>43543</v>
      </c>
    </row>
    <row r="9" spans="1:9" customFormat="1" ht="38.25" x14ac:dyDescent="0.25">
      <c r="A9" s="12">
        <v>4</v>
      </c>
      <c r="B9" s="13" t="str">
        <f>HYPERLINK("https://my.zakupki.prom.ua/remote/dispatcher/state_purchase_view/10457763", "UA-2019-02-08-002043-b")</f>
        <v>UA-2019-02-08-002043-b</v>
      </c>
      <c r="C9" s="14" t="s">
        <v>30</v>
      </c>
      <c r="D9" s="14" t="s">
        <v>3</v>
      </c>
      <c r="E9" s="14" t="s">
        <v>46</v>
      </c>
      <c r="F9" s="15" t="s">
        <v>18</v>
      </c>
      <c r="G9" s="15" t="s">
        <v>10</v>
      </c>
      <c r="H9" s="16">
        <v>6834240</v>
      </c>
      <c r="I9" s="17">
        <v>43516</v>
      </c>
    </row>
    <row r="10" spans="1:9" customFormat="1" ht="25.5" x14ac:dyDescent="0.25">
      <c r="A10" s="12">
        <v>5</v>
      </c>
      <c r="B10" s="13" t="str">
        <f>HYPERLINK("https://my.zakupki.prom.ua/remote/dispatcher/state_purchase_view/10457692", "UA-2019-02-08-001983-b")</f>
        <v>UA-2019-02-08-001983-b</v>
      </c>
      <c r="C10" s="14" t="s">
        <v>28</v>
      </c>
      <c r="D10" s="14" t="s">
        <v>1</v>
      </c>
      <c r="E10" s="14" t="s">
        <v>38</v>
      </c>
      <c r="F10" s="15" t="s">
        <v>16</v>
      </c>
      <c r="G10" s="15" t="s">
        <v>14</v>
      </c>
      <c r="H10" s="16">
        <v>902660</v>
      </c>
      <c r="I10" s="17">
        <v>43525</v>
      </c>
    </row>
    <row r="11" spans="1:9" customFormat="1" ht="25.5" x14ac:dyDescent="0.25">
      <c r="A11" s="12">
        <v>6</v>
      </c>
      <c r="B11" s="13" t="str">
        <f>HYPERLINK("https://my.zakupki.prom.ua/remote/dispatcher/state_purchase_view/10457628", "UA-2019-02-08-001905-b")</f>
        <v>UA-2019-02-08-001905-b</v>
      </c>
      <c r="C11" s="14" t="s">
        <v>34</v>
      </c>
      <c r="D11" s="14" t="s">
        <v>1</v>
      </c>
      <c r="E11" s="14" t="s">
        <v>38</v>
      </c>
      <c r="F11" s="15" t="s">
        <v>16</v>
      </c>
      <c r="G11" s="15" t="s">
        <v>15</v>
      </c>
      <c r="H11" s="16">
        <v>962150</v>
      </c>
      <c r="I11" s="17">
        <v>43525</v>
      </c>
    </row>
    <row r="12" spans="1:9" customFormat="1" x14ac:dyDescent="0.25">
      <c r="A12" s="12">
        <v>7</v>
      </c>
      <c r="B12" s="13" t="str">
        <f>HYPERLINK("https://my.zakupki.prom.ua/remote/dispatcher/state_purchase_view/10457839", "UA-2019-02-08-001861-b")</f>
        <v>UA-2019-02-08-001861-b</v>
      </c>
      <c r="C12" s="14" t="s">
        <v>43</v>
      </c>
      <c r="D12" s="14" t="s">
        <v>4</v>
      </c>
      <c r="E12" s="14" t="s">
        <v>41</v>
      </c>
      <c r="F12" s="15" t="s">
        <v>8</v>
      </c>
      <c r="G12" s="15" t="s">
        <v>24</v>
      </c>
      <c r="H12" s="16">
        <v>120000</v>
      </c>
      <c r="I12" s="17">
        <v>43504</v>
      </c>
    </row>
    <row r="13" spans="1:9" customFormat="1" ht="38.25" x14ac:dyDescent="0.25">
      <c r="A13" s="12">
        <v>8</v>
      </c>
      <c r="B13" s="13" t="str">
        <f>HYPERLINK("https://my.zakupki.prom.ua/remote/dispatcher/state_purchase_view/9950647", "UA-2019-01-21-000197-c")</f>
        <v>UA-2019-01-21-000197-c</v>
      </c>
      <c r="C13" s="14" t="s">
        <v>32</v>
      </c>
      <c r="D13" s="14" t="s">
        <v>2</v>
      </c>
      <c r="E13" s="14" t="s">
        <v>45</v>
      </c>
      <c r="F13" s="15" t="s">
        <v>17</v>
      </c>
      <c r="G13" s="15" t="s">
        <v>11</v>
      </c>
      <c r="H13" s="16">
        <v>119912.26</v>
      </c>
      <c r="I13" s="17">
        <v>43486</v>
      </c>
    </row>
    <row r="14" spans="1:9" customFormat="1" ht="51" x14ac:dyDescent="0.25">
      <c r="A14" s="12">
        <v>9</v>
      </c>
      <c r="B14" s="13" t="str">
        <f>HYPERLINK("https://my.zakupki.prom.ua/remote/dispatcher/state_purchase_view/9744958", "UA-2019-01-11-001540-c")</f>
        <v>UA-2019-01-11-001540-c</v>
      </c>
      <c r="C14" s="14" t="s">
        <v>37</v>
      </c>
      <c r="D14" s="14" t="s">
        <v>12</v>
      </c>
      <c r="E14" s="14" t="s">
        <v>39</v>
      </c>
      <c r="F14" s="15" t="s">
        <v>13</v>
      </c>
      <c r="G14" s="15" t="s">
        <v>6</v>
      </c>
      <c r="H14" s="16">
        <v>60000</v>
      </c>
      <c r="I14" s="17">
        <v>43476</v>
      </c>
    </row>
    <row r="15" spans="1:9" customFormat="1" ht="25.5" x14ac:dyDescent="0.25">
      <c r="A15" s="12">
        <v>10</v>
      </c>
      <c r="B15" s="13" t="str">
        <f>HYPERLINK("https://my.zakupki.prom.ua/remote/dispatcher/state_purchase_view/9482229", "UA-2018-12-20-003192-a")</f>
        <v>UA-2018-12-20-003192-a</v>
      </c>
      <c r="C15" s="14" t="s">
        <v>31</v>
      </c>
      <c r="D15" s="14" t="s">
        <v>23</v>
      </c>
      <c r="E15" s="14" t="s">
        <v>48</v>
      </c>
      <c r="F15" s="15" t="s">
        <v>19</v>
      </c>
      <c r="G15" s="15" t="s">
        <v>10</v>
      </c>
      <c r="H15" s="16">
        <v>3089088</v>
      </c>
      <c r="I15" s="17">
        <v>43466</v>
      </c>
    </row>
  </sheetData>
  <autoFilter ref="A5:I15"/>
  <mergeCells count="1">
    <mergeCell ref="B4:E4"/>
  </mergeCells>
  <hyperlinks>
    <hyperlink ref="B15" r:id="rId1" display="https://my.zakupki.prom.ua/remote/dispatcher/state_purchase_view/9482229"/>
    <hyperlink ref="B14" r:id="rId2" display="https://my.zakupki.prom.ua/remote/dispatcher/state_purchase_view/9744958"/>
    <hyperlink ref="B12" r:id="rId3" display="https://my.zakupki.prom.ua/remote/dispatcher/state_purchase_view/10457839"/>
    <hyperlink ref="B13" r:id="rId4" display="https://my.zakupki.prom.ua/remote/dispatcher/state_purchase_view/9950647"/>
    <hyperlink ref="B10" r:id="rId5" display="https://my.zakupki.prom.ua/remote/dispatcher/state_purchase_view/10457692"/>
    <hyperlink ref="B11" r:id="rId6" display="https://my.zakupki.prom.ua/remote/dispatcher/state_purchase_view/10457628"/>
    <hyperlink ref="B6" r:id="rId7" display="https://my.zakupki.prom.ua/remote/dispatcher/state_purchase_view/11175881"/>
    <hyperlink ref="B7" r:id="rId8" display="https://my.zakupki.prom.ua/remote/dispatcher/state_purchase_view/11087183"/>
    <hyperlink ref="B8" r:id="rId9" display="https://my.zakupki.prom.ua/remote/dispatcher/state_purchase_view/10979150"/>
    <hyperlink ref="B9" r:id="rId10" display="https://my.zakupki.prom.ua/remote/dispatcher/state_purchase_view/10457763"/>
  </hyperlinks>
  <pageMargins left="0.75" right="0.75" top="1" bottom="1" header="0.5" footer="0.5"/>
  <pageSetup paperSize="9" orientation="portrait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User</cp:lastModifiedBy>
  <dcterms:created xsi:type="dcterms:W3CDTF">2019-05-31T15:11:36Z</dcterms:created>
  <dcterms:modified xsi:type="dcterms:W3CDTF">2019-06-04T05:44:46Z</dcterms:modified>
  <cp:category/>
</cp:coreProperties>
</file>