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75" windowHeight="10410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<sst xmlns="http://schemas.openxmlformats.org/spreadsheetml/2006/main" count="2000" uniqueCount="526">
  <si>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</si>
  <si>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</si>
  <si>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</si>
  <si>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</si>
  <si>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</si>
  <si>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</si>
  <si>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</si>
  <si>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</si>
  <si>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</si>
  <si>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</si>
  <si>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</si>
  <si>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</si>
  <si>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</si>
  <si>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0112010</t>
  </si>
  <si>
    <t>2010</t>
  </si>
  <si>
    <t>0731</t>
  </si>
  <si>
    <t>Багатопрофільна стаціонарна медична допомога населенню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</si>
  <si>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</si>
  <si>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</si>
  <si>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</si>
  <si>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</si>
  <si>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</si>
  <si>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</si>
  <si>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</si>
  <si>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</si>
  <si>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КРР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об`єднананої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</si>
  <si>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</si>
  <si>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</si>
  <si>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</si>
  <si>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</si>
  <si>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</si>
  <si>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</si>
  <si>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</si>
  <si>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</si>
  <si>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</si>
  <si>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</si>
  <si>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</si>
  <si>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</si>
  <si>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</si>
  <si>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</si>
  <si>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</si>
  <si>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</si>
  <si>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</si>
  <si>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</si>
  <si>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</si>
  <si>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</si>
  <si>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</si>
  <si>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</si>
  <si>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</si>
  <si>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</si>
  <si>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</si>
  <si>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</si>
  <si>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</si>
  <si>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</si>
  <si>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/>
  </si>
  <si>
    <t>208400</t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</si>
  <si>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</si>
  <si>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</si>
  <si>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</si>
  <si>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</si>
  <si>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</si>
  <si>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</si>
  <si>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</si>
  <si>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</si>
  <si>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</si>
  <si>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</si>
  <si>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</si>
  <si>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</si>
  <si>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2025 рік(прогноз)</t>
  </si>
  <si>
    <t>2026 рік(прогноз)</t>
  </si>
  <si>
    <t>Разом
(3+4)</t>
  </si>
  <si>
    <t>Разом
(7+8)</t>
  </si>
  <si>
    <t>ВСЬОГО</t>
  </si>
  <si>
    <t>N
з/п</t>
  </si>
  <si>
    <t>Напрями
використання
бюджетних
коштів</t>
  </si>
  <si>
    <t>Загальний фонд</t>
  </si>
  <si>
    <t>Спеціальний фонд</t>
  </si>
  <si>
    <t>Утримання будівель комунального некомерційного підприємства Коломийська ЦРЛ " КМР (покриття вартості комунальних послуг та енергоносіїв комунального закладу)</t>
  </si>
  <si>
    <t>Забезпечення роботи військово-лікарської комісії всього, в тому числі:</t>
  </si>
  <si>
    <t>Придбання обладнання</t>
  </si>
  <si>
    <t>Придбання медикаментів та медичного інструментарію</t>
  </si>
  <si>
    <t>Придбання обладнання, предметів, матеріалів та інвентарю</t>
  </si>
  <si>
    <t>Забезпечення співфінансування поточнмх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</t>
  </si>
  <si>
    <t>Оплата послуг (крім комунальних)</t>
  </si>
  <si>
    <t xml:space="preserve">Капітальний  ремонт п'ятого поверху приміщення СП "Стаціонар" за адресою: вул. Родини Крушельницьких, 26 м. Коломия, Івано-Франківської області </t>
  </si>
  <si>
    <t>Проведення благоустрою території СП "Дитяча лікарня"</t>
  </si>
  <si>
    <t>Облаштування будівель цивільного захисту (укриттів, бомбосховищ тощо)</t>
  </si>
  <si>
    <t>Придбання матеріалів для облаштування огорожі за адресою Р. Крушельницьких,26</t>
  </si>
  <si>
    <t>Заміна окремих ділянок водопроводу холодної води в підвальному приміщенні терапевтичного корпусу</t>
  </si>
  <si>
    <t>Облаштування будівлі цивільного захисту (укриття) централізованої клініко-діагностичної лабораторії</t>
  </si>
  <si>
    <t>Придбання обладнання для централізованої клініко-діагностичної лабораторії в тому числі - автоматичний біохімічний аналізатор ACCENT-MC240</t>
  </si>
  <si>
    <t>Заміна віконних та дверних блоків на енергозберігаючі в СП "Дитяча лікарня"</t>
  </si>
  <si>
    <t>Придбання та встановлення вікон та дверей в СП "Пологовий будинок"</t>
  </si>
  <si>
    <t>Оплата виконавчих зборів, штрафних санкцій, пені</t>
  </si>
  <si>
    <t>Встановлення (монтаж) теплових лічильників, підготовка до опалювального сезону</t>
  </si>
  <si>
    <t>Придбання медикаментів (антибіотик)</t>
  </si>
  <si>
    <t>Придбання обладнання для відділення екстренної невідкладної медичної допомоги в тому числі монітори пацієнта-2 шт., центральна станція моніторингу -1шт.</t>
  </si>
  <si>
    <t>Придбання медичного обладнання для КНП "Коломийська ЦРЛ" КМР СП "Пологовий будинок" ,(за рахунок субвенції з обласного бюджету)</t>
  </si>
  <si>
    <t>Придбання ортопедичних імплантів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</si>
  <si>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</si>
  <si>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</si>
  <si>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</si>
  <si>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</si>
  <si>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</si>
  <si>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</si>
  <si>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Затрат</t>
  </si>
  <si>
    <t>Обсяг видатків на оплату теплопостачання</t>
  </si>
  <si>
    <t>грн.</t>
  </si>
  <si>
    <t>кошторисний розрахунок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</si>
  <si>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</si>
  <si>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</si>
  <si>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</si>
  <si>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Обсяг видатків на оплату праці медичного персоналу</t>
  </si>
  <si>
    <t>Обсяг видатків на придбання системи рентгенівської С-дуги</t>
  </si>
  <si>
    <t>Обсяг видатків на придбання гематологічного аналізатора</t>
  </si>
  <si>
    <t>Обсяг видатків на придбання комп'ютерної техніки (ноутбуки)</t>
  </si>
  <si>
    <t>Обсяг видатків на придбання медикаментів</t>
  </si>
  <si>
    <t>Обсяг видатків на придбання обладнання, предметів, матеріалів та інвентарю для проведення ремонту</t>
  </si>
  <si>
    <t>Обсяг видатків на придбання та заміну рентгенівської трубки у системі рентгенівській діагностичній мамографічній</t>
  </si>
  <si>
    <t>Обсяг видатків на оплату електромонтажних робіт у відділенні медичної реабілітації СП "Стаціонар"</t>
  </si>
  <si>
    <t>Обсяг видатків на проведення капітального ремонту у відділенні медичної реабілітації СП "Стаціонар"</t>
  </si>
  <si>
    <t>Обсяг видатків на придбання асфальту</t>
  </si>
  <si>
    <t>Обсяг видатків на послуги з улаштування асфальтобетонного покриття</t>
  </si>
  <si>
    <t xml:space="preserve">Обсяг видатків на придбання будівельних матеріалів згідно номенклатури для облаштування будівель цивільного захисту </t>
  </si>
  <si>
    <t>Обсяг видатків на послуги з облаштування будівель цивільного захисту (укриттів, бомбосховищ тощо)</t>
  </si>
  <si>
    <t>Обсяг видатків на послуги для проведення водовідведення в укритті СП "Дитяча лікарня"</t>
  </si>
  <si>
    <t>Обсяг видатків на придбання обладнання, предметів, матеріалів та інвентарю</t>
  </si>
  <si>
    <t>Обсяг витрат на придбання радіаторів Proterm</t>
  </si>
  <si>
    <t>Обсяг витрат на придбання радіаторів 22/600/600</t>
  </si>
  <si>
    <t>Обсяг витрат на придбання радіаторів 22/500/500</t>
  </si>
  <si>
    <t>Обсяг витрат на придбання радіаторів 22/500/600</t>
  </si>
  <si>
    <t>Обсяг витрат на придбання радіаторів 22/500/700</t>
  </si>
  <si>
    <t>Обсяг витрат на придбання комплекту кранів прямих</t>
  </si>
  <si>
    <t>Обсяг витрат на придбання комплекту кранів кутових</t>
  </si>
  <si>
    <t>Обсяг витрат на придбання лінолеуму</t>
  </si>
  <si>
    <t>Обсяг витрат на придбання клею</t>
  </si>
  <si>
    <t>Обсяг витрат на придбання суміші ремонтної швидкодіючої</t>
  </si>
  <si>
    <t>Обсяг витрат на придбання грунтовки</t>
  </si>
  <si>
    <t>Обсяг витрат на придбання клею для лінолеуму</t>
  </si>
  <si>
    <t>Обсяг витрат на придбання шнуру з ПВХ</t>
  </si>
  <si>
    <t>Обсяг витрат на придбання суміші самовирівнюючої</t>
  </si>
  <si>
    <t>Обсяг витрат на придбання грунтовки Артісан</t>
  </si>
  <si>
    <t>Обсяг витрат на придбання штукатурки цементно-вапняної</t>
  </si>
  <si>
    <t>Обсяг витрат на придбання фарби патоксної вододесперсійної інтер'єрної</t>
  </si>
  <si>
    <t>Обсяг витрат на придбання світильників LED безрамкових круглих</t>
  </si>
  <si>
    <t>Обсяг витрат на придбання кабелю ВВГ п-нг 3*2,5 33 ЦМ</t>
  </si>
  <si>
    <t xml:space="preserve">Обсяг витрат на придбання  кабелю ВВГ п-нг 3*1,5 33 </t>
  </si>
  <si>
    <t>Обсяг витрат на придбання вимикачів подвійних (10 шт/уп)</t>
  </si>
  <si>
    <t>Обсяг витрат на придбання розетки подвійної (10 шт/уп)</t>
  </si>
  <si>
    <t>Обсяг витрат на придбання вимикачів одинарних (10 шт/уп)</t>
  </si>
  <si>
    <t>Обсяг витрат на придбання коробки підрозеточної глибокої</t>
  </si>
  <si>
    <t>Обсяг витрат на придбання дверей вхідних ПВХ 1050*2060</t>
  </si>
  <si>
    <t>Обсяг витрат на придбання дверей вхідних ПВХ 1070*2050</t>
  </si>
  <si>
    <t>Обсяг витрат на придбання дизельного палива для забезпечення роботи генераторів</t>
  </si>
  <si>
    <t>Обсяг витрат на придбання матеріалів для облаштування відкосів віконних та дверних блоків</t>
  </si>
  <si>
    <t>Придбання будівельних матеріалів згідно номенклатури (огорожа)</t>
  </si>
  <si>
    <t>Придбання будівельних матеріалів згідно номенклатури (водопровід)</t>
  </si>
  <si>
    <t>Обсяг витрат на послуги з ремонту водовідведення в підвальному приміщенні (водопровід)</t>
  </si>
  <si>
    <t>Придбання будівельних матеріалів згідно номенклатури (ЦКДЛ)</t>
  </si>
  <si>
    <t>Оплата послуг з монтажу електричних систем (ЦКДЛ)</t>
  </si>
  <si>
    <t>Придбання автоматичного біохімічного аналізатора ACCENT-MC240</t>
  </si>
  <si>
    <t>Обсяг витрат на придбання коагулометра автоматичного</t>
  </si>
  <si>
    <t>кошорисний розрахунок</t>
  </si>
  <si>
    <t>Обсяг витрат на заміну віконних блоків (дитяча)</t>
  </si>
  <si>
    <t>Обсяг витрат на заміну дверних блоків (дитяча)</t>
  </si>
  <si>
    <t>Обсяг витрат на придбання відливів та підвіконників (дитяча)</t>
  </si>
  <si>
    <t>Обсяг витрат на придбання та встановлення вікон (пологовий)</t>
  </si>
  <si>
    <t>Обсяг витрат на придбання та встановлення дверей (пологовий)</t>
  </si>
  <si>
    <t>Обсяг витрат на придбання відливів та підвіконників (пологовий)</t>
  </si>
  <si>
    <t>Обсяг витрат на придбання щебеню (благоустрій)</t>
  </si>
  <si>
    <t>Обсяг витрат на придбання асфальту (благоустрій)</t>
  </si>
  <si>
    <t>Обсяг витрат на послуги оренди автотранспорту (благоустрій)</t>
  </si>
  <si>
    <t>Обсяг витрат на Оплата виконавчих зборів, штрафних санкцій, пені</t>
  </si>
  <si>
    <t>Обсяг витрат на Встановлення (монтаж) теплових лічильників, підготовка до опалювального сезону</t>
  </si>
  <si>
    <t>Обсяг витрат на Придбання медикаментів (антибіотик)</t>
  </si>
  <si>
    <t>Обсяг витрат на послуги охорони</t>
  </si>
  <si>
    <t>Обсяг витрат на послуги прання</t>
  </si>
  <si>
    <t>Обсяг витрат на придбання моніторів пацієнта</t>
  </si>
  <si>
    <t>Обсяг витрат на придбання фетальних моніторів додатково укомплектований датчиком другого плоду</t>
  </si>
  <si>
    <t>Обсяг витрат на придбання фетальних моніторів</t>
  </si>
  <si>
    <t>Обсяг видатків капітальний ремонт приміщень першого поверху під комп'ютерний томограф</t>
  </si>
  <si>
    <t>Обсяг витрат на придбання блокуючого стержня для плечевої кістки, титан</t>
  </si>
  <si>
    <t>Обсяг витрат на придбання шурупів, титан</t>
  </si>
  <si>
    <t>Обсяг видатків на погашення заборгованості перед ТзОВ "ТРЕЙДЕНЕРДЖИ" за спожиту електроенергію у 2022 році</t>
  </si>
  <si>
    <t>Продукту</t>
  </si>
  <si>
    <t>Обсяг споживання теплопостачання</t>
  </si>
  <si>
    <t>Гкал</t>
  </si>
  <si>
    <t>розрахунковий показник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</si>
  <si>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</si>
  <si>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</si>
  <si>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</si>
  <si>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</si>
  <si>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</si>
  <si>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Кількість медичного персоналу, яким виплачується заробітна плата</t>
  </si>
  <si>
    <t>осіб</t>
  </si>
  <si>
    <t>Кількість придбаного обладнання - системи рентгенівської С-дуги</t>
  </si>
  <si>
    <t>шт.</t>
  </si>
  <si>
    <t>Кількість придбаних гематологічних аналізаторів</t>
  </si>
  <si>
    <t>Кількість придбаної комп'ютерної техніки (ноутбуки)</t>
  </si>
  <si>
    <t>Кількість придбаних медикаментів</t>
  </si>
  <si>
    <t>од.</t>
  </si>
  <si>
    <t>Кількість придбаного обладнання, предметів, матеріалів та інвентарю для проведення ремонту</t>
  </si>
  <si>
    <t>Кількість придбаних та замінених рентгенівських трубок у системі рентгенівській діагномтичній мамографічній</t>
  </si>
  <si>
    <t>Кількість послуг з електромонтажних робіт у відділенні медичної реабілітації СП "Стаціонар"</t>
  </si>
  <si>
    <t>Кількість об'єктів, які підлягають капітальному ремонту</t>
  </si>
  <si>
    <t>Кількість придбаного асфальту</t>
  </si>
  <si>
    <t>Кількість послуг з улаштування асфальтобетонного покриття</t>
  </si>
  <si>
    <t>Кількість послуг з облаштування будівель цивільного захисту (укриттів, бомбосховищ тощо)</t>
  </si>
  <si>
    <t>Кількість послуг для проведення водовідведення в укритті СП "Дитяча лікарня"</t>
  </si>
  <si>
    <t>Кількість придбаних  обладнання, предметів, матеріалів та інвентарю</t>
  </si>
  <si>
    <t>Кількість радіаторів Proterm</t>
  </si>
  <si>
    <t>Кількість  радіаторів 22/600/600</t>
  </si>
  <si>
    <t>Кількість радіаторів 22/500/500</t>
  </si>
  <si>
    <t>Кількість  радіаторів 22/500/600</t>
  </si>
  <si>
    <t>Кількість радіаторів 22/500/700</t>
  </si>
  <si>
    <t>Кількість комплекту кранів прямих</t>
  </si>
  <si>
    <t>Кількість комплекту кранів кутових</t>
  </si>
  <si>
    <t>Кількість  лінолеуму</t>
  </si>
  <si>
    <t>м.кв.</t>
  </si>
  <si>
    <t>Кількість  клею</t>
  </si>
  <si>
    <t>Кількість суміші самовирівнюючої</t>
  </si>
  <si>
    <t>Кількість грунтовки</t>
  </si>
  <si>
    <t>Кількість клею для лінолеуму</t>
  </si>
  <si>
    <t>Кількість шнуру з ПВХ</t>
  </si>
  <si>
    <t>м.</t>
  </si>
  <si>
    <t>Кількість грунтовки Артісан</t>
  </si>
  <si>
    <t>Кількість штукатурки цементно-вапняної</t>
  </si>
  <si>
    <t>Кількість фарби патоксної вододесперсійної інтер'єрної</t>
  </si>
  <si>
    <t>Кількість світильників LED безрамкових круглих</t>
  </si>
  <si>
    <t>Кількість кабелю ВВГ п-нг 3*2,5 33 ЦМ</t>
  </si>
  <si>
    <t>Кількість кабелю ВВГ п-нг 3*1,5 33 ЦМ</t>
  </si>
  <si>
    <t>Кількість вимикачів подвійних (10 шт/уп)</t>
  </si>
  <si>
    <t>Кількість розеток подвійних (10 шт/уп)</t>
  </si>
  <si>
    <t>Кількість вимикачів одинарних (10 шт/уп)</t>
  </si>
  <si>
    <t>Кількість коробок підрозеточних глибоких</t>
  </si>
  <si>
    <t>Кількість дверей вхідних ПВХ 1050*2060</t>
  </si>
  <si>
    <t>Кількість дверей вхідних ПВХ 1070*2050</t>
  </si>
  <si>
    <t>Кількість дизельного палива для забезпечення роботи генераторів</t>
  </si>
  <si>
    <t>літр</t>
  </si>
  <si>
    <t>Кількість матеріалів для облаштування відкосів віконних та дверних блоків</t>
  </si>
  <si>
    <t>Кількість придбаних будівельних матеріалів згідно номенклатури (огорожа)</t>
  </si>
  <si>
    <t>Кількість придбаних буд. матеріалів  (водопровід)</t>
  </si>
  <si>
    <t>Кількість послуг з ремонту водовідведення в підвальному приміщенні (водопровід)</t>
  </si>
  <si>
    <t>Кількість придбаних буд. матеріалів (ЦКДЛ)</t>
  </si>
  <si>
    <t>Кількість послуг з монтажу електричних систем (ЦКДЛ)</t>
  </si>
  <si>
    <t>Кількість послуг з влаштування підлоги з лінолеуму (ЦКДЛ)</t>
  </si>
  <si>
    <t>Кількість придбаних автоматичних біохімічних аналізаторів ACCENT-MC240</t>
  </si>
  <si>
    <t>тис. кВт./рік</t>
  </si>
  <si>
    <t>Кількість  коагулометрів автоматичних</t>
  </si>
  <si>
    <t>Кількість замінених віконних блоків (дитяча)</t>
  </si>
  <si>
    <t>Кількість замінених дверних блоків (дитяча)</t>
  </si>
  <si>
    <t>Кількість підвіконників, відливів (дитяча)</t>
  </si>
  <si>
    <t>Кількість придбаних віконних блоків (пологовий)</t>
  </si>
  <si>
    <t>Кількість придбаних дверних блоків (пологовий)</t>
  </si>
  <si>
    <t>Кількість відливів та підвіконників (пологовий)</t>
  </si>
  <si>
    <t>Кількість щебеню (благоустрій)</t>
  </si>
  <si>
    <t>Кількість асфальту (благоустрій)</t>
  </si>
  <si>
    <t>Кількість послуг оренди автотранспорту (благоустрій)</t>
  </si>
  <si>
    <t>Кількість оплачених  виконавчих зборів, штрафних санкцій, пені</t>
  </si>
  <si>
    <t>Кількість послуг Встановлення (монтаж) теплових лічильників, підготовка до опалювального сезону</t>
  </si>
  <si>
    <t>Кількість послуг охорони</t>
  </si>
  <si>
    <t>Кількість послуг прання</t>
  </si>
  <si>
    <t>Кількість моніторів пацієнта</t>
  </si>
  <si>
    <t>Кількість фетальних моніторів додатково укомплектований датчиком другого плоду</t>
  </si>
  <si>
    <t>Кількість фетальних моніторів</t>
  </si>
  <si>
    <t>Кількість приміщень капільноно відремонтованих під комп'ютерний томограф</t>
  </si>
  <si>
    <t>Кількість блокуючих стержнів для плечевої кістки, титан</t>
  </si>
  <si>
    <t>Кількість придбаних шурупів, титан</t>
  </si>
  <si>
    <t>Кількість нормативних документів, за якими стягується оплата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</si>
  <si>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</si>
  <si>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</si>
  <si>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</si>
  <si>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</si>
  <si>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</si>
  <si>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Середньомісячні витрати на оплату праці медичного персоналу</t>
  </si>
  <si>
    <t>Середня вартість обладнання - системи рентгенівської С-дуги</t>
  </si>
  <si>
    <t>Середня вартість гематологічного аналізатора</t>
  </si>
  <si>
    <t>Середня вартість придбаної комп'ютерної техніки (ноутбуки)</t>
  </si>
  <si>
    <t>Середня вартість медикаментів</t>
  </si>
  <si>
    <t>Середні витрати на обладнання, предметів, матеріалів та інвентарю для проведення ремонту</t>
  </si>
  <si>
    <t>Середня вартість на заміну рентгенівської трубки у системі рентгенівській діагностичній мамографічній</t>
  </si>
  <si>
    <t>Середня вартість послуг з електромонгтажних робіт у відділені медичної реабілітації СП "Стаціонар"</t>
  </si>
  <si>
    <t>Середні витрати на проведення капітального ремонту у відділенні медичної реабілітації СП "Стаціонар"</t>
  </si>
  <si>
    <t>Середня вартість придбаного асфальту</t>
  </si>
  <si>
    <t>Середня вартість послуг з улаштування асфальтобетонного покриття</t>
  </si>
  <si>
    <t>Середні витрати на придбання будівельних матеріалів згідно номенклатури для облаштування будівель цивільного захисту</t>
  </si>
  <si>
    <t>Середні витрати на послуги з облаштування будівель цивільного захисту (укриттів, бомбосховищ тощо)</t>
  </si>
  <si>
    <t>Середня вартість послуг для проведення водовідведення в укритті СП "Дитяча лікарня"</t>
  </si>
  <si>
    <t xml:space="preserve">розрахунковий </t>
  </si>
  <si>
    <t>Середні витрати на придбання радіаторів Proterm</t>
  </si>
  <si>
    <t>Середні витрати на придбання радіаторів 22/600/600</t>
  </si>
  <si>
    <t>Середні витрати  на придбання радіаторів 22/500/500</t>
  </si>
  <si>
    <t>Середні витрати на придбання радіаторів 22/500/600</t>
  </si>
  <si>
    <t>Середні витрати на придбання радіаторів 22/500/700</t>
  </si>
  <si>
    <t>Середні витрати на придбання комплекту кранів прямих</t>
  </si>
  <si>
    <t>Середні витрати на придбання комплекту кранів кутових</t>
  </si>
  <si>
    <t>Середні витрати на придбання лінолеуму</t>
  </si>
  <si>
    <t>Середні витрати на придбання суміші ремонтної швидкодіючої</t>
  </si>
  <si>
    <t>Середні витрати на придбання грунтівки</t>
  </si>
  <si>
    <t>Середні витрати на пидбання клею для лінолеуму</t>
  </si>
  <si>
    <t>Середні витрати на придбання шнуру з ПВХ</t>
  </si>
  <si>
    <t>Середні витрати на придбання суміші самовирівнюючої</t>
  </si>
  <si>
    <t>Середні витрати на придбання грунтівки Артісан</t>
  </si>
  <si>
    <t>Середні витрати на придбання штукатурки цементно-вапняної</t>
  </si>
  <si>
    <t>Середні витрати на придбання фарби патоксної вододесперсійної інтер'єрної</t>
  </si>
  <si>
    <t>Середні витрати на придбання світильників LED безрамкових круглих</t>
  </si>
  <si>
    <t>Середні витрати на придбання кабелю ВВГ п-нг 3*2,5 33 ЦМ</t>
  </si>
  <si>
    <t>Середні витрати на прдбання кабелю ВВГ п-нг 3*1,5 33 ЦМ</t>
  </si>
  <si>
    <t>Середні витрати на придбання вимикачів подвійних (10 шт/уп)</t>
  </si>
  <si>
    <t>Середні витрати на придбання розеток подвійних (10 шт/уп)</t>
  </si>
  <si>
    <t>Середні витрати на придбання вимикачів одинарних (10 шт/уп)</t>
  </si>
  <si>
    <t>Середні витрати на придбання коробки підрозеточної глибокої</t>
  </si>
  <si>
    <t>Середні витрати на придбання дверей вхідних ПВХ 1050*2060</t>
  </si>
  <si>
    <t>Середні витрати на придбання дверей вхідних ПВХ 1070*2050</t>
  </si>
  <si>
    <t>Середні витрати на придбання матеріалів для облаштування відкосів віконних та дверних блоків</t>
  </si>
  <si>
    <t>Середні витраи придбаного клею</t>
  </si>
  <si>
    <t>Середні витрати на придбання будівельних матеріалів згідно номенклатури (огорожа)</t>
  </si>
  <si>
    <t>середні витрати на придбаня буд мат. (водопровід)</t>
  </si>
  <si>
    <t>Середні витрати на водовідведення в підвальному приміщенні (водопровід)</t>
  </si>
  <si>
    <t>Середні витрати на придбання буд.матеріалів (ЦКДЛ)</t>
  </si>
  <si>
    <t>Середня вартість послуг з монтажу електричних систем (ЦКДЛ)</t>
  </si>
  <si>
    <t>Середня вартість послуг з влаштування підлоги з лінолеуму (ЦКДЛ)</t>
  </si>
  <si>
    <t>Середні витрати на придбання автоматичних біохімічних аналізаторів ACCENT-MC240</t>
  </si>
  <si>
    <t>Середні витрати на придбання коагулометра автоматичного</t>
  </si>
  <si>
    <t>Середня вартість віконних блоків (дитяча)</t>
  </si>
  <si>
    <t>Середня вартість дверних блоків (дитяча)</t>
  </si>
  <si>
    <t>Середні витрати на підвіконники та відливи (дитяча)</t>
  </si>
  <si>
    <t>Середня вартість віконних блоків (пологовий)</t>
  </si>
  <si>
    <t>Середня вартість дверних блоків (пологовий)</t>
  </si>
  <si>
    <t xml:space="preserve">Середня вартість відливів та підвіконників (пологовий) </t>
  </si>
  <si>
    <t>Середня вартість щебеню (благоустрій)</t>
  </si>
  <si>
    <t>Середня вартість асфальту (благоустрій)</t>
  </si>
  <si>
    <t>Середня вартість послуг оренди автотранспорту  (благоустрій)</t>
  </si>
  <si>
    <t>Середні витрати на оплату виконавчих зборів, штрафних санкцій, пені</t>
  </si>
  <si>
    <t>Середня вартість Встановлення (монтаж) теплових лічильників, підготовка до опалювального сезону</t>
  </si>
  <si>
    <t>Середня вартість  медикаментів (антибіотик)</t>
  </si>
  <si>
    <t>Середня вартість послуг охорони</t>
  </si>
  <si>
    <t>Середня вартість послуг прання</t>
  </si>
  <si>
    <t>Середня вартість моніторів пацієнта</t>
  </si>
  <si>
    <t>Середня вартість фетальних моніторів додатково укомплектований датчиком другого плоду</t>
  </si>
  <si>
    <t>Середня вартість фетальних моніторів</t>
  </si>
  <si>
    <t>Середні витрати на Капітальний ремонт приміщень першого поверху під комп'ютерний томограф</t>
  </si>
  <si>
    <t>Середня вартість блокуючого стержня для плечевої кістки, титан</t>
  </si>
  <si>
    <t>Середня вартість шурупів, титан</t>
  </si>
  <si>
    <t>Середні витрати на погашення заборгованості</t>
  </si>
  <si>
    <t>розорахунковий показник</t>
  </si>
  <si>
    <t>Забезпечення установи енергоносіями та економне їх використання</t>
  </si>
  <si>
    <t>відс.</t>
  </si>
  <si>
    <t>Відсоток забезпеченості обладнанням</t>
  </si>
  <si>
    <t>Рівень забезпеченості медикаментами</t>
  </si>
  <si>
    <t>Рівень забезпеченості обладнанням, предметами, матеріалами та інвентарем для проведення ремонту</t>
  </si>
  <si>
    <t>Рівень забезпеченості закладу рентгенівською трубкою у системі рентгенівській діагностичній мамографічній</t>
  </si>
  <si>
    <t>Рівень забезпеченості послугами з електромонтажних робіт</t>
  </si>
  <si>
    <t>Рівень готовності об'єктів на яких проведено капітальний ремонт</t>
  </si>
  <si>
    <t>Рівень забезпеченості благоустрою території СП "Дитяча лікарня"</t>
  </si>
  <si>
    <t xml:space="preserve">Рівень забезпеченості будівельними матеріалами та послугами для облаштування будівель цивільного захисту </t>
  </si>
  <si>
    <t>Рівень забезпеченості придбання обладнання, предметів, матеріалів та інвентарю</t>
  </si>
  <si>
    <t>Рівень забезпеченості буд. матеріалами (огорожа)</t>
  </si>
  <si>
    <t>Рівень забезпеченості (ЦКДЛ)</t>
  </si>
  <si>
    <t>Рівень забезпеченості придбання та встановлення віконних та дверних блоків (пологовий)</t>
  </si>
  <si>
    <t xml:space="preserve">Рівень забезпеченості благоустрою </t>
  </si>
  <si>
    <t>Рівень забезпеченості оплати виконавчих зборів, штрафних санкцій, пені</t>
  </si>
  <si>
    <t>Рівень забезпеченості оплати праці медичного персоналу</t>
  </si>
  <si>
    <t>Рівень забезпеченості Встановлення (монтаж) теплових лічильників, підготовка до опалювального сезону</t>
  </si>
  <si>
    <t>Рівень забезпеченості Придбання медикаментів (антибіотик)</t>
  </si>
  <si>
    <t>Рівень забезпеченості</t>
  </si>
  <si>
    <t>Рівень забезпеченості Придбання обладнання для відділення екстренної невідкладної медичної допомоги</t>
  </si>
  <si>
    <t>Рівень забезпеченості медичним обладнанням (пологовий)</t>
  </si>
  <si>
    <t>Рівень забезпеченості Капітальний ремонт приміщень першого поверху під комп'ютерний томограф</t>
  </si>
  <si>
    <t>Рівень забезпеченості ортопедичними імплантами</t>
  </si>
  <si>
    <t>Відсоток погашеної заборгованості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</si>
  <si>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</si>
  <si>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</si>
  <si>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</si>
  <si>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</si>
  <si>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</si>
  <si>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>затверджено</t>
  </si>
  <si>
    <t>фактично
зайняті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</si>
  <si>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</si>
  <si>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</si>
  <si>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</si>
  <si>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</si>
  <si>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</si>
  <si>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Програма "Сприяння закладу медицини вторинного рівня в Коломийській міській територіальній громаді на 2022-2024 роки"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</si>
  <si>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</si>
  <si>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</si>
  <si>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</si>
  <si>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</si>
  <si>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</si>
  <si>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</si>
  <si>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</si>
  <si>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</si>
  <si>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</si>
  <si>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</si>
  <si>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</si>
  <si>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</si>
  <si>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</si>
  <si>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загального фонду</t>
  </si>
  <si>
    <t>спеціального фонду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</si>
  <si>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</si>
  <si>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</si>
  <si>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</si>
  <si>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</si>
  <si>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</si>
  <si>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</si>
  <si>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</si>
  <si>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</si>
  <si>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</si>
  <si>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</si>
  <si>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</si>
  <si>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</si>
  <si>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</si>
  <si>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</si>
  <si>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</si>
  <si>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</si>
  <si>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</si>
  <si>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</si>
  <si>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(прізвище та ініціали)</t>
  </si>
  <si>
    <t>Марта КУРЯНСЬКА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</si>
  <si>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</si>
  <si>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Кошти, що передаються із загального фонду бюджету до бюджету розвитку (спеціального фонду)</t>
  </si>
  <si>
    <t>Оплата праці медичного персоналу (робота військово-лікарської комісії)</t>
  </si>
  <si>
    <t>Оплата згідно рішень господарського суду</t>
  </si>
  <si>
    <t xml:space="preserve">Програма "Сприяння закладу медицини вторинного рівня в Коломийській міській територіальній громаді  на 2022-2024 роки"
</t>
  </si>
  <si>
    <t>Програма "Сприяння закладу медицини вторинного рівня в Коломийській міській територіальній громаді  на 2022-2024 роки"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</si>
  <si>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р. 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розпорядження міського голови від 03.04.2023 року № 105-р "Про внесення змін до паспорту бюджетної програми місцевого бюджету на 2023 рік" 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№192-р "Про внесення змін до паспорту бюджетної програми місцевого бюджету на 2023 рік", рішення міської ради від 18.05.2023 року № 2728-44/2023 "Про уточнення бюджету Коломийської міської тнриторіальної громади на 2023 рік (09530000000)", рішення міської ради від 20.06.2023 року №2830-45/2023 "Про уточнення бюджету Коломийської міської тнриторіальної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рішення міської ради від 24.07.2023 року "2898-45/2023 "Про уточнення бюджету Коломийської міської тнриторіальної громади на 2023 рік"</t>
  </si>
  <si>
    <t>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</t>
  </si>
  <si>
    <t>Оплата послуг з влаштування підлог з лінолеуму (ЦКДЛ)</t>
  </si>
  <si>
    <t>продукту</t>
  </si>
  <si>
    <t>ефективності</t>
  </si>
  <si>
    <t>якості</t>
  </si>
  <si>
    <t>затрат</t>
  </si>
  <si>
    <t>Кількість придбаних будівельних матеріалів згідно номенклатури для облаштування будівель цивільного захисту</t>
  </si>
  <si>
    <t>Середні витрати на придбання обладнання, предметів, матеріалів та інвентарю</t>
  </si>
  <si>
    <t>Середні витрати на придбання дизельного палива для забезпечення роботи генераторів</t>
  </si>
  <si>
    <t xml:space="preserve">затрат </t>
  </si>
  <si>
    <t>Рівень забезпеченості (водопровід)</t>
  </si>
  <si>
    <t>Рівень забезпеченості замінених віконних та дверних блоків (дитяча)</t>
  </si>
  <si>
    <t xml:space="preserve">Оплата виконавчих зборів, штрафних санкцій, пені </t>
  </si>
  <si>
    <t>Обсяг видатків на нарахування на заробітну плату для медичного персоналу</t>
  </si>
  <si>
    <t>Придбання обладнання для централізованої клініко-діагностичної лабораторії в тому числі - автоматичний біохімічний аналізатор ACCENT-MC240, коагулятор автоматичний (в тому числі за рахунок вільних  залишків)</t>
  </si>
  <si>
    <t xml:space="preserve">Рівень забезпеченості </t>
  </si>
  <si>
    <t>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 "Коломийської міської ради за адресою: м. Коломия вул. Родини Крушельницьких, 26 "Коригування" (за рахунок субвенції обласного бюджету)</t>
  </si>
  <si>
    <t>2026 рік</t>
  </si>
  <si>
    <t>разом (11+12)</t>
  </si>
  <si>
    <t>Разом (11+12)</t>
  </si>
  <si>
    <t>Реконструкція центрального входу та ремонт приймального відділення планових хворих СП "Стаціонар" за адресою: вул. Родини Крушельницьких,26, м. Коломия, Фвано-Франківської обл.</t>
  </si>
  <si>
    <t>Капітальний ремонт системи кондиціювання, вентиляції та опалення у приміщенні СП "Стаціонар" за адресою: вул. Родини Крушельницьких,26, м.Коломия, Івано-Франківської обл.</t>
  </si>
  <si>
    <t xml:space="preserve">Капітальний ремонт операційної урологічного відділення СП "Стаціонар" КНП "Коломийська ЦРЛ" КМР за адресою: вул. Родини Крушельницьких, 26, м.Коломия, Івано-Франківської обл. </t>
  </si>
  <si>
    <t>Придбання інвентарю (в тому числі медичного)</t>
  </si>
  <si>
    <t>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</si>
  <si>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</si>
  <si>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</si>
  <si>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</si>
  <si>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</si>
  <si>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Середні вартість придбаного обладнання для відділення медичної реабілітації СП "Стаціонар"</t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</si>
  <si>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</si>
  <si>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</si>
  <si>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Кількість об'єктів, які підлягають реконструкції та ремонту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</si>
  <si>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</si>
  <si>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Рівень готовності об'єктів на яких проведено реконструкцію та ремонт</t>
  </si>
  <si>
    <t>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</si>
  <si>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Обсяг видатків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</si>
  <si>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Середні витрати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</si>
  <si>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Рівень готовності об'єктів, які ремонтувалися</t>
  </si>
  <si>
    <t>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</si>
  <si>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Обсяг видатків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</si>
  <si>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Середні витрати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</si>
  <si>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Середні витрати на придбання медичного обладнання для відділення медичної реабілітації СП "Стаціонар"</t>
  </si>
  <si>
    <t xml:space="preserve">Рівень забезпеченості медичним обладнанням </t>
  </si>
  <si>
    <t>Обсяг видатків на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</si>
  <si>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</si>
  <si>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</si>
  <si>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</si>
  <si>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Обсяг видатків на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</si>
  <si>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</si>
  <si>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</si>
  <si>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</si>
  <si>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Обсяг видатків на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</si>
  <si>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"Пологовий буцдинок"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</si>
  <si>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</si>
  <si>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</si>
  <si>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разом</t>
  </si>
  <si>
    <t>У 2022 році в рамках виконання програми "Сприяння закладу медицини вторинного рівня в Коломийській міській територіальній громаді на 2022-2024 роки" було освоєно  26 334 607,85 гривень, з них на: Утримання будівель комунального некомерційного підприємства Коломийська ЦРЛ " КМР (покриття вартості комунальних послуг та енергоносіїв комунального закладу) - 18 182 055,76 гривень, облаштування будівель цивільного захисту (укриттів, бомбосховищ тощо) - 719 970,22 гривень, на придбання предметів, матеріалів, обладнання та інвентарю - 588 577,00 гривень, на проведення благоустрою та поточних ремонтів з заміною вікон та дверей, заміною водопроводу - 3 277 231,34 гривень, придбано обладнання спеціального призначення - 1 156 500,00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У 2023 році заплановано 33 216 624, 00 гривень. З них на: Утримання будівель комунального некомерційного підприємства Коломийська ЦРЛ " КМР (покриття вартості комунальних послуг та енергоносіїв комунального закладу) - 15 553 378,21 гривень, проведення капітальних ремонтів структурних підрозділів Кломийської ЦРЛ - 6 199 000,00 гривень, придбання інвентарю - 63 100,00 гривень, прдбання обладнання - 7 508 800,00 гривень, придбання предметів матеріалів - 244 645,79 гривень, забезпечення роботи ВЛК - 1 800 000,00 гривень.</t>
  </si>
  <si>
    <t>Придбання обладнання і предметів довгострокового користування</t>
  </si>
  <si>
    <t>У 2024 році  заплановано забезпечити належне утримання будівель комунального некомерційного підприємства Коломийська ЦРЛ" КРР(покриття вартості комунальних послуг та енергоносіїв комунального закладу) з міського бюджету виділяється 10 000 000,00 гривень на придбання медикаментів та медичного інструментарію - 200 000, 00 гривень</t>
  </si>
  <si>
    <t>рішення міської ради від 29.09.2021 року №1184-19/2021 (зі змінами)</t>
  </si>
  <si>
    <t>6.Витрати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</si>
  <si>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2022-2024 роках:</t>
  </si>
  <si>
    <t>2) надання кредитів за кодами Класифікації кредитування бюджету 2022-2024 роках:</t>
  </si>
  <si>
    <t>3) видаткиза кодами Економічної класифікації видатків бюджету у 2025-2026 роках:</t>
  </si>
  <si>
    <t>4) видатки за кодами Класифікації кредитування бюджету у 2025-2026 роках:</t>
  </si>
  <si>
    <t>7. Витрати за напрямами використання бюджетних коштів:</t>
  </si>
  <si>
    <t>1) витрати за напрямами використання бюджетних коштів у 2022-2024 роках:</t>
  </si>
  <si>
    <t>2) витрати за напрямами використання бюджетних коштів у 2025-2026 роках:</t>
  </si>
  <si>
    <t>8. Результативні показники бюджетної программи:</t>
  </si>
  <si>
    <t>1) результативні показники бюджетної програми у 2022-2024 роках:</t>
  </si>
  <si>
    <t>2) результативні показники бюджетної програми у 2025-2026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</si>
  <si>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</si>
  <si>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2022-2024 роках:</t>
  </si>
  <si>
    <t>2) місцеві/регіональні програми, які виконуються в межах бюджетної програми у 2025-2026 роках</t>
  </si>
  <si>
    <t xml:space="preserve">14. Бюджетні зобов'язання у 2022 і 2024 роках: </t>
  </si>
  <si>
    <t>1) кредиторська заборгованість місцевого бюджету у 2022 році:</t>
  </si>
  <si>
    <t>Придбання обладнаня і предметів довгострокового користування</t>
  </si>
  <si>
    <t>2) кредиторська заборгованість місцевого бюджету у 2023-2024 роках:</t>
  </si>
  <si>
    <t xml:space="preserve">3) дебіторська заборгованість 2022-2023 роках: </t>
  </si>
  <si>
    <t>У 2024 році не заплановані видатки за рахунок надходжень спеціального фонду бюджету по даній бюджетній програмі</t>
  </si>
  <si>
    <t>Начальник відділу закупівель та економічного аналізу управління бухгалтерського обліку та закупівель міської ради</t>
  </si>
  <si>
    <t>Бюджетні зобов'язання (4+6)</t>
  </si>
  <si>
    <t>очікуваний обсяг взяття поточних зобов'язань (8-10)</t>
  </si>
  <si>
    <t>Капітальний ремонт інших об'єктів</t>
  </si>
  <si>
    <t xml:space="preserve">Програма "Сприяння закладу медицини вторинного рівня в Коломийській міській територіальній  громаді на 2022-2024 роки"
</t>
  </si>
  <si>
    <t>Придбання обладнання для центральної клініко-діагностичної лабораторії в тому числі -автоматичний біохімічний аналізатор ACCENT-VC240</t>
  </si>
  <si>
    <t>Придбання системи рентгенівської С-дуги</t>
  </si>
  <si>
    <t>Придбання гематологічного аналізатора</t>
  </si>
  <si>
    <t>Придбання комп'ютерної техніки (ноутбуки)</t>
  </si>
  <si>
    <t>Придбання медичного обладнання для відділення медичної реабілітації СП "Стаціонар"</t>
  </si>
  <si>
    <t>Придбання обладнання для екстренної невідкладної медичної допомоги в тому числі монітори пацієнта - 2 шт., центральна станція моніторингу - 1 шт.</t>
  </si>
  <si>
    <t>Придбання медичного обладнання для КНП "Коломийська ЦРЛ" КМР СП "Пологовий будинок (субвенція з обласного бюджету)</t>
  </si>
  <si>
    <t>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 "Коломийської міської ради за адресою: м.Коломия вул. Родини Крушельницьких, 26 "Коригування" (за рахунок субвенції обласного бюджету)</t>
  </si>
  <si>
    <t>Капітальний ремонт п'ятого поверху приміщення СП "Стаціонар" за адресою:  вул. Родини Крушельницьких, 26 м.Коломия Івано-Франківської області</t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</si>
  <si>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 м. Коломия, Івано-Франківської обл.</t>
  </si>
  <si>
    <t>Капітальний ремонт системи кондиціювання, вентиляції та опалення у приміщенні СП "Стаціонар" за адресою вул. Родини Крушельницьких,26, м. Коломия, Івано-Франківської обл</t>
  </si>
  <si>
    <t>Капітальний ремонт операційної урологічного відділення СП "Стаціонар" КНП "Коломийська ЦРЛ" КМР за адресою: вул. Родини Крушельницьких,26, м. Коломия, Івано-Франківської обл</t>
  </si>
  <si>
    <t>Капітальний ремонт (заміна ліфта) в приміщенні СП "Пологовий будинок" КНП "Коломийська ЦРЛ"КМР за адресою: вул. Родини Крушельницьких 26, м. Коломия, Івано-Франківської обл.</t>
  </si>
  <si>
    <t>Капітальні ремонти інших об'єктів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</si>
</sst>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  <numFmt numFmtId="174" formatCode="#,##0.00\ _₴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4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4" fontId="3" fillId="0" borderId="12" xfId="0" applyNumberFormat="1" applyFont="1" applyBorder="1" applyAlignment="1" applyProtection="1">
      <alignment vertical="center" wrapText="1"/>
      <protection/>
    </xf>
    <xf numFmtId="172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" fontId="7" fillId="0" borderId="0" xfId="0" applyNumberFormat="1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4" fontId="7" fillId="0" borderId="18" xfId="0" applyNumberFormat="1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172" fontId="3" fillId="0" borderId="10" xfId="0" applyNumberFormat="1" applyFont="1" applyBorder="1" applyAlignment="1" applyProtection="1">
      <alignment vertical="center" wrapText="1"/>
      <protection/>
    </xf>
    <xf numFmtId="172" fontId="3" fillId="0" borderId="11" xfId="0" applyNumberFormat="1" applyFont="1" applyBorder="1" applyAlignment="1" applyProtection="1">
      <alignment vertical="center" wrapText="1"/>
      <protection/>
    </xf>
    <xf numFmtId="172" fontId="7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horizontal="center" vertical="top" wrapText="1"/>
      <protection/>
    </xf>
    <xf numFmtId="4" fontId="7" fillId="0" borderId="16" xfId="0" applyNumberFormat="1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0" fontId="7" fillId="0" borderId="2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25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4" fillId="0" borderId="26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173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7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172" fontId="3" fillId="0" borderId="25" xfId="0" applyNumberFormat="1" applyFont="1" applyBorder="1" applyAlignment="1" applyProtection="1">
      <alignment horizontal="right" vertical="center" wrapText="1"/>
      <protection/>
    </xf>
    <xf numFmtId="172" fontId="3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50"/>
  <sheetViews>
    <sheetView tabSelected="1" zoomScalePageLayoutView="0" workbookViewId="0" topLeftCell="A632">
      <selection activeCell="CB638" sqref="CB638:CM638"/>
    </sheetView>
  </sheetViews>
  <sheetFormatPr defaultColWidth="9.140625" defaultRowHeight="12.75"/>
  <cols>
    <col min="1" max="1" width="3.140625" style="0" customWidth="1"/>
    <col min="2" max="2" width="1.57421875" style="0" customWidth="1"/>
    <col min="3" max="3" width="0.2890625" style="0" customWidth="1"/>
    <col min="4" max="5" width="1.7109375" style="0" customWidth="1"/>
    <col min="6" max="6" width="0.85546875" style="0" customWidth="1"/>
    <col min="7" max="7" width="12.421875" style="0" customWidth="1"/>
    <col min="8" max="8" width="1.1484375" style="0" customWidth="1"/>
    <col min="9" max="9" width="3.7109375" style="0" customWidth="1"/>
    <col min="10" max="10" width="1.1484375" style="0" customWidth="1"/>
    <col min="11" max="11" width="0.13671875" style="0" customWidth="1"/>
    <col min="12" max="12" width="2.7109375" style="0" customWidth="1"/>
    <col min="13" max="13" width="6.28125" style="0" customWidth="1"/>
    <col min="14" max="14" width="1.1484375" style="0" customWidth="1"/>
    <col min="15" max="15" width="2.00390625" style="0" customWidth="1"/>
    <col min="16" max="16" width="1.57421875" style="0" customWidth="1"/>
    <col min="17" max="17" width="2.8515625" style="0" customWidth="1"/>
    <col min="18" max="18" width="4.140625" style="0" customWidth="1"/>
    <col min="19" max="19" width="0.13671875" style="0" customWidth="1"/>
    <col min="20" max="20" width="0.5625" style="0" customWidth="1"/>
    <col min="21" max="21" width="0.13671875" style="0" customWidth="1"/>
    <col min="22" max="22" width="0.2890625" style="0" customWidth="1"/>
    <col min="23" max="23" width="0.13671875" style="0" customWidth="1"/>
    <col min="24" max="24" width="3.00390625" style="0" customWidth="1"/>
    <col min="25" max="25" width="2.8515625" style="0" customWidth="1"/>
    <col min="26" max="26" width="3.7109375" style="0" customWidth="1"/>
    <col min="27" max="27" width="0.2890625" style="0" customWidth="1"/>
    <col min="28" max="28" width="0.5625" style="0" customWidth="1"/>
    <col min="29" max="29" width="2.140625" style="0" customWidth="1"/>
    <col min="30" max="30" width="0.5625" style="0" customWidth="1"/>
    <col min="31" max="31" width="3.57421875" style="0" customWidth="1"/>
    <col min="32" max="32" width="0.13671875" style="0" customWidth="1"/>
    <col min="33" max="33" width="0.5625" style="0" customWidth="1"/>
    <col min="34" max="34" width="2.7109375" style="0" customWidth="1"/>
    <col min="35" max="35" width="0.13671875" style="0" customWidth="1"/>
    <col min="36" max="36" width="0.2890625" style="0" customWidth="1"/>
    <col min="37" max="37" width="0.85546875" style="0" customWidth="1"/>
    <col min="38" max="38" width="3.57421875" style="0" customWidth="1"/>
    <col min="39" max="39" width="1.1484375" style="0" customWidth="1"/>
    <col min="40" max="40" width="2.140625" style="0" customWidth="1"/>
    <col min="41" max="41" width="0.13671875" style="0" customWidth="1"/>
    <col min="42" max="42" width="3.00390625" style="0" customWidth="1"/>
    <col min="43" max="43" width="1.7109375" style="0" customWidth="1"/>
    <col min="44" max="44" width="0.2890625" style="0" customWidth="1"/>
    <col min="45" max="45" width="0.5625" style="0" customWidth="1"/>
    <col min="46" max="46" width="0.2890625" style="0" customWidth="1"/>
    <col min="47" max="47" width="3.00390625" style="0" customWidth="1"/>
    <col min="48" max="48" width="2.00390625" style="0" customWidth="1"/>
    <col min="49" max="49" width="0.9921875" style="0" customWidth="1"/>
    <col min="50" max="50" width="0.13671875" style="0" customWidth="1"/>
    <col min="51" max="51" width="2.57421875" style="0" customWidth="1"/>
    <col min="52" max="52" width="1.7109375" style="0" customWidth="1"/>
    <col min="53" max="53" width="0.2890625" style="0" customWidth="1"/>
    <col min="54" max="54" width="0.85546875" style="0" customWidth="1"/>
    <col min="55" max="56" width="0.5625" style="0" customWidth="1"/>
    <col min="57" max="57" width="3.57421875" style="0" customWidth="1"/>
    <col min="58" max="58" width="0.71875" style="0" customWidth="1"/>
    <col min="59" max="59" width="1.1484375" style="0" customWidth="1"/>
    <col min="60" max="60" width="0.13671875" style="0" customWidth="1"/>
    <col min="61" max="61" width="2.57421875" style="0" customWidth="1"/>
    <col min="62" max="63" width="0.2890625" style="0" customWidth="1"/>
    <col min="64" max="64" width="0.5625" style="0" customWidth="1"/>
    <col min="65" max="65" width="0.2890625" style="0" customWidth="1"/>
    <col min="66" max="66" width="1.28515625" style="0" customWidth="1"/>
    <col min="67" max="67" width="2.28125" style="0" customWidth="1"/>
    <col min="68" max="68" width="1.8515625" style="0" customWidth="1"/>
    <col min="69" max="69" width="4.28125" style="0" customWidth="1"/>
    <col min="70" max="70" width="0.71875" style="0" customWidth="1"/>
    <col min="71" max="71" width="0.5625" style="0" customWidth="1"/>
    <col min="72" max="72" width="0.2890625" style="0" customWidth="1"/>
    <col min="73" max="73" width="0.5625" style="0" customWidth="1"/>
    <col min="74" max="74" width="1.7109375" style="0" customWidth="1"/>
    <col min="75" max="75" width="0.71875" style="0" customWidth="1"/>
    <col min="76" max="76" width="2.28125" style="0" customWidth="1"/>
    <col min="77" max="77" width="4.28125" style="0" customWidth="1"/>
    <col min="78" max="78" width="0.9921875" style="0" customWidth="1"/>
    <col min="79" max="79" width="0.13671875" style="0" customWidth="1"/>
    <col min="80" max="80" width="0.71875" style="0" customWidth="1"/>
    <col min="81" max="81" width="6.00390625" style="0" customWidth="1"/>
    <col min="82" max="82" width="1.421875" style="0" customWidth="1"/>
    <col min="83" max="83" width="0.13671875" style="0" hidden="1" customWidth="1"/>
    <col min="84" max="84" width="2.57421875" style="0" customWidth="1"/>
    <col min="85" max="85" width="3.00390625" style="0" customWidth="1"/>
    <col min="86" max="86" width="0.85546875" style="0" customWidth="1"/>
    <col min="87" max="87" width="1.28515625" style="0" customWidth="1"/>
    <col min="88" max="88" width="0.2890625" style="0" customWidth="1"/>
    <col min="89" max="89" width="4.00390625" style="0" customWidth="1"/>
    <col min="90" max="90" width="1.7109375" style="0" customWidth="1"/>
    <col min="91" max="91" width="8.8515625" style="0" customWidth="1"/>
    <col min="92" max="92" width="11.421875" style="0" customWidth="1"/>
    <col min="93" max="93" width="12.8515625" style="0" customWidth="1"/>
    <col min="94" max="94" width="3.7109375" style="0" customWidth="1"/>
    <col min="95" max="95" width="3.00390625" style="0" customWidth="1"/>
    <col min="96" max="96" width="4.140625" style="0" customWidth="1"/>
  </cols>
  <sheetData>
    <row r="1" spans="1:95" ht="25.5" customHeight="1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"/>
      <c r="CQ1" s="1"/>
    </row>
    <row r="2" spans="1:95" ht="21.75" customHeight="1">
      <c r="A2" s="184" t="s">
        <v>1</v>
      </c>
      <c r="B2" s="184"/>
      <c r="C2" s="190" t="s">
        <v>2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"/>
      <c r="BI2" s="191" t="s">
        <v>3</v>
      </c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 t="s">
        <v>4</v>
      </c>
      <c r="CN2" s="191"/>
      <c r="CO2" s="191"/>
      <c r="CP2" s="1"/>
      <c r="CQ2" s="1"/>
    </row>
    <row r="3" spans="1:95" ht="19.5" customHeight="1">
      <c r="A3" s="188" t="s">
        <v>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"/>
      <c r="BI3" s="192" t="s">
        <v>6</v>
      </c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88" t="s">
        <v>7</v>
      </c>
      <c r="CN3" s="188"/>
      <c r="CO3" s="188"/>
      <c r="CP3" s="1"/>
      <c r="CQ3" s="1"/>
    </row>
    <row r="4" spans="1:95" ht="21.75" customHeight="1">
      <c r="A4" s="184" t="s">
        <v>8</v>
      </c>
      <c r="B4" s="184"/>
      <c r="C4" s="186" t="s">
        <v>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"/>
      <c r="BI4" s="187" t="s">
        <v>9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 t="s">
        <v>4</v>
      </c>
      <c r="CN4" s="187"/>
      <c r="CO4" s="187"/>
      <c r="CP4" s="1"/>
      <c r="CQ4" s="1"/>
    </row>
    <row r="5" spans="1:95" ht="26.25" customHeight="1">
      <c r="A5" s="188" t="s">
        <v>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"/>
      <c r="BI5" s="188" t="s">
        <v>11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 t="s">
        <v>7</v>
      </c>
      <c r="CN5" s="188"/>
      <c r="CO5" s="188"/>
      <c r="CP5" s="1"/>
      <c r="CQ5" s="1"/>
    </row>
    <row r="6" spans="1:95" ht="15.75" customHeight="1">
      <c r="A6" s="184" t="s">
        <v>12</v>
      </c>
      <c r="B6" s="184"/>
      <c r="C6" s="185" t="s">
        <v>13</v>
      </c>
      <c r="D6" s="185"/>
      <c r="E6" s="185"/>
      <c r="F6" s="185"/>
      <c r="G6" s="185"/>
      <c r="H6" s="185"/>
      <c r="I6" s="185" t="s">
        <v>14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 t="s">
        <v>15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 t="s">
        <v>16</v>
      </c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 t="s">
        <v>17</v>
      </c>
      <c r="CN6" s="185"/>
      <c r="CO6" s="185"/>
      <c r="CP6" s="1"/>
      <c r="CQ6" s="1"/>
    </row>
    <row r="7" spans="1:95" ht="33" customHeight="1">
      <c r="A7" s="1"/>
      <c r="B7" s="1"/>
      <c r="C7" s="182" t="s">
        <v>18</v>
      </c>
      <c r="D7" s="182"/>
      <c r="E7" s="182"/>
      <c r="F7" s="182"/>
      <c r="G7" s="182"/>
      <c r="H7" s="182"/>
      <c r="I7" s="182" t="s">
        <v>19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 t="s">
        <v>20</v>
      </c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3" t="s">
        <v>21</v>
      </c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 t="s">
        <v>22</v>
      </c>
      <c r="CN7" s="183"/>
      <c r="CO7" s="183"/>
      <c r="CP7" s="1"/>
      <c r="CQ7" s="1"/>
    </row>
    <row r="8" spans="1:95" ht="16.5" customHeight="1">
      <c r="A8" s="177" t="s">
        <v>23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"/>
      <c r="CQ8" s="1"/>
    </row>
    <row r="9" spans="1:95" ht="19.5" customHeight="1">
      <c r="A9" s="158" t="s">
        <v>24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"/>
    </row>
    <row r="10" spans="1:95" ht="60.75" customHeight="1">
      <c r="A10" s="180" t="s">
        <v>25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"/>
    </row>
    <row r="11" spans="1:95" ht="13.5" customHeight="1">
      <c r="A11" s="158" t="s">
        <v>26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"/>
    </row>
    <row r="12" spans="1:95" ht="18" customHeight="1">
      <c r="A12" s="181" t="s">
        <v>423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"/>
    </row>
    <row r="13" spans="1:95" ht="15.75" customHeight="1">
      <c r="A13" s="158" t="s">
        <v>27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"/>
    </row>
    <row r="14" spans="1:95" ht="145.5" customHeight="1">
      <c r="A14" s="116" t="s">
        <v>425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"/>
    </row>
    <row r="15" spans="1:95" ht="15.75" customHeight="1">
      <c r="A15" s="177" t="s">
        <v>28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"/>
      <c r="CQ15" s="1"/>
    </row>
    <row r="16" spans="1:95" ht="19.5" customHeight="1">
      <c r="A16" s="158" t="s">
        <v>29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5.75" customHeight="1">
      <c r="A17" s="167" t="s">
        <v>31</v>
      </c>
      <c r="B17" s="167"/>
      <c r="C17" s="167"/>
      <c r="D17" s="167"/>
      <c r="E17" s="167" t="s">
        <v>32</v>
      </c>
      <c r="F17" s="167"/>
      <c r="G17" s="167"/>
      <c r="H17" s="167"/>
      <c r="I17" s="167"/>
      <c r="J17" s="167"/>
      <c r="K17" s="175" t="s">
        <v>33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 t="s">
        <v>34</v>
      </c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 t="s">
        <v>35</v>
      </c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8"/>
      <c r="CO17" s="179"/>
      <c r="CP17" s="1"/>
      <c r="CQ17" s="1"/>
    </row>
    <row r="18" spans="1:100" ht="48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 t="s">
        <v>36</v>
      </c>
      <c r="L18" s="167"/>
      <c r="M18" s="167"/>
      <c r="N18" s="167"/>
      <c r="O18" s="167"/>
      <c r="P18" s="167"/>
      <c r="Q18" s="167" t="s">
        <v>37</v>
      </c>
      <c r="R18" s="167"/>
      <c r="S18" s="167"/>
      <c r="T18" s="167"/>
      <c r="U18" s="167"/>
      <c r="V18" s="167"/>
      <c r="W18" s="167"/>
      <c r="X18" s="167"/>
      <c r="Y18" s="167" t="s">
        <v>38</v>
      </c>
      <c r="Z18" s="167"/>
      <c r="AA18" s="167"/>
      <c r="AB18" s="167"/>
      <c r="AC18" s="167"/>
      <c r="AD18" s="167"/>
      <c r="AE18" s="167" t="s">
        <v>39</v>
      </c>
      <c r="AF18" s="167"/>
      <c r="AG18" s="167"/>
      <c r="AH18" s="167"/>
      <c r="AI18" s="167"/>
      <c r="AJ18" s="167"/>
      <c r="AK18" s="167"/>
      <c r="AL18" s="167"/>
      <c r="AM18" s="167" t="s">
        <v>36</v>
      </c>
      <c r="AN18" s="167"/>
      <c r="AO18" s="167"/>
      <c r="AP18" s="167"/>
      <c r="AQ18" s="167"/>
      <c r="AR18" s="167"/>
      <c r="AS18" s="167"/>
      <c r="AT18" s="167"/>
      <c r="AU18" s="167"/>
      <c r="AV18" s="167"/>
      <c r="AW18" s="167" t="s">
        <v>37</v>
      </c>
      <c r="AX18" s="167"/>
      <c r="AY18" s="167"/>
      <c r="AZ18" s="167"/>
      <c r="BA18" s="167"/>
      <c r="BB18" s="167"/>
      <c r="BC18" s="167"/>
      <c r="BD18" s="167"/>
      <c r="BE18" s="167"/>
      <c r="BF18" s="167"/>
      <c r="BG18" s="167" t="s">
        <v>38</v>
      </c>
      <c r="BH18" s="167"/>
      <c r="BI18" s="167"/>
      <c r="BJ18" s="167"/>
      <c r="BK18" s="167"/>
      <c r="BL18" s="167"/>
      <c r="BM18" s="167"/>
      <c r="BN18" s="167"/>
      <c r="BO18" s="167"/>
      <c r="BP18" s="167"/>
      <c r="BQ18" s="167" t="s">
        <v>40</v>
      </c>
      <c r="BR18" s="167"/>
      <c r="BS18" s="167"/>
      <c r="BT18" s="167"/>
      <c r="BU18" s="167"/>
      <c r="BV18" s="167"/>
      <c r="BW18" s="167"/>
      <c r="BX18" s="167"/>
      <c r="BY18" s="167" t="s">
        <v>36</v>
      </c>
      <c r="BZ18" s="167"/>
      <c r="CA18" s="167"/>
      <c r="CB18" s="167"/>
      <c r="CC18" s="167"/>
      <c r="CD18" s="167"/>
      <c r="CE18" s="167"/>
      <c r="CF18" s="167"/>
      <c r="CG18" s="167"/>
      <c r="CH18" s="167" t="s">
        <v>37</v>
      </c>
      <c r="CI18" s="167"/>
      <c r="CJ18" s="167"/>
      <c r="CK18" s="167"/>
      <c r="CL18" s="167"/>
      <c r="CM18" s="167"/>
      <c r="CN18" s="58"/>
      <c r="CO18" s="48" t="s">
        <v>444</v>
      </c>
      <c r="CP18" s="47"/>
      <c r="CQ18" s="47"/>
      <c r="CR18" s="47"/>
      <c r="CS18" s="47"/>
      <c r="CT18" s="47"/>
      <c r="CU18" s="47"/>
      <c r="CV18" s="47"/>
    </row>
    <row r="19" spans="1:95" ht="13.5" customHeight="1">
      <c r="A19" s="162" t="s">
        <v>41</v>
      </c>
      <c r="B19" s="162"/>
      <c r="C19" s="162"/>
      <c r="D19" s="162"/>
      <c r="E19" s="162" t="s">
        <v>42</v>
      </c>
      <c r="F19" s="162"/>
      <c r="G19" s="162"/>
      <c r="H19" s="162"/>
      <c r="I19" s="162"/>
      <c r="J19" s="162"/>
      <c r="K19" s="162" t="s">
        <v>43</v>
      </c>
      <c r="L19" s="162"/>
      <c r="M19" s="162"/>
      <c r="N19" s="162"/>
      <c r="O19" s="162"/>
      <c r="P19" s="162"/>
      <c r="Q19" s="162" t="s">
        <v>44</v>
      </c>
      <c r="R19" s="162"/>
      <c r="S19" s="162"/>
      <c r="T19" s="162"/>
      <c r="U19" s="162"/>
      <c r="V19" s="162"/>
      <c r="W19" s="162"/>
      <c r="X19" s="162"/>
      <c r="Y19" s="162" t="s">
        <v>45</v>
      </c>
      <c r="Z19" s="162"/>
      <c r="AA19" s="162"/>
      <c r="AB19" s="162"/>
      <c r="AC19" s="162"/>
      <c r="AD19" s="162"/>
      <c r="AE19" s="162" t="s">
        <v>46</v>
      </c>
      <c r="AF19" s="162"/>
      <c r="AG19" s="162"/>
      <c r="AH19" s="162"/>
      <c r="AI19" s="162"/>
      <c r="AJ19" s="162"/>
      <c r="AK19" s="162"/>
      <c r="AL19" s="162"/>
      <c r="AM19" s="162" t="s">
        <v>47</v>
      </c>
      <c r="AN19" s="162"/>
      <c r="AO19" s="162"/>
      <c r="AP19" s="162"/>
      <c r="AQ19" s="162"/>
      <c r="AR19" s="162"/>
      <c r="AS19" s="162"/>
      <c r="AT19" s="162"/>
      <c r="AU19" s="162"/>
      <c r="AV19" s="162"/>
      <c r="AW19" s="162" t="s">
        <v>48</v>
      </c>
      <c r="AX19" s="162"/>
      <c r="AY19" s="162"/>
      <c r="AZ19" s="162"/>
      <c r="BA19" s="162"/>
      <c r="BB19" s="162"/>
      <c r="BC19" s="162"/>
      <c r="BD19" s="162"/>
      <c r="BE19" s="162"/>
      <c r="BF19" s="162"/>
      <c r="BG19" s="162" t="s">
        <v>49</v>
      </c>
      <c r="BH19" s="162"/>
      <c r="BI19" s="162"/>
      <c r="BJ19" s="162"/>
      <c r="BK19" s="162"/>
      <c r="BL19" s="162"/>
      <c r="BM19" s="162"/>
      <c r="BN19" s="162"/>
      <c r="BO19" s="162"/>
      <c r="BP19" s="162"/>
      <c r="BQ19" s="162" t="s">
        <v>50</v>
      </c>
      <c r="BR19" s="162"/>
      <c r="BS19" s="162"/>
      <c r="BT19" s="162"/>
      <c r="BU19" s="162"/>
      <c r="BV19" s="162"/>
      <c r="BW19" s="162"/>
      <c r="BX19" s="162"/>
      <c r="BY19" s="162" t="s">
        <v>51</v>
      </c>
      <c r="BZ19" s="162"/>
      <c r="CA19" s="162"/>
      <c r="CB19" s="162"/>
      <c r="CC19" s="162"/>
      <c r="CD19" s="162"/>
      <c r="CE19" s="162"/>
      <c r="CF19" s="162"/>
      <c r="CG19" s="162"/>
      <c r="CH19" s="162" t="s">
        <v>52</v>
      </c>
      <c r="CI19" s="162"/>
      <c r="CJ19" s="162"/>
      <c r="CK19" s="162"/>
      <c r="CL19" s="162"/>
      <c r="CM19" s="162"/>
      <c r="CN19" s="57"/>
      <c r="CO19" s="53">
        <v>14</v>
      </c>
      <c r="CP19" s="49"/>
      <c r="CQ19" s="1"/>
    </row>
    <row r="20" spans="1:95" ht="38.25" customHeight="1">
      <c r="A20" s="110" t="s">
        <v>54</v>
      </c>
      <c r="B20" s="110"/>
      <c r="C20" s="110"/>
      <c r="D20" s="110"/>
      <c r="E20" s="127" t="s">
        <v>419</v>
      </c>
      <c r="F20" s="127"/>
      <c r="G20" s="127"/>
      <c r="H20" s="127"/>
      <c r="I20" s="127"/>
      <c r="J20" s="127"/>
      <c r="K20" s="176">
        <v>24117065</v>
      </c>
      <c r="L20" s="176"/>
      <c r="M20" s="176"/>
      <c r="N20" s="176"/>
      <c r="O20" s="176"/>
      <c r="P20" s="176"/>
      <c r="Q20" s="176">
        <v>0</v>
      </c>
      <c r="R20" s="176"/>
      <c r="S20" s="176"/>
      <c r="T20" s="176"/>
      <c r="U20" s="176"/>
      <c r="V20" s="176"/>
      <c r="W20" s="176"/>
      <c r="X20" s="176"/>
      <c r="Y20" s="176">
        <v>0</v>
      </c>
      <c r="Z20" s="176"/>
      <c r="AA20" s="176"/>
      <c r="AB20" s="176"/>
      <c r="AC20" s="176"/>
      <c r="AD20" s="176"/>
      <c r="AE20" s="176">
        <v>24117065</v>
      </c>
      <c r="AF20" s="176"/>
      <c r="AG20" s="176"/>
      <c r="AH20" s="176"/>
      <c r="AI20" s="176"/>
      <c r="AJ20" s="176"/>
      <c r="AK20" s="176"/>
      <c r="AL20" s="176"/>
      <c r="AM20" s="176">
        <v>19448824</v>
      </c>
      <c r="AN20" s="176"/>
      <c r="AO20" s="176"/>
      <c r="AP20" s="176"/>
      <c r="AQ20" s="176"/>
      <c r="AR20" s="176"/>
      <c r="AS20" s="176"/>
      <c r="AT20" s="176"/>
      <c r="AU20" s="176"/>
      <c r="AV20" s="176"/>
      <c r="AW20" s="176">
        <v>0</v>
      </c>
      <c r="AX20" s="176"/>
      <c r="AY20" s="176"/>
      <c r="AZ20" s="176"/>
      <c r="BA20" s="176"/>
      <c r="BB20" s="176"/>
      <c r="BC20" s="176"/>
      <c r="BD20" s="176"/>
      <c r="BE20" s="176"/>
      <c r="BF20" s="176"/>
      <c r="BG20" s="176">
        <v>0</v>
      </c>
      <c r="BH20" s="176"/>
      <c r="BI20" s="176"/>
      <c r="BJ20" s="176"/>
      <c r="BK20" s="176"/>
      <c r="BL20" s="176"/>
      <c r="BM20" s="176"/>
      <c r="BN20" s="176"/>
      <c r="BO20" s="176"/>
      <c r="BP20" s="176"/>
      <c r="BQ20" s="176">
        <v>19448824</v>
      </c>
      <c r="BR20" s="176"/>
      <c r="BS20" s="176"/>
      <c r="BT20" s="176"/>
      <c r="BU20" s="176"/>
      <c r="BV20" s="176"/>
      <c r="BW20" s="176"/>
      <c r="BX20" s="176"/>
      <c r="BY20" s="176">
        <v>10200000</v>
      </c>
      <c r="BZ20" s="176"/>
      <c r="CA20" s="176"/>
      <c r="CB20" s="176"/>
      <c r="CC20" s="176"/>
      <c r="CD20" s="176"/>
      <c r="CE20" s="176"/>
      <c r="CF20" s="176"/>
      <c r="CG20" s="176"/>
      <c r="CH20" s="176">
        <v>0</v>
      </c>
      <c r="CI20" s="176"/>
      <c r="CJ20" s="176"/>
      <c r="CK20" s="176"/>
      <c r="CL20" s="176"/>
      <c r="CM20" s="176"/>
      <c r="CN20" s="76"/>
      <c r="CO20" s="54">
        <v>10200000</v>
      </c>
      <c r="CP20" s="1"/>
      <c r="CQ20" s="1"/>
    </row>
    <row r="21" spans="1:95" ht="37.5" customHeight="1">
      <c r="A21" s="110" t="s">
        <v>55</v>
      </c>
      <c r="B21" s="110"/>
      <c r="C21" s="110"/>
      <c r="D21" s="110"/>
      <c r="E21" s="127" t="s">
        <v>420</v>
      </c>
      <c r="F21" s="127"/>
      <c r="G21" s="127"/>
      <c r="H21" s="127"/>
      <c r="I21" s="127"/>
      <c r="J21" s="127"/>
      <c r="K21" s="176">
        <v>0</v>
      </c>
      <c r="L21" s="176"/>
      <c r="M21" s="176"/>
      <c r="N21" s="176"/>
      <c r="O21" s="176"/>
      <c r="P21" s="176"/>
      <c r="Q21" s="176">
        <v>2217542</v>
      </c>
      <c r="R21" s="176"/>
      <c r="S21" s="176"/>
      <c r="T21" s="176"/>
      <c r="U21" s="176"/>
      <c r="V21" s="176"/>
      <c r="W21" s="176"/>
      <c r="X21" s="176"/>
      <c r="Y21" s="176">
        <v>2217542</v>
      </c>
      <c r="Z21" s="176"/>
      <c r="AA21" s="176"/>
      <c r="AB21" s="176"/>
      <c r="AC21" s="176"/>
      <c r="AD21" s="176"/>
      <c r="AE21" s="176">
        <v>2217542</v>
      </c>
      <c r="AF21" s="176"/>
      <c r="AG21" s="176"/>
      <c r="AH21" s="176"/>
      <c r="AI21" s="176"/>
      <c r="AJ21" s="176"/>
      <c r="AK21" s="176"/>
      <c r="AL21" s="176"/>
      <c r="AM21" s="176">
        <v>0</v>
      </c>
      <c r="AN21" s="176"/>
      <c r="AO21" s="176"/>
      <c r="AP21" s="176"/>
      <c r="AQ21" s="176"/>
      <c r="AR21" s="176"/>
      <c r="AS21" s="176"/>
      <c r="AT21" s="176"/>
      <c r="AU21" s="176"/>
      <c r="AV21" s="176"/>
      <c r="AW21" s="176">
        <v>13767800</v>
      </c>
      <c r="AX21" s="176"/>
      <c r="AY21" s="176"/>
      <c r="AZ21" s="176"/>
      <c r="BA21" s="176"/>
      <c r="BB21" s="176"/>
      <c r="BC21" s="176"/>
      <c r="BD21" s="176"/>
      <c r="BE21" s="176"/>
      <c r="BF21" s="176"/>
      <c r="BG21" s="176">
        <v>13767800</v>
      </c>
      <c r="BH21" s="176"/>
      <c r="BI21" s="176"/>
      <c r="BJ21" s="176"/>
      <c r="BK21" s="176"/>
      <c r="BL21" s="176"/>
      <c r="BM21" s="176"/>
      <c r="BN21" s="176"/>
      <c r="BO21" s="176"/>
      <c r="BP21" s="176"/>
      <c r="BQ21" s="176">
        <v>13767800</v>
      </c>
      <c r="BR21" s="176"/>
      <c r="BS21" s="176"/>
      <c r="BT21" s="176"/>
      <c r="BU21" s="176"/>
      <c r="BV21" s="176"/>
      <c r="BW21" s="176"/>
      <c r="BX21" s="176"/>
      <c r="BY21" s="176">
        <v>0</v>
      </c>
      <c r="BZ21" s="176"/>
      <c r="CA21" s="176"/>
      <c r="CB21" s="176"/>
      <c r="CC21" s="176"/>
      <c r="CD21" s="176"/>
      <c r="CE21" s="176"/>
      <c r="CF21" s="176"/>
      <c r="CG21" s="176"/>
      <c r="CH21" s="176">
        <v>0</v>
      </c>
      <c r="CI21" s="176"/>
      <c r="CJ21" s="176"/>
      <c r="CK21" s="176"/>
      <c r="CL21" s="176"/>
      <c r="CM21" s="176"/>
      <c r="CN21" s="76"/>
      <c r="CO21" s="54">
        <v>0</v>
      </c>
      <c r="CP21" s="1"/>
      <c r="CQ21" s="1"/>
    </row>
    <row r="22" spans="1:98" ht="13.5" customHeight="1">
      <c r="A22" s="110" t="s">
        <v>54</v>
      </c>
      <c r="B22" s="110"/>
      <c r="C22" s="110"/>
      <c r="D22" s="110"/>
      <c r="E22" s="125" t="s">
        <v>56</v>
      </c>
      <c r="F22" s="125"/>
      <c r="G22" s="125"/>
      <c r="H22" s="125"/>
      <c r="I22" s="125"/>
      <c r="J22" s="125"/>
      <c r="K22" s="142">
        <v>24117065</v>
      </c>
      <c r="L22" s="142"/>
      <c r="M22" s="142"/>
      <c r="N22" s="142"/>
      <c r="O22" s="142"/>
      <c r="P22" s="142"/>
      <c r="Q22" s="142">
        <v>2217542</v>
      </c>
      <c r="R22" s="142"/>
      <c r="S22" s="142"/>
      <c r="T22" s="142"/>
      <c r="U22" s="142"/>
      <c r="V22" s="142"/>
      <c r="W22" s="142"/>
      <c r="X22" s="142"/>
      <c r="Y22" s="142">
        <v>2217542</v>
      </c>
      <c r="Z22" s="142"/>
      <c r="AA22" s="142"/>
      <c r="AB22" s="142"/>
      <c r="AC22" s="142"/>
      <c r="AD22" s="142"/>
      <c r="AE22" s="142">
        <v>26334607</v>
      </c>
      <c r="AF22" s="142"/>
      <c r="AG22" s="142"/>
      <c r="AH22" s="142"/>
      <c r="AI22" s="142"/>
      <c r="AJ22" s="142"/>
      <c r="AK22" s="142"/>
      <c r="AL22" s="142"/>
      <c r="AM22" s="142">
        <v>19448824</v>
      </c>
      <c r="AN22" s="142"/>
      <c r="AO22" s="142"/>
      <c r="AP22" s="142"/>
      <c r="AQ22" s="142"/>
      <c r="AR22" s="142"/>
      <c r="AS22" s="142"/>
      <c r="AT22" s="142"/>
      <c r="AU22" s="142"/>
      <c r="AV22" s="142"/>
      <c r="AW22" s="142">
        <v>13767800</v>
      </c>
      <c r="AX22" s="142"/>
      <c r="AY22" s="142"/>
      <c r="AZ22" s="142"/>
      <c r="BA22" s="142"/>
      <c r="BB22" s="142"/>
      <c r="BC22" s="142"/>
      <c r="BD22" s="142"/>
      <c r="BE22" s="142"/>
      <c r="BF22" s="142"/>
      <c r="BG22" s="142">
        <v>13767800</v>
      </c>
      <c r="BH22" s="142"/>
      <c r="BI22" s="142"/>
      <c r="BJ22" s="142"/>
      <c r="BK22" s="142"/>
      <c r="BL22" s="142"/>
      <c r="BM22" s="142"/>
      <c r="BN22" s="142"/>
      <c r="BO22" s="142"/>
      <c r="BP22" s="142"/>
      <c r="BQ22" s="142">
        <f>AM22+AW22</f>
        <v>33216624</v>
      </c>
      <c r="BR22" s="142"/>
      <c r="BS22" s="142"/>
      <c r="BT22" s="142"/>
      <c r="BU22" s="142"/>
      <c r="BV22" s="142"/>
      <c r="BW22" s="142"/>
      <c r="BX22" s="142"/>
      <c r="BY22" s="142">
        <v>10200000</v>
      </c>
      <c r="BZ22" s="142"/>
      <c r="CA22" s="142"/>
      <c r="CB22" s="142"/>
      <c r="CC22" s="142"/>
      <c r="CD22" s="142"/>
      <c r="CE22" s="142"/>
      <c r="CF22" s="142"/>
      <c r="CG22" s="142"/>
      <c r="CH22" s="142">
        <v>0</v>
      </c>
      <c r="CI22" s="142"/>
      <c r="CJ22" s="142"/>
      <c r="CK22" s="142"/>
      <c r="CL22" s="142"/>
      <c r="CM22" s="142"/>
      <c r="CN22" s="77"/>
      <c r="CO22" s="50">
        <v>10200000</v>
      </c>
      <c r="CP22" s="202"/>
      <c r="CQ22" s="202"/>
      <c r="CR22" s="202"/>
      <c r="CS22" s="202"/>
      <c r="CT22" s="202"/>
    </row>
    <row r="23" spans="1:95" ht="25.5" customHeight="1">
      <c r="A23" s="158" t="s">
        <v>57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68" t="s">
        <v>30</v>
      </c>
      <c r="BR23" s="168"/>
      <c r="BS23" s="168"/>
      <c r="BT23" s="168"/>
      <c r="BU23" s="168"/>
      <c r="BV23" s="168"/>
      <c r="BW23" s="168"/>
      <c r="BX23" s="168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5.75" customHeight="1">
      <c r="A24" s="167" t="s">
        <v>31</v>
      </c>
      <c r="B24" s="167"/>
      <c r="C24" s="167"/>
      <c r="D24" s="167"/>
      <c r="E24" s="167" t="s">
        <v>32</v>
      </c>
      <c r="F24" s="167"/>
      <c r="G24" s="167"/>
      <c r="H24" s="167"/>
      <c r="I24" s="167"/>
      <c r="J24" s="167"/>
      <c r="K24" s="175" t="s">
        <v>58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 t="s">
        <v>59</v>
      </c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39.7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 t="s">
        <v>36</v>
      </c>
      <c r="L25" s="167"/>
      <c r="M25" s="167"/>
      <c r="N25" s="167"/>
      <c r="O25" s="167"/>
      <c r="P25" s="167"/>
      <c r="Q25" s="167" t="s">
        <v>37</v>
      </c>
      <c r="R25" s="167"/>
      <c r="S25" s="167"/>
      <c r="T25" s="167"/>
      <c r="U25" s="167"/>
      <c r="V25" s="167"/>
      <c r="W25" s="167"/>
      <c r="X25" s="167"/>
      <c r="Y25" s="167" t="s">
        <v>38</v>
      </c>
      <c r="Z25" s="167"/>
      <c r="AA25" s="167"/>
      <c r="AB25" s="167"/>
      <c r="AC25" s="167"/>
      <c r="AD25" s="167"/>
      <c r="AE25" s="167" t="s">
        <v>39</v>
      </c>
      <c r="AF25" s="167"/>
      <c r="AG25" s="167"/>
      <c r="AH25" s="167"/>
      <c r="AI25" s="167"/>
      <c r="AJ25" s="167"/>
      <c r="AK25" s="167"/>
      <c r="AL25" s="167"/>
      <c r="AM25" s="167" t="s">
        <v>36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 t="s">
        <v>37</v>
      </c>
      <c r="AX25" s="167"/>
      <c r="AY25" s="167"/>
      <c r="AZ25" s="167"/>
      <c r="BA25" s="167"/>
      <c r="BB25" s="167"/>
      <c r="BC25" s="167"/>
      <c r="BD25" s="167"/>
      <c r="BE25" s="167"/>
      <c r="BF25" s="167"/>
      <c r="BG25" s="167" t="s">
        <v>38</v>
      </c>
      <c r="BH25" s="167"/>
      <c r="BI25" s="167"/>
      <c r="BJ25" s="167"/>
      <c r="BK25" s="167"/>
      <c r="BL25" s="167"/>
      <c r="BM25" s="167"/>
      <c r="BN25" s="167"/>
      <c r="BO25" s="167"/>
      <c r="BP25" s="167"/>
      <c r="BQ25" s="167" t="s">
        <v>40</v>
      </c>
      <c r="BR25" s="167"/>
      <c r="BS25" s="167"/>
      <c r="BT25" s="167"/>
      <c r="BU25" s="167"/>
      <c r="BV25" s="167"/>
      <c r="BW25" s="167"/>
      <c r="BX25" s="167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3.5" customHeight="1">
      <c r="A26" s="162" t="s">
        <v>41</v>
      </c>
      <c r="B26" s="162"/>
      <c r="C26" s="162"/>
      <c r="D26" s="162"/>
      <c r="E26" s="162" t="s">
        <v>42</v>
      </c>
      <c r="F26" s="162"/>
      <c r="G26" s="162"/>
      <c r="H26" s="162"/>
      <c r="I26" s="162"/>
      <c r="J26" s="162"/>
      <c r="K26" s="162" t="s">
        <v>43</v>
      </c>
      <c r="L26" s="162"/>
      <c r="M26" s="162"/>
      <c r="N26" s="162"/>
      <c r="O26" s="162"/>
      <c r="P26" s="162"/>
      <c r="Q26" s="162" t="s">
        <v>44</v>
      </c>
      <c r="R26" s="162"/>
      <c r="S26" s="162"/>
      <c r="T26" s="162"/>
      <c r="U26" s="162"/>
      <c r="V26" s="162"/>
      <c r="W26" s="162"/>
      <c r="X26" s="162"/>
      <c r="Y26" s="162" t="s">
        <v>45</v>
      </c>
      <c r="Z26" s="162"/>
      <c r="AA26" s="162"/>
      <c r="AB26" s="162"/>
      <c r="AC26" s="162"/>
      <c r="AD26" s="162"/>
      <c r="AE26" s="162" t="s">
        <v>46</v>
      </c>
      <c r="AF26" s="162"/>
      <c r="AG26" s="162"/>
      <c r="AH26" s="162"/>
      <c r="AI26" s="162"/>
      <c r="AJ26" s="162"/>
      <c r="AK26" s="162"/>
      <c r="AL26" s="162"/>
      <c r="AM26" s="162" t="s">
        <v>47</v>
      </c>
      <c r="AN26" s="162"/>
      <c r="AO26" s="162"/>
      <c r="AP26" s="162"/>
      <c r="AQ26" s="162"/>
      <c r="AR26" s="162"/>
      <c r="AS26" s="162"/>
      <c r="AT26" s="162"/>
      <c r="AU26" s="162"/>
      <c r="AV26" s="162"/>
      <c r="AW26" s="162" t="s">
        <v>48</v>
      </c>
      <c r="AX26" s="162"/>
      <c r="AY26" s="162"/>
      <c r="AZ26" s="162"/>
      <c r="BA26" s="162"/>
      <c r="BB26" s="162"/>
      <c r="BC26" s="162"/>
      <c r="BD26" s="162"/>
      <c r="BE26" s="162"/>
      <c r="BF26" s="162"/>
      <c r="BG26" s="162" t="s">
        <v>49</v>
      </c>
      <c r="BH26" s="162"/>
      <c r="BI26" s="162"/>
      <c r="BJ26" s="162"/>
      <c r="BK26" s="162"/>
      <c r="BL26" s="162"/>
      <c r="BM26" s="162"/>
      <c r="BN26" s="162"/>
      <c r="BO26" s="162"/>
      <c r="BP26" s="162"/>
      <c r="BQ26" s="162" t="s">
        <v>50</v>
      </c>
      <c r="BR26" s="162"/>
      <c r="BS26" s="162"/>
      <c r="BT26" s="162"/>
      <c r="BU26" s="162"/>
      <c r="BV26" s="162"/>
      <c r="BW26" s="162"/>
      <c r="BX26" s="16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3.5" customHeight="1">
      <c r="A27" s="160" t="s">
        <v>54</v>
      </c>
      <c r="B27" s="160"/>
      <c r="C27" s="160"/>
      <c r="D27" s="160"/>
      <c r="E27" s="161" t="s">
        <v>60</v>
      </c>
      <c r="F27" s="161"/>
      <c r="G27" s="161"/>
      <c r="H27" s="161"/>
      <c r="I27" s="161"/>
      <c r="J27" s="161"/>
      <c r="K27" s="174" t="s">
        <v>54</v>
      </c>
      <c r="L27" s="174"/>
      <c r="M27" s="174"/>
      <c r="N27" s="174"/>
      <c r="O27" s="174"/>
      <c r="P27" s="174"/>
      <c r="Q27" s="174" t="s">
        <v>54</v>
      </c>
      <c r="R27" s="174"/>
      <c r="S27" s="174"/>
      <c r="T27" s="174"/>
      <c r="U27" s="174"/>
      <c r="V27" s="174"/>
      <c r="W27" s="174"/>
      <c r="X27" s="174"/>
      <c r="Y27" s="174" t="s">
        <v>54</v>
      </c>
      <c r="Z27" s="174"/>
      <c r="AA27" s="174"/>
      <c r="AB27" s="174"/>
      <c r="AC27" s="174"/>
      <c r="AD27" s="174"/>
      <c r="AE27" s="174" t="s">
        <v>54</v>
      </c>
      <c r="AF27" s="174"/>
      <c r="AG27" s="174"/>
      <c r="AH27" s="174"/>
      <c r="AI27" s="174"/>
      <c r="AJ27" s="174"/>
      <c r="AK27" s="174"/>
      <c r="AL27" s="174"/>
      <c r="AM27" s="174" t="s">
        <v>54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 t="s">
        <v>54</v>
      </c>
      <c r="AX27" s="174"/>
      <c r="AY27" s="174"/>
      <c r="AZ27" s="174"/>
      <c r="BA27" s="174"/>
      <c r="BB27" s="174"/>
      <c r="BC27" s="174"/>
      <c r="BD27" s="174"/>
      <c r="BE27" s="174"/>
      <c r="BF27" s="174"/>
      <c r="BG27" s="174" t="s">
        <v>54</v>
      </c>
      <c r="BH27" s="174"/>
      <c r="BI27" s="174"/>
      <c r="BJ27" s="174"/>
      <c r="BK27" s="174"/>
      <c r="BL27" s="174"/>
      <c r="BM27" s="174"/>
      <c r="BN27" s="174"/>
      <c r="BO27" s="174"/>
      <c r="BP27" s="174"/>
      <c r="BQ27" s="174" t="s">
        <v>54</v>
      </c>
      <c r="BR27" s="174"/>
      <c r="BS27" s="174"/>
      <c r="BT27" s="174"/>
      <c r="BU27" s="174"/>
      <c r="BV27" s="174"/>
      <c r="BW27" s="174"/>
      <c r="BX27" s="174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5.75" customHeight="1">
      <c r="A28" s="158" t="s">
        <v>487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"/>
      <c r="CQ28" s="1"/>
    </row>
    <row r="29" spans="1:95" ht="15.75" customHeight="1">
      <c r="A29" s="213" t="s">
        <v>488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1"/>
      <c r="CQ29" s="1"/>
    </row>
    <row r="30" spans="1:95" ht="13.5" customHeight="1">
      <c r="A30" s="167"/>
      <c r="B30" s="167"/>
      <c r="C30" s="167"/>
      <c r="D30" s="167"/>
      <c r="E30" s="167"/>
      <c r="F30" s="167" t="s">
        <v>61</v>
      </c>
      <c r="G30" s="167"/>
      <c r="H30" s="167"/>
      <c r="I30" s="167"/>
      <c r="J30" s="167"/>
      <c r="K30" s="167"/>
      <c r="L30" s="167"/>
      <c r="M30" s="167"/>
      <c r="N30" s="167"/>
      <c r="O30" s="162" t="s">
        <v>62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 t="s">
        <v>63</v>
      </c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 t="s">
        <v>64</v>
      </c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"/>
      <c r="CQ30" s="1"/>
    </row>
    <row r="31" spans="1:95" ht="3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 t="s">
        <v>36</v>
      </c>
      <c r="P31" s="167"/>
      <c r="Q31" s="167"/>
      <c r="R31" s="167"/>
      <c r="S31" s="167" t="s">
        <v>37</v>
      </c>
      <c r="T31" s="167"/>
      <c r="U31" s="167"/>
      <c r="V31" s="167"/>
      <c r="W31" s="167"/>
      <c r="X31" s="167"/>
      <c r="Y31" s="167"/>
      <c r="Z31" s="167"/>
      <c r="AA31" s="166" t="s">
        <v>65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7" t="s">
        <v>39</v>
      </c>
      <c r="AL31" s="167"/>
      <c r="AM31" s="167"/>
      <c r="AN31" s="167"/>
      <c r="AO31" s="167"/>
      <c r="AP31" s="167"/>
      <c r="AQ31" s="167"/>
      <c r="AR31" s="167"/>
      <c r="AS31" s="167" t="s">
        <v>36</v>
      </c>
      <c r="AT31" s="167"/>
      <c r="AU31" s="167"/>
      <c r="AV31" s="167"/>
      <c r="AW31" s="167"/>
      <c r="AX31" s="167"/>
      <c r="AY31" s="167"/>
      <c r="AZ31" s="167"/>
      <c r="BA31" s="167"/>
      <c r="BB31" s="167" t="s">
        <v>37</v>
      </c>
      <c r="BC31" s="167"/>
      <c r="BD31" s="167"/>
      <c r="BE31" s="167"/>
      <c r="BF31" s="167"/>
      <c r="BG31" s="167"/>
      <c r="BH31" s="167"/>
      <c r="BI31" s="167"/>
      <c r="BJ31" s="167"/>
      <c r="BK31" s="167"/>
      <c r="BL31" s="166" t="s">
        <v>65</v>
      </c>
      <c r="BM31" s="166"/>
      <c r="BN31" s="166"/>
      <c r="BO31" s="166"/>
      <c r="BP31" s="166"/>
      <c r="BQ31" s="166"/>
      <c r="BR31" s="166"/>
      <c r="BS31" s="167" t="s">
        <v>40</v>
      </c>
      <c r="BT31" s="167"/>
      <c r="BU31" s="167"/>
      <c r="BV31" s="167"/>
      <c r="BW31" s="167"/>
      <c r="BX31" s="167"/>
      <c r="BY31" s="167"/>
      <c r="BZ31" s="167"/>
      <c r="CA31" s="167" t="s">
        <v>36</v>
      </c>
      <c r="CB31" s="167"/>
      <c r="CC31" s="167"/>
      <c r="CD31" s="167"/>
      <c r="CE31" s="167"/>
      <c r="CF31" s="167"/>
      <c r="CG31" s="167"/>
      <c r="CH31" s="167"/>
      <c r="CI31" s="167"/>
      <c r="CJ31" s="167" t="s">
        <v>37</v>
      </c>
      <c r="CK31" s="167"/>
      <c r="CL31" s="167"/>
      <c r="CM31" s="167"/>
      <c r="CN31" s="42" t="str">
        <f>$BL$31</f>
        <v>у тому
числі
бюджет
розвитку</v>
      </c>
      <c r="CO31" s="42" t="s">
        <v>482</v>
      </c>
      <c r="CP31" s="1"/>
      <c r="CQ31" s="1"/>
    </row>
    <row r="32" spans="1:95" ht="13.5" customHeight="1">
      <c r="A32" s="162"/>
      <c r="B32" s="162"/>
      <c r="C32" s="162"/>
      <c r="D32" s="162"/>
      <c r="E32" s="162"/>
      <c r="F32" s="162" t="s">
        <v>42</v>
      </c>
      <c r="G32" s="162"/>
      <c r="H32" s="162"/>
      <c r="I32" s="162"/>
      <c r="J32" s="162"/>
      <c r="K32" s="162"/>
      <c r="L32" s="162"/>
      <c r="M32" s="162"/>
      <c r="N32" s="162"/>
      <c r="O32" s="162" t="s">
        <v>43</v>
      </c>
      <c r="P32" s="162"/>
      <c r="Q32" s="162"/>
      <c r="R32" s="162"/>
      <c r="S32" s="162" t="s">
        <v>44</v>
      </c>
      <c r="T32" s="162"/>
      <c r="U32" s="162"/>
      <c r="V32" s="162"/>
      <c r="W32" s="162"/>
      <c r="X32" s="162"/>
      <c r="Y32" s="162"/>
      <c r="Z32" s="162"/>
      <c r="AA32" s="162" t="s">
        <v>45</v>
      </c>
      <c r="AB32" s="162"/>
      <c r="AC32" s="162"/>
      <c r="AD32" s="162"/>
      <c r="AE32" s="162"/>
      <c r="AF32" s="162"/>
      <c r="AG32" s="162"/>
      <c r="AH32" s="162"/>
      <c r="AI32" s="162"/>
      <c r="AJ32" s="162"/>
      <c r="AK32" s="162" t="s">
        <v>46</v>
      </c>
      <c r="AL32" s="162"/>
      <c r="AM32" s="162"/>
      <c r="AN32" s="162"/>
      <c r="AO32" s="162"/>
      <c r="AP32" s="162"/>
      <c r="AQ32" s="162"/>
      <c r="AR32" s="162"/>
      <c r="AS32" s="162" t="s">
        <v>47</v>
      </c>
      <c r="AT32" s="162"/>
      <c r="AU32" s="162"/>
      <c r="AV32" s="162"/>
      <c r="AW32" s="162"/>
      <c r="AX32" s="162"/>
      <c r="AY32" s="162"/>
      <c r="AZ32" s="162"/>
      <c r="BA32" s="162"/>
      <c r="BB32" s="162" t="s">
        <v>48</v>
      </c>
      <c r="BC32" s="162"/>
      <c r="BD32" s="162"/>
      <c r="BE32" s="162"/>
      <c r="BF32" s="162"/>
      <c r="BG32" s="162"/>
      <c r="BH32" s="162"/>
      <c r="BI32" s="162"/>
      <c r="BJ32" s="162"/>
      <c r="BK32" s="162"/>
      <c r="BL32" s="162" t="s">
        <v>49</v>
      </c>
      <c r="BM32" s="162"/>
      <c r="BN32" s="162"/>
      <c r="BO32" s="162"/>
      <c r="BP32" s="162"/>
      <c r="BQ32" s="162"/>
      <c r="BR32" s="162"/>
      <c r="BS32" s="162" t="s">
        <v>50</v>
      </c>
      <c r="BT32" s="162"/>
      <c r="BU32" s="162"/>
      <c r="BV32" s="162"/>
      <c r="BW32" s="162"/>
      <c r="BX32" s="162"/>
      <c r="BY32" s="162"/>
      <c r="BZ32" s="162"/>
      <c r="CA32" s="162" t="s">
        <v>51</v>
      </c>
      <c r="CB32" s="162"/>
      <c r="CC32" s="162"/>
      <c r="CD32" s="162"/>
      <c r="CE32" s="162"/>
      <c r="CF32" s="162"/>
      <c r="CG32" s="162"/>
      <c r="CH32" s="162"/>
      <c r="CI32" s="162"/>
      <c r="CJ32" s="162" t="s">
        <v>52</v>
      </c>
      <c r="CK32" s="162"/>
      <c r="CL32" s="162"/>
      <c r="CM32" s="162"/>
      <c r="CN32" s="4"/>
      <c r="CO32" s="4">
        <v>13</v>
      </c>
      <c r="CP32" s="1"/>
      <c r="CQ32" s="1"/>
    </row>
    <row r="33" spans="1:95" ht="40.5" customHeight="1">
      <c r="A33" s="110">
        <v>2610</v>
      </c>
      <c r="B33" s="110"/>
      <c r="C33" s="110"/>
      <c r="D33" s="110"/>
      <c r="E33" s="110"/>
      <c r="F33" s="118" t="s">
        <v>66</v>
      </c>
      <c r="G33" s="118"/>
      <c r="H33" s="118"/>
      <c r="I33" s="118"/>
      <c r="J33" s="118"/>
      <c r="K33" s="118"/>
      <c r="L33" s="118"/>
      <c r="M33" s="118"/>
      <c r="N33" s="118"/>
      <c r="O33" s="115">
        <v>24117064.85</v>
      </c>
      <c r="P33" s="115"/>
      <c r="Q33" s="115"/>
      <c r="R33" s="115"/>
      <c r="S33" s="115">
        <v>0</v>
      </c>
      <c r="T33" s="115"/>
      <c r="U33" s="115"/>
      <c r="V33" s="115"/>
      <c r="W33" s="115"/>
      <c r="X33" s="115"/>
      <c r="Y33" s="115"/>
      <c r="Z33" s="115"/>
      <c r="AA33" s="115">
        <v>0</v>
      </c>
      <c r="AB33" s="115"/>
      <c r="AC33" s="115"/>
      <c r="AD33" s="115"/>
      <c r="AE33" s="115"/>
      <c r="AF33" s="115"/>
      <c r="AG33" s="115"/>
      <c r="AH33" s="115"/>
      <c r="AI33" s="115"/>
      <c r="AJ33" s="115"/>
      <c r="AK33" s="114">
        <v>24117064.85</v>
      </c>
      <c r="AL33" s="114"/>
      <c r="AM33" s="114"/>
      <c r="AN33" s="114"/>
      <c r="AO33" s="114"/>
      <c r="AP33" s="114"/>
      <c r="AQ33" s="114"/>
      <c r="AR33" s="114"/>
      <c r="AS33" s="115">
        <v>19448824</v>
      </c>
      <c r="AT33" s="115"/>
      <c r="AU33" s="115"/>
      <c r="AV33" s="115"/>
      <c r="AW33" s="115"/>
      <c r="AX33" s="115"/>
      <c r="AY33" s="115"/>
      <c r="AZ33" s="115"/>
      <c r="BA33" s="115"/>
      <c r="BB33" s="115">
        <v>0</v>
      </c>
      <c r="BC33" s="115"/>
      <c r="BD33" s="115"/>
      <c r="BE33" s="115"/>
      <c r="BF33" s="115"/>
      <c r="BG33" s="115"/>
      <c r="BH33" s="115"/>
      <c r="BI33" s="115"/>
      <c r="BJ33" s="115"/>
      <c r="BK33" s="115"/>
      <c r="BL33" s="115">
        <v>0</v>
      </c>
      <c r="BM33" s="115"/>
      <c r="BN33" s="115"/>
      <c r="BO33" s="115"/>
      <c r="BP33" s="115"/>
      <c r="BQ33" s="115"/>
      <c r="BR33" s="115"/>
      <c r="BS33" s="114">
        <f>AS33+BB33</f>
        <v>19448824</v>
      </c>
      <c r="BT33" s="114"/>
      <c r="BU33" s="114"/>
      <c r="BV33" s="114"/>
      <c r="BW33" s="114"/>
      <c r="BX33" s="114"/>
      <c r="BY33" s="114"/>
      <c r="BZ33" s="114"/>
      <c r="CA33" s="115">
        <v>10200000</v>
      </c>
      <c r="CB33" s="115"/>
      <c r="CC33" s="115"/>
      <c r="CD33" s="115"/>
      <c r="CE33" s="115"/>
      <c r="CF33" s="115"/>
      <c r="CG33" s="115"/>
      <c r="CH33" s="115"/>
      <c r="CI33" s="115"/>
      <c r="CJ33" s="172">
        <v>0</v>
      </c>
      <c r="CK33" s="172"/>
      <c r="CL33" s="172"/>
      <c r="CM33" s="172"/>
      <c r="CN33" s="40">
        <v>0</v>
      </c>
      <c r="CO33" s="15">
        <v>10200000</v>
      </c>
      <c r="CP33" s="1"/>
      <c r="CQ33" s="1"/>
    </row>
    <row r="34" spans="1:95" ht="40.5" customHeight="1">
      <c r="A34" s="110">
        <v>3110</v>
      </c>
      <c r="B34" s="110"/>
      <c r="C34" s="110"/>
      <c r="D34" s="110"/>
      <c r="E34" s="110"/>
      <c r="F34" s="111" t="s">
        <v>484</v>
      </c>
      <c r="G34" s="112"/>
      <c r="H34" s="112"/>
      <c r="I34" s="112"/>
      <c r="J34" s="112"/>
      <c r="K34" s="112"/>
      <c r="L34" s="112"/>
      <c r="M34" s="112"/>
      <c r="N34" s="113"/>
      <c r="O34" s="104">
        <v>0</v>
      </c>
      <c r="P34" s="105"/>
      <c r="Q34" s="105"/>
      <c r="R34" s="117"/>
      <c r="S34" s="104">
        <v>0</v>
      </c>
      <c r="T34" s="105"/>
      <c r="U34" s="105"/>
      <c r="V34" s="105"/>
      <c r="W34" s="105"/>
      <c r="X34" s="105"/>
      <c r="Y34" s="105"/>
      <c r="Z34" s="117"/>
      <c r="AA34" s="104">
        <v>0</v>
      </c>
      <c r="AB34" s="105"/>
      <c r="AC34" s="105"/>
      <c r="AD34" s="105"/>
      <c r="AE34" s="105"/>
      <c r="AF34" s="105"/>
      <c r="AG34" s="105"/>
      <c r="AH34" s="105"/>
      <c r="AI34" s="105"/>
      <c r="AJ34" s="117"/>
      <c r="AK34" s="107">
        <v>0</v>
      </c>
      <c r="AL34" s="108"/>
      <c r="AM34" s="108"/>
      <c r="AN34" s="108"/>
      <c r="AO34" s="108"/>
      <c r="AP34" s="108"/>
      <c r="AQ34" s="108"/>
      <c r="AR34" s="109"/>
      <c r="AS34" s="104">
        <v>0</v>
      </c>
      <c r="AT34" s="105"/>
      <c r="AU34" s="105"/>
      <c r="AV34" s="105"/>
      <c r="AW34" s="105"/>
      <c r="AX34" s="105"/>
      <c r="AY34" s="105"/>
      <c r="AZ34" s="105"/>
      <c r="BA34" s="117"/>
      <c r="BB34" s="104">
        <v>7508800</v>
      </c>
      <c r="BC34" s="105"/>
      <c r="BD34" s="105"/>
      <c r="BE34" s="105"/>
      <c r="BF34" s="105"/>
      <c r="BG34" s="105"/>
      <c r="BH34" s="105"/>
      <c r="BI34" s="105"/>
      <c r="BJ34" s="105"/>
      <c r="BK34" s="117"/>
      <c r="BL34" s="104">
        <v>7508800</v>
      </c>
      <c r="BM34" s="105"/>
      <c r="BN34" s="105"/>
      <c r="BO34" s="105"/>
      <c r="BP34" s="105"/>
      <c r="BQ34" s="105"/>
      <c r="BR34" s="117"/>
      <c r="BS34" s="107">
        <v>7508800</v>
      </c>
      <c r="BT34" s="108"/>
      <c r="BU34" s="108"/>
      <c r="BV34" s="108"/>
      <c r="BW34" s="108"/>
      <c r="BX34" s="108"/>
      <c r="BY34" s="108"/>
      <c r="BZ34" s="109"/>
      <c r="CA34" s="104">
        <v>0</v>
      </c>
      <c r="CB34" s="105"/>
      <c r="CC34" s="105"/>
      <c r="CD34" s="105"/>
      <c r="CE34" s="105"/>
      <c r="CF34" s="105"/>
      <c r="CG34" s="105"/>
      <c r="CH34" s="105"/>
      <c r="CI34" s="105"/>
      <c r="CJ34" s="106">
        <v>0</v>
      </c>
      <c r="CK34" s="106"/>
      <c r="CL34" s="106"/>
      <c r="CM34" s="106"/>
      <c r="CN34" s="32">
        <v>0</v>
      </c>
      <c r="CO34" s="44">
        <v>0</v>
      </c>
      <c r="CP34" s="1"/>
      <c r="CQ34" s="1"/>
    </row>
    <row r="35" spans="1:95" ht="40.5" customHeight="1">
      <c r="A35" s="110">
        <v>3210</v>
      </c>
      <c r="B35" s="110"/>
      <c r="C35" s="110"/>
      <c r="D35" s="110"/>
      <c r="E35" s="110"/>
      <c r="F35" s="111" t="s">
        <v>67</v>
      </c>
      <c r="G35" s="112"/>
      <c r="H35" s="112"/>
      <c r="I35" s="112"/>
      <c r="J35" s="112"/>
      <c r="K35" s="112"/>
      <c r="L35" s="112"/>
      <c r="M35" s="112"/>
      <c r="N35" s="113"/>
      <c r="O35" s="104">
        <v>0</v>
      </c>
      <c r="P35" s="105"/>
      <c r="Q35" s="105"/>
      <c r="R35" s="117"/>
      <c r="S35" s="104">
        <v>1799092</v>
      </c>
      <c r="T35" s="105"/>
      <c r="U35" s="105"/>
      <c r="V35" s="105"/>
      <c r="W35" s="105"/>
      <c r="X35" s="105"/>
      <c r="Y35" s="105"/>
      <c r="Z35" s="117"/>
      <c r="AA35" s="104">
        <v>1799092</v>
      </c>
      <c r="AB35" s="105"/>
      <c r="AC35" s="105"/>
      <c r="AD35" s="105"/>
      <c r="AE35" s="105"/>
      <c r="AF35" s="105"/>
      <c r="AG35" s="105"/>
      <c r="AH35" s="105"/>
      <c r="AI35" s="105"/>
      <c r="AJ35" s="117"/>
      <c r="AK35" s="107">
        <v>1799092</v>
      </c>
      <c r="AL35" s="108"/>
      <c r="AM35" s="108"/>
      <c r="AN35" s="108"/>
      <c r="AO35" s="108"/>
      <c r="AP35" s="108"/>
      <c r="AQ35" s="108"/>
      <c r="AR35" s="109"/>
      <c r="AS35" s="104">
        <v>0</v>
      </c>
      <c r="AT35" s="105"/>
      <c r="AU35" s="105"/>
      <c r="AV35" s="105"/>
      <c r="AW35" s="105"/>
      <c r="AX35" s="105"/>
      <c r="AY35" s="105"/>
      <c r="AZ35" s="105"/>
      <c r="BA35" s="117"/>
      <c r="BB35" s="104">
        <v>6259000</v>
      </c>
      <c r="BC35" s="105"/>
      <c r="BD35" s="105"/>
      <c r="BE35" s="105"/>
      <c r="BF35" s="105"/>
      <c r="BG35" s="105"/>
      <c r="BH35" s="105"/>
      <c r="BI35" s="105"/>
      <c r="BJ35" s="105"/>
      <c r="BK35" s="117"/>
      <c r="BL35" s="104">
        <v>6259000</v>
      </c>
      <c r="BM35" s="105"/>
      <c r="BN35" s="105"/>
      <c r="BO35" s="105"/>
      <c r="BP35" s="105"/>
      <c r="BQ35" s="105"/>
      <c r="BR35" s="117"/>
      <c r="BS35" s="107">
        <f>BB35</f>
        <v>6259000</v>
      </c>
      <c r="BT35" s="108"/>
      <c r="BU35" s="108"/>
      <c r="BV35" s="108"/>
      <c r="BW35" s="108"/>
      <c r="BX35" s="108"/>
      <c r="BY35" s="108"/>
      <c r="BZ35" s="109"/>
      <c r="CA35" s="104">
        <v>0</v>
      </c>
      <c r="CB35" s="105"/>
      <c r="CC35" s="105"/>
      <c r="CD35" s="105"/>
      <c r="CE35" s="105"/>
      <c r="CF35" s="105"/>
      <c r="CG35" s="105"/>
      <c r="CH35" s="105"/>
      <c r="CI35" s="105"/>
      <c r="CJ35" s="106">
        <v>0</v>
      </c>
      <c r="CK35" s="106"/>
      <c r="CL35" s="106"/>
      <c r="CM35" s="106"/>
      <c r="CN35" s="32">
        <v>0</v>
      </c>
      <c r="CO35" s="44">
        <v>0</v>
      </c>
      <c r="CP35" s="1"/>
      <c r="CQ35" s="1"/>
    </row>
    <row r="36" spans="1:95" ht="40.5" customHeight="1">
      <c r="A36" s="110">
        <v>3132</v>
      </c>
      <c r="B36" s="110"/>
      <c r="C36" s="110"/>
      <c r="D36" s="110"/>
      <c r="E36" s="110"/>
      <c r="F36" s="111" t="s">
        <v>510</v>
      </c>
      <c r="G36" s="112"/>
      <c r="H36" s="112"/>
      <c r="I36" s="112"/>
      <c r="J36" s="112"/>
      <c r="K36" s="112"/>
      <c r="L36" s="112"/>
      <c r="M36" s="112"/>
      <c r="N36" s="113"/>
      <c r="O36" s="104">
        <v>0</v>
      </c>
      <c r="P36" s="105"/>
      <c r="Q36" s="105"/>
      <c r="R36" s="117"/>
      <c r="S36" s="104">
        <v>418450</v>
      </c>
      <c r="T36" s="105"/>
      <c r="U36" s="105"/>
      <c r="V36" s="105"/>
      <c r="W36" s="105"/>
      <c r="X36" s="105"/>
      <c r="Y36" s="105"/>
      <c r="Z36" s="117"/>
      <c r="AA36" s="104">
        <v>418450</v>
      </c>
      <c r="AB36" s="105"/>
      <c r="AC36" s="105"/>
      <c r="AD36" s="105"/>
      <c r="AE36" s="105"/>
      <c r="AF36" s="105"/>
      <c r="AG36" s="105"/>
      <c r="AH36" s="105"/>
      <c r="AI36" s="105"/>
      <c r="AJ36" s="117"/>
      <c r="AK36" s="107">
        <v>418450</v>
      </c>
      <c r="AL36" s="108"/>
      <c r="AM36" s="108"/>
      <c r="AN36" s="108"/>
      <c r="AO36" s="108"/>
      <c r="AP36" s="108"/>
      <c r="AQ36" s="108"/>
      <c r="AR36" s="109"/>
      <c r="AS36" s="104">
        <v>0</v>
      </c>
      <c r="AT36" s="105"/>
      <c r="AU36" s="105"/>
      <c r="AV36" s="105"/>
      <c r="AW36" s="105"/>
      <c r="AX36" s="105"/>
      <c r="AY36" s="105"/>
      <c r="AZ36" s="105"/>
      <c r="BA36" s="117"/>
      <c r="BB36" s="104">
        <v>0</v>
      </c>
      <c r="BC36" s="105"/>
      <c r="BD36" s="105"/>
      <c r="BE36" s="105"/>
      <c r="BF36" s="105"/>
      <c r="BG36" s="105"/>
      <c r="BH36" s="105"/>
      <c r="BI36" s="105"/>
      <c r="BJ36" s="105"/>
      <c r="BK36" s="117"/>
      <c r="BL36" s="104">
        <v>0</v>
      </c>
      <c r="BM36" s="105"/>
      <c r="BN36" s="105"/>
      <c r="BO36" s="105"/>
      <c r="BP36" s="105"/>
      <c r="BQ36" s="105"/>
      <c r="BR36" s="117"/>
      <c r="BS36" s="107">
        <v>0</v>
      </c>
      <c r="BT36" s="108"/>
      <c r="BU36" s="108"/>
      <c r="BV36" s="108"/>
      <c r="BW36" s="108"/>
      <c r="BX36" s="108"/>
      <c r="BY36" s="108"/>
      <c r="BZ36" s="109"/>
      <c r="CA36" s="104">
        <v>0</v>
      </c>
      <c r="CB36" s="105"/>
      <c r="CC36" s="105"/>
      <c r="CD36" s="105"/>
      <c r="CE36" s="105"/>
      <c r="CF36" s="105"/>
      <c r="CG36" s="105"/>
      <c r="CH36" s="105"/>
      <c r="CI36" s="105"/>
      <c r="CJ36" s="106">
        <v>0</v>
      </c>
      <c r="CK36" s="106"/>
      <c r="CL36" s="106"/>
      <c r="CM36" s="106"/>
      <c r="CN36" s="32">
        <v>0</v>
      </c>
      <c r="CO36" s="44">
        <v>0</v>
      </c>
      <c r="CP36" s="1"/>
      <c r="CQ36" s="1"/>
    </row>
    <row r="37" spans="1:95" ht="13.5" customHeight="1">
      <c r="A37" s="110"/>
      <c r="B37" s="110"/>
      <c r="C37" s="110"/>
      <c r="D37" s="110"/>
      <c r="E37" s="110"/>
      <c r="F37" s="125" t="s">
        <v>56</v>
      </c>
      <c r="G37" s="125"/>
      <c r="H37" s="125"/>
      <c r="I37" s="125"/>
      <c r="J37" s="125"/>
      <c r="K37" s="125"/>
      <c r="L37" s="125"/>
      <c r="M37" s="125"/>
      <c r="N37" s="125"/>
      <c r="O37" s="114">
        <f>O33</f>
        <v>24117064.85</v>
      </c>
      <c r="P37" s="114"/>
      <c r="Q37" s="114"/>
      <c r="R37" s="114"/>
      <c r="S37" s="114">
        <v>2217542</v>
      </c>
      <c r="T37" s="114"/>
      <c r="U37" s="114"/>
      <c r="V37" s="114"/>
      <c r="W37" s="114"/>
      <c r="X37" s="114"/>
      <c r="Y37" s="114"/>
      <c r="Z37" s="114"/>
      <c r="AA37" s="114">
        <v>2217542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>
        <f>AK36+AK35+AK33</f>
        <v>26334606.85</v>
      </c>
      <c r="AL37" s="114"/>
      <c r="AM37" s="114"/>
      <c r="AN37" s="114"/>
      <c r="AO37" s="114"/>
      <c r="AP37" s="114"/>
      <c r="AQ37" s="114"/>
      <c r="AR37" s="114"/>
      <c r="AS37" s="114">
        <v>19448824</v>
      </c>
      <c r="AT37" s="114"/>
      <c r="AU37" s="114"/>
      <c r="AV37" s="114"/>
      <c r="AW37" s="114"/>
      <c r="AX37" s="114"/>
      <c r="AY37" s="114"/>
      <c r="AZ37" s="114"/>
      <c r="BA37" s="114"/>
      <c r="BB37" s="114">
        <f>BB35+BB34</f>
        <v>13767800</v>
      </c>
      <c r="BC37" s="114"/>
      <c r="BD37" s="114"/>
      <c r="BE37" s="114"/>
      <c r="BF37" s="114"/>
      <c r="BG37" s="114"/>
      <c r="BH37" s="114"/>
      <c r="BI37" s="114"/>
      <c r="BJ37" s="114"/>
      <c r="BK37" s="114"/>
      <c r="BL37" s="114">
        <f>BL35+BL34</f>
        <v>13767800</v>
      </c>
      <c r="BM37" s="114"/>
      <c r="BN37" s="114"/>
      <c r="BO37" s="114"/>
      <c r="BP37" s="114"/>
      <c r="BQ37" s="114"/>
      <c r="BR37" s="114"/>
      <c r="BS37" s="114">
        <f>BS35+BS34+BS33</f>
        <v>33216624</v>
      </c>
      <c r="BT37" s="114"/>
      <c r="BU37" s="114"/>
      <c r="BV37" s="114"/>
      <c r="BW37" s="114"/>
      <c r="BX37" s="114"/>
      <c r="BY37" s="114"/>
      <c r="BZ37" s="114"/>
      <c r="CA37" s="114">
        <v>10200000</v>
      </c>
      <c r="CB37" s="114"/>
      <c r="CC37" s="114"/>
      <c r="CD37" s="114"/>
      <c r="CE37" s="114"/>
      <c r="CF37" s="114"/>
      <c r="CG37" s="114"/>
      <c r="CH37" s="114"/>
      <c r="CI37" s="114"/>
      <c r="CJ37" s="173">
        <v>0</v>
      </c>
      <c r="CK37" s="173"/>
      <c r="CL37" s="173"/>
      <c r="CM37" s="173"/>
      <c r="CN37" s="80">
        <v>0</v>
      </c>
      <c r="CO37" s="16">
        <v>10200000</v>
      </c>
      <c r="CP37" s="1"/>
      <c r="CQ37" s="1"/>
    </row>
    <row r="38" spans="1:95" ht="12.75" customHeight="1">
      <c r="A38" s="158" t="s">
        <v>489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"/>
      <c r="CQ38" s="1"/>
    </row>
    <row r="39" spans="1:95" ht="13.5" customHeight="1">
      <c r="A39" s="167"/>
      <c r="B39" s="167"/>
      <c r="C39" s="167"/>
      <c r="D39" s="167"/>
      <c r="E39" s="167"/>
      <c r="F39" s="167" t="s">
        <v>61</v>
      </c>
      <c r="G39" s="167"/>
      <c r="H39" s="167"/>
      <c r="I39" s="167"/>
      <c r="J39" s="167"/>
      <c r="K39" s="167"/>
      <c r="L39" s="167"/>
      <c r="M39" s="167"/>
      <c r="N39" s="167"/>
      <c r="O39" s="162" t="s">
        <v>62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 t="s">
        <v>63</v>
      </c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204" t="s">
        <v>64</v>
      </c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6"/>
      <c r="CO39" s="49"/>
      <c r="CP39" s="1"/>
      <c r="CQ39" s="1"/>
    </row>
    <row r="40" spans="1:95" ht="3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 t="s">
        <v>36</v>
      </c>
      <c r="P40" s="167"/>
      <c r="Q40" s="167"/>
      <c r="R40" s="167"/>
      <c r="S40" s="167" t="s">
        <v>37</v>
      </c>
      <c r="T40" s="167"/>
      <c r="U40" s="167"/>
      <c r="V40" s="167"/>
      <c r="W40" s="167"/>
      <c r="X40" s="167"/>
      <c r="Y40" s="167"/>
      <c r="Z40" s="167"/>
      <c r="AA40" s="166" t="s">
        <v>65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7" t="s">
        <v>39</v>
      </c>
      <c r="AL40" s="167"/>
      <c r="AM40" s="167"/>
      <c r="AN40" s="167"/>
      <c r="AO40" s="167"/>
      <c r="AP40" s="167"/>
      <c r="AQ40" s="167"/>
      <c r="AR40" s="167"/>
      <c r="AS40" s="167" t="s">
        <v>36</v>
      </c>
      <c r="AT40" s="167"/>
      <c r="AU40" s="167"/>
      <c r="AV40" s="167"/>
      <c r="AW40" s="167"/>
      <c r="AX40" s="167"/>
      <c r="AY40" s="167"/>
      <c r="AZ40" s="167"/>
      <c r="BA40" s="167"/>
      <c r="BB40" s="167" t="s">
        <v>37</v>
      </c>
      <c r="BC40" s="167"/>
      <c r="BD40" s="167"/>
      <c r="BE40" s="167"/>
      <c r="BF40" s="167"/>
      <c r="BG40" s="167"/>
      <c r="BH40" s="167"/>
      <c r="BI40" s="167"/>
      <c r="BJ40" s="167"/>
      <c r="BK40" s="167"/>
      <c r="BL40" s="166" t="s">
        <v>65</v>
      </c>
      <c r="BM40" s="166"/>
      <c r="BN40" s="166"/>
      <c r="BO40" s="166"/>
      <c r="BP40" s="166"/>
      <c r="BQ40" s="166"/>
      <c r="BR40" s="166"/>
      <c r="BS40" s="167" t="s">
        <v>40</v>
      </c>
      <c r="BT40" s="167"/>
      <c r="BU40" s="167"/>
      <c r="BV40" s="167"/>
      <c r="BW40" s="167"/>
      <c r="BX40" s="167"/>
      <c r="BY40" s="167"/>
      <c r="BZ40" s="167"/>
      <c r="CA40" s="167" t="s">
        <v>36</v>
      </c>
      <c r="CB40" s="167"/>
      <c r="CC40" s="167"/>
      <c r="CD40" s="167"/>
      <c r="CE40" s="167"/>
      <c r="CF40" s="167"/>
      <c r="CG40" s="167"/>
      <c r="CH40" s="167"/>
      <c r="CI40" s="167"/>
      <c r="CJ40" s="167" t="s">
        <v>37</v>
      </c>
      <c r="CK40" s="167"/>
      <c r="CL40" s="167"/>
      <c r="CM40" s="167"/>
      <c r="CN40" s="60" t="s">
        <v>482</v>
      </c>
      <c r="CO40" s="59"/>
      <c r="CP40" s="1"/>
      <c r="CQ40" s="1"/>
    </row>
    <row r="41" spans="1:95" ht="13.5" customHeight="1">
      <c r="A41" s="162"/>
      <c r="B41" s="162"/>
      <c r="C41" s="162"/>
      <c r="D41" s="162"/>
      <c r="E41" s="162"/>
      <c r="F41" s="162" t="s">
        <v>42</v>
      </c>
      <c r="G41" s="162"/>
      <c r="H41" s="162"/>
      <c r="I41" s="162"/>
      <c r="J41" s="162"/>
      <c r="K41" s="162"/>
      <c r="L41" s="162"/>
      <c r="M41" s="162"/>
      <c r="N41" s="162"/>
      <c r="O41" s="162" t="s">
        <v>43</v>
      </c>
      <c r="P41" s="162"/>
      <c r="Q41" s="162"/>
      <c r="R41" s="162"/>
      <c r="S41" s="162" t="s">
        <v>44</v>
      </c>
      <c r="T41" s="162"/>
      <c r="U41" s="162"/>
      <c r="V41" s="162"/>
      <c r="W41" s="162"/>
      <c r="X41" s="162"/>
      <c r="Y41" s="162"/>
      <c r="Z41" s="162"/>
      <c r="AA41" s="162" t="s">
        <v>45</v>
      </c>
      <c r="AB41" s="162"/>
      <c r="AC41" s="162"/>
      <c r="AD41" s="162"/>
      <c r="AE41" s="162"/>
      <c r="AF41" s="162"/>
      <c r="AG41" s="162"/>
      <c r="AH41" s="162"/>
      <c r="AI41" s="162"/>
      <c r="AJ41" s="162"/>
      <c r="AK41" s="162" t="s">
        <v>46</v>
      </c>
      <c r="AL41" s="162"/>
      <c r="AM41" s="162"/>
      <c r="AN41" s="162"/>
      <c r="AO41" s="162"/>
      <c r="AP41" s="162"/>
      <c r="AQ41" s="162"/>
      <c r="AR41" s="162"/>
      <c r="AS41" s="162" t="s">
        <v>47</v>
      </c>
      <c r="AT41" s="162"/>
      <c r="AU41" s="162"/>
      <c r="AV41" s="162"/>
      <c r="AW41" s="162"/>
      <c r="AX41" s="162"/>
      <c r="AY41" s="162"/>
      <c r="AZ41" s="162"/>
      <c r="BA41" s="162"/>
      <c r="BB41" s="162" t="s">
        <v>48</v>
      </c>
      <c r="BC41" s="162"/>
      <c r="BD41" s="162"/>
      <c r="BE41" s="162"/>
      <c r="BF41" s="162"/>
      <c r="BG41" s="162"/>
      <c r="BH41" s="162"/>
      <c r="BI41" s="162"/>
      <c r="BJ41" s="162"/>
      <c r="BK41" s="162"/>
      <c r="BL41" s="162" t="s">
        <v>49</v>
      </c>
      <c r="BM41" s="162"/>
      <c r="BN41" s="162"/>
      <c r="BO41" s="162"/>
      <c r="BP41" s="162"/>
      <c r="BQ41" s="162"/>
      <c r="BR41" s="162"/>
      <c r="BS41" s="162" t="s">
        <v>50</v>
      </c>
      <c r="BT41" s="162"/>
      <c r="BU41" s="162"/>
      <c r="BV41" s="162"/>
      <c r="BW41" s="162"/>
      <c r="BX41" s="162"/>
      <c r="BY41" s="162"/>
      <c r="BZ41" s="162"/>
      <c r="CA41" s="162" t="s">
        <v>51</v>
      </c>
      <c r="CB41" s="162"/>
      <c r="CC41" s="162"/>
      <c r="CD41" s="162"/>
      <c r="CE41" s="162"/>
      <c r="CF41" s="162"/>
      <c r="CG41" s="162"/>
      <c r="CH41" s="162"/>
      <c r="CI41" s="162"/>
      <c r="CJ41" s="162" t="s">
        <v>52</v>
      </c>
      <c r="CK41" s="162"/>
      <c r="CL41" s="162"/>
      <c r="CM41" s="162"/>
      <c r="CN41" s="55">
        <v>13</v>
      </c>
      <c r="CO41" s="49"/>
      <c r="CP41" s="1"/>
      <c r="CQ41" s="1"/>
    </row>
    <row r="42" spans="1:95" ht="13.5" customHeight="1">
      <c r="A42" s="160"/>
      <c r="B42" s="160"/>
      <c r="C42" s="160"/>
      <c r="D42" s="160"/>
      <c r="E42" s="160"/>
      <c r="F42" s="171" t="s">
        <v>54</v>
      </c>
      <c r="G42" s="171"/>
      <c r="H42" s="171"/>
      <c r="I42" s="171"/>
      <c r="J42" s="171"/>
      <c r="K42" s="171"/>
      <c r="L42" s="171"/>
      <c r="M42" s="171"/>
      <c r="N42" s="171"/>
      <c r="O42" s="169" t="s">
        <v>54</v>
      </c>
      <c r="P42" s="169"/>
      <c r="Q42" s="169"/>
      <c r="R42" s="169"/>
      <c r="S42" s="169" t="s">
        <v>54</v>
      </c>
      <c r="T42" s="169"/>
      <c r="U42" s="169"/>
      <c r="V42" s="169"/>
      <c r="W42" s="169"/>
      <c r="X42" s="169"/>
      <c r="Y42" s="169"/>
      <c r="Z42" s="169"/>
      <c r="AA42" s="169" t="s">
        <v>54</v>
      </c>
      <c r="AB42" s="169"/>
      <c r="AC42" s="169"/>
      <c r="AD42" s="169"/>
      <c r="AE42" s="169"/>
      <c r="AF42" s="169"/>
      <c r="AG42" s="169"/>
      <c r="AH42" s="169"/>
      <c r="AI42" s="169"/>
      <c r="AJ42" s="169"/>
      <c r="AK42" s="157" t="s">
        <v>54</v>
      </c>
      <c r="AL42" s="157"/>
      <c r="AM42" s="157"/>
      <c r="AN42" s="157"/>
      <c r="AO42" s="157"/>
      <c r="AP42" s="157"/>
      <c r="AQ42" s="157"/>
      <c r="AR42" s="157"/>
      <c r="AS42" s="169" t="s">
        <v>54</v>
      </c>
      <c r="AT42" s="169"/>
      <c r="AU42" s="169"/>
      <c r="AV42" s="169"/>
      <c r="AW42" s="169"/>
      <c r="AX42" s="169"/>
      <c r="AY42" s="169"/>
      <c r="AZ42" s="169"/>
      <c r="BA42" s="169"/>
      <c r="BB42" s="169" t="s">
        <v>54</v>
      </c>
      <c r="BC42" s="169"/>
      <c r="BD42" s="169"/>
      <c r="BE42" s="169"/>
      <c r="BF42" s="169"/>
      <c r="BG42" s="169"/>
      <c r="BH42" s="169"/>
      <c r="BI42" s="169"/>
      <c r="BJ42" s="169"/>
      <c r="BK42" s="169"/>
      <c r="BL42" s="169" t="s">
        <v>54</v>
      </c>
      <c r="BM42" s="169"/>
      <c r="BN42" s="169"/>
      <c r="BO42" s="169"/>
      <c r="BP42" s="169"/>
      <c r="BQ42" s="169"/>
      <c r="BR42" s="169"/>
      <c r="BS42" s="157" t="s">
        <v>54</v>
      </c>
      <c r="BT42" s="157"/>
      <c r="BU42" s="157"/>
      <c r="BV42" s="157"/>
      <c r="BW42" s="157"/>
      <c r="BX42" s="157"/>
      <c r="BY42" s="157"/>
      <c r="BZ42" s="157"/>
      <c r="CA42" s="169" t="s">
        <v>54</v>
      </c>
      <c r="CB42" s="169"/>
      <c r="CC42" s="169"/>
      <c r="CD42" s="169"/>
      <c r="CE42" s="169"/>
      <c r="CF42" s="169"/>
      <c r="CG42" s="169"/>
      <c r="CH42" s="169"/>
      <c r="CI42" s="169"/>
      <c r="CJ42" s="169" t="s">
        <v>54</v>
      </c>
      <c r="CK42" s="169"/>
      <c r="CL42" s="169"/>
      <c r="CM42" s="169"/>
      <c r="CN42" s="61"/>
      <c r="CO42" s="47"/>
      <c r="CP42" s="1"/>
      <c r="CQ42" s="1"/>
    </row>
    <row r="43" spans="1:95" ht="13.5" customHeight="1">
      <c r="A43" s="160"/>
      <c r="B43" s="160"/>
      <c r="C43" s="160"/>
      <c r="D43" s="160"/>
      <c r="E43" s="160"/>
      <c r="F43" s="161" t="s">
        <v>56</v>
      </c>
      <c r="G43" s="161"/>
      <c r="H43" s="161"/>
      <c r="I43" s="161"/>
      <c r="J43" s="161"/>
      <c r="K43" s="161"/>
      <c r="L43" s="161"/>
      <c r="M43" s="161"/>
      <c r="N43" s="161"/>
      <c r="O43" s="157" t="s">
        <v>54</v>
      </c>
      <c r="P43" s="157"/>
      <c r="Q43" s="157"/>
      <c r="R43" s="157"/>
      <c r="S43" s="157" t="s">
        <v>54</v>
      </c>
      <c r="T43" s="157"/>
      <c r="U43" s="157"/>
      <c r="V43" s="157"/>
      <c r="W43" s="157"/>
      <c r="X43" s="157"/>
      <c r="Y43" s="157"/>
      <c r="Z43" s="157"/>
      <c r="AA43" s="157" t="s">
        <v>54</v>
      </c>
      <c r="AB43" s="157"/>
      <c r="AC43" s="157"/>
      <c r="AD43" s="157"/>
      <c r="AE43" s="157"/>
      <c r="AF43" s="157"/>
      <c r="AG43" s="157"/>
      <c r="AH43" s="157"/>
      <c r="AI43" s="157"/>
      <c r="AJ43" s="157"/>
      <c r="AK43" s="157" t="s">
        <v>54</v>
      </c>
      <c r="AL43" s="157"/>
      <c r="AM43" s="157"/>
      <c r="AN43" s="157"/>
      <c r="AO43" s="157"/>
      <c r="AP43" s="157"/>
      <c r="AQ43" s="157"/>
      <c r="AR43" s="157"/>
      <c r="AS43" s="157" t="s">
        <v>54</v>
      </c>
      <c r="AT43" s="157"/>
      <c r="AU43" s="157"/>
      <c r="AV43" s="157"/>
      <c r="AW43" s="157"/>
      <c r="AX43" s="157"/>
      <c r="AY43" s="157"/>
      <c r="AZ43" s="157"/>
      <c r="BA43" s="157"/>
      <c r="BB43" s="157" t="s">
        <v>54</v>
      </c>
      <c r="BC43" s="157"/>
      <c r="BD43" s="157"/>
      <c r="BE43" s="157"/>
      <c r="BF43" s="157"/>
      <c r="BG43" s="157"/>
      <c r="BH43" s="157"/>
      <c r="BI43" s="157"/>
      <c r="BJ43" s="157"/>
      <c r="BK43" s="157"/>
      <c r="BL43" s="157" t="s">
        <v>54</v>
      </c>
      <c r="BM43" s="157"/>
      <c r="BN43" s="157"/>
      <c r="BO43" s="157"/>
      <c r="BP43" s="157"/>
      <c r="BQ43" s="157"/>
      <c r="BR43" s="157"/>
      <c r="BS43" s="157" t="s">
        <v>54</v>
      </c>
      <c r="BT43" s="157"/>
      <c r="BU43" s="157"/>
      <c r="BV43" s="157"/>
      <c r="BW43" s="157"/>
      <c r="BX43" s="157"/>
      <c r="BY43" s="157"/>
      <c r="BZ43" s="157"/>
      <c r="CA43" s="157" t="s">
        <v>54</v>
      </c>
      <c r="CB43" s="157"/>
      <c r="CC43" s="157"/>
      <c r="CD43" s="157"/>
      <c r="CE43" s="157"/>
      <c r="CF43" s="157"/>
      <c r="CG43" s="157"/>
      <c r="CH43" s="157"/>
      <c r="CI43" s="157"/>
      <c r="CJ43" s="157" t="s">
        <v>54</v>
      </c>
      <c r="CK43" s="157"/>
      <c r="CL43" s="157"/>
      <c r="CM43" s="157"/>
      <c r="CN43" s="56"/>
      <c r="CO43" s="49"/>
      <c r="CP43" s="1"/>
      <c r="CQ43" s="1"/>
    </row>
    <row r="44" spans="1:95" ht="13.5" customHeight="1">
      <c r="A44" s="158" t="s">
        <v>490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68" t="s">
        <v>30</v>
      </c>
      <c r="BT44" s="168"/>
      <c r="BU44" s="168"/>
      <c r="BV44" s="168"/>
      <c r="BW44" s="168"/>
      <c r="BX44" s="168"/>
      <c r="BY44" s="168"/>
      <c r="BZ44" s="168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3.5" customHeight="1">
      <c r="A45" s="167"/>
      <c r="B45" s="167"/>
      <c r="C45" s="167"/>
      <c r="D45" s="167"/>
      <c r="E45" s="167"/>
      <c r="F45" s="167" t="s">
        <v>61</v>
      </c>
      <c r="G45" s="167"/>
      <c r="H45" s="167"/>
      <c r="I45" s="167"/>
      <c r="J45" s="167"/>
      <c r="K45" s="167"/>
      <c r="L45" s="167"/>
      <c r="M45" s="167"/>
      <c r="N45" s="167"/>
      <c r="O45" s="167" t="s">
        <v>68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 t="s">
        <v>69</v>
      </c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3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 t="s">
        <v>36</v>
      </c>
      <c r="P46" s="167"/>
      <c r="Q46" s="167"/>
      <c r="R46" s="167"/>
      <c r="S46" s="167" t="s">
        <v>37</v>
      </c>
      <c r="T46" s="167"/>
      <c r="U46" s="167"/>
      <c r="V46" s="167"/>
      <c r="W46" s="167"/>
      <c r="X46" s="167"/>
      <c r="Y46" s="167"/>
      <c r="Z46" s="167"/>
      <c r="AA46" s="166" t="s">
        <v>65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7" t="s">
        <v>70</v>
      </c>
      <c r="AL46" s="167"/>
      <c r="AM46" s="167"/>
      <c r="AN46" s="167"/>
      <c r="AO46" s="167"/>
      <c r="AP46" s="167"/>
      <c r="AQ46" s="167"/>
      <c r="AR46" s="167"/>
      <c r="AS46" s="167" t="s">
        <v>36</v>
      </c>
      <c r="AT46" s="167"/>
      <c r="AU46" s="167"/>
      <c r="AV46" s="167"/>
      <c r="AW46" s="167"/>
      <c r="AX46" s="167"/>
      <c r="AY46" s="167"/>
      <c r="AZ46" s="167"/>
      <c r="BA46" s="167"/>
      <c r="BB46" s="167" t="s">
        <v>37</v>
      </c>
      <c r="BC46" s="167"/>
      <c r="BD46" s="167"/>
      <c r="BE46" s="167"/>
      <c r="BF46" s="167"/>
      <c r="BG46" s="167"/>
      <c r="BH46" s="167"/>
      <c r="BI46" s="167"/>
      <c r="BJ46" s="167"/>
      <c r="BK46" s="167"/>
      <c r="BL46" s="166" t="s">
        <v>65</v>
      </c>
      <c r="BM46" s="166"/>
      <c r="BN46" s="166"/>
      <c r="BO46" s="166"/>
      <c r="BP46" s="166"/>
      <c r="BQ46" s="166"/>
      <c r="BR46" s="166"/>
      <c r="BS46" s="167" t="s">
        <v>71</v>
      </c>
      <c r="BT46" s="167"/>
      <c r="BU46" s="167"/>
      <c r="BV46" s="167"/>
      <c r="BW46" s="167"/>
      <c r="BX46" s="167"/>
      <c r="BY46" s="167"/>
      <c r="BZ46" s="167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ht="13.5" customHeight="1">
      <c r="A47" s="162"/>
      <c r="B47" s="162"/>
      <c r="C47" s="162"/>
      <c r="D47" s="162"/>
      <c r="E47" s="162"/>
      <c r="F47" s="162" t="s">
        <v>42</v>
      </c>
      <c r="G47" s="162"/>
      <c r="H47" s="162"/>
      <c r="I47" s="162"/>
      <c r="J47" s="162"/>
      <c r="K47" s="162"/>
      <c r="L47" s="162"/>
      <c r="M47" s="162"/>
      <c r="N47" s="162"/>
      <c r="O47" s="162" t="s">
        <v>43</v>
      </c>
      <c r="P47" s="162"/>
      <c r="Q47" s="162"/>
      <c r="R47" s="162"/>
      <c r="S47" s="162" t="s">
        <v>44</v>
      </c>
      <c r="T47" s="162"/>
      <c r="U47" s="162"/>
      <c r="V47" s="162"/>
      <c r="W47" s="162"/>
      <c r="X47" s="162"/>
      <c r="Y47" s="162"/>
      <c r="Z47" s="162"/>
      <c r="AA47" s="162" t="s">
        <v>45</v>
      </c>
      <c r="AB47" s="162"/>
      <c r="AC47" s="162"/>
      <c r="AD47" s="162"/>
      <c r="AE47" s="162"/>
      <c r="AF47" s="162"/>
      <c r="AG47" s="162"/>
      <c r="AH47" s="162"/>
      <c r="AI47" s="162"/>
      <c r="AJ47" s="162"/>
      <c r="AK47" s="162" t="s">
        <v>46</v>
      </c>
      <c r="AL47" s="162"/>
      <c r="AM47" s="162"/>
      <c r="AN47" s="162"/>
      <c r="AO47" s="162"/>
      <c r="AP47" s="162"/>
      <c r="AQ47" s="162"/>
      <c r="AR47" s="162"/>
      <c r="AS47" s="162" t="s">
        <v>47</v>
      </c>
      <c r="AT47" s="162"/>
      <c r="AU47" s="162"/>
      <c r="AV47" s="162"/>
      <c r="AW47" s="162"/>
      <c r="AX47" s="162"/>
      <c r="AY47" s="162"/>
      <c r="AZ47" s="162"/>
      <c r="BA47" s="162"/>
      <c r="BB47" s="162" t="s">
        <v>48</v>
      </c>
      <c r="BC47" s="162"/>
      <c r="BD47" s="162"/>
      <c r="BE47" s="162"/>
      <c r="BF47" s="162"/>
      <c r="BG47" s="162"/>
      <c r="BH47" s="162"/>
      <c r="BI47" s="162"/>
      <c r="BJ47" s="162"/>
      <c r="BK47" s="162"/>
      <c r="BL47" s="162" t="s">
        <v>49</v>
      </c>
      <c r="BM47" s="162"/>
      <c r="BN47" s="162"/>
      <c r="BO47" s="162"/>
      <c r="BP47" s="162"/>
      <c r="BQ47" s="162"/>
      <c r="BR47" s="162"/>
      <c r="BS47" s="162" t="s">
        <v>50</v>
      </c>
      <c r="BT47" s="162"/>
      <c r="BU47" s="162"/>
      <c r="BV47" s="162"/>
      <c r="BW47" s="162"/>
      <c r="BX47" s="162"/>
      <c r="BY47" s="162"/>
      <c r="BZ47" s="162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5" ht="13.5" customHeight="1">
      <c r="A48" s="160"/>
      <c r="B48" s="160"/>
      <c r="C48" s="160"/>
      <c r="D48" s="160"/>
      <c r="E48" s="160"/>
      <c r="F48" s="170" t="s">
        <v>54</v>
      </c>
      <c r="G48" s="170"/>
      <c r="H48" s="170"/>
      <c r="I48" s="170"/>
      <c r="J48" s="170"/>
      <c r="K48" s="170"/>
      <c r="L48" s="170"/>
      <c r="M48" s="170"/>
      <c r="N48" s="170"/>
      <c r="O48" s="169" t="s">
        <v>54</v>
      </c>
      <c r="P48" s="169"/>
      <c r="Q48" s="169"/>
      <c r="R48" s="169"/>
      <c r="S48" s="169" t="s">
        <v>54</v>
      </c>
      <c r="T48" s="169"/>
      <c r="U48" s="169"/>
      <c r="V48" s="169"/>
      <c r="W48" s="169"/>
      <c r="X48" s="169"/>
      <c r="Y48" s="169"/>
      <c r="Z48" s="169"/>
      <c r="AA48" s="169" t="s">
        <v>54</v>
      </c>
      <c r="AB48" s="169"/>
      <c r="AC48" s="169"/>
      <c r="AD48" s="169"/>
      <c r="AE48" s="169"/>
      <c r="AF48" s="169"/>
      <c r="AG48" s="169"/>
      <c r="AH48" s="169"/>
      <c r="AI48" s="169"/>
      <c r="AJ48" s="169"/>
      <c r="AK48" s="157" t="s">
        <v>54</v>
      </c>
      <c r="AL48" s="157"/>
      <c r="AM48" s="157"/>
      <c r="AN48" s="157"/>
      <c r="AO48" s="157"/>
      <c r="AP48" s="157"/>
      <c r="AQ48" s="157"/>
      <c r="AR48" s="157"/>
      <c r="AS48" s="169" t="s">
        <v>54</v>
      </c>
      <c r="AT48" s="169"/>
      <c r="AU48" s="169"/>
      <c r="AV48" s="169"/>
      <c r="AW48" s="169"/>
      <c r="AX48" s="169"/>
      <c r="AY48" s="169"/>
      <c r="AZ48" s="169"/>
      <c r="BA48" s="169"/>
      <c r="BB48" s="169" t="s">
        <v>54</v>
      </c>
      <c r="BC48" s="169"/>
      <c r="BD48" s="169"/>
      <c r="BE48" s="169"/>
      <c r="BF48" s="169"/>
      <c r="BG48" s="169"/>
      <c r="BH48" s="169"/>
      <c r="BI48" s="169"/>
      <c r="BJ48" s="169"/>
      <c r="BK48" s="169"/>
      <c r="BL48" s="169" t="s">
        <v>54</v>
      </c>
      <c r="BM48" s="169"/>
      <c r="BN48" s="169"/>
      <c r="BO48" s="169"/>
      <c r="BP48" s="169"/>
      <c r="BQ48" s="169"/>
      <c r="BR48" s="169"/>
      <c r="BS48" s="169" t="s">
        <v>54</v>
      </c>
      <c r="BT48" s="169"/>
      <c r="BU48" s="169"/>
      <c r="BV48" s="169"/>
      <c r="BW48" s="169"/>
      <c r="BX48" s="169"/>
      <c r="BY48" s="169"/>
      <c r="BZ48" s="169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ht="13.5" customHeight="1">
      <c r="A49" s="160"/>
      <c r="B49" s="160"/>
      <c r="C49" s="160"/>
      <c r="D49" s="160"/>
      <c r="E49" s="160"/>
      <c r="F49" s="161" t="s">
        <v>72</v>
      </c>
      <c r="G49" s="161"/>
      <c r="H49" s="161"/>
      <c r="I49" s="161"/>
      <c r="J49" s="161"/>
      <c r="K49" s="161"/>
      <c r="L49" s="161"/>
      <c r="M49" s="161"/>
      <c r="N49" s="161"/>
      <c r="O49" s="157" t="s">
        <v>54</v>
      </c>
      <c r="P49" s="157"/>
      <c r="Q49" s="157"/>
      <c r="R49" s="157"/>
      <c r="S49" s="157" t="s">
        <v>54</v>
      </c>
      <c r="T49" s="157"/>
      <c r="U49" s="157"/>
      <c r="V49" s="157"/>
      <c r="W49" s="157"/>
      <c r="X49" s="157"/>
      <c r="Y49" s="157"/>
      <c r="Z49" s="157"/>
      <c r="AA49" s="157" t="s">
        <v>54</v>
      </c>
      <c r="AB49" s="157"/>
      <c r="AC49" s="157"/>
      <c r="AD49" s="157"/>
      <c r="AE49" s="157"/>
      <c r="AF49" s="157"/>
      <c r="AG49" s="157"/>
      <c r="AH49" s="157"/>
      <c r="AI49" s="157"/>
      <c r="AJ49" s="157"/>
      <c r="AK49" s="157" t="s">
        <v>54</v>
      </c>
      <c r="AL49" s="157"/>
      <c r="AM49" s="157"/>
      <c r="AN49" s="157"/>
      <c r="AO49" s="157"/>
      <c r="AP49" s="157"/>
      <c r="AQ49" s="157"/>
      <c r="AR49" s="157"/>
      <c r="AS49" s="157" t="s">
        <v>54</v>
      </c>
      <c r="AT49" s="157"/>
      <c r="AU49" s="157"/>
      <c r="AV49" s="157"/>
      <c r="AW49" s="157"/>
      <c r="AX49" s="157"/>
      <c r="AY49" s="157"/>
      <c r="AZ49" s="157"/>
      <c r="BA49" s="157"/>
      <c r="BB49" s="157" t="s">
        <v>54</v>
      </c>
      <c r="BC49" s="157"/>
      <c r="BD49" s="157"/>
      <c r="BE49" s="157"/>
      <c r="BF49" s="157"/>
      <c r="BG49" s="157"/>
      <c r="BH49" s="157"/>
      <c r="BI49" s="157"/>
      <c r="BJ49" s="157"/>
      <c r="BK49" s="157"/>
      <c r="BL49" s="157" t="s">
        <v>54</v>
      </c>
      <c r="BM49" s="157"/>
      <c r="BN49" s="157"/>
      <c r="BO49" s="157"/>
      <c r="BP49" s="157"/>
      <c r="BQ49" s="157"/>
      <c r="BR49" s="157"/>
      <c r="BS49" s="157" t="s">
        <v>54</v>
      </c>
      <c r="BT49" s="157"/>
      <c r="BU49" s="157"/>
      <c r="BV49" s="157"/>
      <c r="BW49" s="157"/>
      <c r="BX49" s="157"/>
      <c r="BY49" s="157"/>
      <c r="BZ49" s="157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16.5" customHeight="1">
      <c r="A50" s="158" t="s">
        <v>491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68" t="s">
        <v>30</v>
      </c>
      <c r="BT50" s="168"/>
      <c r="BU50" s="168"/>
      <c r="BV50" s="168"/>
      <c r="BW50" s="168"/>
      <c r="BX50" s="168"/>
      <c r="BY50" s="168"/>
      <c r="BZ50" s="168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ht="13.5" customHeight="1">
      <c r="A51" s="167"/>
      <c r="B51" s="167"/>
      <c r="C51" s="167"/>
      <c r="D51" s="167"/>
      <c r="E51" s="167"/>
      <c r="F51" s="167" t="s">
        <v>61</v>
      </c>
      <c r="G51" s="167"/>
      <c r="H51" s="167"/>
      <c r="I51" s="167"/>
      <c r="J51" s="167"/>
      <c r="K51" s="167"/>
      <c r="L51" s="167"/>
      <c r="M51" s="167"/>
      <c r="N51" s="167"/>
      <c r="O51" s="167" t="s">
        <v>68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 t="s">
        <v>69</v>
      </c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3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 t="s">
        <v>36</v>
      </c>
      <c r="P52" s="167"/>
      <c r="Q52" s="167"/>
      <c r="R52" s="167"/>
      <c r="S52" s="167" t="s">
        <v>37</v>
      </c>
      <c r="T52" s="167"/>
      <c r="U52" s="167"/>
      <c r="V52" s="167"/>
      <c r="W52" s="167"/>
      <c r="X52" s="167"/>
      <c r="Y52" s="167"/>
      <c r="Z52" s="167"/>
      <c r="AA52" s="166" t="s">
        <v>65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7" t="s">
        <v>39</v>
      </c>
      <c r="AL52" s="167"/>
      <c r="AM52" s="167"/>
      <c r="AN52" s="167"/>
      <c r="AO52" s="167"/>
      <c r="AP52" s="167"/>
      <c r="AQ52" s="167"/>
      <c r="AR52" s="167"/>
      <c r="AS52" s="167" t="s">
        <v>36</v>
      </c>
      <c r="AT52" s="167"/>
      <c r="AU52" s="167"/>
      <c r="AV52" s="167"/>
      <c r="AW52" s="167"/>
      <c r="AX52" s="167"/>
      <c r="AY52" s="167"/>
      <c r="AZ52" s="167"/>
      <c r="BA52" s="167"/>
      <c r="BB52" s="167" t="s">
        <v>37</v>
      </c>
      <c r="BC52" s="167"/>
      <c r="BD52" s="167"/>
      <c r="BE52" s="167"/>
      <c r="BF52" s="167"/>
      <c r="BG52" s="167"/>
      <c r="BH52" s="167"/>
      <c r="BI52" s="167"/>
      <c r="BJ52" s="167"/>
      <c r="BK52" s="167"/>
      <c r="BL52" s="166" t="s">
        <v>65</v>
      </c>
      <c r="BM52" s="166"/>
      <c r="BN52" s="166"/>
      <c r="BO52" s="166"/>
      <c r="BP52" s="166"/>
      <c r="BQ52" s="166"/>
      <c r="BR52" s="166"/>
      <c r="BS52" s="167" t="s">
        <v>71</v>
      </c>
      <c r="BT52" s="167"/>
      <c r="BU52" s="167"/>
      <c r="BV52" s="167"/>
      <c r="BW52" s="167"/>
      <c r="BX52" s="167"/>
      <c r="BY52" s="167"/>
      <c r="BZ52" s="167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ht="13.5" customHeight="1">
      <c r="A53" s="162"/>
      <c r="B53" s="162"/>
      <c r="C53" s="162"/>
      <c r="D53" s="162"/>
      <c r="E53" s="162"/>
      <c r="F53" s="162" t="s">
        <v>42</v>
      </c>
      <c r="G53" s="162"/>
      <c r="H53" s="162"/>
      <c r="I53" s="162"/>
      <c r="J53" s="162"/>
      <c r="K53" s="162"/>
      <c r="L53" s="162"/>
      <c r="M53" s="162"/>
      <c r="N53" s="162"/>
      <c r="O53" s="162" t="s">
        <v>43</v>
      </c>
      <c r="P53" s="162"/>
      <c r="Q53" s="162"/>
      <c r="R53" s="162"/>
      <c r="S53" s="162" t="s">
        <v>44</v>
      </c>
      <c r="T53" s="162"/>
      <c r="U53" s="162"/>
      <c r="V53" s="162"/>
      <c r="W53" s="162"/>
      <c r="X53" s="162"/>
      <c r="Y53" s="162"/>
      <c r="Z53" s="162"/>
      <c r="AA53" s="162" t="s">
        <v>45</v>
      </c>
      <c r="AB53" s="162"/>
      <c r="AC53" s="162"/>
      <c r="AD53" s="162"/>
      <c r="AE53" s="162"/>
      <c r="AF53" s="162"/>
      <c r="AG53" s="162"/>
      <c r="AH53" s="162"/>
      <c r="AI53" s="162"/>
      <c r="AJ53" s="162"/>
      <c r="AK53" s="162" t="s">
        <v>46</v>
      </c>
      <c r="AL53" s="162"/>
      <c r="AM53" s="162"/>
      <c r="AN53" s="162"/>
      <c r="AO53" s="162"/>
      <c r="AP53" s="162"/>
      <c r="AQ53" s="162"/>
      <c r="AR53" s="162"/>
      <c r="AS53" s="162" t="s">
        <v>47</v>
      </c>
      <c r="AT53" s="162"/>
      <c r="AU53" s="162"/>
      <c r="AV53" s="162"/>
      <c r="AW53" s="162"/>
      <c r="AX53" s="162"/>
      <c r="AY53" s="162"/>
      <c r="AZ53" s="162"/>
      <c r="BA53" s="162"/>
      <c r="BB53" s="162" t="s">
        <v>48</v>
      </c>
      <c r="BC53" s="162"/>
      <c r="BD53" s="162"/>
      <c r="BE53" s="162"/>
      <c r="BF53" s="162"/>
      <c r="BG53" s="162"/>
      <c r="BH53" s="162"/>
      <c r="BI53" s="162"/>
      <c r="BJ53" s="162"/>
      <c r="BK53" s="162"/>
      <c r="BL53" s="162" t="s">
        <v>49</v>
      </c>
      <c r="BM53" s="162"/>
      <c r="BN53" s="162"/>
      <c r="BO53" s="162"/>
      <c r="BP53" s="162"/>
      <c r="BQ53" s="162"/>
      <c r="BR53" s="162"/>
      <c r="BS53" s="162" t="s">
        <v>50</v>
      </c>
      <c r="BT53" s="162"/>
      <c r="BU53" s="162"/>
      <c r="BV53" s="162"/>
      <c r="BW53" s="162"/>
      <c r="BX53" s="162"/>
      <c r="BY53" s="162"/>
      <c r="BZ53" s="162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ht="13.5" customHeight="1">
      <c r="A54" s="163"/>
      <c r="B54" s="163"/>
      <c r="C54" s="163"/>
      <c r="D54" s="163"/>
      <c r="E54" s="163"/>
      <c r="F54" s="164" t="s">
        <v>54</v>
      </c>
      <c r="G54" s="164"/>
      <c r="H54" s="164"/>
      <c r="I54" s="164"/>
      <c r="J54" s="164"/>
      <c r="K54" s="164"/>
      <c r="L54" s="164"/>
      <c r="M54" s="164"/>
      <c r="N54" s="164"/>
      <c r="O54" s="159" t="s">
        <v>54</v>
      </c>
      <c r="P54" s="159"/>
      <c r="Q54" s="159"/>
      <c r="R54" s="159"/>
      <c r="S54" s="159" t="s">
        <v>54</v>
      </c>
      <c r="T54" s="159"/>
      <c r="U54" s="159"/>
      <c r="V54" s="159"/>
      <c r="W54" s="159"/>
      <c r="X54" s="159"/>
      <c r="Y54" s="159"/>
      <c r="Z54" s="159"/>
      <c r="AA54" s="159" t="s">
        <v>54</v>
      </c>
      <c r="AB54" s="159"/>
      <c r="AC54" s="159"/>
      <c r="AD54" s="159"/>
      <c r="AE54" s="159"/>
      <c r="AF54" s="159"/>
      <c r="AG54" s="159"/>
      <c r="AH54" s="159"/>
      <c r="AI54" s="159"/>
      <c r="AJ54" s="159"/>
      <c r="AK54" s="165" t="s">
        <v>54</v>
      </c>
      <c r="AL54" s="165"/>
      <c r="AM54" s="165"/>
      <c r="AN54" s="165"/>
      <c r="AO54" s="165"/>
      <c r="AP54" s="165"/>
      <c r="AQ54" s="165"/>
      <c r="AR54" s="165"/>
      <c r="AS54" s="159" t="s">
        <v>54</v>
      </c>
      <c r="AT54" s="159"/>
      <c r="AU54" s="159"/>
      <c r="AV54" s="159"/>
      <c r="AW54" s="159"/>
      <c r="AX54" s="159"/>
      <c r="AY54" s="159"/>
      <c r="AZ54" s="159"/>
      <c r="BA54" s="159"/>
      <c r="BB54" s="159" t="s">
        <v>54</v>
      </c>
      <c r="BC54" s="159"/>
      <c r="BD54" s="159"/>
      <c r="BE54" s="159"/>
      <c r="BF54" s="159"/>
      <c r="BG54" s="159"/>
      <c r="BH54" s="159"/>
      <c r="BI54" s="159"/>
      <c r="BJ54" s="159"/>
      <c r="BK54" s="159"/>
      <c r="BL54" s="159" t="s">
        <v>54</v>
      </c>
      <c r="BM54" s="159"/>
      <c r="BN54" s="159"/>
      <c r="BO54" s="159"/>
      <c r="BP54" s="159"/>
      <c r="BQ54" s="159"/>
      <c r="BR54" s="159"/>
      <c r="BS54" s="159" t="s">
        <v>54</v>
      </c>
      <c r="BT54" s="159"/>
      <c r="BU54" s="159"/>
      <c r="BV54" s="159"/>
      <c r="BW54" s="159"/>
      <c r="BX54" s="159"/>
      <c r="BY54" s="159"/>
      <c r="BZ54" s="159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ht="13.5" customHeight="1">
      <c r="A55" s="160"/>
      <c r="B55" s="160"/>
      <c r="C55" s="160"/>
      <c r="D55" s="160"/>
      <c r="E55" s="160"/>
      <c r="F55" s="161" t="s">
        <v>56</v>
      </c>
      <c r="G55" s="161"/>
      <c r="H55" s="161"/>
      <c r="I55" s="161"/>
      <c r="J55" s="161"/>
      <c r="K55" s="161"/>
      <c r="L55" s="161"/>
      <c r="M55" s="161"/>
      <c r="N55" s="161"/>
      <c r="O55" s="157" t="s">
        <v>54</v>
      </c>
      <c r="P55" s="157"/>
      <c r="Q55" s="157"/>
      <c r="R55" s="157"/>
      <c r="S55" s="157" t="s">
        <v>54</v>
      </c>
      <c r="T55" s="157"/>
      <c r="U55" s="157"/>
      <c r="V55" s="157"/>
      <c r="W55" s="157"/>
      <c r="X55" s="157"/>
      <c r="Y55" s="157"/>
      <c r="Z55" s="157"/>
      <c r="AA55" s="157" t="s">
        <v>54</v>
      </c>
      <c r="AB55" s="157"/>
      <c r="AC55" s="157"/>
      <c r="AD55" s="157"/>
      <c r="AE55" s="157"/>
      <c r="AF55" s="157"/>
      <c r="AG55" s="157"/>
      <c r="AH55" s="157"/>
      <c r="AI55" s="157"/>
      <c r="AJ55" s="157"/>
      <c r="AK55" s="157" t="s">
        <v>54</v>
      </c>
      <c r="AL55" s="157"/>
      <c r="AM55" s="157"/>
      <c r="AN55" s="157"/>
      <c r="AO55" s="157"/>
      <c r="AP55" s="157"/>
      <c r="AQ55" s="157"/>
      <c r="AR55" s="157"/>
      <c r="AS55" s="157" t="s">
        <v>54</v>
      </c>
      <c r="AT55" s="157"/>
      <c r="AU55" s="157"/>
      <c r="AV55" s="157"/>
      <c r="AW55" s="157"/>
      <c r="AX55" s="157"/>
      <c r="AY55" s="157"/>
      <c r="AZ55" s="157"/>
      <c r="BA55" s="157"/>
      <c r="BB55" s="157" t="s">
        <v>54</v>
      </c>
      <c r="BC55" s="157"/>
      <c r="BD55" s="157"/>
      <c r="BE55" s="157"/>
      <c r="BF55" s="157"/>
      <c r="BG55" s="157"/>
      <c r="BH55" s="157"/>
      <c r="BI55" s="157"/>
      <c r="BJ55" s="157"/>
      <c r="BK55" s="157"/>
      <c r="BL55" s="157" t="s">
        <v>54</v>
      </c>
      <c r="BM55" s="157"/>
      <c r="BN55" s="157"/>
      <c r="BO55" s="157"/>
      <c r="BP55" s="157"/>
      <c r="BQ55" s="157"/>
      <c r="BR55" s="157"/>
      <c r="BS55" s="157" t="s">
        <v>54</v>
      </c>
      <c r="BT55" s="157"/>
      <c r="BU55" s="157"/>
      <c r="BV55" s="157"/>
      <c r="BW55" s="157"/>
      <c r="BX55" s="157"/>
      <c r="BY55" s="157"/>
      <c r="BZ55" s="157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ht="14.25" customHeight="1">
      <c r="A56" s="158" t="s">
        <v>492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"/>
      <c r="CQ56" s="1"/>
    </row>
    <row r="57" spans="1:95" ht="14.25" customHeight="1">
      <c r="A57" s="158" t="s">
        <v>493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"/>
      <c r="CQ57" s="1"/>
    </row>
    <row r="58" spans="1:95" ht="13.5" customHeight="1">
      <c r="A58" s="110"/>
      <c r="B58" s="110"/>
      <c r="C58" s="110" t="s">
        <v>74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32" t="s">
        <v>62</v>
      </c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 t="s">
        <v>63</v>
      </c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3"/>
      <c r="CA58" s="99" t="s">
        <v>64</v>
      </c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00"/>
      <c r="CP58" s="6"/>
      <c r="CQ58" s="1"/>
    </row>
    <row r="59" spans="1:95" ht="50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 t="s">
        <v>75</v>
      </c>
      <c r="P59" s="110"/>
      <c r="Q59" s="110"/>
      <c r="R59" s="110"/>
      <c r="S59" s="110" t="s">
        <v>76</v>
      </c>
      <c r="T59" s="110"/>
      <c r="U59" s="110"/>
      <c r="V59" s="110"/>
      <c r="W59" s="110"/>
      <c r="X59" s="110"/>
      <c r="Y59" s="110"/>
      <c r="Z59" s="110"/>
      <c r="AA59" s="110" t="s">
        <v>65</v>
      </c>
      <c r="AB59" s="110"/>
      <c r="AC59" s="110"/>
      <c r="AD59" s="110"/>
      <c r="AE59" s="110"/>
      <c r="AF59" s="110"/>
      <c r="AG59" s="110"/>
      <c r="AH59" s="110"/>
      <c r="AI59" s="110"/>
      <c r="AJ59" s="110"/>
      <c r="AK59" s="110" t="s">
        <v>70</v>
      </c>
      <c r="AL59" s="110"/>
      <c r="AM59" s="110"/>
      <c r="AN59" s="110"/>
      <c r="AO59" s="110"/>
      <c r="AP59" s="110"/>
      <c r="AQ59" s="110"/>
      <c r="AR59" s="110"/>
      <c r="AS59" s="110" t="s">
        <v>75</v>
      </c>
      <c r="AT59" s="110"/>
      <c r="AU59" s="110"/>
      <c r="AV59" s="110"/>
      <c r="AW59" s="110"/>
      <c r="AX59" s="110"/>
      <c r="AY59" s="110"/>
      <c r="AZ59" s="110"/>
      <c r="BA59" s="110"/>
      <c r="BB59" s="110" t="s">
        <v>76</v>
      </c>
      <c r="BC59" s="110"/>
      <c r="BD59" s="110"/>
      <c r="BE59" s="110"/>
      <c r="BF59" s="110"/>
      <c r="BG59" s="110"/>
      <c r="BH59" s="110"/>
      <c r="BI59" s="110"/>
      <c r="BJ59" s="110"/>
      <c r="BK59" s="110"/>
      <c r="BL59" s="110" t="s">
        <v>65</v>
      </c>
      <c r="BM59" s="110"/>
      <c r="BN59" s="110"/>
      <c r="BO59" s="110"/>
      <c r="BP59" s="110"/>
      <c r="BQ59" s="110"/>
      <c r="BR59" s="110"/>
      <c r="BS59" s="110" t="s">
        <v>71</v>
      </c>
      <c r="BT59" s="110"/>
      <c r="BU59" s="110"/>
      <c r="BV59" s="110"/>
      <c r="BW59" s="110"/>
      <c r="BX59" s="110"/>
      <c r="BY59" s="110"/>
      <c r="BZ59" s="110"/>
      <c r="CA59" s="136" t="s">
        <v>75</v>
      </c>
      <c r="CB59" s="136"/>
      <c r="CC59" s="136"/>
      <c r="CD59" s="136"/>
      <c r="CE59" s="136"/>
      <c r="CF59" s="136"/>
      <c r="CG59" s="136"/>
      <c r="CH59" s="136"/>
      <c r="CI59" s="136"/>
      <c r="CJ59" s="136" t="s">
        <v>76</v>
      </c>
      <c r="CK59" s="136"/>
      <c r="CL59" s="136"/>
      <c r="CM59" s="136"/>
      <c r="CN59" s="38" t="s">
        <v>38</v>
      </c>
      <c r="CO59" s="39" t="s">
        <v>445</v>
      </c>
      <c r="CP59" s="6"/>
      <c r="CQ59" s="1"/>
    </row>
    <row r="60" spans="1:95" ht="13.5" customHeight="1">
      <c r="A60" s="132"/>
      <c r="B60" s="132"/>
      <c r="C60" s="132" t="s">
        <v>42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 t="s">
        <v>43</v>
      </c>
      <c r="P60" s="132"/>
      <c r="Q60" s="132"/>
      <c r="R60" s="132"/>
      <c r="S60" s="132" t="s">
        <v>44</v>
      </c>
      <c r="T60" s="132"/>
      <c r="U60" s="132"/>
      <c r="V60" s="132"/>
      <c r="W60" s="132"/>
      <c r="X60" s="132"/>
      <c r="Y60" s="132"/>
      <c r="Z60" s="132"/>
      <c r="AA60" s="132" t="s">
        <v>45</v>
      </c>
      <c r="AB60" s="132"/>
      <c r="AC60" s="132"/>
      <c r="AD60" s="132"/>
      <c r="AE60" s="132"/>
      <c r="AF60" s="132"/>
      <c r="AG60" s="132"/>
      <c r="AH60" s="132"/>
      <c r="AI60" s="132"/>
      <c r="AJ60" s="132"/>
      <c r="AK60" s="132" t="s">
        <v>46</v>
      </c>
      <c r="AL60" s="132"/>
      <c r="AM60" s="132"/>
      <c r="AN60" s="132"/>
      <c r="AO60" s="132"/>
      <c r="AP60" s="132"/>
      <c r="AQ60" s="132"/>
      <c r="AR60" s="132"/>
      <c r="AS60" s="132" t="s">
        <v>47</v>
      </c>
      <c r="AT60" s="132"/>
      <c r="AU60" s="132"/>
      <c r="AV60" s="132"/>
      <c r="AW60" s="132"/>
      <c r="AX60" s="132"/>
      <c r="AY60" s="132"/>
      <c r="AZ60" s="132"/>
      <c r="BA60" s="132"/>
      <c r="BB60" s="132" t="s">
        <v>48</v>
      </c>
      <c r="BC60" s="132"/>
      <c r="BD60" s="132"/>
      <c r="BE60" s="132"/>
      <c r="BF60" s="132"/>
      <c r="BG60" s="132"/>
      <c r="BH60" s="132"/>
      <c r="BI60" s="132"/>
      <c r="BJ60" s="132"/>
      <c r="BK60" s="132"/>
      <c r="BL60" s="132" t="s">
        <v>49</v>
      </c>
      <c r="BM60" s="132"/>
      <c r="BN60" s="132"/>
      <c r="BO60" s="132"/>
      <c r="BP60" s="132"/>
      <c r="BQ60" s="132"/>
      <c r="BR60" s="132"/>
      <c r="BS60" s="132" t="s">
        <v>50</v>
      </c>
      <c r="BT60" s="132"/>
      <c r="BU60" s="132"/>
      <c r="BV60" s="132"/>
      <c r="BW60" s="132"/>
      <c r="BX60" s="132"/>
      <c r="BY60" s="132"/>
      <c r="BZ60" s="132"/>
      <c r="CA60" s="132" t="s">
        <v>51</v>
      </c>
      <c r="CB60" s="132"/>
      <c r="CC60" s="132"/>
      <c r="CD60" s="132"/>
      <c r="CE60" s="132"/>
      <c r="CF60" s="132"/>
      <c r="CG60" s="132"/>
      <c r="CH60" s="132"/>
      <c r="CI60" s="132"/>
      <c r="CJ60" s="132" t="s">
        <v>52</v>
      </c>
      <c r="CK60" s="132"/>
      <c r="CL60" s="132"/>
      <c r="CM60" s="132"/>
      <c r="CN60" s="21"/>
      <c r="CO60" s="25"/>
      <c r="CP60" s="6"/>
      <c r="CQ60" s="1"/>
    </row>
    <row r="61" spans="1:95" ht="51.75" customHeight="1">
      <c r="A61" s="110"/>
      <c r="B61" s="110"/>
      <c r="C61" s="125" t="s">
        <v>424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14">
        <f>O62+O67+O72+O73+O74+O75+O76+O78+O79+O80+O81+O82+O83+O84+O88</f>
        <v>24117064.85</v>
      </c>
      <c r="P61" s="114"/>
      <c r="Q61" s="114"/>
      <c r="R61" s="114"/>
      <c r="S61" s="114">
        <f>S77+S85+S86+S87</f>
        <v>2217542</v>
      </c>
      <c r="T61" s="114"/>
      <c r="U61" s="114"/>
      <c r="V61" s="114"/>
      <c r="W61" s="114"/>
      <c r="X61" s="114"/>
      <c r="Y61" s="114"/>
      <c r="Z61" s="114"/>
      <c r="AA61" s="114">
        <v>2217542</v>
      </c>
      <c r="AB61" s="114"/>
      <c r="AC61" s="114"/>
      <c r="AD61" s="114"/>
      <c r="AE61" s="114"/>
      <c r="AF61" s="114"/>
      <c r="AG61" s="114"/>
      <c r="AH61" s="114"/>
      <c r="AI61" s="114"/>
      <c r="AJ61" s="114"/>
      <c r="AK61" s="114">
        <f>O61+S61</f>
        <v>26334606.85</v>
      </c>
      <c r="AL61" s="114"/>
      <c r="AM61" s="114"/>
      <c r="AN61" s="114"/>
      <c r="AO61" s="114"/>
      <c r="AP61" s="114"/>
      <c r="AQ61" s="114"/>
      <c r="AR61" s="114"/>
      <c r="AS61" s="114">
        <f>AS62+AS63+AS64+AS65+AS66+AS67+AS68+AS69+AS71+AS92</f>
        <v>19448824</v>
      </c>
      <c r="AT61" s="114"/>
      <c r="AU61" s="114"/>
      <c r="AV61" s="114"/>
      <c r="AW61" s="114"/>
      <c r="AX61" s="114"/>
      <c r="AY61" s="114"/>
      <c r="AZ61" s="114"/>
      <c r="BA61" s="114"/>
      <c r="BB61" s="114">
        <f>BB64+BB70+BB89+BB90+BB91+BB93+BB94+BB95</f>
        <v>13767800</v>
      </c>
      <c r="BC61" s="114"/>
      <c r="BD61" s="114"/>
      <c r="BE61" s="114"/>
      <c r="BF61" s="114"/>
      <c r="BG61" s="114"/>
      <c r="BH61" s="114"/>
      <c r="BI61" s="114"/>
      <c r="BJ61" s="114"/>
      <c r="BK61" s="114"/>
      <c r="BL61" s="114">
        <f>BB61</f>
        <v>13767800</v>
      </c>
      <c r="BM61" s="114"/>
      <c r="BN61" s="114"/>
      <c r="BO61" s="114"/>
      <c r="BP61" s="114"/>
      <c r="BQ61" s="114"/>
      <c r="BR61" s="114"/>
      <c r="BS61" s="114">
        <f>AS61+BB61</f>
        <v>33216624</v>
      </c>
      <c r="BT61" s="114"/>
      <c r="BU61" s="114"/>
      <c r="BV61" s="114"/>
      <c r="BW61" s="114"/>
      <c r="BX61" s="114"/>
      <c r="BY61" s="114"/>
      <c r="BZ61" s="114"/>
      <c r="CA61" s="114">
        <v>10200000</v>
      </c>
      <c r="CB61" s="114"/>
      <c r="CC61" s="114"/>
      <c r="CD61" s="114"/>
      <c r="CE61" s="114"/>
      <c r="CF61" s="114"/>
      <c r="CG61" s="114"/>
      <c r="CH61" s="114"/>
      <c r="CI61" s="114"/>
      <c r="CJ61" s="114">
        <v>0</v>
      </c>
      <c r="CK61" s="114"/>
      <c r="CL61" s="114"/>
      <c r="CM61" s="114"/>
      <c r="CN61" s="20">
        <v>0</v>
      </c>
      <c r="CO61" s="16">
        <v>10200000</v>
      </c>
      <c r="CP61" s="6"/>
      <c r="CQ61" s="1"/>
    </row>
    <row r="62" spans="1:95" ht="64.5" customHeight="1">
      <c r="A62" s="110"/>
      <c r="B62" s="110"/>
      <c r="C62" s="118" t="s">
        <v>77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5">
        <v>18182055.76</v>
      </c>
      <c r="P62" s="115"/>
      <c r="Q62" s="115"/>
      <c r="R62" s="115"/>
      <c r="S62" s="115">
        <v>0</v>
      </c>
      <c r="T62" s="115"/>
      <c r="U62" s="115"/>
      <c r="V62" s="115"/>
      <c r="W62" s="115"/>
      <c r="X62" s="115"/>
      <c r="Y62" s="115"/>
      <c r="Z62" s="115"/>
      <c r="AA62" s="115">
        <v>0</v>
      </c>
      <c r="AB62" s="115"/>
      <c r="AC62" s="115"/>
      <c r="AD62" s="115"/>
      <c r="AE62" s="115"/>
      <c r="AF62" s="115"/>
      <c r="AG62" s="115"/>
      <c r="AH62" s="115"/>
      <c r="AI62" s="115"/>
      <c r="AJ62" s="115"/>
      <c r="AK62" s="114">
        <v>18182055.76</v>
      </c>
      <c r="AL62" s="114"/>
      <c r="AM62" s="114"/>
      <c r="AN62" s="114"/>
      <c r="AO62" s="114"/>
      <c r="AP62" s="114"/>
      <c r="AQ62" s="114"/>
      <c r="AR62" s="114"/>
      <c r="AS62" s="115">
        <v>15553378.21</v>
      </c>
      <c r="AT62" s="115"/>
      <c r="AU62" s="115"/>
      <c r="AV62" s="115"/>
      <c r="AW62" s="115"/>
      <c r="AX62" s="115"/>
      <c r="AY62" s="115"/>
      <c r="AZ62" s="115"/>
      <c r="BA62" s="115"/>
      <c r="BB62" s="115">
        <v>0</v>
      </c>
      <c r="BC62" s="115"/>
      <c r="BD62" s="115"/>
      <c r="BE62" s="115"/>
      <c r="BF62" s="115"/>
      <c r="BG62" s="115"/>
      <c r="BH62" s="115"/>
      <c r="BI62" s="115"/>
      <c r="BJ62" s="115"/>
      <c r="BK62" s="115"/>
      <c r="BL62" s="115">
        <v>0</v>
      </c>
      <c r="BM62" s="115"/>
      <c r="BN62" s="115"/>
      <c r="BO62" s="115"/>
      <c r="BP62" s="115"/>
      <c r="BQ62" s="115"/>
      <c r="BR62" s="115"/>
      <c r="BS62" s="114">
        <v>15553378.21</v>
      </c>
      <c r="BT62" s="114"/>
      <c r="BU62" s="114"/>
      <c r="BV62" s="114"/>
      <c r="BW62" s="114"/>
      <c r="BX62" s="114"/>
      <c r="BY62" s="114"/>
      <c r="BZ62" s="114"/>
      <c r="CA62" s="115">
        <v>10000000</v>
      </c>
      <c r="CB62" s="115"/>
      <c r="CC62" s="115"/>
      <c r="CD62" s="115"/>
      <c r="CE62" s="115"/>
      <c r="CF62" s="115"/>
      <c r="CG62" s="115"/>
      <c r="CH62" s="115"/>
      <c r="CI62" s="115"/>
      <c r="CJ62" s="115">
        <v>0</v>
      </c>
      <c r="CK62" s="115"/>
      <c r="CL62" s="115"/>
      <c r="CM62" s="115"/>
      <c r="CN62" s="19">
        <v>0</v>
      </c>
      <c r="CO62" s="40">
        <v>10000000</v>
      </c>
      <c r="CP62" s="6"/>
      <c r="CQ62" s="1"/>
    </row>
    <row r="63" spans="1:95" ht="33.75" customHeight="1">
      <c r="A63" s="110"/>
      <c r="B63" s="110"/>
      <c r="C63" s="118" t="s">
        <v>78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5">
        <v>0</v>
      </c>
      <c r="P63" s="115"/>
      <c r="Q63" s="115"/>
      <c r="R63" s="115"/>
      <c r="S63" s="115">
        <v>0</v>
      </c>
      <c r="T63" s="115"/>
      <c r="U63" s="115"/>
      <c r="V63" s="115"/>
      <c r="W63" s="115"/>
      <c r="X63" s="115"/>
      <c r="Y63" s="115"/>
      <c r="Z63" s="115"/>
      <c r="AA63" s="115">
        <v>0</v>
      </c>
      <c r="AB63" s="115"/>
      <c r="AC63" s="115"/>
      <c r="AD63" s="115"/>
      <c r="AE63" s="115"/>
      <c r="AF63" s="115"/>
      <c r="AG63" s="115"/>
      <c r="AH63" s="115"/>
      <c r="AI63" s="115"/>
      <c r="AJ63" s="115"/>
      <c r="AK63" s="114">
        <v>0</v>
      </c>
      <c r="AL63" s="114"/>
      <c r="AM63" s="114"/>
      <c r="AN63" s="114"/>
      <c r="AO63" s="114"/>
      <c r="AP63" s="114"/>
      <c r="AQ63" s="114"/>
      <c r="AR63" s="114"/>
      <c r="AS63" s="115">
        <v>1800000</v>
      </c>
      <c r="AT63" s="115"/>
      <c r="AU63" s="115"/>
      <c r="AV63" s="115"/>
      <c r="AW63" s="115"/>
      <c r="AX63" s="115"/>
      <c r="AY63" s="115"/>
      <c r="AZ63" s="115"/>
      <c r="BA63" s="115"/>
      <c r="BB63" s="115">
        <v>0</v>
      </c>
      <c r="BC63" s="115"/>
      <c r="BD63" s="115"/>
      <c r="BE63" s="115"/>
      <c r="BF63" s="115"/>
      <c r="BG63" s="115"/>
      <c r="BH63" s="115"/>
      <c r="BI63" s="115"/>
      <c r="BJ63" s="115"/>
      <c r="BK63" s="115"/>
      <c r="BL63" s="115">
        <v>0</v>
      </c>
      <c r="BM63" s="115"/>
      <c r="BN63" s="115"/>
      <c r="BO63" s="115"/>
      <c r="BP63" s="115"/>
      <c r="BQ63" s="115"/>
      <c r="BR63" s="115"/>
      <c r="BS63" s="114">
        <v>1800000</v>
      </c>
      <c r="BT63" s="114"/>
      <c r="BU63" s="114"/>
      <c r="BV63" s="114"/>
      <c r="BW63" s="114"/>
      <c r="BX63" s="114"/>
      <c r="BY63" s="114"/>
      <c r="BZ63" s="114"/>
      <c r="CA63" s="115">
        <v>0</v>
      </c>
      <c r="CB63" s="115"/>
      <c r="CC63" s="115"/>
      <c r="CD63" s="115"/>
      <c r="CE63" s="115"/>
      <c r="CF63" s="115"/>
      <c r="CG63" s="115"/>
      <c r="CH63" s="115"/>
      <c r="CI63" s="115"/>
      <c r="CJ63" s="115">
        <v>0</v>
      </c>
      <c r="CK63" s="115"/>
      <c r="CL63" s="115"/>
      <c r="CM63" s="115"/>
      <c r="CN63" s="19">
        <v>0</v>
      </c>
      <c r="CO63" s="32">
        <v>0</v>
      </c>
      <c r="CP63" s="6"/>
      <c r="CQ63" s="1"/>
    </row>
    <row r="64" spans="1:95" ht="22.5" customHeight="1">
      <c r="A64" s="110"/>
      <c r="B64" s="110"/>
      <c r="C64" s="118" t="s">
        <v>79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5">
        <v>0</v>
      </c>
      <c r="P64" s="115"/>
      <c r="Q64" s="115"/>
      <c r="R64" s="115"/>
      <c r="S64" s="115">
        <v>0</v>
      </c>
      <c r="T64" s="115"/>
      <c r="U64" s="115"/>
      <c r="V64" s="115"/>
      <c r="W64" s="115"/>
      <c r="X64" s="115"/>
      <c r="Y64" s="115"/>
      <c r="Z64" s="115"/>
      <c r="AA64" s="115">
        <v>0</v>
      </c>
      <c r="AB64" s="115"/>
      <c r="AC64" s="115"/>
      <c r="AD64" s="115"/>
      <c r="AE64" s="115"/>
      <c r="AF64" s="115"/>
      <c r="AG64" s="115"/>
      <c r="AH64" s="115"/>
      <c r="AI64" s="115"/>
      <c r="AJ64" s="115"/>
      <c r="AK64" s="114">
        <v>0</v>
      </c>
      <c r="AL64" s="114"/>
      <c r="AM64" s="114"/>
      <c r="AN64" s="114"/>
      <c r="AO64" s="114"/>
      <c r="AP64" s="114"/>
      <c r="AQ64" s="114"/>
      <c r="AR64" s="114"/>
      <c r="AS64" s="115">
        <v>0</v>
      </c>
      <c r="AT64" s="115"/>
      <c r="AU64" s="115"/>
      <c r="AV64" s="115"/>
      <c r="AW64" s="115"/>
      <c r="AX64" s="115"/>
      <c r="AY64" s="115"/>
      <c r="AZ64" s="115"/>
      <c r="BA64" s="115"/>
      <c r="BB64" s="115">
        <v>7508800</v>
      </c>
      <c r="BC64" s="115"/>
      <c r="BD64" s="115"/>
      <c r="BE64" s="115"/>
      <c r="BF64" s="115"/>
      <c r="BG64" s="115"/>
      <c r="BH64" s="115"/>
      <c r="BI64" s="115"/>
      <c r="BJ64" s="115"/>
      <c r="BK64" s="115"/>
      <c r="BL64" s="115">
        <v>7508800</v>
      </c>
      <c r="BM64" s="115"/>
      <c r="BN64" s="115"/>
      <c r="BO64" s="115"/>
      <c r="BP64" s="115"/>
      <c r="BQ64" s="115"/>
      <c r="BR64" s="115"/>
      <c r="BS64" s="114">
        <v>7508800</v>
      </c>
      <c r="BT64" s="114"/>
      <c r="BU64" s="114"/>
      <c r="BV64" s="114"/>
      <c r="BW64" s="114"/>
      <c r="BX64" s="114"/>
      <c r="BY64" s="114"/>
      <c r="BZ64" s="114"/>
      <c r="CA64" s="115">
        <v>0</v>
      </c>
      <c r="CB64" s="115"/>
      <c r="CC64" s="115"/>
      <c r="CD64" s="115"/>
      <c r="CE64" s="115"/>
      <c r="CF64" s="115"/>
      <c r="CG64" s="115"/>
      <c r="CH64" s="115"/>
      <c r="CI64" s="115"/>
      <c r="CJ64" s="115">
        <v>0</v>
      </c>
      <c r="CK64" s="115"/>
      <c r="CL64" s="115"/>
      <c r="CM64" s="115"/>
      <c r="CN64" s="19">
        <v>0</v>
      </c>
      <c r="CO64" s="32">
        <v>0</v>
      </c>
      <c r="CP64" s="6"/>
      <c r="CQ64" s="1"/>
    </row>
    <row r="65" spans="1:95" ht="28.5" customHeight="1">
      <c r="A65" s="110"/>
      <c r="B65" s="110"/>
      <c r="C65" s="118" t="s">
        <v>80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5">
        <v>0</v>
      </c>
      <c r="P65" s="115"/>
      <c r="Q65" s="115"/>
      <c r="R65" s="115"/>
      <c r="S65" s="115">
        <v>0</v>
      </c>
      <c r="T65" s="115"/>
      <c r="U65" s="115"/>
      <c r="V65" s="115"/>
      <c r="W65" s="115"/>
      <c r="X65" s="115"/>
      <c r="Y65" s="115"/>
      <c r="Z65" s="115"/>
      <c r="AA65" s="115">
        <v>0</v>
      </c>
      <c r="AB65" s="115"/>
      <c r="AC65" s="115"/>
      <c r="AD65" s="115"/>
      <c r="AE65" s="115"/>
      <c r="AF65" s="115"/>
      <c r="AG65" s="115"/>
      <c r="AH65" s="115"/>
      <c r="AI65" s="115"/>
      <c r="AJ65" s="115"/>
      <c r="AK65" s="114">
        <v>0</v>
      </c>
      <c r="AL65" s="114"/>
      <c r="AM65" s="114"/>
      <c r="AN65" s="114"/>
      <c r="AO65" s="114"/>
      <c r="AP65" s="114"/>
      <c r="AQ65" s="114"/>
      <c r="AR65" s="114"/>
      <c r="AS65" s="115">
        <v>170000</v>
      </c>
      <c r="AT65" s="115"/>
      <c r="AU65" s="115"/>
      <c r="AV65" s="115"/>
      <c r="AW65" s="115"/>
      <c r="AX65" s="115"/>
      <c r="AY65" s="115"/>
      <c r="AZ65" s="115"/>
      <c r="BA65" s="115"/>
      <c r="BB65" s="115">
        <v>0</v>
      </c>
      <c r="BC65" s="115"/>
      <c r="BD65" s="115"/>
      <c r="BE65" s="115"/>
      <c r="BF65" s="115"/>
      <c r="BG65" s="115"/>
      <c r="BH65" s="115"/>
      <c r="BI65" s="115"/>
      <c r="BJ65" s="115"/>
      <c r="BK65" s="115"/>
      <c r="BL65" s="115">
        <v>0</v>
      </c>
      <c r="BM65" s="115"/>
      <c r="BN65" s="115"/>
      <c r="BO65" s="115"/>
      <c r="BP65" s="115"/>
      <c r="BQ65" s="115"/>
      <c r="BR65" s="115"/>
      <c r="BS65" s="114">
        <v>170000</v>
      </c>
      <c r="BT65" s="114"/>
      <c r="BU65" s="114"/>
      <c r="BV65" s="114"/>
      <c r="BW65" s="114"/>
      <c r="BX65" s="114"/>
      <c r="BY65" s="114"/>
      <c r="BZ65" s="114"/>
      <c r="CA65" s="115">
        <v>200000</v>
      </c>
      <c r="CB65" s="115"/>
      <c r="CC65" s="115"/>
      <c r="CD65" s="115"/>
      <c r="CE65" s="115"/>
      <c r="CF65" s="115"/>
      <c r="CG65" s="115"/>
      <c r="CH65" s="115"/>
      <c r="CI65" s="115"/>
      <c r="CJ65" s="115">
        <v>0</v>
      </c>
      <c r="CK65" s="115"/>
      <c r="CL65" s="115"/>
      <c r="CM65" s="115"/>
      <c r="CN65" s="19">
        <v>0</v>
      </c>
      <c r="CO65" s="32">
        <v>200000</v>
      </c>
      <c r="CP65" s="6"/>
      <c r="CQ65" s="1"/>
    </row>
    <row r="66" spans="1:95" ht="30" customHeight="1">
      <c r="A66" s="110"/>
      <c r="B66" s="110"/>
      <c r="C66" s="118" t="s">
        <v>81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5">
        <v>0</v>
      </c>
      <c r="P66" s="115"/>
      <c r="Q66" s="115"/>
      <c r="R66" s="115"/>
      <c r="S66" s="115">
        <v>0</v>
      </c>
      <c r="T66" s="115"/>
      <c r="U66" s="115"/>
      <c r="V66" s="115"/>
      <c r="W66" s="115"/>
      <c r="X66" s="115"/>
      <c r="Y66" s="115"/>
      <c r="Z66" s="115"/>
      <c r="AA66" s="115">
        <v>0</v>
      </c>
      <c r="AB66" s="115"/>
      <c r="AC66" s="115"/>
      <c r="AD66" s="115"/>
      <c r="AE66" s="115"/>
      <c r="AF66" s="115"/>
      <c r="AG66" s="115"/>
      <c r="AH66" s="115"/>
      <c r="AI66" s="115"/>
      <c r="AJ66" s="115"/>
      <c r="AK66" s="114">
        <v>0</v>
      </c>
      <c r="AL66" s="114"/>
      <c r="AM66" s="114"/>
      <c r="AN66" s="114"/>
      <c r="AO66" s="114"/>
      <c r="AP66" s="114"/>
      <c r="AQ66" s="114"/>
      <c r="AR66" s="114"/>
      <c r="AS66" s="115">
        <v>244645.79</v>
      </c>
      <c r="AT66" s="115"/>
      <c r="AU66" s="115"/>
      <c r="AV66" s="115"/>
      <c r="AW66" s="115"/>
      <c r="AX66" s="115"/>
      <c r="AY66" s="115"/>
      <c r="AZ66" s="115"/>
      <c r="BA66" s="115"/>
      <c r="BB66" s="115">
        <v>0</v>
      </c>
      <c r="BC66" s="115"/>
      <c r="BD66" s="115"/>
      <c r="BE66" s="115"/>
      <c r="BF66" s="115"/>
      <c r="BG66" s="115"/>
      <c r="BH66" s="115"/>
      <c r="BI66" s="115"/>
      <c r="BJ66" s="115"/>
      <c r="BK66" s="115"/>
      <c r="BL66" s="115">
        <v>0</v>
      </c>
      <c r="BM66" s="115"/>
      <c r="BN66" s="115"/>
      <c r="BO66" s="115"/>
      <c r="BP66" s="115"/>
      <c r="BQ66" s="115"/>
      <c r="BR66" s="115"/>
      <c r="BS66" s="114">
        <v>244645.79</v>
      </c>
      <c r="BT66" s="114"/>
      <c r="BU66" s="114"/>
      <c r="BV66" s="114"/>
      <c r="BW66" s="114"/>
      <c r="BX66" s="114"/>
      <c r="BY66" s="114"/>
      <c r="BZ66" s="114"/>
      <c r="CA66" s="115">
        <v>0</v>
      </c>
      <c r="CB66" s="115"/>
      <c r="CC66" s="115"/>
      <c r="CD66" s="115"/>
      <c r="CE66" s="115"/>
      <c r="CF66" s="115"/>
      <c r="CG66" s="115"/>
      <c r="CH66" s="115"/>
      <c r="CI66" s="115"/>
      <c r="CJ66" s="115">
        <v>0</v>
      </c>
      <c r="CK66" s="115"/>
      <c r="CL66" s="115"/>
      <c r="CM66" s="115"/>
      <c r="CN66" s="19">
        <v>0</v>
      </c>
      <c r="CO66" s="32">
        <v>0</v>
      </c>
      <c r="CP66" s="6"/>
      <c r="CQ66" s="1"/>
    </row>
    <row r="67" spans="1:95" ht="75" customHeight="1">
      <c r="A67" s="110"/>
      <c r="B67" s="110"/>
      <c r="C67" s="118" t="s">
        <v>82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5">
        <v>194496</v>
      </c>
      <c r="P67" s="115"/>
      <c r="Q67" s="115"/>
      <c r="R67" s="115"/>
      <c r="S67" s="115">
        <v>0</v>
      </c>
      <c r="T67" s="115"/>
      <c r="U67" s="115"/>
      <c r="V67" s="115"/>
      <c r="W67" s="115"/>
      <c r="X67" s="115"/>
      <c r="Y67" s="115"/>
      <c r="Z67" s="115"/>
      <c r="AA67" s="115">
        <v>0</v>
      </c>
      <c r="AB67" s="115"/>
      <c r="AC67" s="115"/>
      <c r="AD67" s="115"/>
      <c r="AE67" s="115"/>
      <c r="AF67" s="115"/>
      <c r="AG67" s="115"/>
      <c r="AH67" s="115"/>
      <c r="AI67" s="115"/>
      <c r="AJ67" s="115"/>
      <c r="AK67" s="114">
        <v>194496</v>
      </c>
      <c r="AL67" s="114"/>
      <c r="AM67" s="114"/>
      <c r="AN67" s="114"/>
      <c r="AO67" s="114"/>
      <c r="AP67" s="114"/>
      <c r="AQ67" s="114"/>
      <c r="AR67" s="114"/>
      <c r="AS67" s="115">
        <v>500000</v>
      </c>
      <c r="AT67" s="115"/>
      <c r="AU67" s="115"/>
      <c r="AV67" s="115"/>
      <c r="AW67" s="115"/>
      <c r="AX67" s="115"/>
      <c r="AY67" s="115"/>
      <c r="AZ67" s="115"/>
      <c r="BA67" s="115"/>
      <c r="BB67" s="115">
        <v>0</v>
      </c>
      <c r="BC67" s="115"/>
      <c r="BD67" s="115"/>
      <c r="BE67" s="115"/>
      <c r="BF67" s="115"/>
      <c r="BG67" s="115"/>
      <c r="BH67" s="115"/>
      <c r="BI67" s="115"/>
      <c r="BJ67" s="115"/>
      <c r="BK67" s="115"/>
      <c r="BL67" s="115">
        <v>0</v>
      </c>
      <c r="BM67" s="115"/>
      <c r="BN67" s="115"/>
      <c r="BO67" s="115"/>
      <c r="BP67" s="115"/>
      <c r="BQ67" s="115"/>
      <c r="BR67" s="115"/>
      <c r="BS67" s="114">
        <v>500000</v>
      </c>
      <c r="BT67" s="114"/>
      <c r="BU67" s="114"/>
      <c r="BV67" s="114"/>
      <c r="BW67" s="114"/>
      <c r="BX67" s="114"/>
      <c r="BY67" s="114"/>
      <c r="BZ67" s="114"/>
      <c r="CA67" s="115">
        <v>0</v>
      </c>
      <c r="CB67" s="115"/>
      <c r="CC67" s="115"/>
      <c r="CD67" s="115"/>
      <c r="CE67" s="115"/>
      <c r="CF67" s="115"/>
      <c r="CG67" s="115"/>
      <c r="CH67" s="115"/>
      <c r="CI67" s="115"/>
      <c r="CJ67" s="115">
        <v>0</v>
      </c>
      <c r="CK67" s="115"/>
      <c r="CL67" s="115"/>
      <c r="CM67" s="115"/>
      <c r="CN67" s="19">
        <v>0</v>
      </c>
      <c r="CO67" s="32">
        <v>0</v>
      </c>
      <c r="CP67" s="6"/>
      <c r="CQ67" s="1"/>
    </row>
    <row r="68" spans="1:95" ht="18.75" customHeight="1">
      <c r="A68" s="110"/>
      <c r="B68" s="110"/>
      <c r="C68" s="118" t="s">
        <v>83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5">
        <v>0</v>
      </c>
      <c r="P68" s="115"/>
      <c r="Q68" s="115"/>
      <c r="R68" s="115"/>
      <c r="S68" s="115">
        <v>0</v>
      </c>
      <c r="T68" s="115"/>
      <c r="U68" s="115"/>
      <c r="V68" s="115"/>
      <c r="W68" s="115"/>
      <c r="X68" s="115"/>
      <c r="Y68" s="115"/>
      <c r="Z68" s="115"/>
      <c r="AA68" s="115">
        <v>0</v>
      </c>
      <c r="AB68" s="115"/>
      <c r="AC68" s="115"/>
      <c r="AD68" s="115"/>
      <c r="AE68" s="115"/>
      <c r="AF68" s="115"/>
      <c r="AG68" s="115"/>
      <c r="AH68" s="115"/>
      <c r="AI68" s="115"/>
      <c r="AJ68" s="115"/>
      <c r="AK68" s="114">
        <v>0</v>
      </c>
      <c r="AL68" s="114"/>
      <c r="AM68" s="114"/>
      <c r="AN68" s="114"/>
      <c r="AO68" s="114"/>
      <c r="AP68" s="114"/>
      <c r="AQ68" s="114"/>
      <c r="AR68" s="114"/>
      <c r="AS68" s="115">
        <v>99500</v>
      </c>
      <c r="AT68" s="115"/>
      <c r="AU68" s="115"/>
      <c r="AV68" s="115"/>
      <c r="AW68" s="115"/>
      <c r="AX68" s="115"/>
      <c r="AY68" s="115"/>
      <c r="AZ68" s="115"/>
      <c r="BA68" s="115"/>
      <c r="BB68" s="115">
        <v>0</v>
      </c>
      <c r="BC68" s="115"/>
      <c r="BD68" s="115"/>
      <c r="BE68" s="115"/>
      <c r="BF68" s="115"/>
      <c r="BG68" s="115"/>
      <c r="BH68" s="115"/>
      <c r="BI68" s="115"/>
      <c r="BJ68" s="115"/>
      <c r="BK68" s="115"/>
      <c r="BL68" s="115">
        <v>0</v>
      </c>
      <c r="BM68" s="115"/>
      <c r="BN68" s="115"/>
      <c r="BO68" s="115"/>
      <c r="BP68" s="115"/>
      <c r="BQ68" s="115"/>
      <c r="BR68" s="115"/>
      <c r="BS68" s="114">
        <v>99500</v>
      </c>
      <c r="BT68" s="114"/>
      <c r="BU68" s="114"/>
      <c r="BV68" s="114"/>
      <c r="BW68" s="114"/>
      <c r="BX68" s="114"/>
      <c r="BY68" s="114"/>
      <c r="BZ68" s="114"/>
      <c r="CA68" s="115">
        <v>0</v>
      </c>
      <c r="CB68" s="115"/>
      <c r="CC68" s="115"/>
      <c r="CD68" s="115"/>
      <c r="CE68" s="115"/>
      <c r="CF68" s="115"/>
      <c r="CG68" s="115"/>
      <c r="CH68" s="115"/>
      <c r="CI68" s="115"/>
      <c r="CJ68" s="115">
        <v>0</v>
      </c>
      <c r="CK68" s="115"/>
      <c r="CL68" s="115"/>
      <c r="CM68" s="115"/>
      <c r="CN68" s="19">
        <v>0</v>
      </c>
      <c r="CO68" s="32">
        <v>0</v>
      </c>
      <c r="CP68" s="6"/>
      <c r="CQ68" s="1"/>
    </row>
    <row r="69" spans="1:95" ht="24" customHeight="1">
      <c r="A69" s="110"/>
      <c r="B69" s="110"/>
      <c r="C69" s="118" t="s">
        <v>85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5">
        <v>0</v>
      </c>
      <c r="P69" s="115"/>
      <c r="Q69" s="115"/>
      <c r="R69" s="115"/>
      <c r="S69" s="115">
        <v>0</v>
      </c>
      <c r="T69" s="115"/>
      <c r="U69" s="115"/>
      <c r="V69" s="115"/>
      <c r="W69" s="115"/>
      <c r="X69" s="115"/>
      <c r="Y69" s="115"/>
      <c r="Z69" s="115"/>
      <c r="AA69" s="115">
        <v>0</v>
      </c>
      <c r="AB69" s="115"/>
      <c r="AC69" s="115"/>
      <c r="AD69" s="115"/>
      <c r="AE69" s="115"/>
      <c r="AF69" s="115"/>
      <c r="AG69" s="115"/>
      <c r="AH69" s="115"/>
      <c r="AI69" s="115"/>
      <c r="AJ69" s="115"/>
      <c r="AK69" s="114">
        <v>0</v>
      </c>
      <c r="AL69" s="114"/>
      <c r="AM69" s="114"/>
      <c r="AN69" s="114"/>
      <c r="AO69" s="114"/>
      <c r="AP69" s="114"/>
      <c r="AQ69" s="114"/>
      <c r="AR69" s="114"/>
      <c r="AS69" s="115">
        <v>432000</v>
      </c>
      <c r="AT69" s="115"/>
      <c r="AU69" s="115"/>
      <c r="AV69" s="115"/>
      <c r="AW69" s="115"/>
      <c r="AX69" s="115"/>
      <c r="AY69" s="115"/>
      <c r="AZ69" s="115"/>
      <c r="BA69" s="115"/>
      <c r="BB69" s="115">
        <v>0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>
        <v>0</v>
      </c>
      <c r="BM69" s="115"/>
      <c r="BN69" s="115"/>
      <c r="BO69" s="115"/>
      <c r="BP69" s="115"/>
      <c r="BQ69" s="115"/>
      <c r="BR69" s="115"/>
      <c r="BS69" s="114">
        <v>432000</v>
      </c>
      <c r="BT69" s="114"/>
      <c r="BU69" s="114"/>
      <c r="BV69" s="114"/>
      <c r="BW69" s="114"/>
      <c r="BX69" s="114"/>
      <c r="BY69" s="114"/>
      <c r="BZ69" s="114"/>
      <c r="CA69" s="115">
        <v>0</v>
      </c>
      <c r="CB69" s="115"/>
      <c r="CC69" s="115"/>
      <c r="CD69" s="115"/>
      <c r="CE69" s="115"/>
      <c r="CF69" s="115"/>
      <c r="CG69" s="115"/>
      <c r="CH69" s="115"/>
      <c r="CI69" s="115"/>
      <c r="CJ69" s="115">
        <v>0</v>
      </c>
      <c r="CK69" s="115"/>
      <c r="CL69" s="115"/>
      <c r="CM69" s="115"/>
      <c r="CN69" s="19">
        <v>0</v>
      </c>
      <c r="CO69" s="32">
        <v>0</v>
      </c>
      <c r="CP69" s="6"/>
      <c r="CQ69" s="1"/>
    </row>
    <row r="70" spans="1:95" ht="60" customHeight="1">
      <c r="A70" s="110"/>
      <c r="B70" s="110"/>
      <c r="C70" s="118" t="s">
        <v>84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5">
        <v>0</v>
      </c>
      <c r="P70" s="115"/>
      <c r="Q70" s="115"/>
      <c r="R70" s="115"/>
      <c r="S70" s="115">
        <v>0</v>
      </c>
      <c r="T70" s="115"/>
      <c r="U70" s="115"/>
      <c r="V70" s="115"/>
      <c r="W70" s="115"/>
      <c r="X70" s="115"/>
      <c r="Y70" s="115"/>
      <c r="Z70" s="115"/>
      <c r="AA70" s="115">
        <v>0</v>
      </c>
      <c r="AB70" s="115"/>
      <c r="AC70" s="115"/>
      <c r="AD70" s="115"/>
      <c r="AE70" s="115"/>
      <c r="AF70" s="115"/>
      <c r="AG70" s="115"/>
      <c r="AH70" s="115"/>
      <c r="AI70" s="115"/>
      <c r="AJ70" s="115"/>
      <c r="AK70" s="114">
        <v>0</v>
      </c>
      <c r="AL70" s="114"/>
      <c r="AM70" s="114"/>
      <c r="AN70" s="114"/>
      <c r="AO70" s="114"/>
      <c r="AP70" s="114"/>
      <c r="AQ70" s="114"/>
      <c r="AR70" s="114"/>
      <c r="AS70" s="115">
        <v>0</v>
      </c>
      <c r="AT70" s="115"/>
      <c r="AU70" s="115"/>
      <c r="AV70" s="115"/>
      <c r="AW70" s="115"/>
      <c r="AX70" s="115"/>
      <c r="AY70" s="115"/>
      <c r="AZ70" s="115"/>
      <c r="BA70" s="115"/>
      <c r="BB70" s="115">
        <v>4145500</v>
      </c>
      <c r="BC70" s="115"/>
      <c r="BD70" s="115"/>
      <c r="BE70" s="115"/>
      <c r="BF70" s="115"/>
      <c r="BG70" s="115"/>
      <c r="BH70" s="115"/>
      <c r="BI70" s="115"/>
      <c r="BJ70" s="115"/>
      <c r="BK70" s="115"/>
      <c r="BL70" s="115">
        <v>4145500</v>
      </c>
      <c r="BM70" s="115"/>
      <c r="BN70" s="115"/>
      <c r="BO70" s="115"/>
      <c r="BP70" s="115"/>
      <c r="BQ70" s="115"/>
      <c r="BR70" s="115"/>
      <c r="BS70" s="114">
        <v>4145500</v>
      </c>
      <c r="BT70" s="114"/>
      <c r="BU70" s="114"/>
      <c r="BV70" s="114"/>
      <c r="BW70" s="114"/>
      <c r="BX70" s="114"/>
      <c r="BY70" s="114"/>
      <c r="BZ70" s="114"/>
      <c r="CA70" s="115">
        <v>0</v>
      </c>
      <c r="CB70" s="115"/>
      <c r="CC70" s="115"/>
      <c r="CD70" s="115"/>
      <c r="CE70" s="115"/>
      <c r="CF70" s="115"/>
      <c r="CG70" s="115"/>
      <c r="CH70" s="115"/>
      <c r="CI70" s="115"/>
      <c r="CJ70" s="115">
        <v>0</v>
      </c>
      <c r="CK70" s="115"/>
      <c r="CL70" s="115"/>
      <c r="CM70" s="115"/>
      <c r="CN70" s="19">
        <v>0</v>
      </c>
      <c r="CO70" s="32">
        <v>0</v>
      </c>
      <c r="CP70" s="6"/>
      <c r="CQ70" s="1"/>
    </row>
    <row r="71" spans="1:95" ht="26.25" customHeight="1">
      <c r="A71" s="110"/>
      <c r="B71" s="110"/>
      <c r="C71" s="118" t="s">
        <v>422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5">
        <v>0</v>
      </c>
      <c r="P71" s="115"/>
      <c r="Q71" s="115"/>
      <c r="R71" s="115"/>
      <c r="S71" s="115">
        <v>0</v>
      </c>
      <c r="T71" s="115"/>
      <c r="U71" s="115"/>
      <c r="V71" s="115"/>
      <c r="W71" s="115"/>
      <c r="X71" s="115"/>
      <c r="Y71" s="115"/>
      <c r="Z71" s="115"/>
      <c r="AA71" s="115">
        <v>0</v>
      </c>
      <c r="AB71" s="115"/>
      <c r="AC71" s="115"/>
      <c r="AD71" s="115"/>
      <c r="AE71" s="115"/>
      <c r="AF71" s="115"/>
      <c r="AG71" s="115"/>
      <c r="AH71" s="115"/>
      <c r="AI71" s="115"/>
      <c r="AJ71" s="115"/>
      <c r="AK71" s="114">
        <v>0</v>
      </c>
      <c r="AL71" s="114"/>
      <c r="AM71" s="114"/>
      <c r="AN71" s="114"/>
      <c r="AO71" s="114"/>
      <c r="AP71" s="114"/>
      <c r="AQ71" s="114"/>
      <c r="AR71" s="114"/>
      <c r="AS71" s="115">
        <v>586200</v>
      </c>
      <c r="AT71" s="115"/>
      <c r="AU71" s="115"/>
      <c r="AV71" s="115"/>
      <c r="AW71" s="115"/>
      <c r="AX71" s="115"/>
      <c r="AY71" s="115"/>
      <c r="AZ71" s="115"/>
      <c r="BA71" s="115"/>
      <c r="BB71" s="115">
        <v>0</v>
      </c>
      <c r="BC71" s="115"/>
      <c r="BD71" s="115"/>
      <c r="BE71" s="115"/>
      <c r="BF71" s="115"/>
      <c r="BG71" s="115"/>
      <c r="BH71" s="115"/>
      <c r="BI71" s="115"/>
      <c r="BJ71" s="115"/>
      <c r="BK71" s="115"/>
      <c r="BL71" s="115">
        <v>0</v>
      </c>
      <c r="BM71" s="115"/>
      <c r="BN71" s="115"/>
      <c r="BO71" s="115"/>
      <c r="BP71" s="115"/>
      <c r="BQ71" s="115"/>
      <c r="BR71" s="115"/>
      <c r="BS71" s="114">
        <v>586200</v>
      </c>
      <c r="BT71" s="114"/>
      <c r="BU71" s="114"/>
      <c r="BV71" s="114"/>
      <c r="BW71" s="114"/>
      <c r="BX71" s="114"/>
      <c r="BY71" s="114"/>
      <c r="BZ71" s="114"/>
      <c r="CA71" s="115">
        <v>0</v>
      </c>
      <c r="CB71" s="115"/>
      <c r="CC71" s="115"/>
      <c r="CD71" s="115"/>
      <c r="CE71" s="115"/>
      <c r="CF71" s="115"/>
      <c r="CG71" s="115"/>
      <c r="CH71" s="115"/>
      <c r="CI71" s="115"/>
      <c r="CJ71" s="115">
        <v>0</v>
      </c>
      <c r="CK71" s="115"/>
      <c r="CL71" s="115"/>
      <c r="CM71" s="115"/>
      <c r="CN71" s="19">
        <v>0</v>
      </c>
      <c r="CO71" s="32">
        <v>0</v>
      </c>
      <c r="CP71" s="6"/>
      <c r="CQ71" s="1"/>
    </row>
    <row r="72" spans="1:95" ht="36" customHeight="1">
      <c r="A72" s="110"/>
      <c r="B72" s="110"/>
      <c r="C72" s="118" t="s">
        <v>86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5">
        <v>719970.22</v>
      </c>
      <c r="P72" s="115"/>
      <c r="Q72" s="115"/>
      <c r="R72" s="115"/>
      <c r="S72" s="115">
        <v>0</v>
      </c>
      <c r="T72" s="115"/>
      <c r="U72" s="115"/>
      <c r="V72" s="115"/>
      <c r="W72" s="115"/>
      <c r="X72" s="115"/>
      <c r="Y72" s="115"/>
      <c r="Z72" s="115"/>
      <c r="AA72" s="115">
        <v>0</v>
      </c>
      <c r="AB72" s="115"/>
      <c r="AC72" s="115"/>
      <c r="AD72" s="115"/>
      <c r="AE72" s="115"/>
      <c r="AF72" s="115"/>
      <c r="AG72" s="115"/>
      <c r="AH72" s="115"/>
      <c r="AI72" s="115"/>
      <c r="AJ72" s="115"/>
      <c r="AK72" s="114">
        <v>719970.22</v>
      </c>
      <c r="AL72" s="114"/>
      <c r="AM72" s="114"/>
      <c r="AN72" s="114"/>
      <c r="AO72" s="114"/>
      <c r="AP72" s="114"/>
      <c r="AQ72" s="114"/>
      <c r="AR72" s="114"/>
      <c r="AS72" s="115">
        <v>0</v>
      </c>
      <c r="AT72" s="115"/>
      <c r="AU72" s="115"/>
      <c r="AV72" s="115"/>
      <c r="AW72" s="115"/>
      <c r="AX72" s="115"/>
      <c r="AY72" s="115"/>
      <c r="AZ72" s="115"/>
      <c r="BA72" s="115"/>
      <c r="BB72" s="115">
        <v>0</v>
      </c>
      <c r="BC72" s="115"/>
      <c r="BD72" s="115"/>
      <c r="BE72" s="115"/>
      <c r="BF72" s="115"/>
      <c r="BG72" s="115"/>
      <c r="BH72" s="115"/>
      <c r="BI72" s="115"/>
      <c r="BJ72" s="115"/>
      <c r="BK72" s="115"/>
      <c r="BL72" s="115">
        <v>0</v>
      </c>
      <c r="BM72" s="115"/>
      <c r="BN72" s="115"/>
      <c r="BO72" s="115"/>
      <c r="BP72" s="115"/>
      <c r="BQ72" s="115"/>
      <c r="BR72" s="115"/>
      <c r="BS72" s="114">
        <v>0</v>
      </c>
      <c r="BT72" s="114"/>
      <c r="BU72" s="114"/>
      <c r="BV72" s="114"/>
      <c r="BW72" s="114"/>
      <c r="BX72" s="114"/>
      <c r="BY72" s="114"/>
      <c r="BZ72" s="114"/>
      <c r="CA72" s="115">
        <v>0</v>
      </c>
      <c r="CB72" s="115"/>
      <c r="CC72" s="115"/>
      <c r="CD72" s="115"/>
      <c r="CE72" s="115"/>
      <c r="CF72" s="115"/>
      <c r="CG72" s="115"/>
      <c r="CH72" s="115"/>
      <c r="CI72" s="115"/>
      <c r="CJ72" s="115">
        <v>0</v>
      </c>
      <c r="CK72" s="115"/>
      <c r="CL72" s="115"/>
      <c r="CM72" s="115"/>
      <c r="CN72" s="19">
        <v>0</v>
      </c>
      <c r="CO72" s="32">
        <v>0</v>
      </c>
      <c r="CP72" s="6"/>
      <c r="CQ72" s="1"/>
    </row>
    <row r="73" spans="1:95" ht="26.25" customHeight="1">
      <c r="A73" s="110"/>
      <c r="B73" s="110"/>
      <c r="C73" s="118" t="s">
        <v>81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5">
        <v>588577</v>
      </c>
      <c r="P73" s="115"/>
      <c r="Q73" s="115"/>
      <c r="R73" s="115"/>
      <c r="S73" s="115">
        <v>0</v>
      </c>
      <c r="T73" s="115"/>
      <c r="U73" s="115"/>
      <c r="V73" s="115"/>
      <c r="W73" s="115"/>
      <c r="X73" s="115"/>
      <c r="Y73" s="115"/>
      <c r="Z73" s="115"/>
      <c r="AA73" s="115">
        <v>0</v>
      </c>
      <c r="AB73" s="115"/>
      <c r="AC73" s="115"/>
      <c r="AD73" s="115"/>
      <c r="AE73" s="115"/>
      <c r="AF73" s="115"/>
      <c r="AG73" s="115"/>
      <c r="AH73" s="115"/>
      <c r="AI73" s="115"/>
      <c r="AJ73" s="115"/>
      <c r="AK73" s="114">
        <v>588577</v>
      </c>
      <c r="AL73" s="114"/>
      <c r="AM73" s="114"/>
      <c r="AN73" s="114"/>
      <c r="AO73" s="114"/>
      <c r="AP73" s="114"/>
      <c r="AQ73" s="114"/>
      <c r="AR73" s="114"/>
      <c r="AS73" s="115">
        <v>0</v>
      </c>
      <c r="AT73" s="115"/>
      <c r="AU73" s="115"/>
      <c r="AV73" s="115"/>
      <c r="AW73" s="115"/>
      <c r="AX73" s="115"/>
      <c r="AY73" s="115"/>
      <c r="AZ73" s="115"/>
      <c r="BA73" s="115"/>
      <c r="BB73" s="115">
        <v>0</v>
      </c>
      <c r="BC73" s="115"/>
      <c r="BD73" s="115"/>
      <c r="BE73" s="115"/>
      <c r="BF73" s="115"/>
      <c r="BG73" s="115"/>
      <c r="BH73" s="115"/>
      <c r="BI73" s="115"/>
      <c r="BJ73" s="115"/>
      <c r="BK73" s="115"/>
      <c r="BL73" s="115">
        <v>0</v>
      </c>
      <c r="BM73" s="115"/>
      <c r="BN73" s="115"/>
      <c r="BO73" s="115"/>
      <c r="BP73" s="115"/>
      <c r="BQ73" s="115"/>
      <c r="BR73" s="115"/>
      <c r="BS73" s="114">
        <v>0</v>
      </c>
      <c r="BT73" s="114"/>
      <c r="BU73" s="114"/>
      <c r="BV73" s="114"/>
      <c r="BW73" s="114"/>
      <c r="BX73" s="114"/>
      <c r="BY73" s="114"/>
      <c r="BZ73" s="114"/>
      <c r="CA73" s="115">
        <v>0</v>
      </c>
      <c r="CB73" s="115"/>
      <c r="CC73" s="115"/>
      <c r="CD73" s="115"/>
      <c r="CE73" s="115"/>
      <c r="CF73" s="115"/>
      <c r="CG73" s="115"/>
      <c r="CH73" s="115"/>
      <c r="CI73" s="115"/>
      <c r="CJ73" s="115">
        <v>0</v>
      </c>
      <c r="CK73" s="115"/>
      <c r="CL73" s="115"/>
      <c r="CM73" s="115"/>
      <c r="CN73" s="19">
        <v>0</v>
      </c>
      <c r="CO73" s="32">
        <v>0</v>
      </c>
      <c r="CP73" s="6"/>
      <c r="CQ73" s="1"/>
    </row>
    <row r="74" spans="1:95" ht="36.75" customHeight="1">
      <c r="A74" s="110"/>
      <c r="B74" s="110"/>
      <c r="C74" s="118" t="s">
        <v>87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5">
        <v>96239.84</v>
      </c>
      <c r="P74" s="115"/>
      <c r="Q74" s="115"/>
      <c r="R74" s="115"/>
      <c r="S74" s="115">
        <v>0</v>
      </c>
      <c r="T74" s="115"/>
      <c r="U74" s="115"/>
      <c r="V74" s="115"/>
      <c r="W74" s="115"/>
      <c r="X74" s="115"/>
      <c r="Y74" s="115"/>
      <c r="Z74" s="115"/>
      <c r="AA74" s="115">
        <v>0</v>
      </c>
      <c r="AB74" s="115"/>
      <c r="AC74" s="115"/>
      <c r="AD74" s="115"/>
      <c r="AE74" s="115"/>
      <c r="AF74" s="115"/>
      <c r="AG74" s="115"/>
      <c r="AH74" s="115"/>
      <c r="AI74" s="115"/>
      <c r="AJ74" s="115"/>
      <c r="AK74" s="114">
        <v>96239.84</v>
      </c>
      <c r="AL74" s="114"/>
      <c r="AM74" s="114"/>
      <c r="AN74" s="114"/>
      <c r="AO74" s="114"/>
      <c r="AP74" s="114"/>
      <c r="AQ74" s="114"/>
      <c r="AR74" s="114"/>
      <c r="AS74" s="115">
        <v>0</v>
      </c>
      <c r="AT74" s="115"/>
      <c r="AU74" s="115"/>
      <c r="AV74" s="115"/>
      <c r="AW74" s="115"/>
      <c r="AX74" s="115"/>
      <c r="AY74" s="115"/>
      <c r="AZ74" s="115"/>
      <c r="BA74" s="115"/>
      <c r="BB74" s="115">
        <v>0</v>
      </c>
      <c r="BC74" s="115"/>
      <c r="BD74" s="115"/>
      <c r="BE74" s="115"/>
      <c r="BF74" s="115"/>
      <c r="BG74" s="115"/>
      <c r="BH74" s="115"/>
      <c r="BI74" s="115"/>
      <c r="BJ74" s="115"/>
      <c r="BK74" s="115"/>
      <c r="BL74" s="115">
        <v>0</v>
      </c>
      <c r="BM74" s="115"/>
      <c r="BN74" s="115"/>
      <c r="BO74" s="115"/>
      <c r="BP74" s="115"/>
      <c r="BQ74" s="115"/>
      <c r="BR74" s="115"/>
      <c r="BS74" s="114">
        <v>0</v>
      </c>
      <c r="BT74" s="114"/>
      <c r="BU74" s="114"/>
      <c r="BV74" s="114"/>
      <c r="BW74" s="114"/>
      <c r="BX74" s="114"/>
      <c r="BY74" s="114"/>
      <c r="BZ74" s="114"/>
      <c r="CA74" s="115">
        <v>0</v>
      </c>
      <c r="CB74" s="115"/>
      <c r="CC74" s="115"/>
      <c r="CD74" s="115"/>
      <c r="CE74" s="115"/>
      <c r="CF74" s="115"/>
      <c r="CG74" s="115"/>
      <c r="CH74" s="115"/>
      <c r="CI74" s="115"/>
      <c r="CJ74" s="115">
        <v>0</v>
      </c>
      <c r="CK74" s="115"/>
      <c r="CL74" s="115"/>
      <c r="CM74" s="115"/>
      <c r="CN74" s="19">
        <v>0</v>
      </c>
      <c r="CO74" s="32">
        <v>0</v>
      </c>
      <c r="CP74" s="6"/>
      <c r="CQ74" s="1"/>
    </row>
    <row r="75" spans="1:95" ht="34.5" customHeight="1">
      <c r="A75" s="110"/>
      <c r="B75" s="110"/>
      <c r="C75" s="118" t="s">
        <v>88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5">
        <v>70530.5</v>
      </c>
      <c r="P75" s="115"/>
      <c r="Q75" s="115"/>
      <c r="R75" s="115"/>
      <c r="S75" s="115">
        <v>0</v>
      </c>
      <c r="T75" s="115"/>
      <c r="U75" s="115"/>
      <c r="V75" s="115"/>
      <c r="W75" s="115"/>
      <c r="X75" s="115"/>
      <c r="Y75" s="115"/>
      <c r="Z75" s="115"/>
      <c r="AA75" s="115">
        <v>0</v>
      </c>
      <c r="AB75" s="115"/>
      <c r="AC75" s="115"/>
      <c r="AD75" s="115"/>
      <c r="AE75" s="115"/>
      <c r="AF75" s="115"/>
      <c r="AG75" s="115"/>
      <c r="AH75" s="115"/>
      <c r="AI75" s="115"/>
      <c r="AJ75" s="115"/>
      <c r="AK75" s="114">
        <v>70530.5</v>
      </c>
      <c r="AL75" s="114"/>
      <c r="AM75" s="114"/>
      <c r="AN75" s="114"/>
      <c r="AO75" s="114"/>
      <c r="AP75" s="114"/>
      <c r="AQ75" s="114"/>
      <c r="AR75" s="114"/>
      <c r="AS75" s="115">
        <v>0</v>
      </c>
      <c r="AT75" s="115"/>
      <c r="AU75" s="115"/>
      <c r="AV75" s="115"/>
      <c r="AW75" s="115"/>
      <c r="AX75" s="115"/>
      <c r="AY75" s="115"/>
      <c r="AZ75" s="115"/>
      <c r="BA75" s="115"/>
      <c r="BB75" s="115">
        <v>0</v>
      </c>
      <c r="BC75" s="115"/>
      <c r="BD75" s="115"/>
      <c r="BE75" s="115"/>
      <c r="BF75" s="115"/>
      <c r="BG75" s="115"/>
      <c r="BH75" s="115"/>
      <c r="BI75" s="115"/>
      <c r="BJ75" s="115"/>
      <c r="BK75" s="115"/>
      <c r="BL75" s="115">
        <v>0</v>
      </c>
      <c r="BM75" s="115"/>
      <c r="BN75" s="115"/>
      <c r="BO75" s="115"/>
      <c r="BP75" s="115"/>
      <c r="BQ75" s="115"/>
      <c r="BR75" s="115"/>
      <c r="BS75" s="114">
        <v>0</v>
      </c>
      <c r="BT75" s="114"/>
      <c r="BU75" s="114"/>
      <c r="BV75" s="114"/>
      <c r="BW75" s="114"/>
      <c r="BX75" s="114"/>
      <c r="BY75" s="114"/>
      <c r="BZ75" s="114"/>
      <c r="CA75" s="115">
        <v>0</v>
      </c>
      <c r="CB75" s="115"/>
      <c r="CC75" s="115"/>
      <c r="CD75" s="115"/>
      <c r="CE75" s="115"/>
      <c r="CF75" s="115"/>
      <c r="CG75" s="115"/>
      <c r="CH75" s="115"/>
      <c r="CI75" s="115"/>
      <c r="CJ75" s="115">
        <v>0</v>
      </c>
      <c r="CK75" s="115"/>
      <c r="CL75" s="115"/>
      <c r="CM75" s="115"/>
      <c r="CN75" s="19">
        <v>0</v>
      </c>
      <c r="CO75" s="32">
        <v>0</v>
      </c>
      <c r="CP75" s="6"/>
      <c r="CQ75" s="1"/>
    </row>
    <row r="76" spans="1:95" ht="36" customHeight="1">
      <c r="A76" s="110"/>
      <c r="B76" s="110"/>
      <c r="C76" s="118" t="s">
        <v>89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5">
        <v>787554</v>
      </c>
      <c r="P76" s="115"/>
      <c r="Q76" s="115"/>
      <c r="R76" s="115"/>
      <c r="S76" s="115">
        <v>0</v>
      </c>
      <c r="T76" s="115"/>
      <c r="U76" s="115"/>
      <c r="V76" s="115"/>
      <c r="W76" s="115"/>
      <c r="X76" s="115"/>
      <c r="Y76" s="115"/>
      <c r="Z76" s="115"/>
      <c r="AA76" s="115">
        <v>0</v>
      </c>
      <c r="AB76" s="115"/>
      <c r="AC76" s="115"/>
      <c r="AD76" s="115"/>
      <c r="AE76" s="115"/>
      <c r="AF76" s="115"/>
      <c r="AG76" s="115"/>
      <c r="AH76" s="115"/>
      <c r="AI76" s="115"/>
      <c r="AJ76" s="115"/>
      <c r="AK76" s="114">
        <v>787554</v>
      </c>
      <c r="AL76" s="114"/>
      <c r="AM76" s="114"/>
      <c r="AN76" s="114"/>
      <c r="AO76" s="114"/>
      <c r="AP76" s="114"/>
      <c r="AQ76" s="114"/>
      <c r="AR76" s="114"/>
      <c r="AS76" s="115">
        <v>0</v>
      </c>
      <c r="AT76" s="115"/>
      <c r="AU76" s="115"/>
      <c r="AV76" s="115"/>
      <c r="AW76" s="115"/>
      <c r="AX76" s="115"/>
      <c r="AY76" s="115"/>
      <c r="AZ76" s="115"/>
      <c r="BA76" s="115"/>
      <c r="BB76" s="115">
        <v>0</v>
      </c>
      <c r="BC76" s="115"/>
      <c r="BD76" s="115"/>
      <c r="BE76" s="115"/>
      <c r="BF76" s="115"/>
      <c r="BG76" s="115"/>
      <c r="BH76" s="115"/>
      <c r="BI76" s="115"/>
      <c r="BJ76" s="115"/>
      <c r="BK76" s="115"/>
      <c r="BL76" s="115">
        <v>0</v>
      </c>
      <c r="BM76" s="115"/>
      <c r="BN76" s="115"/>
      <c r="BO76" s="115"/>
      <c r="BP76" s="115"/>
      <c r="BQ76" s="115"/>
      <c r="BR76" s="115"/>
      <c r="BS76" s="114">
        <v>0</v>
      </c>
      <c r="BT76" s="114"/>
      <c r="BU76" s="114"/>
      <c r="BV76" s="114"/>
      <c r="BW76" s="114"/>
      <c r="BX76" s="114"/>
      <c r="BY76" s="114"/>
      <c r="BZ76" s="114"/>
      <c r="CA76" s="115">
        <v>0</v>
      </c>
      <c r="CB76" s="115"/>
      <c r="CC76" s="115"/>
      <c r="CD76" s="115"/>
      <c r="CE76" s="115"/>
      <c r="CF76" s="115"/>
      <c r="CG76" s="115"/>
      <c r="CH76" s="115"/>
      <c r="CI76" s="115"/>
      <c r="CJ76" s="115">
        <v>0</v>
      </c>
      <c r="CK76" s="115"/>
      <c r="CL76" s="115"/>
      <c r="CM76" s="115"/>
      <c r="CN76" s="19">
        <v>0</v>
      </c>
      <c r="CO76" s="32">
        <v>0</v>
      </c>
      <c r="CP76" s="6"/>
      <c r="CQ76" s="1"/>
    </row>
    <row r="77" spans="1:95" ht="53.25" customHeight="1">
      <c r="A77" s="110"/>
      <c r="B77" s="110"/>
      <c r="C77" s="118" t="s">
        <v>90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5">
        <v>0</v>
      </c>
      <c r="P77" s="115"/>
      <c r="Q77" s="115"/>
      <c r="R77" s="115"/>
      <c r="S77" s="115">
        <v>1156500</v>
      </c>
      <c r="T77" s="115"/>
      <c r="U77" s="115"/>
      <c r="V77" s="115"/>
      <c r="W77" s="115"/>
      <c r="X77" s="115"/>
      <c r="Y77" s="115"/>
      <c r="Z77" s="115"/>
      <c r="AA77" s="115">
        <v>1156500</v>
      </c>
      <c r="AB77" s="115"/>
      <c r="AC77" s="115"/>
      <c r="AD77" s="115"/>
      <c r="AE77" s="115"/>
      <c r="AF77" s="115"/>
      <c r="AG77" s="115"/>
      <c r="AH77" s="115"/>
      <c r="AI77" s="115"/>
      <c r="AJ77" s="115"/>
      <c r="AK77" s="114">
        <v>1156500</v>
      </c>
      <c r="AL77" s="114"/>
      <c r="AM77" s="114"/>
      <c r="AN77" s="114"/>
      <c r="AO77" s="114"/>
      <c r="AP77" s="114"/>
      <c r="AQ77" s="114"/>
      <c r="AR77" s="114"/>
      <c r="AS77" s="115">
        <v>0</v>
      </c>
      <c r="AT77" s="115"/>
      <c r="AU77" s="115"/>
      <c r="AV77" s="115"/>
      <c r="AW77" s="115"/>
      <c r="AX77" s="115"/>
      <c r="AY77" s="115"/>
      <c r="AZ77" s="115"/>
      <c r="BA77" s="115"/>
      <c r="BB77" s="115">
        <v>0</v>
      </c>
      <c r="BC77" s="115"/>
      <c r="BD77" s="115"/>
      <c r="BE77" s="115"/>
      <c r="BF77" s="115"/>
      <c r="BG77" s="115"/>
      <c r="BH77" s="115"/>
      <c r="BI77" s="115"/>
      <c r="BJ77" s="115"/>
      <c r="BK77" s="115"/>
      <c r="BL77" s="115">
        <v>0</v>
      </c>
      <c r="BM77" s="115"/>
      <c r="BN77" s="115"/>
      <c r="BO77" s="115"/>
      <c r="BP77" s="115"/>
      <c r="BQ77" s="115"/>
      <c r="BR77" s="115"/>
      <c r="BS77" s="114">
        <v>0</v>
      </c>
      <c r="BT77" s="114"/>
      <c r="BU77" s="114"/>
      <c r="BV77" s="114"/>
      <c r="BW77" s="114"/>
      <c r="BX77" s="114"/>
      <c r="BY77" s="114"/>
      <c r="BZ77" s="114"/>
      <c r="CA77" s="115">
        <v>0</v>
      </c>
      <c r="CB77" s="115"/>
      <c r="CC77" s="115"/>
      <c r="CD77" s="115"/>
      <c r="CE77" s="115"/>
      <c r="CF77" s="115"/>
      <c r="CG77" s="115"/>
      <c r="CH77" s="115"/>
      <c r="CI77" s="115"/>
      <c r="CJ77" s="115">
        <v>0</v>
      </c>
      <c r="CK77" s="115"/>
      <c r="CL77" s="115"/>
      <c r="CM77" s="115"/>
      <c r="CN77" s="19">
        <v>0</v>
      </c>
      <c r="CO77" s="32">
        <v>0</v>
      </c>
      <c r="CP77" s="6"/>
      <c r="CQ77" s="1"/>
    </row>
    <row r="78" spans="1:95" ht="30" customHeight="1">
      <c r="A78" s="110"/>
      <c r="B78" s="110"/>
      <c r="C78" s="118" t="s">
        <v>91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5">
        <v>833890</v>
      </c>
      <c r="P78" s="115"/>
      <c r="Q78" s="115"/>
      <c r="R78" s="115"/>
      <c r="S78" s="115">
        <v>0</v>
      </c>
      <c r="T78" s="115"/>
      <c r="U78" s="115"/>
      <c r="V78" s="115"/>
      <c r="W78" s="115"/>
      <c r="X78" s="115"/>
      <c r="Y78" s="115"/>
      <c r="Z78" s="115"/>
      <c r="AA78" s="115">
        <v>0</v>
      </c>
      <c r="AB78" s="115"/>
      <c r="AC78" s="115"/>
      <c r="AD78" s="115"/>
      <c r="AE78" s="115"/>
      <c r="AF78" s="115"/>
      <c r="AG78" s="115"/>
      <c r="AH78" s="115"/>
      <c r="AI78" s="115"/>
      <c r="AJ78" s="115"/>
      <c r="AK78" s="114">
        <v>833890</v>
      </c>
      <c r="AL78" s="114"/>
      <c r="AM78" s="114"/>
      <c r="AN78" s="114"/>
      <c r="AO78" s="114"/>
      <c r="AP78" s="114"/>
      <c r="AQ78" s="114"/>
      <c r="AR78" s="114"/>
      <c r="AS78" s="115">
        <v>0</v>
      </c>
      <c r="AT78" s="115"/>
      <c r="AU78" s="115"/>
      <c r="AV78" s="115"/>
      <c r="AW78" s="115"/>
      <c r="AX78" s="115"/>
      <c r="AY78" s="115"/>
      <c r="AZ78" s="115"/>
      <c r="BA78" s="115"/>
      <c r="BB78" s="115">
        <v>0</v>
      </c>
      <c r="BC78" s="115"/>
      <c r="BD78" s="115"/>
      <c r="BE78" s="115"/>
      <c r="BF78" s="115"/>
      <c r="BG78" s="115"/>
      <c r="BH78" s="115"/>
      <c r="BI78" s="115"/>
      <c r="BJ78" s="115"/>
      <c r="BK78" s="115"/>
      <c r="BL78" s="115">
        <v>0</v>
      </c>
      <c r="BM78" s="115"/>
      <c r="BN78" s="115"/>
      <c r="BO78" s="115"/>
      <c r="BP78" s="115"/>
      <c r="BQ78" s="115"/>
      <c r="BR78" s="115"/>
      <c r="BS78" s="114">
        <v>0</v>
      </c>
      <c r="BT78" s="114"/>
      <c r="BU78" s="114"/>
      <c r="BV78" s="114"/>
      <c r="BW78" s="114"/>
      <c r="BX78" s="114"/>
      <c r="BY78" s="114"/>
      <c r="BZ78" s="114"/>
      <c r="CA78" s="115">
        <v>0</v>
      </c>
      <c r="CB78" s="115"/>
      <c r="CC78" s="115"/>
      <c r="CD78" s="115"/>
      <c r="CE78" s="115"/>
      <c r="CF78" s="115"/>
      <c r="CG78" s="115"/>
      <c r="CH78" s="115"/>
      <c r="CI78" s="115"/>
      <c r="CJ78" s="115">
        <v>0</v>
      </c>
      <c r="CK78" s="115"/>
      <c r="CL78" s="115"/>
      <c r="CM78" s="115"/>
      <c r="CN78" s="19">
        <v>0</v>
      </c>
      <c r="CO78" s="32">
        <v>0</v>
      </c>
      <c r="CP78" s="6"/>
      <c r="CQ78" s="1"/>
    </row>
    <row r="79" spans="1:95" ht="33" customHeight="1">
      <c r="A79" s="110"/>
      <c r="B79" s="110"/>
      <c r="C79" s="118" t="s">
        <v>92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5">
        <v>540747</v>
      </c>
      <c r="P79" s="115"/>
      <c r="Q79" s="115"/>
      <c r="R79" s="115"/>
      <c r="S79" s="115">
        <v>0</v>
      </c>
      <c r="T79" s="115"/>
      <c r="U79" s="115"/>
      <c r="V79" s="115"/>
      <c r="W79" s="115"/>
      <c r="X79" s="115"/>
      <c r="Y79" s="115"/>
      <c r="Z79" s="115"/>
      <c r="AA79" s="115">
        <v>0</v>
      </c>
      <c r="AB79" s="115"/>
      <c r="AC79" s="115"/>
      <c r="AD79" s="115"/>
      <c r="AE79" s="115"/>
      <c r="AF79" s="115"/>
      <c r="AG79" s="115"/>
      <c r="AH79" s="115"/>
      <c r="AI79" s="115"/>
      <c r="AJ79" s="115"/>
      <c r="AK79" s="114">
        <v>540747</v>
      </c>
      <c r="AL79" s="114"/>
      <c r="AM79" s="114"/>
      <c r="AN79" s="114"/>
      <c r="AO79" s="114"/>
      <c r="AP79" s="114"/>
      <c r="AQ79" s="114"/>
      <c r="AR79" s="114"/>
      <c r="AS79" s="115">
        <v>0</v>
      </c>
      <c r="AT79" s="115"/>
      <c r="AU79" s="115"/>
      <c r="AV79" s="115"/>
      <c r="AW79" s="115"/>
      <c r="AX79" s="115"/>
      <c r="AY79" s="115"/>
      <c r="AZ79" s="115"/>
      <c r="BA79" s="115"/>
      <c r="BB79" s="115">
        <v>0</v>
      </c>
      <c r="BC79" s="115"/>
      <c r="BD79" s="115"/>
      <c r="BE79" s="115"/>
      <c r="BF79" s="115"/>
      <c r="BG79" s="115"/>
      <c r="BH79" s="115"/>
      <c r="BI79" s="115"/>
      <c r="BJ79" s="115"/>
      <c r="BK79" s="115"/>
      <c r="BL79" s="115">
        <v>0</v>
      </c>
      <c r="BM79" s="115"/>
      <c r="BN79" s="115"/>
      <c r="BO79" s="115"/>
      <c r="BP79" s="115"/>
      <c r="BQ79" s="115"/>
      <c r="BR79" s="115"/>
      <c r="BS79" s="114">
        <v>0</v>
      </c>
      <c r="BT79" s="114"/>
      <c r="BU79" s="114"/>
      <c r="BV79" s="114"/>
      <c r="BW79" s="114"/>
      <c r="BX79" s="114"/>
      <c r="BY79" s="114"/>
      <c r="BZ79" s="114"/>
      <c r="CA79" s="115">
        <v>0</v>
      </c>
      <c r="CB79" s="115"/>
      <c r="CC79" s="115"/>
      <c r="CD79" s="115"/>
      <c r="CE79" s="115"/>
      <c r="CF79" s="115"/>
      <c r="CG79" s="115"/>
      <c r="CH79" s="115"/>
      <c r="CI79" s="115"/>
      <c r="CJ79" s="115">
        <v>0</v>
      </c>
      <c r="CK79" s="115"/>
      <c r="CL79" s="115"/>
      <c r="CM79" s="115"/>
      <c r="CN79" s="19">
        <v>0</v>
      </c>
      <c r="CO79" s="32">
        <v>0</v>
      </c>
      <c r="CP79" s="6"/>
      <c r="CQ79" s="1"/>
    </row>
    <row r="80" spans="1:95" ht="28.5" customHeight="1">
      <c r="A80" s="110"/>
      <c r="B80" s="110"/>
      <c r="C80" s="118" t="s">
        <v>85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5">
        <v>948270</v>
      </c>
      <c r="P80" s="115"/>
      <c r="Q80" s="115"/>
      <c r="R80" s="115"/>
      <c r="S80" s="115">
        <v>0</v>
      </c>
      <c r="T80" s="115"/>
      <c r="U80" s="115"/>
      <c r="V80" s="115"/>
      <c r="W80" s="115"/>
      <c r="X80" s="115"/>
      <c r="Y80" s="115"/>
      <c r="Z80" s="115"/>
      <c r="AA80" s="115">
        <v>0</v>
      </c>
      <c r="AB80" s="115"/>
      <c r="AC80" s="115"/>
      <c r="AD80" s="115"/>
      <c r="AE80" s="115"/>
      <c r="AF80" s="115"/>
      <c r="AG80" s="115"/>
      <c r="AH80" s="115"/>
      <c r="AI80" s="115"/>
      <c r="AJ80" s="115"/>
      <c r="AK80" s="114">
        <v>948270</v>
      </c>
      <c r="AL80" s="114"/>
      <c r="AM80" s="114"/>
      <c r="AN80" s="114"/>
      <c r="AO80" s="114"/>
      <c r="AP80" s="114"/>
      <c r="AQ80" s="114"/>
      <c r="AR80" s="114"/>
      <c r="AS80" s="115">
        <v>0</v>
      </c>
      <c r="AT80" s="115"/>
      <c r="AU80" s="115"/>
      <c r="AV80" s="115"/>
      <c r="AW80" s="115"/>
      <c r="AX80" s="115"/>
      <c r="AY80" s="115"/>
      <c r="AZ80" s="115"/>
      <c r="BA80" s="115"/>
      <c r="BB80" s="115">
        <v>0</v>
      </c>
      <c r="BC80" s="115"/>
      <c r="BD80" s="115"/>
      <c r="BE80" s="115"/>
      <c r="BF80" s="115"/>
      <c r="BG80" s="115"/>
      <c r="BH80" s="115"/>
      <c r="BI80" s="115"/>
      <c r="BJ80" s="115"/>
      <c r="BK80" s="115"/>
      <c r="BL80" s="115">
        <v>0</v>
      </c>
      <c r="BM80" s="115"/>
      <c r="BN80" s="115"/>
      <c r="BO80" s="115"/>
      <c r="BP80" s="115"/>
      <c r="BQ80" s="115"/>
      <c r="BR80" s="115"/>
      <c r="BS80" s="114">
        <v>0</v>
      </c>
      <c r="BT80" s="114"/>
      <c r="BU80" s="114"/>
      <c r="BV80" s="114"/>
      <c r="BW80" s="114"/>
      <c r="BX80" s="114"/>
      <c r="BY80" s="114"/>
      <c r="BZ80" s="114"/>
      <c r="CA80" s="115">
        <v>0</v>
      </c>
      <c r="CB80" s="115"/>
      <c r="CC80" s="115"/>
      <c r="CD80" s="115"/>
      <c r="CE80" s="115"/>
      <c r="CF80" s="115"/>
      <c r="CG80" s="115"/>
      <c r="CH80" s="115"/>
      <c r="CI80" s="115"/>
      <c r="CJ80" s="115">
        <v>0</v>
      </c>
      <c r="CK80" s="115"/>
      <c r="CL80" s="115"/>
      <c r="CM80" s="115"/>
      <c r="CN80" s="19">
        <v>0</v>
      </c>
      <c r="CO80" s="32">
        <v>0</v>
      </c>
      <c r="CP80" s="6"/>
      <c r="CQ80" s="1"/>
    </row>
    <row r="81" spans="1:95" ht="23.25" customHeight="1">
      <c r="A81" s="110"/>
      <c r="B81" s="110"/>
      <c r="C81" s="118" t="s">
        <v>93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5">
        <v>263826.25</v>
      </c>
      <c r="P81" s="115"/>
      <c r="Q81" s="115"/>
      <c r="R81" s="115"/>
      <c r="S81" s="115">
        <v>0</v>
      </c>
      <c r="T81" s="115"/>
      <c r="U81" s="115"/>
      <c r="V81" s="115"/>
      <c r="W81" s="115"/>
      <c r="X81" s="115"/>
      <c r="Y81" s="115"/>
      <c r="Z81" s="115"/>
      <c r="AA81" s="115">
        <v>0</v>
      </c>
      <c r="AB81" s="115"/>
      <c r="AC81" s="115"/>
      <c r="AD81" s="115"/>
      <c r="AE81" s="115"/>
      <c r="AF81" s="115"/>
      <c r="AG81" s="115"/>
      <c r="AH81" s="115"/>
      <c r="AI81" s="115"/>
      <c r="AJ81" s="115"/>
      <c r="AK81" s="114">
        <v>263826.25</v>
      </c>
      <c r="AL81" s="114"/>
      <c r="AM81" s="114"/>
      <c r="AN81" s="114"/>
      <c r="AO81" s="114"/>
      <c r="AP81" s="114"/>
      <c r="AQ81" s="114"/>
      <c r="AR81" s="114"/>
      <c r="AS81" s="115">
        <v>0</v>
      </c>
      <c r="AT81" s="115"/>
      <c r="AU81" s="115"/>
      <c r="AV81" s="115"/>
      <c r="AW81" s="115"/>
      <c r="AX81" s="115"/>
      <c r="AY81" s="115"/>
      <c r="AZ81" s="115"/>
      <c r="BA81" s="115"/>
      <c r="BB81" s="115">
        <v>0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>
        <v>0</v>
      </c>
      <c r="BM81" s="115"/>
      <c r="BN81" s="115"/>
      <c r="BO81" s="115"/>
      <c r="BP81" s="115"/>
      <c r="BQ81" s="115"/>
      <c r="BR81" s="115"/>
      <c r="BS81" s="114">
        <v>0</v>
      </c>
      <c r="BT81" s="114"/>
      <c r="BU81" s="114"/>
      <c r="BV81" s="114"/>
      <c r="BW81" s="114"/>
      <c r="BX81" s="114"/>
      <c r="BY81" s="114"/>
      <c r="BZ81" s="114"/>
      <c r="CA81" s="115">
        <v>0</v>
      </c>
      <c r="CB81" s="115"/>
      <c r="CC81" s="115"/>
      <c r="CD81" s="115"/>
      <c r="CE81" s="115"/>
      <c r="CF81" s="115"/>
      <c r="CG81" s="115"/>
      <c r="CH81" s="115"/>
      <c r="CI81" s="115"/>
      <c r="CJ81" s="115">
        <v>0</v>
      </c>
      <c r="CK81" s="115"/>
      <c r="CL81" s="115"/>
      <c r="CM81" s="115"/>
      <c r="CN81" s="19">
        <v>0</v>
      </c>
      <c r="CO81" s="32">
        <v>0</v>
      </c>
      <c r="CP81" s="6"/>
      <c r="CQ81" s="1"/>
    </row>
    <row r="82" spans="1:95" ht="30" customHeight="1">
      <c r="A82" s="110"/>
      <c r="B82" s="110"/>
      <c r="C82" s="118" t="s">
        <v>421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5">
        <v>549020</v>
      </c>
      <c r="P82" s="115"/>
      <c r="Q82" s="115"/>
      <c r="R82" s="115"/>
      <c r="S82" s="115">
        <v>0</v>
      </c>
      <c r="T82" s="115"/>
      <c r="U82" s="115"/>
      <c r="V82" s="115"/>
      <c r="W82" s="115"/>
      <c r="X82" s="115"/>
      <c r="Y82" s="115"/>
      <c r="Z82" s="115"/>
      <c r="AA82" s="115">
        <v>0</v>
      </c>
      <c r="AB82" s="115"/>
      <c r="AC82" s="115"/>
      <c r="AD82" s="115"/>
      <c r="AE82" s="115"/>
      <c r="AF82" s="115"/>
      <c r="AG82" s="115"/>
      <c r="AH82" s="115"/>
      <c r="AI82" s="115"/>
      <c r="AJ82" s="115"/>
      <c r="AK82" s="114">
        <v>549020</v>
      </c>
      <c r="AL82" s="114"/>
      <c r="AM82" s="114"/>
      <c r="AN82" s="114"/>
      <c r="AO82" s="114"/>
      <c r="AP82" s="114"/>
      <c r="AQ82" s="114"/>
      <c r="AR82" s="114"/>
      <c r="AS82" s="115">
        <v>0</v>
      </c>
      <c r="AT82" s="115"/>
      <c r="AU82" s="115"/>
      <c r="AV82" s="115"/>
      <c r="AW82" s="115"/>
      <c r="AX82" s="115"/>
      <c r="AY82" s="115"/>
      <c r="AZ82" s="115"/>
      <c r="BA82" s="115"/>
      <c r="BB82" s="115">
        <v>0</v>
      </c>
      <c r="BC82" s="115"/>
      <c r="BD82" s="115"/>
      <c r="BE82" s="115"/>
      <c r="BF82" s="115"/>
      <c r="BG82" s="115"/>
      <c r="BH82" s="115"/>
      <c r="BI82" s="115"/>
      <c r="BJ82" s="115"/>
      <c r="BK82" s="115"/>
      <c r="BL82" s="115">
        <v>0</v>
      </c>
      <c r="BM82" s="115"/>
      <c r="BN82" s="115"/>
      <c r="BO82" s="115"/>
      <c r="BP82" s="115"/>
      <c r="BQ82" s="115"/>
      <c r="BR82" s="115"/>
      <c r="BS82" s="114">
        <v>0</v>
      </c>
      <c r="BT82" s="114"/>
      <c r="BU82" s="114"/>
      <c r="BV82" s="114"/>
      <c r="BW82" s="114"/>
      <c r="BX82" s="114"/>
      <c r="BY82" s="114"/>
      <c r="BZ82" s="114"/>
      <c r="CA82" s="115">
        <v>0</v>
      </c>
      <c r="CB82" s="115"/>
      <c r="CC82" s="115"/>
      <c r="CD82" s="115"/>
      <c r="CE82" s="115"/>
      <c r="CF82" s="115"/>
      <c r="CG82" s="115"/>
      <c r="CH82" s="115"/>
      <c r="CI82" s="115"/>
      <c r="CJ82" s="115">
        <v>0</v>
      </c>
      <c r="CK82" s="115"/>
      <c r="CL82" s="115"/>
      <c r="CM82" s="115"/>
      <c r="CN82" s="19">
        <v>0</v>
      </c>
      <c r="CO82" s="32">
        <v>0</v>
      </c>
      <c r="CP82" s="6"/>
      <c r="CQ82" s="1"/>
    </row>
    <row r="83" spans="1:95" ht="42.75" customHeight="1">
      <c r="A83" s="110"/>
      <c r="B83" s="110"/>
      <c r="C83" s="118" t="s">
        <v>94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5">
        <v>199990</v>
      </c>
      <c r="P83" s="115"/>
      <c r="Q83" s="115"/>
      <c r="R83" s="115"/>
      <c r="S83" s="115">
        <v>0</v>
      </c>
      <c r="T83" s="115"/>
      <c r="U83" s="115"/>
      <c r="V83" s="115"/>
      <c r="W83" s="115"/>
      <c r="X83" s="115"/>
      <c r="Y83" s="115"/>
      <c r="Z83" s="115"/>
      <c r="AA83" s="115">
        <v>0</v>
      </c>
      <c r="AB83" s="115"/>
      <c r="AC83" s="115"/>
      <c r="AD83" s="115"/>
      <c r="AE83" s="115"/>
      <c r="AF83" s="115"/>
      <c r="AG83" s="115"/>
      <c r="AH83" s="115"/>
      <c r="AI83" s="115"/>
      <c r="AJ83" s="115"/>
      <c r="AK83" s="114">
        <v>199990</v>
      </c>
      <c r="AL83" s="114"/>
      <c r="AM83" s="114"/>
      <c r="AN83" s="114"/>
      <c r="AO83" s="114"/>
      <c r="AP83" s="114"/>
      <c r="AQ83" s="114"/>
      <c r="AR83" s="114"/>
      <c r="AS83" s="115">
        <v>0</v>
      </c>
      <c r="AT83" s="115"/>
      <c r="AU83" s="115"/>
      <c r="AV83" s="115"/>
      <c r="AW83" s="115"/>
      <c r="AX83" s="115"/>
      <c r="AY83" s="115"/>
      <c r="AZ83" s="115"/>
      <c r="BA83" s="115"/>
      <c r="BB83" s="115">
        <v>0</v>
      </c>
      <c r="BC83" s="115"/>
      <c r="BD83" s="115"/>
      <c r="BE83" s="115"/>
      <c r="BF83" s="115"/>
      <c r="BG83" s="115"/>
      <c r="BH83" s="115"/>
      <c r="BI83" s="115"/>
      <c r="BJ83" s="115"/>
      <c r="BK83" s="115"/>
      <c r="BL83" s="115">
        <v>0</v>
      </c>
      <c r="BM83" s="115"/>
      <c r="BN83" s="115"/>
      <c r="BO83" s="115"/>
      <c r="BP83" s="115"/>
      <c r="BQ83" s="115"/>
      <c r="BR83" s="115"/>
      <c r="BS83" s="114">
        <v>0</v>
      </c>
      <c r="BT83" s="114"/>
      <c r="BU83" s="114"/>
      <c r="BV83" s="114"/>
      <c r="BW83" s="114"/>
      <c r="BX83" s="114"/>
      <c r="BY83" s="114"/>
      <c r="BZ83" s="114"/>
      <c r="CA83" s="115">
        <v>0</v>
      </c>
      <c r="CB83" s="115"/>
      <c r="CC83" s="115"/>
      <c r="CD83" s="115"/>
      <c r="CE83" s="115"/>
      <c r="CF83" s="115"/>
      <c r="CG83" s="115"/>
      <c r="CH83" s="115"/>
      <c r="CI83" s="115"/>
      <c r="CJ83" s="115">
        <v>0</v>
      </c>
      <c r="CK83" s="115"/>
      <c r="CL83" s="115"/>
      <c r="CM83" s="115"/>
      <c r="CN83" s="19">
        <v>0</v>
      </c>
      <c r="CO83" s="32">
        <v>0</v>
      </c>
      <c r="CP83" s="6"/>
      <c r="CQ83" s="1"/>
    </row>
    <row r="84" spans="1:95" ht="29.25" customHeight="1">
      <c r="A84" s="110"/>
      <c r="B84" s="110"/>
      <c r="C84" s="118" t="s">
        <v>95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5">
        <v>99898.28</v>
      </c>
      <c r="P84" s="115"/>
      <c r="Q84" s="115"/>
      <c r="R84" s="115"/>
      <c r="S84" s="115">
        <v>0</v>
      </c>
      <c r="T84" s="115"/>
      <c r="U84" s="115"/>
      <c r="V84" s="115"/>
      <c r="W84" s="115"/>
      <c r="X84" s="115"/>
      <c r="Y84" s="115"/>
      <c r="Z84" s="115"/>
      <c r="AA84" s="115">
        <v>0</v>
      </c>
      <c r="AB84" s="115"/>
      <c r="AC84" s="115"/>
      <c r="AD84" s="115"/>
      <c r="AE84" s="115"/>
      <c r="AF84" s="115"/>
      <c r="AG84" s="115"/>
      <c r="AH84" s="115"/>
      <c r="AI84" s="115"/>
      <c r="AJ84" s="115"/>
      <c r="AK84" s="114">
        <v>99898.28</v>
      </c>
      <c r="AL84" s="114"/>
      <c r="AM84" s="114"/>
      <c r="AN84" s="114"/>
      <c r="AO84" s="114"/>
      <c r="AP84" s="114"/>
      <c r="AQ84" s="114"/>
      <c r="AR84" s="114"/>
      <c r="AS84" s="115">
        <v>0</v>
      </c>
      <c r="AT84" s="115"/>
      <c r="AU84" s="115"/>
      <c r="AV84" s="115"/>
      <c r="AW84" s="115"/>
      <c r="AX84" s="115"/>
      <c r="AY84" s="115"/>
      <c r="AZ84" s="115"/>
      <c r="BA84" s="115"/>
      <c r="BB84" s="115">
        <v>0</v>
      </c>
      <c r="BC84" s="115"/>
      <c r="BD84" s="115"/>
      <c r="BE84" s="115"/>
      <c r="BF84" s="115"/>
      <c r="BG84" s="115"/>
      <c r="BH84" s="115"/>
      <c r="BI84" s="115"/>
      <c r="BJ84" s="115"/>
      <c r="BK84" s="115"/>
      <c r="BL84" s="115">
        <v>0</v>
      </c>
      <c r="BM84" s="115"/>
      <c r="BN84" s="115"/>
      <c r="BO84" s="115"/>
      <c r="BP84" s="115"/>
      <c r="BQ84" s="115"/>
      <c r="BR84" s="115"/>
      <c r="BS84" s="114">
        <v>0</v>
      </c>
      <c r="BT84" s="114"/>
      <c r="BU84" s="114"/>
      <c r="BV84" s="114"/>
      <c r="BW84" s="114"/>
      <c r="BX84" s="114"/>
      <c r="BY84" s="114"/>
      <c r="BZ84" s="114"/>
      <c r="CA84" s="115">
        <v>0</v>
      </c>
      <c r="CB84" s="115"/>
      <c r="CC84" s="115"/>
      <c r="CD84" s="115"/>
      <c r="CE84" s="115"/>
      <c r="CF84" s="115"/>
      <c r="CG84" s="115"/>
      <c r="CH84" s="115"/>
      <c r="CI84" s="115"/>
      <c r="CJ84" s="115">
        <v>0</v>
      </c>
      <c r="CK84" s="115"/>
      <c r="CL84" s="115"/>
      <c r="CM84" s="115"/>
      <c r="CN84" s="19">
        <v>0</v>
      </c>
      <c r="CO84" s="32">
        <v>0</v>
      </c>
      <c r="CP84" s="6"/>
      <c r="CQ84" s="1"/>
    </row>
    <row r="85" spans="1:95" ht="58.5" customHeight="1">
      <c r="A85" s="110"/>
      <c r="B85" s="110"/>
      <c r="C85" s="118" t="s">
        <v>96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5">
        <v>0</v>
      </c>
      <c r="P85" s="115"/>
      <c r="Q85" s="115"/>
      <c r="R85" s="115"/>
      <c r="S85" s="115">
        <v>332592</v>
      </c>
      <c r="T85" s="115"/>
      <c r="U85" s="115"/>
      <c r="V85" s="115"/>
      <c r="W85" s="115"/>
      <c r="X85" s="115"/>
      <c r="Y85" s="115"/>
      <c r="Z85" s="115"/>
      <c r="AA85" s="115">
        <v>332592</v>
      </c>
      <c r="AB85" s="115"/>
      <c r="AC85" s="115"/>
      <c r="AD85" s="115"/>
      <c r="AE85" s="115"/>
      <c r="AF85" s="115"/>
      <c r="AG85" s="115"/>
      <c r="AH85" s="115"/>
      <c r="AI85" s="115"/>
      <c r="AJ85" s="115"/>
      <c r="AK85" s="114">
        <v>332592</v>
      </c>
      <c r="AL85" s="114"/>
      <c r="AM85" s="114"/>
      <c r="AN85" s="114"/>
      <c r="AO85" s="114"/>
      <c r="AP85" s="114"/>
      <c r="AQ85" s="114"/>
      <c r="AR85" s="114"/>
      <c r="AS85" s="115">
        <v>0</v>
      </c>
      <c r="AT85" s="115"/>
      <c r="AU85" s="115"/>
      <c r="AV85" s="115"/>
      <c r="AW85" s="115"/>
      <c r="AX85" s="115"/>
      <c r="AY85" s="115"/>
      <c r="AZ85" s="115"/>
      <c r="BA85" s="115"/>
      <c r="BB85" s="115">
        <v>0</v>
      </c>
      <c r="BC85" s="115"/>
      <c r="BD85" s="115"/>
      <c r="BE85" s="115"/>
      <c r="BF85" s="115"/>
      <c r="BG85" s="115"/>
      <c r="BH85" s="115"/>
      <c r="BI85" s="115"/>
      <c r="BJ85" s="115"/>
      <c r="BK85" s="115"/>
      <c r="BL85" s="115">
        <v>0</v>
      </c>
      <c r="BM85" s="115"/>
      <c r="BN85" s="115"/>
      <c r="BO85" s="115"/>
      <c r="BP85" s="115"/>
      <c r="BQ85" s="115"/>
      <c r="BR85" s="115"/>
      <c r="BS85" s="114">
        <v>0</v>
      </c>
      <c r="BT85" s="114"/>
      <c r="BU85" s="114"/>
      <c r="BV85" s="114"/>
      <c r="BW85" s="114"/>
      <c r="BX85" s="114"/>
      <c r="BY85" s="114"/>
      <c r="BZ85" s="114"/>
      <c r="CA85" s="115">
        <v>0</v>
      </c>
      <c r="CB85" s="115"/>
      <c r="CC85" s="115"/>
      <c r="CD85" s="115"/>
      <c r="CE85" s="115"/>
      <c r="CF85" s="115"/>
      <c r="CG85" s="115"/>
      <c r="CH85" s="115"/>
      <c r="CI85" s="115"/>
      <c r="CJ85" s="115">
        <v>0</v>
      </c>
      <c r="CK85" s="115"/>
      <c r="CL85" s="115"/>
      <c r="CM85" s="115"/>
      <c r="CN85" s="19">
        <v>0</v>
      </c>
      <c r="CO85" s="32">
        <v>0</v>
      </c>
      <c r="CP85" s="6"/>
      <c r="CQ85" s="1"/>
    </row>
    <row r="86" spans="1:95" ht="54" customHeight="1">
      <c r="A86" s="110"/>
      <c r="B86" s="110"/>
      <c r="C86" s="118" t="s">
        <v>97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5">
        <v>0</v>
      </c>
      <c r="P86" s="115"/>
      <c r="Q86" s="115"/>
      <c r="R86" s="115"/>
      <c r="S86" s="115">
        <v>310000</v>
      </c>
      <c r="T86" s="115"/>
      <c r="U86" s="115"/>
      <c r="V86" s="115"/>
      <c r="W86" s="115"/>
      <c r="X86" s="115"/>
      <c r="Y86" s="115"/>
      <c r="Z86" s="115"/>
      <c r="AA86" s="115">
        <v>310000</v>
      </c>
      <c r="AB86" s="115"/>
      <c r="AC86" s="115"/>
      <c r="AD86" s="115"/>
      <c r="AE86" s="115"/>
      <c r="AF86" s="115"/>
      <c r="AG86" s="115"/>
      <c r="AH86" s="115"/>
      <c r="AI86" s="115"/>
      <c r="AJ86" s="115"/>
      <c r="AK86" s="114">
        <v>310000</v>
      </c>
      <c r="AL86" s="114"/>
      <c r="AM86" s="114"/>
      <c r="AN86" s="114"/>
      <c r="AO86" s="114"/>
      <c r="AP86" s="114"/>
      <c r="AQ86" s="114"/>
      <c r="AR86" s="114"/>
      <c r="AS86" s="115">
        <v>0</v>
      </c>
      <c r="AT86" s="115"/>
      <c r="AU86" s="115"/>
      <c r="AV86" s="115"/>
      <c r="AW86" s="115"/>
      <c r="AX86" s="115"/>
      <c r="AY86" s="115"/>
      <c r="AZ86" s="115"/>
      <c r="BA86" s="115"/>
      <c r="BB86" s="115">
        <v>0</v>
      </c>
      <c r="BC86" s="115"/>
      <c r="BD86" s="115"/>
      <c r="BE86" s="115"/>
      <c r="BF86" s="115"/>
      <c r="BG86" s="115"/>
      <c r="BH86" s="115"/>
      <c r="BI86" s="115"/>
      <c r="BJ86" s="115"/>
      <c r="BK86" s="115"/>
      <c r="BL86" s="115">
        <v>0</v>
      </c>
      <c r="BM86" s="115"/>
      <c r="BN86" s="115"/>
      <c r="BO86" s="115"/>
      <c r="BP86" s="115"/>
      <c r="BQ86" s="115"/>
      <c r="BR86" s="115"/>
      <c r="BS86" s="114">
        <v>0</v>
      </c>
      <c r="BT86" s="114"/>
      <c r="BU86" s="114"/>
      <c r="BV86" s="114"/>
      <c r="BW86" s="114"/>
      <c r="BX86" s="114"/>
      <c r="BY86" s="114"/>
      <c r="BZ86" s="114"/>
      <c r="CA86" s="115">
        <v>0</v>
      </c>
      <c r="CB86" s="115"/>
      <c r="CC86" s="115"/>
      <c r="CD86" s="115"/>
      <c r="CE86" s="115"/>
      <c r="CF86" s="115"/>
      <c r="CG86" s="115"/>
      <c r="CH86" s="115"/>
      <c r="CI86" s="115"/>
      <c r="CJ86" s="115">
        <v>0</v>
      </c>
      <c r="CK86" s="115"/>
      <c r="CL86" s="115"/>
      <c r="CM86" s="115"/>
      <c r="CN86" s="19">
        <v>0</v>
      </c>
      <c r="CO86" s="32">
        <v>0</v>
      </c>
      <c r="CP86" s="6"/>
      <c r="CQ86" s="1"/>
    </row>
    <row r="87" spans="1:95" ht="98.25" customHeight="1">
      <c r="A87" s="110"/>
      <c r="B87" s="110"/>
      <c r="C87" s="118" t="s">
        <v>442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5">
        <v>0</v>
      </c>
      <c r="P87" s="115"/>
      <c r="Q87" s="115"/>
      <c r="R87" s="115"/>
      <c r="S87" s="115">
        <v>418450</v>
      </c>
      <c r="T87" s="115"/>
      <c r="U87" s="115"/>
      <c r="V87" s="115"/>
      <c r="W87" s="115"/>
      <c r="X87" s="115"/>
      <c r="Y87" s="115"/>
      <c r="Z87" s="115"/>
      <c r="AA87" s="115">
        <v>418450</v>
      </c>
      <c r="AB87" s="115"/>
      <c r="AC87" s="115"/>
      <c r="AD87" s="115"/>
      <c r="AE87" s="115"/>
      <c r="AF87" s="115"/>
      <c r="AG87" s="115"/>
      <c r="AH87" s="115"/>
      <c r="AI87" s="115"/>
      <c r="AJ87" s="115"/>
      <c r="AK87" s="114">
        <v>418450</v>
      </c>
      <c r="AL87" s="114"/>
      <c r="AM87" s="114"/>
      <c r="AN87" s="114"/>
      <c r="AO87" s="114"/>
      <c r="AP87" s="114"/>
      <c r="AQ87" s="114"/>
      <c r="AR87" s="114"/>
      <c r="AS87" s="115">
        <v>0</v>
      </c>
      <c r="AT87" s="115"/>
      <c r="AU87" s="115"/>
      <c r="AV87" s="115"/>
      <c r="AW87" s="115"/>
      <c r="AX87" s="115"/>
      <c r="AY87" s="115"/>
      <c r="AZ87" s="115"/>
      <c r="BA87" s="115"/>
      <c r="BB87" s="115">
        <v>0</v>
      </c>
      <c r="BC87" s="115"/>
      <c r="BD87" s="115"/>
      <c r="BE87" s="115"/>
      <c r="BF87" s="115"/>
      <c r="BG87" s="115"/>
      <c r="BH87" s="115"/>
      <c r="BI87" s="115"/>
      <c r="BJ87" s="115"/>
      <c r="BK87" s="115"/>
      <c r="BL87" s="115">
        <v>0</v>
      </c>
      <c r="BM87" s="115"/>
      <c r="BN87" s="115"/>
      <c r="BO87" s="115"/>
      <c r="BP87" s="115"/>
      <c r="BQ87" s="115"/>
      <c r="BR87" s="115"/>
      <c r="BS87" s="114">
        <v>0</v>
      </c>
      <c r="BT87" s="114"/>
      <c r="BU87" s="114"/>
      <c r="BV87" s="114"/>
      <c r="BW87" s="114"/>
      <c r="BX87" s="114"/>
      <c r="BY87" s="114"/>
      <c r="BZ87" s="114"/>
      <c r="CA87" s="115">
        <v>0</v>
      </c>
      <c r="CB87" s="115"/>
      <c r="CC87" s="115"/>
      <c r="CD87" s="115"/>
      <c r="CE87" s="115"/>
      <c r="CF87" s="115"/>
      <c r="CG87" s="115"/>
      <c r="CH87" s="115"/>
      <c r="CI87" s="115"/>
      <c r="CJ87" s="115">
        <v>0</v>
      </c>
      <c r="CK87" s="115"/>
      <c r="CL87" s="115"/>
      <c r="CM87" s="115"/>
      <c r="CN87" s="19">
        <v>0</v>
      </c>
      <c r="CO87" s="32">
        <v>0</v>
      </c>
      <c r="CP87" s="6"/>
      <c r="CQ87" s="1"/>
    </row>
    <row r="88" spans="1:95" ht="22.5" customHeight="1">
      <c r="A88" s="110"/>
      <c r="B88" s="110"/>
      <c r="C88" s="118" t="s">
        <v>98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5">
        <v>42000</v>
      </c>
      <c r="P88" s="115"/>
      <c r="Q88" s="115"/>
      <c r="R88" s="115"/>
      <c r="S88" s="115">
        <v>0</v>
      </c>
      <c r="T88" s="115"/>
      <c r="U88" s="115"/>
      <c r="V88" s="115"/>
      <c r="W88" s="115"/>
      <c r="X88" s="115"/>
      <c r="Y88" s="115"/>
      <c r="Z88" s="115"/>
      <c r="AA88" s="115">
        <v>0</v>
      </c>
      <c r="AB88" s="115"/>
      <c r="AC88" s="115"/>
      <c r="AD88" s="115"/>
      <c r="AE88" s="115"/>
      <c r="AF88" s="115"/>
      <c r="AG88" s="115"/>
      <c r="AH88" s="115"/>
      <c r="AI88" s="115"/>
      <c r="AJ88" s="115"/>
      <c r="AK88" s="114">
        <v>42000</v>
      </c>
      <c r="AL88" s="114"/>
      <c r="AM88" s="114"/>
      <c r="AN88" s="114"/>
      <c r="AO88" s="114"/>
      <c r="AP88" s="114"/>
      <c r="AQ88" s="114"/>
      <c r="AR88" s="114"/>
      <c r="AS88" s="115">
        <v>0</v>
      </c>
      <c r="AT88" s="115"/>
      <c r="AU88" s="115"/>
      <c r="AV88" s="115"/>
      <c r="AW88" s="115"/>
      <c r="AX88" s="115"/>
      <c r="AY88" s="115"/>
      <c r="AZ88" s="115"/>
      <c r="BA88" s="115"/>
      <c r="BB88" s="115">
        <v>0</v>
      </c>
      <c r="BC88" s="115"/>
      <c r="BD88" s="115"/>
      <c r="BE88" s="115"/>
      <c r="BF88" s="115"/>
      <c r="BG88" s="115"/>
      <c r="BH88" s="115"/>
      <c r="BI88" s="115"/>
      <c r="BJ88" s="115"/>
      <c r="BK88" s="115"/>
      <c r="BL88" s="115">
        <v>0</v>
      </c>
      <c r="BM88" s="115"/>
      <c r="BN88" s="115"/>
      <c r="BO88" s="115"/>
      <c r="BP88" s="115"/>
      <c r="BQ88" s="115"/>
      <c r="BR88" s="115"/>
      <c r="BS88" s="114">
        <v>0</v>
      </c>
      <c r="BT88" s="114"/>
      <c r="BU88" s="114"/>
      <c r="BV88" s="114"/>
      <c r="BW88" s="114"/>
      <c r="BX88" s="114"/>
      <c r="BY88" s="114"/>
      <c r="BZ88" s="114"/>
      <c r="CA88" s="115">
        <v>0</v>
      </c>
      <c r="CB88" s="115"/>
      <c r="CC88" s="115"/>
      <c r="CD88" s="115"/>
      <c r="CE88" s="115"/>
      <c r="CF88" s="115"/>
      <c r="CG88" s="115"/>
      <c r="CH88" s="115"/>
      <c r="CI88" s="115"/>
      <c r="CJ88" s="115">
        <v>0</v>
      </c>
      <c r="CK88" s="115"/>
      <c r="CL88" s="115"/>
      <c r="CM88" s="115"/>
      <c r="CN88" s="19">
        <v>0</v>
      </c>
      <c r="CO88" s="32">
        <v>0</v>
      </c>
      <c r="CP88" s="6"/>
      <c r="CQ88" s="1"/>
    </row>
    <row r="89" spans="1:95" ht="66" customHeight="1">
      <c r="A89" s="110"/>
      <c r="B89" s="110"/>
      <c r="C89" s="118" t="s">
        <v>446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5">
        <v>0</v>
      </c>
      <c r="P89" s="115"/>
      <c r="Q89" s="115"/>
      <c r="R89" s="115"/>
      <c r="S89" s="115">
        <v>0</v>
      </c>
      <c r="T89" s="115"/>
      <c r="U89" s="115"/>
      <c r="V89" s="115"/>
      <c r="W89" s="115"/>
      <c r="X89" s="115"/>
      <c r="Y89" s="115"/>
      <c r="Z89" s="115"/>
      <c r="AA89" s="115">
        <v>0</v>
      </c>
      <c r="AB89" s="115"/>
      <c r="AC89" s="115"/>
      <c r="AD89" s="115"/>
      <c r="AE89" s="115"/>
      <c r="AF89" s="115"/>
      <c r="AG89" s="115"/>
      <c r="AH89" s="115"/>
      <c r="AI89" s="115"/>
      <c r="AJ89" s="115"/>
      <c r="AK89" s="114">
        <v>0</v>
      </c>
      <c r="AL89" s="114"/>
      <c r="AM89" s="114"/>
      <c r="AN89" s="114"/>
      <c r="AO89" s="114"/>
      <c r="AP89" s="114"/>
      <c r="AQ89" s="114"/>
      <c r="AR89" s="114"/>
      <c r="AS89" s="115">
        <v>0</v>
      </c>
      <c r="AT89" s="115"/>
      <c r="AU89" s="115"/>
      <c r="AV89" s="115"/>
      <c r="AW89" s="115"/>
      <c r="AX89" s="115"/>
      <c r="AY89" s="115"/>
      <c r="AZ89" s="115"/>
      <c r="BA89" s="115"/>
      <c r="BB89" s="115">
        <v>1000000</v>
      </c>
      <c r="BC89" s="115"/>
      <c r="BD89" s="115"/>
      <c r="BE89" s="115"/>
      <c r="BF89" s="115"/>
      <c r="BG89" s="115"/>
      <c r="BH89" s="115"/>
      <c r="BI89" s="115"/>
      <c r="BJ89" s="115"/>
      <c r="BK89" s="115"/>
      <c r="BL89" s="115">
        <v>1000000</v>
      </c>
      <c r="BM89" s="115"/>
      <c r="BN89" s="115"/>
      <c r="BO89" s="115"/>
      <c r="BP89" s="115"/>
      <c r="BQ89" s="115"/>
      <c r="BR89" s="115"/>
      <c r="BS89" s="114">
        <v>1000000</v>
      </c>
      <c r="BT89" s="114"/>
      <c r="BU89" s="114"/>
      <c r="BV89" s="114"/>
      <c r="BW89" s="114"/>
      <c r="BX89" s="114"/>
      <c r="BY89" s="114"/>
      <c r="BZ89" s="114"/>
      <c r="CA89" s="115">
        <v>0</v>
      </c>
      <c r="CB89" s="115"/>
      <c r="CC89" s="115"/>
      <c r="CD89" s="115"/>
      <c r="CE89" s="115"/>
      <c r="CF89" s="115"/>
      <c r="CG89" s="115"/>
      <c r="CH89" s="115"/>
      <c r="CI89" s="115"/>
      <c r="CJ89" s="115">
        <v>0</v>
      </c>
      <c r="CK89" s="115"/>
      <c r="CL89" s="115"/>
      <c r="CM89" s="115"/>
      <c r="CN89" s="19">
        <v>0</v>
      </c>
      <c r="CO89" s="32">
        <v>0</v>
      </c>
      <c r="CP89" s="6"/>
      <c r="CQ89" s="1"/>
    </row>
    <row r="90" spans="1:95" ht="65.25" customHeight="1">
      <c r="A90" s="110"/>
      <c r="B90" s="110"/>
      <c r="C90" s="118" t="s">
        <v>447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5">
        <v>0</v>
      </c>
      <c r="P90" s="115"/>
      <c r="Q90" s="115"/>
      <c r="R90" s="115"/>
      <c r="S90" s="115">
        <v>0</v>
      </c>
      <c r="T90" s="115"/>
      <c r="U90" s="115"/>
      <c r="V90" s="115"/>
      <c r="W90" s="115"/>
      <c r="X90" s="115"/>
      <c r="Y90" s="115"/>
      <c r="Z90" s="115"/>
      <c r="AA90" s="115">
        <v>0</v>
      </c>
      <c r="AB90" s="115"/>
      <c r="AC90" s="115"/>
      <c r="AD90" s="115"/>
      <c r="AE90" s="115"/>
      <c r="AF90" s="115"/>
      <c r="AG90" s="115"/>
      <c r="AH90" s="115"/>
      <c r="AI90" s="115"/>
      <c r="AJ90" s="115"/>
      <c r="AK90" s="114">
        <v>0</v>
      </c>
      <c r="AL90" s="114"/>
      <c r="AM90" s="114"/>
      <c r="AN90" s="114"/>
      <c r="AO90" s="114"/>
      <c r="AP90" s="114"/>
      <c r="AQ90" s="114"/>
      <c r="AR90" s="114"/>
      <c r="AS90" s="115">
        <v>0</v>
      </c>
      <c r="AT90" s="115"/>
      <c r="AU90" s="115"/>
      <c r="AV90" s="115"/>
      <c r="AW90" s="115"/>
      <c r="AX90" s="115"/>
      <c r="AY90" s="115"/>
      <c r="AZ90" s="115"/>
      <c r="BA90" s="115"/>
      <c r="BB90" s="115">
        <v>250000</v>
      </c>
      <c r="BC90" s="115"/>
      <c r="BD90" s="115"/>
      <c r="BE90" s="115"/>
      <c r="BF90" s="115"/>
      <c r="BG90" s="115"/>
      <c r="BH90" s="115"/>
      <c r="BI90" s="115"/>
      <c r="BJ90" s="115"/>
      <c r="BK90" s="115"/>
      <c r="BL90" s="115">
        <v>250000</v>
      </c>
      <c r="BM90" s="115"/>
      <c r="BN90" s="115"/>
      <c r="BO90" s="115"/>
      <c r="BP90" s="115"/>
      <c r="BQ90" s="115"/>
      <c r="BR90" s="115"/>
      <c r="BS90" s="114">
        <v>250000</v>
      </c>
      <c r="BT90" s="114"/>
      <c r="BU90" s="114"/>
      <c r="BV90" s="114"/>
      <c r="BW90" s="114"/>
      <c r="BX90" s="114"/>
      <c r="BY90" s="114"/>
      <c r="BZ90" s="114"/>
      <c r="CA90" s="115">
        <v>0</v>
      </c>
      <c r="CB90" s="115"/>
      <c r="CC90" s="115"/>
      <c r="CD90" s="115"/>
      <c r="CE90" s="115"/>
      <c r="CF90" s="115"/>
      <c r="CG90" s="115"/>
      <c r="CH90" s="115"/>
      <c r="CI90" s="115"/>
      <c r="CJ90" s="115">
        <v>0</v>
      </c>
      <c r="CK90" s="115"/>
      <c r="CL90" s="115"/>
      <c r="CM90" s="115"/>
      <c r="CN90" s="19">
        <v>0</v>
      </c>
      <c r="CO90" s="32">
        <v>0</v>
      </c>
      <c r="CP90" s="6"/>
      <c r="CQ90" s="1"/>
    </row>
    <row r="91" spans="1:95" ht="66" customHeight="1">
      <c r="A91" s="110"/>
      <c r="B91" s="110"/>
      <c r="C91" s="118" t="s">
        <v>448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5">
        <v>0</v>
      </c>
      <c r="P91" s="115"/>
      <c r="Q91" s="115"/>
      <c r="R91" s="115"/>
      <c r="S91" s="115">
        <v>0</v>
      </c>
      <c r="T91" s="115"/>
      <c r="U91" s="115"/>
      <c r="V91" s="115"/>
      <c r="W91" s="115"/>
      <c r="X91" s="115"/>
      <c r="Y91" s="115"/>
      <c r="Z91" s="115"/>
      <c r="AA91" s="115">
        <v>0</v>
      </c>
      <c r="AB91" s="115"/>
      <c r="AC91" s="115"/>
      <c r="AD91" s="115"/>
      <c r="AE91" s="115"/>
      <c r="AF91" s="115"/>
      <c r="AG91" s="115"/>
      <c r="AH91" s="115"/>
      <c r="AI91" s="115"/>
      <c r="AJ91" s="115"/>
      <c r="AK91" s="114">
        <v>0</v>
      </c>
      <c r="AL91" s="114"/>
      <c r="AM91" s="114"/>
      <c r="AN91" s="114"/>
      <c r="AO91" s="114"/>
      <c r="AP91" s="114"/>
      <c r="AQ91" s="114"/>
      <c r="AR91" s="114"/>
      <c r="AS91" s="115">
        <v>0</v>
      </c>
      <c r="AT91" s="115"/>
      <c r="AU91" s="115"/>
      <c r="AV91" s="115"/>
      <c r="AW91" s="115"/>
      <c r="AX91" s="115"/>
      <c r="AY91" s="115"/>
      <c r="AZ91" s="115"/>
      <c r="BA91" s="115"/>
      <c r="BB91" s="115">
        <v>503500</v>
      </c>
      <c r="BC91" s="115"/>
      <c r="BD91" s="115"/>
      <c r="BE91" s="115"/>
      <c r="BF91" s="115"/>
      <c r="BG91" s="115"/>
      <c r="BH91" s="115"/>
      <c r="BI91" s="115"/>
      <c r="BJ91" s="115"/>
      <c r="BK91" s="115"/>
      <c r="BL91" s="115">
        <v>503500</v>
      </c>
      <c r="BM91" s="115"/>
      <c r="BN91" s="115"/>
      <c r="BO91" s="115"/>
      <c r="BP91" s="115"/>
      <c r="BQ91" s="115"/>
      <c r="BR91" s="115"/>
      <c r="BS91" s="114">
        <v>503500</v>
      </c>
      <c r="BT91" s="114"/>
      <c r="BU91" s="114"/>
      <c r="BV91" s="114"/>
      <c r="BW91" s="114"/>
      <c r="BX91" s="114"/>
      <c r="BY91" s="114"/>
      <c r="BZ91" s="114"/>
      <c r="CA91" s="115">
        <v>0</v>
      </c>
      <c r="CB91" s="115"/>
      <c r="CC91" s="115"/>
      <c r="CD91" s="115"/>
      <c r="CE91" s="115"/>
      <c r="CF91" s="115"/>
      <c r="CG91" s="115"/>
      <c r="CH91" s="115"/>
      <c r="CI91" s="115"/>
      <c r="CJ91" s="115">
        <v>0</v>
      </c>
      <c r="CK91" s="115"/>
      <c r="CL91" s="115"/>
      <c r="CM91" s="115"/>
      <c r="CN91" s="19">
        <v>0</v>
      </c>
      <c r="CO91" s="32">
        <v>0</v>
      </c>
      <c r="CP91" s="6"/>
      <c r="CQ91" s="1"/>
    </row>
    <row r="92" spans="1:95" ht="24" customHeight="1">
      <c r="A92" s="110"/>
      <c r="B92" s="110"/>
      <c r="C92" s="118" t="s">
        <v>449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5">
        <v>0</v>
      </c>
      <c r="P92" s="115"/>
      <c r="Q92" s="115"/>
      <c r="R92" s="115"/>
      <c r="S92" s="115">
        <v>0</v>
      </c>
      <c r="T92" s="115"/>
      <c r="U92" s="115"/>
      <c r="V92" s="115"/>
      <c r="W92" s="115"/>
      <c r="X92" s="115"/>
      <c r="Y92" s="115"/>
      <c r="Z92" s="115"/>
      <c r="AA92" s="115">
        <v>0</v>
      </c>
      <c r="AB92" s="115"/>
      <c r="AC92" s="115"/>
      <c r="AD92" s="115"/>
      <c r="AE92" s="115"/>
      <c r="AF92" s="115"/>
      <c r="AG92" s="115"/>
      <c r="AH92" s="115"/>
      <c r="AI92" s="115"/>
      <c r="AJ92" s="115"/>
      <c r="AK92" s="114">
        <v>0</v>
      </c>
      <c r="AL92" s="114"/>
      <c r="AM92" s="114"/>
      <c r="AN92" s="114"/>
      <c r="AO92" s="114"/>
      <c r="AP92" s="114"/>
      <c r="AQ92" s="114"/>
      <c r="AR92" s="114"/>
      <c r="AS92" s="115">
        <v>63100</v>
      </c>
      <c r="AT92" s="115"/>
      <c r="AU92" s="115"/>
      <c r="AV92" s="115"/>
      <c r="AW92" s="115"/>
      <c r="AX92" s="115"/>
      <c r="AY92" s="115"/>
      <c r="AZ92" s="115"/>
      <c r="BA92" s="115"/>
      <c r="BB92" s="115">
        <v>0</v>
      </c>
      <c r="BC92" s="115"/>
      <c r="BD92" s="115"/>
      <c r="BE92" s="115"/>
      <c r="BF92" s="115"/>
      <c r="BG92" s="115"/>
      <c r="BH92" s="115"/>
      <c r="BI92" s="115"/>
      <c r="BJ92" s="115"/>
      <c r="BK92" s="115"/>
      <c r="BL92" s="115">
        <v>0</v>
      </c>
      <c r="BM92" s="115"/>
      <c r="BN92" s="115"/>
      <c r="BO92" s="115"/>
      <c r="BP92" s="115"/>
      <c r="BQ92" s="115"/>
      <c r="BR92" s="115"/>
      <c r="BS92" s="114">
        <v>63100</v>
      </c>
      <c r="BT92" s="114"/>
      <c r="BU92" s="114"/>
      <c r="BV92" s="114"/>
      <c r="BW92" s="114"/>
      <c r="BX92" s="114"/>
      <c r="BY92" s="114"/>
      <c r="BZ92" s="114"/>
      <c r="CA92" s="115">
        <v>0</v>
      </c>
      <c r="CB92" s="115"/>
      <c r="CC92" s="115"/>
      <c r="CD92" s="115"/>
      <c r="CE92" s="115"/>
      <c r="CF92" s="115"/>
      <c r="CG92" s="115"/>
      <c r="CH92" s="115"/>
      <c r="CI92" s="115"/>
      <c r="CJ92" s="115">
        <v>0</v>
      </c>
      <c r="CK92" s="115"/>
      <c r="CL92" s="115"/>
      <c r="CM92" s="115"/>
      <c r="CN92" s="19">
        <v>0</v>
      </c>
      <c r="CO92" s="32">
        <v>0</v>
      </c>
      <c r="CP92" s="6"/>
      <c r="CQ92" s="1"/>
    </row>
    <row r="93" spans="1:95" ht="70.5" customHeight="1">
      <c r="A93" s="110"/>
      <c r="B93" s="110"/>
      <c r="C93" s="118" t="s">
        <v>450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5">
        <v>0</v>
      </c>
      <c r="P93" s="115"/>
      <c r="Q93" s="115"/>
      <c r="R93" s="115"/>
      <c r="S93" s="115">
        <v>0</v>
      </c>
      <c r="T93" s="115"/>
      <c r="U93" s="115"/>
      <c r="V93" s="115"/>
      <c r="W93" s="115"/>
      <c r="X93" s="115"/>
      <c r="Y93" s="115"/>
      <c r="Z93" s="115"/>
      <c r="AA93" s="115">
        <v>0</v>
      </c>
      <c r="AB93" s="115"/>
      <c r="AC93" s="115"/>
      <c r="AD93" s="115"/>
      <c r="AE93" s="115"/>
      <c r="AF93" s="115"/>
      <c r="AG93" s="115"/>
      <c r="AH93" s="115"/>
      <c r="AI93" s="115"/>
      <c r="AJ93" s="115"/>
      <c r="AK93" s="114">
        <v>0</v>
      </c>
      <c r="AL93" s="114"/>
      <c r="AM93" s="114"/>
      <c r="AN93" s="114"/>
      <c r="AO93" s="114"/>
      <c r="AP93" s="114"/>
      <c r="AQ93" s="114"/>
      <c r="AR93" s="114"/>
      <c r="AS93" s="115">
        <v>0</v>
      </c>
      <c r="AT93" s="115"/>
      <c r="AU93" s="115"/>
      <c r="AV93" s="115"/>
      <c r="AW93" s="115"/>
      <c r="AX93" s="115"/>
      <c r="AY93" s="115"/>
      <c r="AZ93" s="115"/>
      <c r="BA93" s="115"/>
      <c r="BB93" s="115">
        <v>240000</v>
      </c>
      <c r="BC93" s="115"/>
      <c r="BD93" s="115"/>
      <c r="BE93" s="115"/>
      <c r="BF93" s="115"/>
      <c r="BG93" s="115"/>
      <c r="BH93" s="115"/>
      <c r="BI93" s="115"/>
      <c r="BJ93" s="115"/>
      <c r="BK93" s="115"/>
      <c r="BL93" s="115">
        <v>240000</v>
      </c>
      <c r="BM93" s="115"/>
      <c r="BN93" s="115"/>
      <c r="BO93" s="115"/>
      <c r="BP93" s="115"/>
      <c r="BQ93" s="115"/>
      <c r="BR93" s="115"/>
      <c r="BS93" s="114">
        <v>240000</v>
      </c>
      <c r="BT93" s="114"/>
      <c r="BU93" s="114"/>
      <c r="BV93" s="114"/>
      <c r="BW93" s="114"/>
      <c r="BX93" s="114"/>
      <c r="BY93" s="114"/>
      <c r="BZ93" s="114"/>
      <c r="CA93" s="115">
        <v>0</v>
      </c>
      <c r="CB93" s="115"/>
      <c r="CC93" s="115"/>
      <c r="CD93" s="115"/>
      <c r="CE93" s="115"/>
      <c r="CF93" s="115"/>
      <c r="CG93" s="115"/>
      <c r="CH93" s="115"/>
      <c r="CI93" s="115"/>
      <c r="CJ93" s="115">
        <v>0</v>
      </c>
      <c r="CK93" s="115"/>
      <c r="CL93" s="115"/>
      <c r="CM93" s="115"/>
      <c r="CN93" s="19">
        <v>0</v>
      </c>
      <c r="CO93" s="32">
        <v>0</v>
      </c>
      <c r="CP93" s="6"/>
      <c r="CQ93" s="1"/>
    </row>
    <row r="94" spans="1:95" ht="70.5" customHeight="1">
      <c r="A94" s="110"/>
      <c r="B94" s="110"/>
      <c r="C94" s="118" t="s">
        <v>451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5">
        <v>0</v>
      </c>
      <c r="P94" s="115"/>
      <c r="Q94" s="115"/>
      <c r="R94" s="115"/>
      <c r="S94" s="115">
        <v>0</v>
      </c>
      <c r="T94" s="115"/>
      <c r="U94" s="115"/>
      <c r="V94" s="115"/>
      <c r="W94" s="115"/>
      <c r="X94" s="115"/>
      <c r="Y94" s="115"/>
      <c r="Z94" s="115"/>
      <c r="AA94" s="115">
        <v>0</v>
      </c>
      <c r="AB94" s="115"/>
      <c r="AC94" s="115"/>
      <c r="AD94" s="115"/>
      <c r="AE94" s="115"/>
      <c r="AF94" s="115"/>
      <c r="AG94" s="115"/>
      <c r="AH94" s="115"/>
      <c r="AI94" s="115"/>
      <c r="AJ94" s="115"/>
      <c r="AK94" s="114">
        <v>0</v>
      </c>
      <c r="AL94" s="114"/>
      <c r="AM94" s="114"/>
      <c r="AN94" s="114"/>
      <c r="AO94" s="114"/>
      <c r="AP94" s="114"/>
      <c r="AQ94" s="114"/>
      <c r="AR94" s="114"/>
      <c r="AS94" s="115">
        <v>0</v>
      </c>
      <c r="AT94" s="115"/>
      <c r="AU94" s="115"/>
      <c r="AV94" s="115"/>
      <c r="AW94" s="115"/>
      <c r="AX94" s="115"/>
      <c r="AY94" s="115"/>
      <c r="AZ94" s="115"/>
      <c r="BA94" s="115"/>
      <c r="BB94" s="115">
        <v>60000</v>
      </c>
      <c r="BC94" s="115"/>
      <c r="BD94" s="115"/>
      <c r="BE94" s="115"/>
      <c r="BF94" s="115"/>
      <c r="BG94" s="115"/>
      <c r="BH94" s="115"/>
      <c r="BI94" s="115"/>
      <c r="BJ94" s="115"/>
      <c r="BK94" s="115"/>
      <c r="BL94" s="115">
        <v>60000</v>
      </c>
      <c r="BM94" s="115"/>
      <c r="BN94" s="115"/>
      <c r="BO94" s="115"/>
      <c r="BP94" s="115"/>
      <c r="BQ94" s="115"/>
      <c r="BR94" s="115"/>
      <c r="BS94" s="114">
        <v>60000</v>
      </c>
      <c r="BT94" s="114"/>
      <c r="BU94" s="114"/>
      <c r="BV94" s="114"/>
      <c r="BW94" s="114"/>
      <c r="BX94" s="114"/>
      <c r="BY94" s="114"/>
      <c r="BZ94" s="114"/>
      <c r="CA94" s="115">
        <v>0</v>
      </c>
      <c r="CB94" s="115"/>
      <c r="CC94" s="115"/>
      <c r="CD94" s="115"/>
      <c r="CE94" s="115"/>
      <c r="CF94" s="115"/>
      <c r="CG94" s="115"/>
      <c r="CH94" s="115"/>
      <c r="CI94" s="115"/>
      <c r="CJ94" s="115">
        <v>0</v>
      </c>
      <c r="CK94" s="115"/>
      <c r="CL94" s="115"/>
      <c r="CM94" s="115"/>
      <c r="CN94" s="19">
        <v>0</v>
      </c>
      <c r="CO94" s="32">
        <v>0</v>
      </c>
      <c r="CP94" s="6"/>
      <c r="CQ94" s="1"/>
    </row>
    <row r="95" spans="1:95" ht="77.25" customHeight="1">
      <c r="A95" s="110"/>
      <c r="B95" s="110"/>
      <c r="C95" s="118" t="s">
        <v>452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5">
        <v>0</v>
      </c>
      <c r="P95" s="115"/>
      <c r="Q95" s="115"/>
      <c r="R95" s="115"/>
      <c r="S95" s="115">
        <v>0</v>
      </c>
      <c r="T95" s="115"/>
      <c r="U95" s="115"/>
      <c r="V95" s="115"/>
      <c r="W95" s="115"/>
      <c r="X95" s="115"/>
      <c r="Y95" s="115"/>
      <c r="Z95" s="115"/>
      <c r="AA95" s="115">
        <v>0</v>
      </c>
      <c r="AB95" s="115"/>
      <c r="AC95" s="115"/>
      <c r="AD95" s="115"/>
      <c r="AE95" s="115"/>
      <c r="AF95" s="115"/>
      <c r="AG95" s="115"/>
      <c r="AH95" s="115"/>
      <c r="AI95" s="115"/>
      <c r="AJ95" s="115"/>
      <c r="AK95" s="114">
        <v>0</v>
      </c>
      <c r="AL95" s="114"/>
      <c r="AM95" s="114"/>
      <c r="AN95" s="114"/>
      <c r="AO95" s="114"/>
      <c r="AP95" s="114"/>
      <c r="AQ95" s="114"/>
      <c r="AR95" s="114"/>
      <c r="AS95" s="115">
        <v>0</v>
      </c>
      <c r="AT95" s="115"/>
      <c r="AU95" s="115"/>
      <c r="AV95" s="115"/>
      <c r="AW95" s="115"/>
      <c r="AX95" s="115"/>
      <c r="AY95" s="115"/>
      <c r="AZ95" s="115"/>
      <c r="BA95" s="115"/>
      <c r="BB95" s="115">
        <v>60000</v>
      </c>
      <c r="BC95" s="115"/>
      <c r="BD95" s="115"/>
      <c r="BE95" s="115"/>
      <c r="BF95" s="115"/>
      <c r="BG95" s="115"/>
      <c r="BH95" s="115"/>
      <c r="BI95" s="115"/>
      <c r="BJ95" s="115"/>
      <c r="BK95" s="115"/>
      <c r="BL95" s="115">
        <v>60000</v>
      </c>
      <c r="BM95" s="115"/>
      <c r="BN95" s="115"/>
      <c r="BO95" s="115"/>
      <c r="BP95" s="115"/>
      <c r="BQ95" s="115"/>
      <c r="BR95" s="115"/>
      <c r="BS95" s="114">
        <v>60000</v>
      </c>
      <c r="BT95" s="114"/>
      <c r="BU95" s="114"/>
      <c r="BV95" s="114"/>
      <c r="BW95" s="114"/>
      <c r="BX95" s="114"/>
      <c r="BY95" s="114"/>
      <c r="BZ95" s="114"/>
      <c r="CA95" s="115">
        <v>0</v>
      </c>
      <c r="CB95" s="115"/>
      <c r="CC95" s="115"/>
      <c r="CD95" s="115"/>
      <c r="CE95" s="115"/>
      <c r="CF95" s="115"/>
      <c r="CG95" s="115"/>
      <c r="CH95" s="115"/>
      <c r="CI95" s="115"/>
      <c r="CJ95" s="115">
        <v>0</v>
      </c>
      <c r="CK95" s="115"/>
      <c r="CL95" s="115"/>
      <c r="CM95" s="115"/>
      <c r="CN95" s="19">
        <v>0</v>
      </c>
      <c r="CO95" s="32">
        <v>0</v>
      </c>
      <c r="CP95" s="6"/>
      <c r="CQ95" s="1"/>
    </row>
    <row r="96" spans="1:95" ht="13.5" customHeight="1">
      <c r="A96" s="110"/>
      <c r="B96" s="110"/>
      <c r="C96" s="125" t="s">
        <v>56</v>
      </c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42">
        <f>O88+O84+O83+O82+O81+O80+O79+O78+O76+O75+O74+O73+O72+O67+O62</f>
        <v>24117064.85</v>
      </c>
      <c r="P96" s="142"/>
      <c r="Q96" s="142"/>
      <c r="R96" s="142"/>
      <c r="S96" s="142">
        <v>2217542</v>
      </c>
      <c r="T96" s="142"/>
      <c r="U96" s="142"/>
      <c r="V96" s="142"/>
      <c r="W96" s="142"/>
      <c r="X96" s="142"/>
      <c r="Y96" s="142"/>
      <c r="Z96" s="142"/>
      <c r="AA96" s="142">
        <v>2217542</v>
      </c>
      <c r="AB96" s="142"/>
      <c r="AC96" s="142"/>
      <c r="AD96" s="142"/>
      <c r="AE96" s="142"/>
      <c r="AF96" s="142"/>
      <c r="AG96" s="142"/>
      <c r="AH96" s="142"/>
      <c r="AI96" s="142"/>
      <c r="AJ96" s="142"/>
      <c r="AK96" s="142">
        <f>O96+S96</f>
        <v>26334606.85</v>
      </c>
      <c r="AL96" s="142"/>
      <c r="AM96" s="142"/>
      <c r="AN96" s="142"/>
      <c r="AO96" s="142"/>
      <c r="AP96" s="142"/>
      <c r="AQ96" s="142"/>
      <c r="AR96" s="142"/>
      <c r="AS96" s="142">
        <f>AS92+AS71+AS69+AS68+AS67+AS66+AS65+AS63+AS62</f>
        <v>19448824</v>
      </c>
      <c r="AT96" s="142"/>
      <c r="AU96" s="142"/>
      <c r="AV96" s="142"/>
      <c r="AW96" s="142"/>
      <c r="AX96" s="142"/>
      <c r="AY96" s="142"/>
      <c r="AZ96" s="142"/>
      <c r="BA96" s="142"/>
      <c r="BB96" s="142">
        <f>BB95+BB94+BB93+BB91+BB90+BB89+BB70+BB64</f>
        <v>13767800</v>
      </c>
      <c r="BC96" s="142"/>
      <c r="BD96" s="142"/>
      <c r="BE96" s="142"/>
      <c r="BF96" s="142"/>
      <c r="BG96" s="142"/>
      <c r="BH96" s="142"/>
      <c r="BI96" s="142"/>
      <c r="BJ96" s="142"/>
      <c r="BK96" s="142"/>
      <c r="BL96" s="142">
        <f>BB96</f>
        <v>13767800</v>
      </c>
      <c r="BM96" s="142"/>
      <c r="BN96" s="142"/>
      <c r="BO96" s="142"/>
      <c r="BP96" s="142"/>
      <c r="BQ96" s="142"/>
      <c r="BR96" s="142"/>
      <c r="BS96" s="142">
        <f>AS96+BB96</f>
        <v>33216624</v>
      </c>
      <c r="BT96" s="142"/>
      <c r="BU96" s="142"/>
      <c r="BV96" s="142"/>
      <c r="BW96" s="142"/>
      <c r="BX96" s="142"/>
      <c r="BY96" s="142"/>
      <c r="BZ96" s="142"/>
      <c r="CA96" s="142">
        <v>10200000</v>
      </c>
      <c r="CB96" s="142"/>
      <c r="CC96" s="142"/>
      <c r="CD96" s="142"/>
      <c r="CE96" s="142"/>
      <c r="CF96" s="142"/>
      <c r="CG96" s="142"/>
      <c r="CH96" s="142"/>
      <c r="CI96" s="142"/>
      <c r="CJ96" s="142">
        <v>0</v>
      </c>
      <c r="CK96" s="142"/>
      <c r="CL96" s="142"/>
      <c r="CM96" s="142"/>
      <c r="CN96" s="37">
        <v>0</v>
      </c>
      <c r="CO96" s="41">
        <v>10200000</v>
      </c>
      <c r="CP96" s="6"/>
      <c r="CQ96" s="1"/>
    </row>
    <row r="97" spans="1:95" ht="18.75" customHeight="1">
      <c r="A97" s="135" t="s">
        <v>494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43" t="s">
        <v>30</v>
      </c>
      <c r="BT97" s="143"/>
      <c r="BU97" s="143"/>
      <c r="BV97" s="143"/>
      <c r="BW97" s="143"/>
      <c r="BX97" s="143"/>
      <c r="BY97" s="143"/>
      <c r="BZ97" s="143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1"/>
    </row>
    <row r="98" spans="1:95" ht="13.5" customHeight="1">
      <c r="A98" s="110"/>
      <c r="B98" s="110"/>
      <c r="C98" s="110" t="s">
        <v>74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 t="s">
        <v>68</v>
      </c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 t="s">
        <v>69</v>
      </c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1"/>
    </row>
    <row r="99" spans="1:95" ht="46.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 t="s">
        <v>75</v>
      </c>
      <c r="P99" s="110"/>
      <c r="Q99" s="110"/>
      <c r="R99" s="110"/>
      <c r="S99" s="110" t="s">
        <v>76</v>
      </c>
      <c r="T99" s="110"/>
      <c r="U99" s="110"/>
      <c r="V99" s="110"/>
      <c r="W99" s="110"/>
      <c r="X99" s="110"/>
      <c r="Y99" s="110"/>
      <c r="Z99" s="110"/>
      <c r="AA99" s="110" t="s">
        <v>65</v>
      </c>
      <c r="AB99" s="110"/>
      <c r="AC99" s="110"/>
      <c r="AD99" s="110"/>
      <c r="AE99" s="110"/>
      <c r="AF99" s="110"/>
      <c r="AG99" s="110"/>
      <c r="AH99" s="110"/>
      <c r="AI99" s="110"/>
      <c r="AJ99" s="110"/>
      <c r="AK99" s="110" t="s">
        <v>70</v>
      </c>
      <c r="AL99" s="110"/>
      <c r="AM99" s="110"/>
      <c r="AN99" s="110"/>
      <c r="AO99" s="110"/>
      <c r="AP99" s="110"/>
      <c r="AQ99" s="110"/>
      <c r="AR99" s="110"/>
      <c r="AS99" s="110" t="s">
        <v>75</v>
      </c>
      <c r="AT99" s="110"/>
      <c r="AU99" s="110"/>
      <c r="AV99" s="110"/>
      <c r="AW99" s="110"/>
      <c r="AX99" s="110"/>
      <c r="AY99" s="110"/>
      <c r="AZ99" s="110"/>
      <c r="BA99" s="110"/>
      <c r="BB99" s="110" t="s">
        <v>76</v>
      </c>
      <c r="BC99" s="110"/>
      <c r="BD99" s="110"/>
      <c r="BE99" s="110"/>
      <c r="BF99" s="110"/>
      <c r="BG99" s="110"/>
      <c r="BH99" s="110"/>
      <c r="BI99" s="110"/>
      <c r="BJ99" s="110"/>
      <c r="BK99" s="110"/>
      <c r="BL99" s="110" t="s">
        <v>65</v>
      </c>
      <c r="BM99" s="110"/>
      <c r="BN99" s="110"/>
      <c r="BO99" s="110"/>
      <c r="BP99" s="110"/>
      <c r="BQ99" s="110"/>
      <c r="BR99" s="110"/>
      <c r="BS99" s="110" t="s">
        <v>71</v>
      </c>
      <c r="BT99" s="110"/>
      <c r="BU99" s="110"/>
      <c r="BV99" s="110"/>
      <c r="BW99" s="110"/>
      <c r="BX99" s="110"/>
      <c r="BY99" s="110"/>
      <c r="BZ99" s="110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1"/>
    </row>
    <row r="100" spans="1:95" ht="13.5" customHeight="1">
      <c r="A100" s="132"/>
      <c r="B100" s="132"/>
      <c r="C100" s="132" t="s">
        <v>42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 t="s">
        <v>43</v>
      </c>
      <c r="P100" s="132"/>
      <c r="Q100" s="132"/>
      <c r="R100" s="132"/>
      <c r="S100" s="132" t="s">
        <v>44</v>
      </c>
      <c r="T100" s="132"/>
      <c r="U100" s="132"/>
      <c r="V100" s="132"/>
      <c r="W100" s="132"/>
      <c r="X100" s="132"/>
      <c r="Y100" s="132"/>
      <c r="Z100" s="132"/>
      <c r="AA100" s="132" t="s">
        <v>45</v>
      </c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 t="s">
        <v>46</v>
      </c>
      <c r="AL100" s="132"/>
      <c r="AM100" s="132"/>
      <c r="AN100" s="132"/>
      <c r="AO100" s="132"/>
      <c r="AP100" s="132"/>
      <c r="AQ100" s="132"/>
      <c r="AR100" s="132"/>
      <c r="AS100" s="132" t="s">
        <v>47</v>
      </c>
      <c r="AT100" s="132"/>
      <c r="AU100" s="132"/>
      <c r="AV100" s="132"/>
      <c r="AW100" s="132"/>
      <c r="AX100" s="132"/>
      <c r="AY100" s="132"/>
      <c r="AZ100" s="132"/>
      <c r="BA100" s="132"/>
      <c r="BB100" s="132" t="s">
        <v>48</v>
      </c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 t="s">
        <v>49</v>
      </c>
      <c r="BM100" s="132"/>
      <c r="BN100" s="132"/>
      <c r="BO100" s="132"/>
      <c r="BP100" s="132"/>
      <c r="BQ100" s="132"/>
      <c r="BR100" s="132"/>
      <c r="BS100" s="132" t="s">
        <v>50</v>
      </c>
      <c r="BT100" s="132"/>
      <c r="BU100" s="132"/>
      <c r="BV100" s="132"/>
      <c r="BW100" s="132"/>
      <c r="BX100" s="132"/>
      <c r="BY100" s="132"/>
      <c r="BZ100" s="132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1"/>
    </row>
    <row r="101" spans="1:95" ht="13.5" customHeight="1">
      <c r="A101" s="110"/>
      <c r="B101" s="110"/>
      <c r="C101" s="118" t="s">
        <v>54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47" t="s">
        <v>54</v>
      </c>
      <c r="P101" s="147"/>
      <c r="Q101" s="147"/>
      <c r="R101" s="147"/>
      <c r="S101" s="147" t="s">
        <v>54</v>
      </c>
      <c r="T101" s="147"/>
      <c r="U101" s="147"/>
      <c r="V101" s="147"/>
      <c r="W101" s="147"/>
      <c r="X101" s="147"/>
      <c r="Y101" s="147"/>
      <c r="Z101" s="147"/>
      <c r="AA101" s="147" t="s">
        <v>54</v>
      </c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26" t="s">
        <v>54</v>
      </c>
      <c r="AL101" s="126"/>
      <c r="AM101" s="126"/>
      <c r="AN101" s="126"/>
      <c r="AO101" s="126"/>
      <c r="AP101" s="126"/>
      <c r="AQ101" s="126"/>
      <c r="AR101" s="126"/>
      <c r="AS101" s="147" t="s">
        <v>54</v>
      </c>
      <c r="AT101" s="147"/>
      <c r="AU101" s="147"/>
      <c r="AV101" s="147"/>
      <c r="AW101" s="147"/>
      <c r="AX101" s="147"/>
      <c r="AY101" s="147"/>
      <c r="AZ101" s="147"/>
      <c r="BA101" s="147"/>
      <c r="BB101" s="147" t="s">
        <v>54</v>
      </c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 t="s">
        <v>54</v>
      </c>
      <c r="BM101" s="147"/>
      <c r="BN101" s="147"/>
      <c r="BO101" s="147"/>
      <c r="BP101" s="147"/>
      <c r="BQ101" s="147"/>
      <c r="BR101" s="147"/>
      <c r="BS101" s="126" t="s">
        <v>54</v>
      </c>
      <c r="BT101" s="126"/>
      <c r="BU101" s="126"/>
      <c r="BV101" s="126"/>
      <c r="BW101" s="126"/>
      <c r="BX101" s="126"/>
      <c r="BY101" s="126"/>
      <c r="BZ101" s="12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1"/>
    </row>
    <row r="102" spans="1:95" ht="13.5" customHeight="1">
      <c r="A102" s="110"/>
      <c r="B102" s="110"/>
      <c r="C102" s="125" t="s">
        <v>56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44" t="s">
        <v>54</v>
      </c>
      <c r="P102" s="144"/>
      <c r="Q102" s="144"/>
      <c r="R102" s="144"/>
      <c r="S102" s="144" t="s">
        <v>54</v>
      </c>
      <c r="T102" s="144"/>
      <c r="U102" s="144"/>
      <c r="V102" s="144"/>
      <c r="W102" s="144"/>
      <c r="X102" s="144"/>
      <c r="Y102" s="144"/>
      <c r="Z102" s="144"/>
      <c r="AA102" s="144" t="s">
        <v>54</v>
      </c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 t="s">
        <v>54</v>
      </c>
      <c r="AL102" s="144"/>
      <c r="AM102" s="144"/>
      <c r="AN102" s="144"/>
      <c r="AO102" s="144"/>
      <c r="AP102" s="144"/>
      <c r="AQ102" s="144"/>
      <c r="AR102" s="144"/>
      <c r="AS102" s="144" t="s">
        <v>54</v>
      </c>
      <c r="AT102" s="144"/>
      <c r="AU102" s="144"/>
      <c r="AV102" s="144"/>
      <c r="AW102" s="144"/>
      <c r="AX102" s="144"/>
      <c r="AY102" s="144"/>
      <c r="AZ102" s="144"/>
      <c r="BA102" s="144"/>
      <c r="BB102" s="144" t="s">
        <v>54</v>
      </c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 t="s">
        <v>54</v>
      </c>
      <c r="BM102" s="144"/>
      <c r="BN102" s="144"/>
      <c r="BO102" s="144"/>
      <c r="BP102" s="144"/>
      <c r="BQ102" s="144"/>
      <c r="BR102" s="144"/>
      <c r="BS102" s="144" t="s">
        <v>54</v>
      </c>
      <c r="BT102" s="144"/>
      <c r="BU102" s="144"/>
      <c r="BV102" s="144"/>
      <c r="BW102" s="144"/>
      <c r="BX102" s="144"/>
      <c r="BY102" s="144"/>
      <c r="BZ102" s="144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1"/>
    </row>
    <row r="103" spans="1:95" ht="12.75">
      <c r="A103" s="135" t="s">
        <v>495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6"/>
      <c r="CQ103" s="1"/>
    </row>
    <row r="104" spans="1:95" ht="12.75">
      <c r="A104" s="135" t="s">
        <v>496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6"/>
      <c r="CQ104" s="1"/>
    </row>
    <row r="105" spans="1:95" ht="15.75" customHeight="1">
      <c r="A105" s="148"/>
      <c r="B105" s="148"/>
      <c r="C105" s="148" t="s">
        <v>99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 t="s">
        <v>100</v>
      </c>
      <c r="P105" s="148"/>
      <c r="Q105" s="148"/>
      <c r="R105" s="148"/>
      <c r="S105" s="148"/>
      <c r="T105" s="148"/>
      <c r="U105" s="148" t="s">
        <v>101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 t="s">
        <v>62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 t="s">
        <v>63</v>
      </c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56"/>
      <c r="CI105" s="207" t="s">
        <v>64</v>
      </c>
      <c r="CJ105" s="208"/>
      <c r="CK105" s="208"/>
      <c r="CL105" s="208"/>
      <c r="CM105" s="208"/>
      <c r="CN105" s="208"/>
      <c r="CO105" s="209"/>
      <c r="CP105" s="6"/>
      <c r="CQ105" s="1"/>
    </row>
    <row r="106" spans="1:95" ht="21.75" customHeight="1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 t="s">
        <v>36</v>
      </c>
      <c r="AI106" s="148"/>
      <c r="AJ106" s="148"/>
      <c r="AK106" s="148"/>
      <c r="AL106" s="148"/>
      <c r="AM106" s="148"/>
      <c r="AN106" s="148"/>
      <c r="AO106" s="148"/>
      <c r="AP106" s="148"/>
      <c r="AQ106" s="148" t="s">
        <v>102</v>
      </c>
      <c r="AR106" s="148"/>
      <c r="AS106" s="148"/>
      <c r="AT106" s="148"/>
      <c r="AU106" s="148"/>
      <c r="AV106" s="148"/>
      <c r="AW106" s="148"/>
      <c r="AX106" s="148"/>
      <c r="AY106" s="148"/>
      <c r="AZ106" s="148" t="s">
        <v>103</v>
      </c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 t="s">
        <v>36</v>
      </c>
      <c r="BK106" s="148"/>
      <c r="BL106" s="148"/>
      <c r="BM106" s="148"/>
      <c r="BN106" s="148"/>
      <c r="BO106" s="148"/>
      <c r="BP106" s="148"/>
      <c r="BQ106" s="148"/>
      <c r="BR106" s="148" t="s">
        <v>102</v>
      </c>
      <c r="BS106" s="148"/>
      <c r="BT106" s="148"/>
      <c r="BU106" s="148"/>
      <c r="BV106" s="148"/>
      <c r="BW106" s="148"/>
      <c r="BX106" s="148"/>
      <c r="BY106" s="148"/>
      <c r="BZ106" s="148" t="s">
        <v>104</v>
      </c>
      <c r="CA106" s="148"/>
      <c r="CB106" s="148"/>
      <c r="CC106" s="148"/>
      <c r="CD106" s="148"/>
      <c r="CE106" s="148"/>
      <c r="CF106" s="148"/>
      <c r="CG106" s="148"/>
      <c r="CH106" s="148"/>
      <c r="CI106" s="155" t="s">
        <v>36</v>
      </c>
      <c r="CJ106" s="155"/>
      <c r="CK106" s="155"/>
      <c r="CL106" s="155"/>
      <c r="CM106" s="155"/>
      <c r="CN106" s="66" t="s">
        <v>102</v>
      </c>
      <c r="CO106" s="26" t="s">
        <v>444</v>
      </c>
      <c r="CP106" s="6"/>
      <c r="CQ106" s="1"/>
    </row>
    <row r="107" spans="1:95" ht="13.5" customHeight="1">
      <c r="A107" s="132"/>
      <c r="B107" s="132"/>
      <c r="C107" s="132" t="s">
        <v>42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 t="s">
        <v>43</v>
      </c>
      <c r="P107" s="132"/>
      <c r="Q107" s="132"/>
      <c r="R107" s="132"/>
      <c r="S107" s="132"/>
      <c r="T107" s="132"/>
      <c r="U107" s="132" t="s">
        <v>44</v>
      </c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 t="s">
        <v>45</v>
      </c>
      <c r="AI107" s="132"/>
      <c r="AJ107" s="132"/>
      <c r="AK107" s="132"/>
      <c r="AL107" s="132"/>
      <c r="AM107" s="132"/>
      <c r="AN107" s="132"/>
      <c r="AO107" s="132"/>
      <c r="AP107" s="132"/>
      <c r="AQ107" s="132" t="s">
        <v>46</v>
      </c>
      <c r="AR107" s="132"/>
      <c r="AS107" s="132"/>
      <c r="AT107" s="132"/>
      <c r="AU107" s="132"/>
      <c r="AV107" s="132"/>
      <c r="AW107" s="132"/>
      <c r="AX107" s="132"/>
      <c r="AY107" s="132"/>
      <c r="AZ107" s="132" t="s">
        <v>47</v>
      </c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 t="s">
        <v>48</v>
      </c>
      <c r="BK107" s="132"/>
      <c r="BL107" s="132"/>
      <c r="BM107" s="132"/>
      <c r="BN107" s="132"/>
      <c r="BO107" s="132"/>
      <c r="BP107" s="132"/>
      <c r="BQ107" s="132"/>
      <c r="BR107" s="132" t="s">
        <v>49</v>
      </c>
      <c r="BS107" s="132"/>
      <c r="BT107" s="132"/>
      <c r="BU107" s="132"/>
      <c r="BV107" s="132"/>
      <c r="BW107" s="132"/>
      <c r="BX107" s="132"/>
      <c r="BY107" s="132"/>
      <c r="BZ107" s="132" t="s">
        <v>50</v>
      </c>
      <c r="CA107" s="132"/>
      <c r="CB107" s="132"/>
      <c r="CC107" s="132"/>
      <c r="CD107" s="132"/>
      <c r="CE107" s="132"/>
      <c r="CF107" s="132"/>
      <c r="CG107" s="132"/>
      <c r="CH107" s="132"/>
      <c r="CI107" s="132" t="s">
        <v>51</v>
      </c>
      <c r="CJ107" s="132"/>
      <c r="CK107" s="132"/>
      <c r="CL107" s="132"/>
      <c r="CM107" s="132"/>
      <c r="CN107" s="67" t="s">
        <v>52</v>
      </c>
      <c r="CO107" s="25">
        <v>13</v>
      </c>
      <c r="CP107" s="6"/>
      <c r="CQ107" s="1"/>
    </row>
    <row r="108" spans="1:95" ht="146.25" customHeight="1">
      <c r="A108" s="110"/>
      <c r="B108" s="110"/>
      <c r="C108" s="125" t="s">
        <v>424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10"/>
      <c r="P108" s="110"/>
      <c r="Q108" s="110"/>
      <c r="R108" s="110"/>
      <c r="S108" s="110"/>
      <c r="T108" s="110"/>
      <c r="U108" s="125" t="s">
        <v>426</v>
      </c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14">
        <v>24117064.84</v>
      </c>
      <c r="AI108" s="114"/>
      <c r="AJ108" s="114"/>
      <c r="AK108" s="114"/>
      <c r="AL108" s="114"/>
      <c r="AM108" s="114"/>
      <c r="AN108" s="114"/>
      <c r="AO108" s="114"/>
      <c r="AP108" s="114"/>
      <c r="AQ108" s="114">
        <f>AQ458+AQ459+AQ470+AQ479+AQ480+AQ481+AQ494</f>
        <v>2217542</v>
      </c>
      <c r="AR108" s="114"/>
      <c r="AS108" s="114"/>
      <c r="AT108" s="114"/>
      <c r="AU108" s="114"/>
      <c r="AV108" s="114"/>
      <c r="AW108" s="114"/>
      <c r="AX108" s="114"/>
      <c r="AY108" s="114"/>
      <c r="AZ108" s="114">
        <f>AH108+AQ108</f>
        <v>26334606.84</v>
      </c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>
        <v>19448824</v>
      </c>
      <c r="BK108" s="114"/>
      <c r="BL108" s="114"/>
      <c r="BM108" s="114"/>
      <c r="BN108" s="114"/>
      <c r="BO108" s="114"/>
      <c r="BP108" s="114"/>
      <c r="BQ108" s="114"/>
      <c r="BR108" s="114">
        <v>13767800</v>
      </c>
      <c r="BS108" s="114"/>
      <c r="BT108" s="114"/>
      <c r="BU108" s="114"/>
      <c r="BV108" s="114"/>
      <c r="BW108" s="114"/>
      <c r="BX108" s="114"/>
      <c r="BY108" s="114"/>
      <c r="BZ108" s="114">
        <f>BJ108+BR108</f>
        <v>33216624</v>
      </c>
      <c r="CA108" s="114"/>
      <c r="CB108" s="114"/>
      <c r="CC108" s="114"/>
      <c r="CD108" s="114"/>
      <c r="CE108" s="114"/>
      <c r="CF108" s="114"/>
      <c r="CG108" s="114"/>
      <c r="CH108" s="114"/>
      <c r="CI108" s="114">
        <v>10200000</v>
      </c>
      <c r="CJ108" s="114"/>
      <c r="CK108" s="114"/>
      <c r="CL108" s="114"/>
      <c r="CM108" s="114"/>
      <c r="CN108" s="64">
        <v>0</v>
      </c>
      <c r="CO108" s="27">
        <f>CI108</f>
        <v>10200000</v>
      </c>
      <c r="CP108" s="6"/>
      <c r="CQ108" s="1"/>
    </row>
    <row r="109" spans="1:95" ht="13.5" customHeight="1">
      <c r="A109" s="110"/>
      <c r="B109" s="110"/>
      <c r="C109" s="125" t="s">
        <v>105</v>
      </c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10" t="s">
        <v>54</v>
      </c>
      <c r="P109" s="110"/>
      <c r="Q109" s="110"/>
      <c r="R109" s="110"/>
      <c r="S109" s="110"/>
      <c r="T109" s="110"/>
      <c r="U109" s="110" t="s">
        <v>54</v>
      </c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 t="s">
        <v>54</v>
      </c>
      <c r="AI109" s="110"/>
      <c r="AJ109" s="110"/>
      <c r="AK109" s="110"/>
      <c r="AL109" s="110"/>
      <c r="AM109" s="110"/>
      <c r="AN109" s="110"/>
      <c r="AO109" s="110"/>
      <c r="AP109" s="110"/>
      <c r="AQ109" s="110" t="s">
        <v>54</v>
      </c>
      <c r="AR109" s="110"/>
      <c r="AS109" s="110"/>
      <c r="AT109" s="110"/>
      <c r="AU109" s="110"/>
      <c r="AV109" s="110"/>
      <c r="AW109" s="110"/>
      <c r="AX109" s="110"/>
      <c r="AY109" s="110"/>
      <c r="AZ109" s="110" t="s">
        <v>54</v>
      </c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 t="s">
        <v>54</v>
      </c>
      <c r="BK109" s="110"/>
      <c r="BL109" s="110"/>
      <c r="BM109" s="110"/>
      <c r="BN109" s="110"/>
      <c r="BO109" s="110"/>
      <c r="BP109" s="110"/>
      <c r="BQ109" s="110"/>
      <c r="BR109" s="110" t="s">
        <v>54</v>
      </c>
      <c r="BS109" s="110"/>
      <c r="BT109" s="110"/>
      <c r="BU109" s="110"/>
      <c r="BV109" s="110"/>
      <c r="BW109" s="110"/>
      <c r="BX109" s="110"/>
      <c r="BY109" s="110"/>
      <c r="BZ109" s="110" t="s">
        <v>54</v>
      </c>
      <c r="CA109" s="110"/>
      <c r="CB109" s="110"/>
      <c r="CC109" s="110"/>
      <c r="CD109" s="110"/>
      <c r="CE109" s="110"/>
      <c r="CF109" s="110"/>
      <c r="CG109" s="110"/>
      <c r="CH109" s="110"/>
      <c r="CI109" s="110" t="s">
        <v>54</v>
      </c>
      <c r="CJ109" s="110"/>
      <c r="CK109" s="110"/>
      <c r="CL109" s="110"/>
      <c r="CM109" s="110"/>
      <c r="CN109" s="68" t="s">
        <v>54</v>
      </c>
      <c r="CO109" s="75"/>
      <c r="CP109" s="6"/>
      <c r="CQ109" s="1"/>
    </row>
    <row r="110" spans="1:95" ht="66" customHeight="1">
      <c r="A110" s="110"/>
      <c r="B110" s="110"/>
      <c r="C110" s="125" t="s">
        <v>77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10"/>
      <c r="P110" s="110"/>
      <c r="Q110" s="110"/>
      <c r="R110" s="110"/>
      <c r="S110" s="110"/>
      <c r="T110" s="110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4">
        <f>AH111+AH112+AH113+AH114</f>
        <v>18182055.759999998</v>
      </c>
      <c r="AI110" s="114"/>
      <c r="AJ110" s="114"/>
      <c r="AK110" s="114"/>
      <c r="AL110" s="114"/>
      <c r="AM110" s="114"/>
      <c r="AN110" s="114"/>
      <c r="AO110" s="114"/>
      <c r="AP110" s="114"/>
      <c r="AQ110" s="114">
        <v>0</v>
      </c>
      <c r="AR110" s="114"/>
      <c r="AS110" s="114"/>
      <c r="AT110" s="114"/>
      <c r="AU110" s="114"/>
      <c r="AV110" s="114"/>
      <c r="AW110" s="114"/>
      <c r="AX110" s="114"/>
      <c r="AY110" s="114"/>
      <c r="AZ110" s="114">
        <f>AH110</f>
        <v>18182055.759999998</v>
      </c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>
        <v>15553378.21</v>
      </c>
      <c r="BK110" s="114"/>
      <c r="BL110" s="114"/>
      <c r="BM110" s="114"/>
      <c r="BN110" s="114"/>
      <c r="BO110" s="114"/>
      <c r="BP110" s="114"/>
      <c r="BQ110" s="114"/>
      <c r="BR110" s="114">
        <v>0</v>
      </c>
      <c r="BS110" s="114"/>
      <c r="BT110" s="114"/>
      <c r="BU110" s="114"/>
      <c r="BV110" s="114"/>
      <c r="BW110" s="114"/>
      <c r="BX110" s="114"/>
      <c r="BY110" s="114"/>
      <c r="BZ110" s="114">
        <f>BJ110</f>
        <v>15553378.21</v>
      </c>
      <c r="CA110" s="114"/>
      <c r="CB110" s="114"/>
      <c r="CC110" s="114"/>
      <c r="CD110" s="114"/>
      <c r="CE110" s="114"/>
      <c r="CF110" s="114"/>
      <c r="CG110" s="114"/>
      <c r="CH110" s="114"/>
      <c r="CI110" s="114">
        <f>CI111+CI112+CI113+CI114</f>
        <v>10000000</v>
      </c>
      <c r="CJ110" s="114"/>
      <c r="CK110" s="114"/>
      <c r="CL110" s="114"/>
      <c r="CM110" s="114"/>
      <c r="CN110" s="64">
        <v>0</v>
      </c>
      <c r="CO110" s="28">
        <f>CI110</f>
        <v>10000000</v>
      </c>
      <c r="CP110" s="6"/>
      <c r="CQ110" s="1"/>
    </row>
    <row r="111" spans="1:97" ht="29.25" customHeight="1">
      <c r="A111" s="110"/>
      <c r="B111" s="110"/>
      <c r="C111" s="118" t="s">
        <v>106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0" t="s">
        <v>107</v>
      </c>
      <c r="P111" s="110"/>
      <c r="Q111" s="110"/>
      <c r="R111" s="110"/>
      <c r="S111" s="110"/>
      <c r="T111" s="110"/>
      <c r="U111" s="118" t="s">
        <v>108</v>
      </c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5">
        <v>11380917.1</v>
      </c>
      <c r="AI111" s="115"/>
      <c r="AJ111" s="115"/>
      <c r="AK111" s="115"/>
      <c r="AL111" s="115"/>
      <c r="AM111" s="115"/>
      <c r="AN111" s="115"/>
      <c r="AO111" s="115"/>
      <c r="AP111" s="115"/>
      <c r="AQ111" s="115">
        <v>0</v>
      </c>
      <c r="AR111" s="115"/>
      <c r="AS111" s="115"/>
      <c r="AT111" s="115"/>
      <c r="AU111" s="115"/>
      <c r="AV111" s="115"/>
      <c r="AW111" s="115"/>
      <c r="AX111" s="115"/>
      <c r="AY111" s="115"/>
      <c r="AZ111" s="115">
        <v>11380917.1</v>
      </c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>
        <v>8787278.21</v>
      </c>
      <c r="BK111" s="115"/>
      <c r="BL111" s="115"/>
      <c r="BM111" s="115"/>
      <c r="BN111" s="115"/>
      <c r="BO111" s="115"/>
      <c r="BP111" s="115"/>
      <c r="BQ111" s="115"/>
      <c r="BR111" s="115">
        <v>0</v>
      </c>
      <c r="BS111" s="115"/>
      <c r="BT111" s="115"/>
      <c r="BU111" s="115"/>
      <c r="BV111" s="115"/>
      <c r="BW111" s="115"/>
      <c r="BX111" s="115"/>
      <c r="BY111" s="115"/>
      <c r="BZ111" s="115">
        <v>8787278.21</v>
      </c>
      <c r="CA111" s="115"/>
      <c r="CB111" s="115"/>
      <c r="CC111" s="115"/>
      <c r="CD111" s="115"/>
      <c r="CE111" s="115"/>
      <c r="CF111" s="115"/>
      <c r="CG111" s="115"/>
      <c r="CH111" s="115"/>
      <c r="CI111" s="115">
        <v>6135288</v>
      </c>
      <c r="CJ111" s="115"/>
      <c r="CK111" s="115"/>
      <c r="CL111" s="115"/>
      <c r="CM111" s="115"/>
      <c r="CN111" s="69">
        <v>0</v>
      </c>
      <c r="CO111" s="30">
        <v>6135288</v>
      </c>
      <c r="CP111" s="29"/>
      <c r="CQ111" s="29"/>
      <c r="CR111" s="29"/>
      <c r="CS111" s="29"/>
    </row>
    <row r="112" spans="1:97" ht="31.5" customHeight="1">
      <c r="A112" s="110"/>
      <c r="B112" s="110"/>
      <c r="C112" s="118" t="s">
        <v>109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0" t="s">
        <v>107</v>
      </c>
      <c r="P112" s="110"/>
      <c r="Q112" s="110"/>
      <c r="R112" s="110"/>
      <c r="S112" s="110"/>
      <c r="T112" s="110"/>
      <c r="U112" s="118" t="s">
        <v>108</v>
      </c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5">
        <v>1345860.6</v>
      </c>
      <c r="AI112" s="115"/>
      <c r="AJ112" s="115"/>
      <c r="AK112" s="115"/>
      <c r="AL112" s="115"/>
      <c r="AM112" s="115"/>
      <c r="AN112" s="115"/>
      <c r="AO112" s="115"/>
      <c r="AP112" s="115"/>
      <c r="AQ112" s="115">
        <v>0</v>
      </c>
      <c r="AR112" s="115"/>
      <c r="AS112" s="115"/>
      <c r="AT112" s="115"/>
      <c r="AU112" s="115"/>
      <c r="AV112" s="115"/>
      <c r="AW112" s="115"/>
      <c r="AX112" s="115"/>
      <c r="AY112" s="115"/>
      <c r="AZ112" s="115">
        <v>1345860.6</v>
      </c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>
        <v>1264800</v>
      </c>
      <c r="BK112" s="115"/>
      <c r="BL112" s="115"/>
      <c r="BM112" s="115"/>
      <c r="BN112" s="115"/>
      <c r="BO112" s="115"/>
      <c r="BP112" s="115"/>
      <c r="BQ112" s="115"/>
      <c r="BR112" s="115">
        <v>0</v>
      </c>
      <c r="BS112" s="115"/>
      <c r="BT112" s="115"/>
      <c r="BU112" s="115"/>
      <c r="BV112" s="115"/>
      <c r="BW112" s="115"/>
      <c r="BX112" s="115"/>
      <c r="BY112" s="115"/>
      <c r="BZ112" s="115">
        <v>1264800</v>
      </c>
      <c r="CA112" s="115"/>
      <c r="CB112" s="115"/>
      <c r="CC112" s="115"/>
      <c r="CD112" s="115"/>
      <c r="CE112" s="115"/>
      <c r="CF112" s="115"/>
      <c r="CG112" s="115"/>
      <c r="CH112" s="115"/>
      <c r="CI112" s="115">
        <v>301569</v>
      </c>
      <c r="CJ112" s="115"/>
      <c r="CK112" s="115"/>
      <c r="CL112" s="115"/>
      <c r="CM112" s="115"/>
      <c r="CN112" s="69">
        <v>0</v>
      </c>
      <c r="CO112" s="30">
        <v>301569</v>
      </c>
      <c r="CP112" s="29"/>
      <c r="CQ112" s="29"/>
      <c r="CR112" s="29"/>
      <c r="CS112" s="29"/>
    </row>
    <row r="113" spans="1:97" ht="27.75" customHeight="1">
      <c r="A113" s="110"/>
      <c r="B113" s="110"/>
      <c r="C113" s="118" t="s">
        <v>110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0" t="s">
        <v>107</v>
      </c>
      <c r="P113" s="110"/>
      <c r="Q113" s="110"/>
      <c r="R113" s="110"/>
      <c r="S113" s="110"/>
      <c r="T113" s="110"/>
      <c r="U113" s="118" t="s">
        <v>108</v>
      </c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5">
        <v>5128547.52</v>
      </c>
      <c r="AI113" s="115"/>
      <c r="AJ113" s="115"/>
      <c r="AK113" s="115"/>
      <c r="AL113" s="115"/>
      <c r="AM113" s="115"/>
      <c r="AN113" s="115"/>
      <c r="AO113" s="115"/>
      <c r="AP113" s="115"/>
      <c r="AQ113" s="115">
        <v>0</v>
      </c>
      <c r="AR113" s="115"/>
      <c r="AS113" s="115"/>
      <c r="AT113" s="115"/>
      <c r="AU113" s="115"/>
      <c r="AV113" s="115"/>
      <c r="AW113" s="115"/>
      <c r="AX113" s="115"/>
      <c r="AY113" s="115"/>
      <c r="AZ113" s="115">
        <v>5128547.52</v>
      </c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>
        <v>5254800</v>
      </c>
      <c r="BK113" s="115"/>
      <c r="BL113" s="115"/>
      <c r="BM113" s="115"/>
      <c r="BN113" s="115"/>
      <c r="BO113" s="115"/>
      <c r="BP113" s="115"/>
      <c r="BQ113" s="115"/>
      <c r="BR113" s="115">
        <v>0</v>
      </c>
      <c r="BS113" s="115"/>
      <c r="BT113" s="115"/>
      <c r="BU113" s="115"/>
      <c r="BV113" s="115"/>
      <c r="BW113" s="115"/>
      <c r="BX113" s="115"/>
      <c r="BY113" s="115"/>
      <c r="BZ113" s="115">
        <v>5254800</v>
      </c>
      <c r="CA113" s="115"/>
      <c r="CB113" s="115"/>
      <c r="CC113" s="115"/>
      <c r="CD113" s="115"/>
      <c r="CE113" s="115"/>
      <c r="CF113" s="115"/>
      <c r="CG113" s="115"/>
      <c r="CH113" s="115"/>
      <c r="CI113" s="115">
        <v>3462062</v>
      </c>
      <c r="CJ113" s="115"/>
      <c r="CK113" s="115"/>
      <c r="CL113" s="115"/>
      <c r="CM113" s="115"/>
      <c r="CN113" s="69">
        <v>0</v>
      </c>
      <c r="CO113" s="30">
        <v>3462062</v>
      </c>
      <c r="CP113" s="29"/>
      <c r="CQ113" s="29"/>
      <c r="CR113" s="29"/>
      <c r="CS113" s="29"/>
    </row>
    <row r="114" spans="1:97" ht="27.75" customHeight="1">
      <c r="A114" s="110"/>
      <c r="B114" s="110"/>
      <c r="C114" s="118" t="s">
        <v>111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0" t="s">
        <v>107</v>
      </c>
      <c r="P114" s="110"/>
      <c r="Q114" s="110"/>
      <c r="R114" s="110"/>
      <c r="S114" s="110"/>
      <c r="T114" s="110"/>
      <c r="U114" s="118" t="s">
        <v>108</v>
      </c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5">
        <v>326730.54</v>
      </c>
      <c r="AI114" s="115"/>
      <c r="AJ114" s="115"/>
      <c r="AK114" s="115"/>
      <c r="AL114" s="115"/>
      <c r="AM114" s="115"/>
      <c r="AN114" s="115"/>
      <c r="AO114" s="115"/>
      <c r="AP114" s="115"/>
      <c r="AQ114" s="115">
        <v>0</v>
      </c>
      <c r="AR114" s="115"/>
      <c r="AS114" s="115"/>
      <c r="AT114" s="115"/>
      <c r="AU114" s="115"/>
      <c r="AV114" s="115"/>
      <c r="AW114" s="115"/>
      <c r="AX114" s="115"/>
      <c r="AY114" s="115"/>
      <c r="AZ114" s="115">
        <v>326730.54</v>
      </c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>
        <v>246500</v>
      </c>
      <c r="BK114" s="115"/>
      <c r="BL114" s="115"/>
      <c r="BM114" s="115"/>
      <c r="BN114" s="115"/>
      <c r="BO114" s="115"/>
      <c r="BP114" s="115"/>
      <c r="BQ114" s="115"/>
      <c r="BR114" s="115">
        <v>0</v>
      </c>
      <c r="BS114" s="115"/>
      <c r="BT114" s="115"/>
      <c r="BU114" s="115"/>
      <c r="BV114" s="115"/>
      <c r="BW114" s="115"/>
      <c r="BX114" s="115"/>
      <c r="BY114" s="115"/>
      <c r="BZ114" s="115">
        <v>246500</v>
      </c>
      <c r="CA114" s="115"/>
      <c r="CB114" s="115"/>
      <c r="CC114" s="115"/>
      <c r="CD114" s="115"/>
      <c r="CE114" s="115"/>
      <c r="CF114" s="115"/>
      <c r="CG114" s="115"/>
      <c r="CH114" s="115"/>
      <c r="CI114" s="115">
        <v>101081</v>
      </c>
      <c r="CJ114" s="115"/>
      <c r="CK114" s="115"/>
      <c r="CL114" s="115"/>
      <c r="CM114" s="115"/>
      <c r="CN114" s="69">
        <v>0</v>
      </c>
      <c r="CO114" s="30">
        <v>101081</v>
      </c>
      <c r="CP114" s="29"/>
      <c r="CQ114" s="29"/>
      <c r="CR114" s="29"/>
      <c r="CS114" s="29"/>
    </row>
    <row r="115" spans="1:95" ht="18" customHeight="1">
      <c r="A115" s="110"/>
      <c r="B115" s="110"/>
      <c r="C115" s="125" t="s">
        <v>428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10"/>
      <c r="P115" s="110"/>
      <c r="Q115" s="110"/>
      <c r="R115" s="110"/>
      <c r="S115" s="110"/>
      <c r="T115" s="110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69"/>
      <c r="CO115" s="26"/>
      <c r="CP115" s="6"/>
      <c r="CQ115" s="1"/>
    </row>
    <row r="116" spans="1:95" ht="27.75" customHeight="1">
      <c r="A116" s="110"/>
      <c r="B116" s="110"/>
      <c r="C116" s="118" t="s">
        <v>185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0" t="s">
        <v>186</v>
      </c>
      <c r="P116" s="110"/>
      <c r="Q116" s="110"/>
      <c r="R116" s="110"/>
      <c r="S116" s="110"/>
      <c r="T116" s="110"/>
      <c r="U116" s="118" t="s">
        <v>187</v>
      </c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5">
        <v>3661.8</v>
      </c>
      <c r="AI116" s="115"/>
      <c r="AJ116" s="115"/>
      <c r="AK116" s="115"/>
      <c r="AL116" s="115"/>
      <c r="AM116" s="115"/>
      <c r="AN116" s="115"/>
      <c r="AO116" s="115"/>
      <c r="AP116" s="115"/>
      <c r="AQ116" s="115">
        <v>0</v>
      </c>
      <c r="AR116" s="115"/>
      <c r="AS116" s="115"/>
      <c r="AT116" s="115"/>
      <c r="AU116" s="115"/>
      <c r="AV116" s="115"/>
      <c r="AW116" s="115"/>
      <c r="AX116" s="115"/>
      <c r="AY116" s="115"/>
      <c r="AZ116" s="115">
        <v>3661.8</v>
      </c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>
        <v>1029.38</v>
      </c>
      <c r="BK116" s="115"/>
      <c r="BL116" s="115"/>
      <c r="BM116" s="115"/>
      <c r="BN116" s="115"/>
      <c r="BO116" s="115"/>
      <c r="BP116" s="115"/>
      <c r="BQ116" s="115"/>
      <c r="BR116" s="115">
        <v>0</v>
      </c>
      <c r="BS116" s="115"/>
      <c r="BT116" s="115"/>
      <c r="BU116" s="115"/>
      <c r="BV116" s="115"/>
      <c r="BW116" s="115"/>
      <c r="BX116" s="115"/>
      <c r="BY116" s="115"/>
      <c r="BZ116" s="115">
        <v>1029.38</v>
      </c>
      <c r="CA116" s="115"/>
      <c r="CB116" s="115"/>
      <c r="CC116" s="115"/>
      <c r="CD116" s="115"/>
      <c r="CE116" s="115"/>
      <c r="CF116" s="115"/>
      <c r="CG116" s="115"/>
      <c r="CH116" s="115"/>
      <c r="CI116" s="115">
        <v>1772</v>
      </c>
      <c r="CJ116" s="115"/>
      <c r="CK116" s="115"/>
      <c r="CL116" s="115"/>
      <c r="CM116" s="115"/>
      <c r="CN116" s="69">
        <v>0</v>
      </c>
      <c r="CO116" s="32">
        <v>1772</v>
      </c>
      <c r="CP116" s="6"/>
      <c r="CQ116" s="1"/>
    </row>
    <row r="117" spans="1:95" ht="27.75" customHeight="1">
      <c r="A117" s="110"/>
      <c r="B117" s="110"/>
      <c r="C117" s="118" t="s">
        <v>188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0" t="s">
        <v>189</v>
      </c>
      <c r="P117" s="110"/>
      <c r="Q117" s="110"/>
      <c r="R117" s="110"/>
      <c r="S117" s="110"/>
      <c r="T117" s="110"/>
      <c r="U117" s="118" t="s">
        <v>187</v>
      </c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5">
        <v>72241</v>
      </c>
      <c r="AI117" s="115"/>
      <c r="AJ117" s="115"/>
      <c r="AK117" s="115"/>
      <c r="AL117" s="115"/>
      <c r="AM117" s="115"/>
      <c r="AN117" s="115"/>
      <c r="AO117" s="115"/>
      <c r="AP117" s="115"/>
      <c r="AQ117" s="115">
        <v>0</v>
      </c>
      <c r="AR117" s="115"/>
      <c r="AS117" s="115"/>
      <c r="AT117" s="115"/>
      <c r="AU117" s="115"/>
      <c r="AV117" s="115"/>
      <c r="AW117" s="115"/>
      <c r="AX117" s="115"/>
      <c r="AY117" s="115"/>
      <c r="AZ117" s="115">
        <v>72241</v>
      </c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>
        <v>25795</v>
      </c>
      <c r="BK117" s="115"/>
      <c r="BL117" s="115"/>
      <c r="BM117" s="115"/>
      <c r="BN117" s="115"/>
      <c r="BO117" s="115"/>
      <c r="BP117" s="115"/>
      <c r="BQ117" s="115"/>
      <c r="BR117" s="115">
        <v>0</v>
      </c>
      <c r="BS117" s="115"/>
      <c r="BT117" s="115"/>
      <c r="BU117" s="115"/>
      <c r="BV117" s="115"/>
      <c r="BW117" s="115"/>
      <c r="BX117" s="115"/>
      <c r="BY117" s="115"/>
      <c r="BZ117" s="115">
        <v>25795</v>
      </c>
      <c r="CA117" s="115"/>
      <c r="CB117" s="115"/>
      <c r="CC117" s="115"/>
      <c r="CD117" s="115"/>
      <c r="CE117" s="115"/>
      <c r="CF117" s="115"/>
      <c r="CG117" s="115"/>
      <c r="CH117" s="115"/>
      <c r="CI117" s="115">
        <v>7936</v>
      </c>
      <c r="CJ117" s="115"/>
      <c r="CK117" s="115"/>
      <c r="CL117" s="115"/>
      <c r="CM117" s="115"/>
      <c r="CN117" s="69">
        <v>0</v>
      </c>
      <c r="CO117" s="32">
        <f>CI117</f>
        <v>7936</v>
      </c>
      <c r="CP117" s="6"/>
      <c r="CQ117" s="1"/>
    </row>
    <row r="118" spans="1:95" ht="27.75" customHeight="1">
      <c r="A118" s="110"/>
      <c r="B118" s="110"/>
      <c r="C118" s="118" t="s">
        <v>190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0" t="s">
        <v>191</v>
      </c>
      <c r="P118" s="110"/>
      <c r="Q118" s="110"/>
      <c r="R118" s="110"/>
      <c r="S118" s="110"/>
      <c r="T118" s="110"/>
      <c r="U118" s="118" t="s">
        <v>187</v>
      </c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5">
        <v>984914</v>
      </c>
      <c r="AI118" s="115"/>
      <c r="AJ118" s="115"/>
      <c r="AK118" s="115"/>
      <c r="AL118" s="115"/>
      <c r="AM118" s="115"/>
      <c r="AN118" s="115"/>
      <c r="AO118" s="115"/>
      <c r="AP118" s="115"/>
      <c r="AQ118" s="115">
        <v>0</v>
      </c>
      <c r="AR118" s="115"/>
      <c r="AS118" s="115"/>
      <c r="AT118" s="115"/>
      <c r="AU118" s="115"/>
      <c r="AV118" s="115"/>
      <c r="AW118" s="115"/>
      <c r="AX118" s="115"/>
      <c r="AY118" s="115"/>
      <c r="AZ118" s="115">
        <v>984914</v>
      </c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>
        <v>1184640</v>
      </c>
      <c r="BK118" s="115"/>
      <c r="BL118" s="115"/>
      <c r="BM118" s="115"/>
      <c r="BN118" s="115"/>
      <c r="BO118" s="115"/>
      <c r="BP118" s="115"/>
      <c r="BQ118" s="115"/>
      <c r="BR118" s="115">
        <v>0</v>
      </c>
      <c r="BS118" s="115"/>
      <c r="BT118" s="115"/>
      <c r="BU118" s="115"/>
      <c r="BV118" s="115"/>
      <c r="BW118" s="115"/>
      <c r="BX118" s="115"/>
      <c r="BY118" s="115"/>
      <c r="BZ118" s="115">
        <v>1184640</v>
      </c>
      <c r="CA118" s="115"/>
      <c r="CB118" s="115"/>
      <c r="CC118" s="115"/>
      <c r="CD118" s="115"/>
      <c r="CE118" s="115"/>
      <c r="CF118" s="115"/>
      <c r="CG118" s="115"/>
      <c r="CH118" s="115"/>
      <c r="CI118" s="115">
        <v>465957</v>
      </c>
      <c r="CJ118" s="115"/>
      <c r="CK118" s="115"/>
      <c r="CL118" s="115"/>
      <c r="CM118" s="115"/>
      <c r="CN118" s="69">
        <v>0</v>
      </c>
      <c r="CO118" s="32">
        <f>CI118</f>
        <v>465957</v>
      </c>
      <c r="CP118" s="6"/>
      <c r="CQ118" s="1"/>
    </row>
    <row r="119" spans="1:95" ht="27.75" customHeight="1">
      <c r="A119" s="110"/>
      <c r="B119" s="110"/>
      <c r="C119" s="118" t="s">
        <v>192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0" t="s">
        <v>189</v>
      </c>
      <c r="P119" s="110"/>
      <c r="Q119" s="110"/>
      <c r="R119" s="110"/>
      <c r="S119" s="110"/>
      <c r="T119" s="110"/>
      <c r="U119" s="118" t="s">
        <v>187</v>
      </c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5">
        <v>1705.42</v>
      </c>
      <c r="AI119" s="115"/>
      <c r="AJ119" s="115"/>
      <c r="AK119" s="115"/>
      <c r="AL119" s="115"/>
      <c r="AM119" s="115"/>
      <c r="AN119" s="115"/>
      <c r="AO119" s="115"/>
      <c r="AP119" s="115"/>
      <c r="AQ119" s="115">
        <v>0</v>
      </c>
      <c r="AR119" s="115"/>
      <c r="AS119" s="115"/>
      <c r="AT119" s="115"/>
      <c r="AU119" s="115"/>
      <c r="AV119" s="115"/>
      <c r="AW119" s="115"/>
      <c r="AX119" s="115"/>
      <c r="AY119" s="115"/>
      <c r="AZ119" s="115">
        <v>1705.42</v>
      </c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>
        <v>1297</v>
      </c>
      <c r="BK119" s="115"/>
      <c r="BL119" s="115"/>
      <c r="BM119" s="115"/>
      <c r="BN119" s="115"/>
      <c r="BO119" s="115"/>
      <c r="BP119" s="115"/>
      <c r="BQ119" s="115"/>
      <c r="BR119" s="115">
        <v>0</v>
      </c>
      <c r="BS119" s="115"/>
      <c r="BT119" s="115"/>
      <c r="BU119" s="115"/>
      <c r="BV119" s="115"/>
      <c r="BW119" s="115"/>
      <c r="BX119" s="115"/>
      <c r="BY119" s="115"/>
      <c r="BZ119" s="115">
        <v>1297</v>
      </c>
      <c r="CA119" s="115"/>
      <c r="CB119" s="115"/>
      <c r="CC119" s="115"/>
      <c r="CD119" s="115"/>
      <c r="CE119" s="115"/>
      <c r="CF119" s="115"/>
      <c r="CG119" s="115"/>
      <c r="CH119" s="115"/>
      <c r="CI119" s="115">
        <v>598</v>
      </c>
      <c r="CJ119" s="115"/>
      <c r="CK119" s="115"/>
      <c r="CL119" s="115"/>
      <c r="CM119" s="115"/>
      <c r="CN119" s="69">
        <v>0</v>
      </c>
      <c r="CO119" s="32">
        <f>CI119</f>
        <v>598</v>
      </c>
      <c r="CP119" s="6"/>
      <c r="CQ119" s="1"/>
    </row>
    <row r="120" spans="1:95" ht="18.75" customHeight="1">
      <c r="A120" s="110"/>
      <c r="B120" s="110"/>
      <c r="C120" s="125" t="s">
        <v>429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10"/>
      <c r="P120" s="110"/>
      <c r="Q120" s="110"/>
      <c r="R120" s="110"/>
      <c r="S120" s="110"/>
      <c r="T120" s="110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69"/>
      <c r="CO120" s="25"/>
      <c r="CP120" s="6"/>
      <c r="CQ120" s="1"/>
    </row>
    <row r="121" spans="1:95" ht="27.75" customHeight="1">
      <c r="A121" s="110"/>
      <c r="B121" s="110"/>
      <c r="C121" s="118" t="s">
        <v>270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0" t="s">
        <v>107</v>
      </c>
      <c r="P121" s="110"/>
      <c r="Q121" s="110"/>
      <c r="R121" s="110"/>
      <c r="S121" s="110"/>
      <c r="T121" s="110"/>
      <c r="U121" s="118" t="s">
        <v>187</v>
      </c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5">
        <v>3108.05</v>
      </c>
      <c r="AI121" s="115"/>
      <c r="AJ121" s="115"/>
      <c r="AK121" s="115"/>
      <c r="AL121" s="115"/>
      <c r="AM121" s="115"/>
      <c r="AN121" s="115"/>
      <c r="AO121" s="115"/>
      <c r="AP121" s="115"/>
      <c r="AQ121" s="115">
        <v>0</v>
      </c>
      <c r="AR121" s="115"/>
      <c r="AS121" s="115"/>
      <c r="AT121" s="115"/>
      <c r="AU121" s="115"/>
      <c r="AV121" s="115"/>
      <c r="AW121" s="115"/>
      <c r="AX121" s="115"/>
      <c r="AY121" s="115"/>
      <c r="AZ121" s="115">
        <v>3108.05</v>
      </c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>
        <v>6662</v>
      </c>
      <c r="BK121" s="115"/>
      <c r="BL121" s="115"/>
      <c r="BM121" s="115"/>
      <c r="BN121" s="115"/>
      <c r="BO121" s="115"/>
      <c r="BP121" s="115"/>
      <c r="BQ121" s="115"/>
      <c r="BR121" s="115">
        <v>0</v>
      </c>
      <c r="BS121" s="115"/>
      <c r="BT121" s="115"/>
      <c r="BU121" s="115"/>
      <c r="BV121" s="115"/>
      <c r="BW121" s="115"/>
      <c r="BX121" s="115"/>
      <c r="BY121" s="115"/>
      <c r="BZ121" s="115">
        <v>6662</v>
      </c>
      <c r="CA121" s="115"/>
      <c r="CB121" s="115"/>
      <c r="CC121" s="115"/>
      <c r="CD121" s="115"/>
      <c r="CE121" s="115"/>
      <c r="CF121" s="115"/>
      <c r="CG121" s="115"/>
      <c r="CH121" s="115"/>
      <c r="CI121" s="115">
        <v>3461.53</v>
      </c>
      <c r="CJ121" s="115"/>
      <c r="CK121" s="115"/>
      <c r="CL121" s="115"/>
      <c r="CM121" s="115"/>
      <c r="CN121" s="69">
        <v>0</v>
      </c>
      <c r="CO121" s="32">
        <f>CI121</f>
        <v>3461.53</v>
      </c>
      <c r="CP121" s="6"/>
      <c r="CQ121" s="1"/>
    </row>
    <row r="122" spans="1:95" ht="27.75" customHeight="1">
      <c r="A122" s="110"/>
      <c r="B122" s="110"/>
      <c r="C122" s="118" t="s">
        <v>271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0" t="s">
        <v>107</v>
      </c>
      <c r="P122" s="110"/>
      <c r="Q122" s="110"/>
      <c r="R122" s="110"/>
      <c r="S122" s="110"/>
      <c r="T122" s="110"/>
      <c r="U122" s="118" t="s">
        <v>187</v>
      </c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5">
        <v>38.25</v>
      </c>
      <c r="AI122" s="115"/>
      <c r="AJ122" s="115"/>
      <c r="AK122" s="115"/>
      <c r="AL122" s="115"/>
      <c r="AM122" s="115"/>
      <c r="AN122" s="115"/>
      <c r="AO122" s="115"/>
      <c r="AP122" s="115"/>
      <c r="AQ122" s="115">
        <v>0</v>
      </c>
      <c r="AR122" s="115"/>
      <c r="AS122" s="115"/>
      <c r="AT122" s="115"/>
      <c r="AU122" s="115"/>
      <c r="AV122" s="115"/>
      <c r="AW122" s="115"/>
      <c r="AX122" s="115"/>
      <c r="AY122" s="115"/>
      <c r="AZ122" s="115">
        <v>38.25</v>
      </c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>
        <v>38</v>
      </c>
      <c r="BK122" s="115"/>
      <c r="BL122" s="115"/>
      <c r="BM122" s="115"/>
      <c r="BN122" s="115"/>
      <c r="BO122" s="115"/>
      <c r="BP122" s="115"/>
      <c r="BQ122" s="115"/>
      <c r="BR122" s="115">
        <v>0</v>
      </c>
      <c r="BS122" s="115"/>
      <c r="BT122" s="115"/>
      <c r="BU122" s="115"/>
      <c r="BV122" s="115"/>
      <c r="BW122" s="115"/>
      <c r="BX122" s="115"/>
      <c r="BY122" s="115"/>
      <c r="BZ122" s="115">
        <v>38</v>
      </c>
      <c r="CA122" s="115"/>
      <c r="CB122" s="115"/>
      <c r="CC122" s="115"/>
      <c r="CD122" s="115"/>
      <c r="CE122" s="115"/>
      <c r="CF122" s="115"/>
      <c r="CG122" s="115"/>
      <c r="CH122" s="115"/>
      <c r="CI122" s="115">
        <v>38</v>
      </c>
      <c r="CJ122" s="115"/>
      <c r="CK122" s="115"/>
      <c r="CL122" s="115"/>
      <c r="CM122" s="115"/>
      <c r="CN122" s="69">
        <v>0</v>
      </c>
      <c r="CO122" s="32">
        <f>CI122</f>
        <v>38</v>
      </c>
      <c r="CP122" s="6"/>
      <c r="CQ122" s="1"/>
    </row>
    <row r="123" spans="1:95" ht="27.75" customHeight="1">
      <c r="A123" s="110"/>
      <c r="B123" s="110"/>
      <c r="C123" s="118" t="s">
        <v>272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0" t="s">
        <v>107</v>
      </c>
      <c r="P123" s="110"/>
      <c r="Q123" s="110"/>
      <c r="R123" s="110"/>
      <c r="S123" s="110"/>
      <c r="T123" s="110"/>
      <c r="U123" s="118" t="s">
        <v>187</v>
      </c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5">
        <v>5.21</v>
      </c>
      <c r="AI123" s="115"/>
      <c r="AJ123" s="115"/>
      <c r="AK123" s="115"/>
      <c r="AL123" s="115"/>
      <c r="AM123" s="115"/>
      <c r="AN123" s="115"/>
      <c r="AO123" s="115"/>
      <c r="AP123" s="115"/>
      <c r="AQ123" s="115">
        <v>0</v>
      </c>
      <c r="AR123" s="115"/>
      <c r="AS123" s="115"/>
      <c r="AT123" s="115"/>
      <c r="AU123" s="115"/>
      <c r="AV123" s="115"/>
      <c r="AW123" s="115"/>
      <c r="AX123" s="115"/>
      <c r="AY123" s="115"/>
      <c r="AZ123" s="115">
        <v>5.21</v>
      </c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>
        <v>5</v>
      </c>
      <c r="BK123" s="115"/>
      <c r="BL123" s="115"/>
      <c r="BM123" s="115"/>
      <c r="BN123" s="115"/>
      <c r="BO123" s="115"/>
      <c r="BP123" s="115"/>
      <c r="BQ123" s="115"/>
      <c r="BR123" s="115">
        <v>0</v>
      </c>
      <c r="BS123" s="115"/>
      <c r="BT123" s="115"/>
      <c r="BU123" s="115"/>
      <c r="BV123" s="115"/>
      <c r="BW123" s="115"/>
      <c r="BX123" s="115"/>
      <c r="BY123" s="115"/>
      <c r="BZ123" s="115">
        <v>5</v>
      </c>
      <c r="CA123" s="115"/>
      <c r="CB123" s="115"/>
      <c r="CC123" s="115"/>
      <c r="CD123" s="115"/>
      <c r="CE123" s="115"/>
      <c r="CF123" s="115"/>
      <c r="CG123" s="115"/>
      <c r="CH123" s="115"/>
      <c r="CI123" s="115">
        <v>7.43</v>
      </c>
      <c r="CJ123" s="115"/>
      <c r="CK123" s="115"/>
      <c r="CL123" s="115"/>
      <c r="CM123" s="115"/>
      <c r="CN123" s="69">
        <v>0</v>
      </c>
      <c r="CO123" s="32">
        <f>CI123</f>
        <v>7.43</v>
      </c>
      <c r="CP123" s="6"/>
      <c r="CQ123" s="1"/>
    </row>
    <row r="124" spans="1:95" ht="29.25" customHeight="1">
      <c r="A124" s="110"/>
      <c r="B124" s="110"/>
      <c r="C124" s="118" t="s">
        <v>273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0" t="s">
        <v>107</v>
      </c>
      <c r="P124" s="110"/>
      <c r="Q124" s="110"/>
      <c r="R124" s="110"/>
      <c r="S124" s="110"/>
      <c r="T124" s="110"/>
      <c r="U124" s="118" t="s">
        <v>187</v>
      </c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5">
        <v>191.59</v>
      </c>
      <c r="AI124" s="115"/>
      <c r="AJ124" s="115"/>
      <c r="AK124" s="115"/>
      <c r="AL124" s="115"/>
      <c r="AM124" s="115"/>
      <c r="AN124" s="115"/>
      <c r="AO124" s="115"/>
      <c r="AP124" s="115"/>
      <c r="AQ124" s="115">
        <v>0</v>
      </c>
      <c r="AR124" s="115"/>
      <c r="AS124" s="115"/>
      <c r="AT124" s="115"/>
      <c r="AU124" s="115"/>
      <c r="AV124" s="115"/>
      <c r="AW124" s="115"/>
      <c r="AX124" s="115"/>
      <c r="AY124" s="115"/>
      <c r="AZ124" s="115">
        <v>191.59</v>
      </c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>
        <v>190</v>
      </c>
      <c r="BK124" s="115"/>
      <c r="BL124" s="115"/>
      <c r="BM124" s="115"/>
      <c r="BN124" s="115"/>
      <c r="BO124" s="115"/>
      <c r="BP124" s="115"/>
      <c r="BQ124" s="115"/>
      <c r="BR124" s="115">
        <v>0</v>
      </c>
      <c r="BS124" s="115"/>
      <c r="BT124" s="115"/>
      <c r="BU124" s="115"/>
      <c r="BV124" s="115"/>
      <c r="BW124" s="115"/>
      <c r="BX124" s="115"/>
      <c r="BY124" s="115"/>
      <c r="BZ124" s="115">
        <v>190</v>
      </c>
      <c r="CA124" s="115"/>
      <c r="CB124" s="115"/>
      <c r="CC124" s="115"/>
      <c r="CD124" s="115"/>
      <c r="CE124" s="115"/>
      <c r="CF124" s="115"/>
      <c r="CG124" s="115"/>
      <c r="CH124" s="115"/>
      <c r="CI124" s="115">
        <v>169</v>
      </c>
      <c r="CJ124" s="115"/>
      <c r="CK124" s="115"/>
      <c r="CL124" s="115"/>
      <c r="CM124" s="115"/>
      <c r="CN124" s="69">
        <v>0</v>
      </c>
      <c r="CO124" s="32">
        <f>CI124</f>
        <v>169</v>
      </c>
      <c r="CP124" s="6"/>
      <c r="CQ124" s="1"/>
    </row>
    <row r="125" spans="1:95" ht="16.5" customHeight="1">
      <c r="A125" s="110"/>
      <c r="B125" s="110"/>
      <c r="C125" s="125" t="s">
        <v>430</v>
      </c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10"/>
      <c r="P125" s="110"/>
      <c r="Q125" s="110"/>
      <c r="R125" s="110"/>
      <c r="S125" s="110"/>
      <c r="T125" s="110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69"/>
      <c r="CO125" s="25"/>
      <c r="CP125" s="6"/>
      <c r="CQ125" s="1"/>
    </row>
    <row r="126" spans="1:95" ht="29.25" customHeight="1">
      <c r="A126" s="110"/>
      <c r="B126" s="110"/>
      <c r="C126" s="118" t="s">
        <v>346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0" t="s">
        <v>347</v>
      </c>
      <c r="P126" s="110"/>
      <c r="Q126" s="110"/>
      <c r="R126" s="110"/>
      <c r="S126" s="110"/>
      <c r="T126" s="110"/>
      <c r="U126" s="118" t="s">
        <v>187</v>
      </c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49">
        <v>100</v>
      </c>
      <c r="AI126" s="149"/>
      <c r="AJ126" s="149"/>
      <c r="AK126" s="149"/>
      <c r="AL126" s="149"/>
      <c r="AM126" s="149"/>
      <c r="AN126" s="149"/>
      <c r="AO126" s="149"/>
      <c r="AP126" s="149"/>
      <c r="AQ126" s="149">
        <v>0</v>
      </c>
      <c r="AR126" s="149"/>
      <c r="AS126" s="149"/>
      <c r="AT126" s="149"/>
      <c r="AU126" s="149"/>
      <c r="AV126" s="149"/>
      <c r="AW126" s="149"/>
      <c r="AX126" s="149"/>
      <c r="AY126" s="149"/>
      <c r="AZ126" s="149">
        <v>100</v>
      </c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>
        <v>100</v>
      </c>
      <c r="BK126" s="149"/>
      <c r="BL126" s="149"/>
      <c r="BM126" s="149"/>
      <c r="BN126" s="149"/>
      <c r="BO126" s="149"/>
      <c r="BP126" s="149"/>
      <c r="BQ126" s="149"/>
      <c r="BR126" s="149">
        <v>0</v>
      </c>
      <c r="BS126" s="149"/>
      <c r="BT126" s="149"/>
      <c r="BU126" s="149"/>
      <c r="BV126" s="149"/>
      <c r="BW126" s="149"/>
      <c r="BX126" s="149"/>
      <c r="BY126" s="149"/>
      <c r="BZ126" s="149">
        <v>100</v>
      </c>
      <c r="CA126" s="149"/>
      <c r="CB126" s="149"/>
      <c r="CC126" s="149"/>
      <c r="CD126" s="149"/>
      <c r="CE126" s="149"/>
      <c r="CF126" s="149"/>
      <c r="CG126" s="149"/>
      <c r="CH126" s="149"/>
      <c r="CI126" s="149">
        <v>100</v>
      </c>
      <c r="CJ126" s="149"/>
      <c r="CK126" s="149"/>
      <c r="CL126" s="149"/>
      <c r="CM126" s="149"/>
      <c r="CN126" s="71">
        <v>0</v>
      </c>
      <c r="CO126" s="32">
        <v>100</v>
      </c>
      <c r="CP126" s="6"/>
      <c r="CQ126" s="1"/>
    </row>
    <row r="127" spans="1:95" ht="34.5" customHeight="1">
      <c r="A127" s="110"/>
      <c r="B127" s="110"/>
      <c r="C127" s="125" t="s">
        <v>78</v>
      </c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10"/>
      <c r="P127" s="110"/>
      <c r="Q127" s="110"/>
      <c r="R127" s="110"/>
      <c r="S127" s="110"/>
      <c r="T127" s="110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4">
        <v>549020</v>
      </c>
      <c r="AI127" s="114"/>
      <c r="AJ127" s="114"/>
      <c r="AK127" s="114"/>
      <c r="AL127" s="114"/>
      <c r="AM127" s="114"/>
      <c r="AN127" s="114"/>
      <c r="AO127" s="114"/>
      <c r="AP127" s="114"/>
      <c r="AQ127" s="114">
        <v>0</v>
      </c>
      <c r="AR127" s="114"/>
      <c r="AS127" s="114"/>
      <c r="AT127" s="114"/>
      <c r="AU127" s="114"/>
      <c r="AV127" s="114"/>
      <c r="AW127" s="114"/>
      <c r="AX127" s="114"/>
      <c r="AY127" s="114"/>
      <c r="AZ127" s="114">
        <v>549020</v>
      </c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>
        <f>BJ129</f>
        <v>1800000</v>
      </c>
      <c r="BK127" s="114"/>
      <c r="BL127" s="114"/>
      <c r="BM127" s="114"/>
      <c r="BN127" s="114"/>
      <c r="BO127" s="114"/>
      <c r="BP127" s="114"/>
      <c r="BQ127" s="114"/>
      <c r="BR127" s="114">
        <v>0</v>
      </c>
      <c r="BS127" s="114"/>
      <c r="BT127" s="114"/>
      <c r="BU127" s="114"/>
      <c r="BV127" s="114"/>
      <c r="BW127" s="114"/>
      <c r="BX127" s="114"/>
      <c r="BY127" s="114"/>
      <c r="BZ127" s="114">
        <f>BZ129</f>
        <v>1800000</v>
      </c>
      <c r="CA127" s="114"/>
      <c r="CB127" s="114"/>
      <c r="CC127" s="114"/>
      <c r="CD127" s="114"/>
      <c r="CE127" s="114"/>
      <c r="CF127" s="114"/>
      <c r="CG127" s="114"/>
      <c r="CH127" s="114"/>
      <c r="CI127" s="114">
        <v>0</v>
      </c>
      <c r="CJ127" s="114"/>
      <c r="CK127" s="114"/>
      <c r="CL127" s="114"/>
      <c r="CM127" s="114"/>
      <c r="CN127" s="64">
        <v>0</v>
      </c>
      <c r="CO127" s="34">
        <v>0</v>
      </c>
      <c r="CP127" s="6"/>
      <c r="CQ127" s="1"/>
    </row>
    <row r="128" spans="1:95" ht="15" customHeight="1">
      <c r="A128" s="110"/>
      <c r="B128" s="110"/>
      <c r="C128" s="125" t="s">
        <v>431</v>
      </c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10"/>
      <c r="P128" s="110"/>
      <c r="Q128" s="110"/>
      <c r="R128" s="110"/>
      <c r="S128" s="110"/>
      <c r="T128" s="110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69"/>
      <c r="CO128" s="25"/>
      <c r="CP128" s="6"/>
      <c r="CQ128" s="1"/>
    </row>
    <row r="129" spans="1:95" ht="27.75" customHeight="1">
      <c r="A129" s="110"/>
      <c r="B129" s="110"/>
      <c r="C129" s="118" t="s">
        <v>112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0" t="s">
        <v>107</v>
      </c>
      <c r="P129" s="110"/>
      <c r="Q129" s="110"/>
      <c r="R129" s="110"/>
      <c r="S129" s="110"/>
      <c r="T129" s="110"/>
      <c r="U129" s="118" t="s">
        <v>108</v>
      </c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5">
        <v>447564</v>
      </c>
      <c r="AI129" s="115"/>
      <c r="AJ129" s="115"/>
      <c r="AK129" s="115"/>
      <c r="AL129" s="115"/>
      <c r="AM129" s="115"/>
      <c r="AN129" s="115"/>
      <c r="AO129" s="115"/>
      <c r="AP129" s="115"/>
      <c r="AQ129" s="115">
        <v>0</v>
      </c>
      <c r="AR129" s="115"/>
      <c r="AS129" s="115"/>
      <c r="AT129" s="115"/>
      <c r="AU129" s="115"/>
      <c r="AV129" s="115"/>
      <c r="AW129" s="115"/>
      <c r="AX129" s="115"/>
      <c r="AY129" s="115"/>
      <c r="AZ129" s="115">
        <v>447564</v>
      </c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>
        <v>1800000</v>
      </c>
      <c r="BK129" s="115"/>
      <c r="BL129" s="115"/>
      <c r="BM129" s="115"/>
      <c r="BN129" s="115"/>
      <c r="BO129" s="115"/>
      <c r="BP129" s="115"/>
      <c r="BQ129" s="115"/>
      <c r="BR129" s="115">
        <v>0</v>
      </c>
      <c r="BS129" s="115"/>
      <c r="BT129" s="115"/>
      <c r="BU129" s="115"/>
      <c r="BV129" s="115"/>
      <c r="BW129" s="115"/>
      <c r="BX129" s="115"/>
      <c r="BY129" s="115"/>
      <c r="BZ129" s="115">
        <v>1800000</v>
      </c>
      <c r="CA129" s="115"/>
      <c r="CB129" s="115"/>
      <c r="CC129" s="115"/>
      <c r="CD129" s="115"/>
      <c r="CE129" s="115"/>
      <c r="CF129" s="115"/>
      <c r="CG129" s="115"/>
      <c r="CH129" s="115"/>
      <c r="CI129" s="115">
        <v>0</v>
      </c>
      <c r="CJ129" s="115"/>
      <c r="CK129" s="115"/>
      <c r="CL129" s="115"/>
      <c r="CM129" s="115"/>
      <c r="CN129" s="69">
        <v>0</v>
      </c>
      <c r="CO129" s="32">
        <v>0</v>
      </c>
      <c r="CP129" s="6"/>
      <c r="CQ129" s="1"/>
    </row>
    <row r="130" spans="1:95" ht="27.75" customHeight="1">
      <c r="A130" s="110"/>
      <c r="B130" s="110"/>
      <c r="C130" s="118" t="s">
        <v>439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0" t="s">
        <v>107</v>
      </c>
      <c r="P130" s="110"/>
      <c r="Q130" s="110"/>
      <c r="R130" s="110"/>
      <c r="S130" s="110"/>
      <c r="T130" s="110"/>
      <c r="U130" s="118" t="s">
        <v>108</v>
      </c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5">
        <v>101456</v>
      </c>
      <c r="AI130" s="115"/>
      <c r="AJ130" s="115"/>
      <c r="AK130" s="115"/>
      <c r="AL130" s="115"/>
      <c r="AM130" s="115"/>
      <c r="AN130" s="115"/>
      <c r="AO130" s="115"/>
      <c r="AP130" s="115"/>
      <c r="AQ130" s="115">
        <v>0</v>
      </c>
      <c r="AR130" s="115"/>
      <c r="AS130" s="115"/>
      <c r="AT130" s="115"/>
      <c r="AU130" s="115"/>
      <c r="AV130" s="115"/>
      <c r="AW130" s="115"/>
      <c r="AX130" s="115"/>
      <c r="AY130" s="115"/>
      <c r="AZ130" s="115">
        <v>101456</v>
      </c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>
        <v>0</v>
      </c>
      <c r="BK130" s="115"/>
      <c r="BL130" s="115"/>
      <c r="BM130" s="115"/>
      <c r="BN130" s="115"/>
      <c r="BO130" s="115"/>
      <c r="BP130" s="115"/>
      <c r="BQ130" s="115"/>
      <c r="BR130" s="115">
        <v>0</v>
      </c>
      <c r="BS130" s="115"/>
      <c r="BT130" s="115"/>
      <c r="BU130" s="115"/>
      <c r="BV130" s="115"/>
      <c r="BW130" s="115"/>
      <c r="BX130" s="115"/>
      <c r="BY130" s="115"/>
      <c r="BZ130" s="115">
        <v>0</v>
      </c>
      <c r="CA130" s="115"/>
      <c r="CB130" s="115"/>
      <c r="CC130" s="115"/>
      <c r="CD130" s="115"/>
      <c r="CE130" s="115"/>
      <c r="CF130" s="115"/>
      <c r="CG130" s="115"/>
      <c r="CH130" s="115"/>
      <c r="CI130" s="115">
        <v>0</v>
      </c>
      <c r="CJ130" s="115"/>
      <c r="CK130" s="115"/>
      <c r="CL130" s="115"/>
      <c r="CM130" s="115"/>
      <c r="CN130" s="69">
        <v>0</v>
      </c>
      <c r="CO130" s="32">
        <f>BZ130</f>
        <v>0</v>
      </c>
      <c r="CP130" s="6"/>
      <c r="CQ130" s="1"/>
    </row>
    <row r="131" spans="1:95" ht="18" customHeight="1">
      <c r="A131" s="110"/>
      <c r="B131" s="110"/>
      <c r="C131" s="125" t="s">
        <v>428</v>
      </c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10"/>
      <c r="P131" s="110"/>
      <c r="Q131" s="110"/>
      <c r="R131" s="110"/>
      <c r="S131" s="110"/>
      <c r="T131" s="110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69"/>
      <c r="CO131" s="33"/>
      <c r="CP131" s="6"/>
      <c r="CQ131" s="1"/>
    </row>
    <row r="132" spans="1:95" ht="28.5" customHeight="1">
      <c r="A132" s="110"/>
      <c r="B132" s="110"/>
      <c r="C132" s="118" t="s">
        <v>193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0" t="s">
        <v>194</v>
      </c>
      <c r="P132" s="110"/>
      <c r="Q132" s="110"/>
      <c r="R132" s="110"/>
      <c r="S132" s="110"/>
      <c r="T132" s="110"/>
      <c r="U132" s="118" t="s">
        <v>187</v>
      </c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49">
        <v>19</v>
      </c>
      <c r="AI132" s="149"/>
      <c r="AJ132" s="149"/>
      <c r="AK132" s="149"/>
      <c r="AL132" s="149"/>
      <c r="AM132" s="149"/>
      <c r="AN132" s="149"/>
      <c r="AO132" s="149"/>
      <c r="AP132" s="149"/>
      <c r="AQ132" s="149">
        <v>0</v>
      </c>
      <c r="AR132" s="149"/>
      <c r="AS132" s="149"/>
      <c r="AT132" s="149"/>
      <c r="AU132" s="149"/>
      <c r="AV132" s="149"/>
      <c r="AW132" s="149"/>
      <c r="AX132" s="149"/>
      <c r="AY132" s="149"/>
      <c r="AZ132" s="149">
        <v>19</v>
      </c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>
        <v>19</v>
      </c>
      <c r="BK132" s="149"/>
      <c r="BL132" s="149"/>
      <c r="BM132" s="149"/>
      <c r="BN132" s="149"/>
      <c r="BO132" s="149"/>
      <c r="BP132" s="149"/>
      <c r="BQ132" s="149"/>
      <c r="BR132" s="149">
        <v>0</v>
      </c>
      <c r="BS132" s="149"/>
      <c r="BT132" s="149"/>
      <c r="BU132" s="149"/>
      <c r="BV132" s="149"/>
      <c r="BW132" s="149"/>
      <c r="BX132" s="149"/>
      <c r="BY132" s="149"/>
      <c r="BZ132" s="149">
        <v>19</v>
      </c>
      <c r="CA132" s="149"/>
      <c r="CB132" s="149"/>
      <c r="CC132" s="149"/>
      <c r="CD132" s="149"/>
      <c r="CE132" s="149"/>
      <c r="CF132" s="149"/>
      <c r="CG132" s="149"/>
      <c r="CH132" s="149"/>
      <c r="CI132" s="149">
        <v>0</v>
      </c>
      <c r="CJ132" s="149"/>
      <c r="CK132" s="149"/>
      <c r="CL132" s="149"/>
      <c r="CM132" s="149"/>
      <c r="CN132" s="71">
        <v>0</v>
      </c>
      <c r="CO132" s="31">
        <v>0</v>
      </c>
      <c r="CP132" s="6"/>
      <c r="CQ132" s="1"/>
    </row>
    <row r="133" spans="1:95" ht="18" customHeight="1">
      <c r="A133" s="110"/>
      <c r="B133" s="110"/>
      <c r="C133" s="125" t="s">
        <v>429</v>
      </c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10"/>
      <c r="P133" s="110"/>
      <c r="Q133" s="110"/>
      <c r="R133" s="110"/>
      <c r="S133" s="110"/>
      <c r="T133" s="110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69"/>
      <c r="CO133" s="33"/>
      <c r="CP133" s="6"/>
      <c r="CQ133" s="1"/>
    </row>
    <row r="134" spans="1:95" ht="30.75" customHeight="1">
      <c r="A134" s="110"/>
      <c r="B134" s="110"/>
      <c r="C134" s="118" t="s">
        <v>274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0" t="s">
        <v>107</v>
      </c>
      <c r="P134" s="110"/>
      <c r="Q134" s="110"/>
      <c r="R134" s="110"/>
      <c r="S134" s="110"/>
      <c r="T134" s="110"/>
      <c r="U134" s="118" t="s">
        <v>187</v>
      </c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5">
        <v>28895.79</v>
      </c>
      <c r="AI134" s="115"/>
      <c r="AJ134" s="115"/>
      <c r="AK134" s="115"/>
      <c r="AL134" s="115"/>
      <c r="AM134" s="115"/>
      <c r="AN134" s="115"/>
      <c r="AO134" s="115"/>
      <c r="AP134" s="115"/>
      <c r="AQ134" s="115">
        <v>0</v>
      </c>
      <c r="AR134" s="115"/>
      <c r="AS134" s="115"/>
      <c r="AT134" s="115"/>
      <c r="AU134" s="115"/>
      <c r="AV134" s="115"/>
      <c r="AW134" s="115"/>
      <c r="AX134" s="115"/>
      <c r="AY134" s="115"/>
      <c r="AZ134" s="115">
        <v>28895.79</v>
      </c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49">
        <v>7895</v>
      </c>
      <c r="BK134" s="149"/>
      <c r="BL134" s="149"/>
      <c r="BM134" s="149"/>
      <c r="BN134" s="149"/>
      <c r="BO134" s="149"/>
      <c r="BP134" s="149"/>
      <c r="BQ134" s="149"/>
      <c r="BR134" s="149">
        <v>0</v>
      </c>
      <c r="BS134" s="149"/>
      <c r="BT134" s="149"/>
      <c r="BU134" s="149"/>
      <c r="BV134" s="149"/>
      <c r="BW134" s="149"/>
      <c r="BX134" s="149"/>
      <c r="BY134" s="149"/>
      <c r="BZ134" s="149">
        <v>7895</v>
      </c>
      <c r="CA134" s="149"/>
      <c r="CB134" s="149"/>
      <c r="CC134" s="149"/>
      <c r="CD134" s="149"/>
      <c r="CE134" s="149"/>
      <c r="CF134" s="149"/>
      <c r="CG134" s="149"/>
      <c r="CH134" s="149"/>
      <c r="CI134" s="149">
        <v>0</v>
      </c>
      <c r="CJ134" s="149"/>
      <c r="CK134" s="149"/>
      <c r="CL134" s="149"/>
      <c r="CM134" s="149"/>
      <c r="CN134" s="71">
        <v>0</v>
      </c>
      <c r="CO134" s="31">
        <v>0</v>
      </c>
      <c r="CP134" s="6"/>
      <c r="CQ134" s="1"/>
    </row>
    <row r="135" spans="1:95" ht="16.5" customHeight="1">
      <c r="A135" s="110"/>
      <c r="B135" s="110"/>
      <c r="C135" s="125" t="s">
        <v>430</v>
      </c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10"/>
      <c r="P135" s="110"/>
      <c r="Q135" s="110"/>
      <c r="R135" s="110"/>
      <c r="S135" s="110"/>
      <c r="T135" s="110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69"/>
      <c r="CO135" s="25"/>
      <c r="CP135" s="6"/>
      <c r="CQ135" s="1"/>
    </row>
    <row r="136" spans="1:95" ht="30.75" customHeight="1">
      <c r="A136" s="110"/>
      <c r="B136" s="110"/>
      <c r="C136" s="118" t="s">
        <v>362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0" t="s">
        <v>347</v>
      </c>
      <c r="P136" s="110"/>
      <c r="Q136" s="110"/>
      <c r="R136" s="110"/>
      <c r="S136" s="110"/>
      <c r="T136" s="110"/>
      <c r="U136" s="118" t="s">
        <v>187</v>
      </c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49">
        <v>100</v>
      </c>
      <c r="AI136" s="149"/>
      <c r="AJ136" s="149"/>
      <c r="AK136" s="149"/>
      <c r="AL136" s="149"/>
      <c r="AM136" s="149"/>
      <c r="AN136" s="149"/>
      <c r="AO136" s="149"/>
      <c r="AP136" s="149"/>
      <c r="AQ136" s="149">
        <v>0</v>
      </c>
      <c r="AR136" s="149"/>
      <c r="AS136" s="149"/>
      <c r="AT136" s="149"/>
      <c r="AU136" s="149"/>
      <c r="AV136" s="149"/>
      <c r="AW136" s="149"/>
      <c r="AX136" s="149"/>
      <c r="AY136" s="149"/>
      <c r="AZ136" s="149">
        <v>100</v>
      </c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>
        <v>0</v>
      </c>
      <c r="BK136" s="149"/>
      <c r="BL136" s="149"/>
      <c r="BM136" s="149"/>
      <c r="BN136" s="149"/>
      <c r="BO136" s="149"/>
      <c r="BP136" s="149"/>
      <c r="BQ136" s="149"/>
      <c r="BR136" s="149">
        <v>0</v>
      </c>
      <c r="BS136" s="149"/>
      <c r="BT136" s="149"/>
      <c r="BU136" s="149"/>
      <c r="BV136" s="149"/>
      <c r="BW136" s="149"/>
      <c r="BX136" s="149"/>
      <c r="BY136" s="149"/>
      <c r="BZ136" s="149">
        <v>0</v>
      </c>
      <c r="CA136" s="149"/>
      <c r="CB136" s="149"/>
      <c r="CC136" s="149"/>
      <c r="CD136" s="149"/>
      <c r="CE136" s="149"/>
      <c r="CF136" s="149"/>
      <c r="CG136" s="149"/>
      <c r="CH136" s="149"/>
      <c r="CI136" s="149">
        <v>0</v>
      </c>
      <c r="CJ136" s="149"/>
      <c r="CK136" s="149"/>
      <c r="CL136" s="149"/>
      <c r="CM136" s="149"/>
      <c r="CN136" s="71">
        <v>0</v>
      </c>
      <c r="CO136" s="32">
        <v>0</v>
      </c>
      <c r="CP136" s="6"/>
      <c r="CQ136" s="1"/>
    </row>
    <row r="137" spans="1:95" ht="18" customHeight="1">
      <c r="A137" s="110"/>
      <c r="B137" s="110"/>
      <c r="C137" s="125" t="s">
        <v>79</v>
      </c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10"/>
      <c r="P137" s="110"/>
      <c r="Q137" s="110"/>
      <c r="R137" s="110"/>
      <c r="S137" s="110"/>
      <c r="T137" s="110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4">
        <v>0</v>
      </c>
      <c r="AI137" s="114"/>
      <c r="AJ137" s="114"/>
      <c r="AK137" s="114"/>
      <c r="AL137" s="114"/>
      <c r="AM137" s="114"/>
      <c r="AN137" s="114"/>
      <c r="AO137" s="114"/>
      <c r="AP137" s="114"/>
      <c r="AQ137" s="114">
        <v>0</v>
      </c>
      <c r="AR137" s="114"/>
      <c r="AS137" s="114"/>
      <c r="AT137" s="114"/>
      <c r="AU137" s="114"/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>
        <v>0</v>
      </c>
      <c r="BK137" s="114"/>
      <c r="BL137" s="114"/>
      <c r="BM137" s="114"/>
      <c r="BN137" s="114"/>
      <c r="BO137" s="114"/>
      <c r="BP137" s="114"/>
      <c r="BQ137" s="114"/>
      <c r="BR137" s="114">
        <v>7508800</v>
      </c>
      <c r="BS137" s="114"/>
      <c r="BT137" s="114"/>
      <c r="BU137" s="114"/>
      <c r="BV137" s="114"/>
      <c r="BW137" s="114"/>
      <c r="BX137" s="114"/>
      <c r="BY137" s="114"/>
      <c r="BZ137" s="114">
        <v>7508800</v>
      </c>
      <c r="CA137" s="114"/>
      <c r="CB137" s="114"/>
      <c r="CC137" s="114"/>
      <c r="CD137" s="114"/>
      <c r="CE137" s="114"/>
      <c r="CF137" s="114"/>
      <c r="CG137" s="114"/>
      <c r="CH137" s="114"/>
      <c r="CI137" s="114">
        <v>0</v>
      </c>
      <c r="CJ137" s="114"/>
      <c r="CK137" s="114"/>
      <c r="CL137" s="114"/>
      <c r="CM137" s="114"/>
      <c r="CN137" s="64">
        <v>0</v>
      </c>
      <c r="CO137" s="34">
        <v>0</v>
      </c>
      <c r="CP137" s="6"/>
      <c r="CQ137" s="1"/>
    </row>
    <row r="138" spans="1:97" ht="18" customHeight="1">
      <c r="A138" s="110"/>
      <c r="B138" s="110"/>
      <c r="C138" s="125" t="s">
        <v>431</v>
      </c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10"/>
      <c r="P138" s="110"/>
      <c r="Q138" s="110"/>
      <c r="R138" s="110"/>
      <c r="S138" s="110"/>
      <c r="T138" s="110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69"/>
      <c r="CO138" s="32"/>
      <c r="CP138" s="6"/>
      <c r="CQ138" s="1"/>
      <c r="CS138" s="35"/>
    </row>
    <row r="139" spans="1:95" ht="27" customHeight="1">
      <c r="A139" s="110"/>
      <c r="B139" s="110"/>
      <c r="C139" s="118" t="s">
        <v>113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0" t="s">
        <v>107</v>
      </c>
      <c r="P139" s="110"/>
      <c r="Q139" s="110"/>
      <c r="R139" s="110"/>
      <c r="S139" s="110"/>
      <c r="T139" s="110"/>
      <c r="U139" s="118" t="s">
        <v>108</v>
      </c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5">
        <v>0</v>
      </c>
      <c r="AI139" s="115"/>
      <c r="AJ139" s="115"/>
      <c r="AK139" s="115"/>
      <c r="AL139" s="115"/>
      <c r="AM139" s="115"/>
      <c r="AN139" s="115"/>
      <c r="AO139" s="115"/>
      <c r="AP139" s="115"/>
      <c r="AQ139" s="115">
        <v>0</v>
      </c>
      <c r="AR139" s="115"/>
      <c r="AS139" s="115"/>
      <c r="AT139" s="115"/>
      <c r="AU139" s="115"/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>
        <v>0</v>
      </c>
      <c r="BK139" s="115"/>
      <c r="BL139" s="115"/>
      <c r="BM139" s="115"/>
      <c r="BN139" s="115"/>
      <c r="BO139" s="115"/>
      <c r="BP139" s="115"/>
      <c r="BQ139" s="115"/>
      <c r="BR139" s="115">
        <v>3800000</v>
      </c>
      <c r="BS139" s="115"/>
      <c r="BT139" s="115"/>
      <c r="BU139" s="115"/>
      <c r="BV139" s="115"/>
      <c r="BW139" s="115"/>
      <c r="BX139" s="115"/>
      <c r="BY139" s="115"/>
      <c r="BZ139" s="115">
        <v>3800000</v>
      </c>
      <c r="CA139" s="115"/>
      <c r="CB139" s="115"/>
      <c r="CC139" s="115"/>
      <c r="CD139" s="115"/>
      <c r="CE139" s="115"/>
      <c r="CF139" s="115"/>
      <c r="CG139" s="115"/>
      <c r="CH139" s="115"/>
      <c r="CI139" s="115">
        <v>0</v>
      </c>
      <c r="CJ139" s="115"/>
      <c r="CK139" s="115"/>
      <c r="CL139" s="115"/>
      <c r="CM139" s="115"/>
      <c r="CN139" s="69">
        <v>0</v>
      </c>
      <c r="CO139" s="32">
        <v>0</v>
      </c>
      <c r="CP139" s="6"/>
      <c r="CQ139" s="1"/>
    </row>
    <row r="140" spans="1:95" ht="25.5" customHeight="1">
      <c r="A140" s="110"/>
      <c r="B140" s="110"/>
      <c r="C140" s="118" t="s">
        <v>114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0" t="s">
        <v>107</v>
      </c>
      <c r="P140" s="110"/>
      <c r="Q140" s="110"/>
      <c r="R140" s="110"/>
      <c r="S140" s="110"/>
      <c r="T140" s="110"/>
      <c r="U140" s="118" t="s">
        <v>108</v>
      </c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5">
        <v>0</v>
      </c>
      <c r="AI140" s="115"/>
      <c r="AJ140" s="115"/>
      <c r="AK140" s="115"/>
      <c r="AL140" s="115"/>
      <c r="AM140" s="115"/>
      <c r="AN140" s="115"/>
      <c r="AO140" s="115"/>
      <c r="AP140" s="115"/>
      <c r="AQ140" s="115">
        <v>0</v>
      </c>
      <c r="AR140" s="115"/>
      <c r="AS140" s="115"/>
      <c r="AT140" s="115"/>
      <c r="AU140" s="115"/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>
        <v>0</v>
      </c>
      <c r="BK140" s="115"/>
      <c r="BL140" s="115"/>
      <c r="BM140" s="115"/>
      <c r="BN140" s="115"/>
      <c r="BO140" s="115"/>
      <c r="BP140" s="115"/>
      <c r="BQ140" s="115"/>
      <c r="BR140" s="115">
        <v>500000</v>
      </c>
      <c r="BS140" s="115"/>
      <c r="BT140" s="115"/>
      <c r="BU140" s="115"/>
      <c r="BV140" s="115"/>
      <c r="BW140" s="115"/>
      <c r="BX140" s="115"/>
      <c r="BY140" s="115"/>
      <c r="BZ140" s="115">
        <v>500000</v>
      </c>
      <c r="CA140" s="115"/>
      <c r="CB140" s="115"/>
      <c r="CC140" s="115"/>
      <c r="CD140" s="115"/>
      <c r="CE140" s="115"/>
      <c r="CF140" s="115"/>
      <c r="CG140" s="115"/>
      <c r="CH140" s="115"/>
      <c r="CI140" s="115">
        <v>0</v>
      </c>
      <c r="CJ140" s="115"/>
      <c r="CK140" s="115"/>
      <c r="CL140" s="115"/>
      <c r="CM140" s="115"/>
      <c r="CN140" s="69">
        <v>0</v>
      </c>
      <c r="CO140" s="32">
        <v>0</v>
      </c>
      <c r="CP140" s="6"/>
      <c r="CQ140" s="1"/>
    </row>
    <row r="141" spans="1:95" ht="30" customHeight="1">
      <c r="A141" s="110"/>
      <c r="B141" s="110"/>
      <c r="C141" s="118" t="s">
        <v>115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0" t="s">
        <v>107</v>
      </c>
      <c r="P141" s="110"/>
      <c r="Q141" s="110"/>
      <c r="R141" s="110"/>
      <c r="S141" s="110"/>
      <c r="T141" s="110"/>
      <c r="U141" s="118" t="s">
        <v>108</v>
      </c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5">
        <v>0</v>
      </c>
      <c r="AI141" s="115"/>
      <c r="AJ141" s="115"/>
      <c r="AK141" s="115"/>
      <c r="AL141" s="115"/>
      <c r="AM141" s="115"/>
      <c r="AN141" s="115"/>
      <c r="AO141" s="115"/>
      <c r="AP141" s="115"/>
      <c r="AQ141" s="115">
        <v>0</v>
      </c>
      <c r="AR141" s="115"/>
      <c r="AS141" s="115"/>
      <c r="AT141" s="115"/>
      <c r="AU141" s="115"/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>
        <v>0</v>
      </c>
      <c r="BK141" s="115"/>
      <c r="BL141" s="115"/>
      <c r="BM141" s="115"/>
      <c r="BN141" s="115"/>
      <c r="BO141" s="115"/>
      <c r="BP141" s="115"/>
      <c r="BQ141" s="115"/>
      <c r="BR141" s="115">
        <v>500000</v>
      </c>
      <c r="BS141" s="115"/>
      <c r="BT141" s="115"/>
      <c r="BU141" s="115"/>
      <c r="BV141" s="115"/>
      <c r="BW141" s="115"/>
      <c r="BX141" s="115"/>
      <c r="BY141" s="115"/>
      <c r="BZ141" s="115">
        <v>500000</v>
      </c>
      <c r="CA141" s="115"/>
      <c r="CB141" s="115"/>
      <c r="CC141" s="115"/>
      <c r="CD141" s="115"/>
      <c r="CE141" s="115"/>
      <c r="CF141" s="115"/>
      <c r="CG141" s="115"/>
      <c r="CH141" s="115"/>
      <c r="CI141" s="115">
        <v>0</v>
      </c>
      <c r="CJ141" s="115"/>
      <c r="CK141" s="115"/>
      <c r="CL141" s="115"/>
      <c r="CM141" s="115"/>
      <c r="CN141" s="69">
        <v>0</v>
      </c>
      <c r="CO141" s="32">
        <v>0</v>
      </c>
      <c r="CP141" s="6"/>
      <c r="CQ141" s="1"/>
    </row>
    <row r="142" spans="1:95" ht="43.5" customHeight="1">
      <c r="A142" s="110"/>
      <c r="B142" s="110"/>
      <c r="C142" s="118" t="s">
        <v>453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0" t="s">
        <v>107</v>
      </c>
      <c r="P142" s="110"/>
      <c r="Q142" s="110"/>
      <c r="R142" s="110"/>
      <c r="S142" s="110"/>
      <c r="T142" s="110"/>
      <c r="U142" s="118" t="s">
        <v>108</v>
      </c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5">
        <v>0</v>
      </c>
      <c r="AI142" s="115"/>
      <c r="AJ142" s="115"/>
      <c r="AK142" s="115"/>
      <c r="AL142" s="115"/>
      <c r="AM142" s="115"/>
      <c r="AN142" s="115"/>
      <c r="AO142" s="115"/>
      <c r="AP142" s="115"/>
      <c r="AQ142" s="115">
        <v>0</v>
      </c>
      <c r="AR142" s="115"/>
      <c r="AS142" s="115"/>
      <c r="AT142" s="115"/>
      <c r="AU142" s="115"/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>
        <v>0</v>
      </c>
      <c r="BK142" s="115"/>
      <c r="BL142" s="115"/>
      <c r="BM142" s="115"/>
      <c r="BN142" s="115"/>
      <c r="BO142" s="115"/>
      <c r="BP142" s="115"/>
      <c r="BQ142" s="115"/>
      <c r="BR142" s="115">
        <v>2708800</v>
      </c>
      <c r="BS142" s="115"/>
      <c r="BT142" s="115"/>
      <c r="BU142" s="115"/>
      <c r="BV142" s="115"/>
      <c r="BW142" s="115"/>
      <c r="BX142" s="115"/>
      <c r="BY142" s="115"/>
      <c r="BZ142" s="115">
        <v>2708800</v>
      </c>
      <c r="CA142" s="115"/>
      <c r="CB142" s="115"/>
      <c r="CC142" s="115"/>
      <c r="CD142" s="115"/>
      <c r="CE142" s="115"/>
      <c r="CF142" s="115"/>
      <c r="CG142" s="115"/>
      <c r="CH142" s="115"/>
      <c r="CI142" s="115">
        <v>0</v>
      </c>
      <c r="CJ142" s="115"/>
      <c r="CK142" s="115"/>
      <c r="CL142" s="115"/>
      <c r="CM142" s="115"/>
      <c r="CN142" s="69">
        <v>0</v>
      </c>
      <c r="CO142" s="32">
        <v>0</v>
      </c>
      <c r="CP142" s="6"/>
      <c r="CQ142" s="1"/>
    </row>
    <row r="143" spans="1:95" ht="18" customHeight="1">
      <c r="A143" s="110"/>
      <c r="B143" s="110"/>
      <c r="C143" s="125" t="s">
        <v>428</v>
      </c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10"/>
      <c r="P143" s="110"/>
      <c r="Q143" s="110"/>
      <c r="R143" s="110"/>
      <c r="S143" s="110"/>
      <c r="T143" s="110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69"/>
      <c r="CO143" s="25"/>
      <c r="CP143" s="6"/>
      <c r="CQ143" s="1"/>
    </row>
    <row r="144" spans="1:95" ht="29.25" customHeight="1">
      <c r="A144" s="110"/>
      <c r="B144" s="110"/>
      <c r="C144" s="118" t="s">
        <v>195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0" t="s">
        <v>196</v>
      </c>
      <c r="P144" s="110"/>
      <c r="Q144" s="110"/>
      <c r="R144" s="110"/>
      <c r="S144" s="110"/>
      <c r="T144" s="110"/>
      <c r="U144" s="118" t="s">
        <v>187</v>
      </c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>
        <v>0</v>
      </c>
      <c r="AR144" s="149"/>
      <c r="AS144" s="149"/>
      <c r="AT144" s="149"/>
      <c r="AU144" s="149"/>
      <c r="AV144" s="149"/>
      <c r="AW144" s="149"/>
      <c r="AX144" s="149"/>
      <c r="AY144" s="149"/>
      <c r="AZ144" s="149">
        <v>0</v>
      </c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>
        <v>0</v>
      </c>
      <c r="BK144" s="149"/>
      <c r="BL144" s="149"/>
      <c r="BM144" s="149"/>
      <c r="BN144" s="149"/>
      <c r="BO144" s="149"/>
      <c r="BP144" s="149"/>
      <c r="BQ144" s="149"/>
      <c r="BR144" s="149">
        <v>1</v>
      </c>
      <c r="BS144" s="149"/>
      <c r="BT144" s="149"/>
      <c r="BU144" s="149"/>
      <c r="BV144" s="149"/>
      <c r="BW144" s="149"/>
      <c r="BX144" s="149"/>
      <c r="BY144" s="149"/>
      <c r="BZ144" s="149">
        <v>1</v>
      </c>
      <c r="CA144" s="149"/>
      <c r="CB144" s="149"/>
      <c r="CC144" s="149"/>
      <c r="CD144" s="149"/>
      <c r="CE144" s="149"/>
      <c r="CF144" s="149"/>
      <c r="CG144" s="149"/>
      <c r="CH144" s="149"/>
      <c r="CI144" s="149">
        <v>0</v>
      </c>
      <c r="CJ144" s="149"/>
      <c r="CK144" s="149"/>
      <c r="CL144" s="149"/>
      <c r="CM144" s="149"/>
      <c r="CN144" s="71">
        <v>0</v>
      </c>
      <c r="CO144" s="32">
        <v>0</v>
      </c>
      <c r="CP144" s="6"/>
      <c r="CQ144" s="1"/>
    </row>
    <row r="145" spans="1:95" ht="24.75" customHeight="1">
      <c r="A145" s="110"/>
      <c r="B145" s="110"/>
      <c r="C145" s="118" t="s">
        <v>197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0" t="s">
        <v>196</v>
      </c>
      <c r="P145" s="110"/>
      <c r="Q145" s="110"/>
      <c r="R145" s="110"/>
      <c r="S145" s="110"/>
      <c r="T145" s="110"/>
      <c r="U145" s="118" t="s">
        <v>187</v>
      </c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>
        <v>0</v>
      </c>
      <c r="AR145" s="149"/>
      <c r="AS145" s="149"/>
      <c r="AT145" s="149"/>
      <c r="AU145" s="149"/>
      <c r="AV145" s="149"/>
      <c r="AW145" s="149"/>
      <c r="AX145" s="149"/>
      <c r="AY145" s="149"/>
      <c r="AZ145" s="149">
        <v>0</v>
      </c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>
        <v>0</v>
      </c>
      <c r="BK145" s="149"/>
      <c r="BL145" s="149"/>
      <c r="BM145" s="149"/>
      <c r="BN145" s="149"/>
      <c r="BO145" s="149"/>
      <c r="BP145" s="149"/>
      <c r="BQ145" s="149"/>
      <c r="BR145" s="149">
        <v>1</v>
      </c>
      <c r="BS145" s="149"/>
      <c r="BT145" s="149"/>
      <c r="BU145" s="149"/>
      <c r="BV145" s="149"/>
      <c r="BW145" s="149"/>
      <c r="BX145" s="149"/>
      <c r="BY145" s="149"/>
      <c r="BZ145" s="149">
        <v>1</v>
      </c>
      <c r="CA145" s="149"/>
      <c r="CB145" s="149"/>
      <c r="CC145" s="149"/>
      <c r="CD145" s="149"/>
      <c r="CE145" s="149"/>
      <c r="CF145" s="149"/>
      <c r="CG145" s="149"/>
      <c r="CH145" s="149"/>
      <c r="CI145" s="149">
        <v>0</v>
      </c>
      <c r="CJ145" s="149"/>
      <c r="CK145" s="149"/>
      <c r="CL145" s="149"/>
      <c r="CM145" s="149"/>
      <c r="CN145" s="71">
        <v>0</v>
      </c>
      <c r="CO145" s="32">
        <v>0</v>
      </c>
      <c r="CP145" s="6"/>
      <c r="CQ145" s="1"/>
    </row>
    <row r="146" spans="1:95" ht="31.5" customHeight="1">
      <c r="A146" s="110"/>
      <c r="B146" s="110"/>
      <c r="C146" s="118" t="s">
        <v>198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0" t="s">
        <v>196</v>
      </c>
      <c r="P146" s="110"/>
      <c r="Q146" s="110"/>
      <c r="R146" s="110"/>
      <c r="S146" s="110"/>
      <c r="T146" s="110"/>
      <c r="U146" s="118" t="s">
        <v>187</v>
      </c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>
        <v>0</v>
      </c>
      <c r="AR146" s="149"/>
      <c r="AS146" s="149"/>
      <c r="AT146" s="149"/>
      <c r="AU146" s="149"/>
      <c r="AV146" s="149"/>
      <c r="AW146" s="149"/>
      <c r="AX146" s="149"/>
      <c r="AY146" s="149"/>
      <c r="AZ146" s="149">
        <v>0</v>
      </c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>
        <v>0</v>
      </c>
      <c r="BK146" s="149"/>
      <c r="BL146" s="149"/>
      <c r="BM146" s="149"/>
      <c r="BN146" s="149"/>
      <c r="BO146" s="149"/>
      <c r="BP146" s="149"/>
      <c r="BQ146" s="149"/>
      <c r="BR146" s="149">
        <v>27</v>
      </c>
      <c r="BS146" s="149"/>
      <c r="BT146" s="149"/>
      <c r="BU146" s="149"/>
      <c r="BV146" s="149"/>
      <c r="BW146" s="149"/>
      <c r="BX146" s="149"/>
      <c r="BY146" s="149"/>
      <c r="BZ146" s="149">
        <v>27</v>
      </c>
      <c r="CA146" s="149"/>
      <c r="CB146" s="149"/>
      <c r="CC146" s="149"/>
      <c r="CD146" s="149"/>
      <c r="CE146" s="149"/>
      <c r="CF146" s="149"/>
      <c r="CG146" s="149"/>
      <c r="CH146" s="149"/>
      <c r="CI146" s="149">
        <v>0</v>
      </c>
      <c r="CJ146" s="149"/>
      <c r="CK146" s="149"/>
      <c r="CL146" s="149"/>
      <c r="CM146" s="149"/>
      <c r="CN146" s="71">
        <v>0</v>
      </c>
      <c r="CO146" s="32">
        <v>0</v>
      </c>
      <c r="CP146" s="6"/>
      <c r="CQ146" s="1"/>
    </row>
    <row r="147" spans="1:95" ht="35.25" customHeight="1">
      <c r="A147" s="110"/>
      <c r="B147" s="110"/>
      <c r="C147" s="118" t="s">
        <v>454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0" t="s">
        <v>196</v>
      </c>
      <c r="P147" s="110"/>
      <c r="Q147" s="110"/>
      <c r="R147" s="110"/>
      <c r="S147" s="110"/>
      <c r="T147" s="110"/>
      <c r="U147" s="118" t="s">
        <v>187</v>
      </c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>
        <v>0</v>
      </c>
      <c r="AR147" s="149"/>
      <c r="AS147" s="149"/>
      <c r="AT147" s="149"/>
      <c r="AU147" s="149"/>
      <c r="AV147" s="149"/>
      <c r="AW147" s="149"/>
      <c r="AX147" s="149"/>
      <c r="AY147" s="149"/>
      <c r="AZ147" s="149">
        <v>0</v>
      </c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>
        <v>0</v>
      </c>
      <c r="BK147" s="149"/>
      <c r="BL147" s="149"/>
      <c r="BM147" s="149"/>
      <c r="BN147" s="149"/>
      <c r="BO147" s="149"/>
      <c r="BP147" s="149"/>
      <c r="BQ147" s="149"/>
      <c r="BR147" s="149">
        <v>22</v>
      </c>
      <c r="BS147" s="149"/>
      <c r="BT147" s="149"/>
      <c r="BU147" s="149"/>
      <c r="BV147" s="149"/>
      <c r="BW147" s="149"/>
      <c r="BX147" s="149"/>
      <c r="BY147" s="149"/>
      <c r="BZ147" s="149">
        <v>22</v>
      </c>
      <c r="CA147" s="149"/>
      <c r="CB147" s="149"/>
      <c r="CC147" s="149"/>
      <c r="CD147" s="149"/>
      <c r="CE147" s="149"/>
      <c r="CF147" s="149"/>
      <c r="CG147" s="149"/>
      <c r="CH147" s="149"/>
      <c r="CI147" s="149">
        <v>0</v>
      </c>
      <c r="CJ147" s="149"/>
      <c r="CK147" s="149"/>
      <c r="CL147" s="149"/>
      <c r="CM147" s="149"/>
      <c r="CN147" s="71">
        <v>0</v>
      </c>
      <c r="CO147" s="32">
        <v>0</v>
      </c>
      <c r="CP147" s="6"/>
      <c r="CQ147" s="1"/>
    </row>
    <row r="148" spans="1:95" ht="15.75" customHeight="1">
      <c r="A148" s="110"/>
      <c r="B148" s="110"/>
      <c r="C148" s="125" t="s">
        <v>429</v>
      </c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10"/>
      <c r="P148" s="110"/>
      <c r="Q148" s="110"/>
      <c r="R148" s="110"/>
      <c r="S148" s="110"/>
      <c r="T148" s="110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69"/>
      <c r="CO148" s="25"/>
      <c r="CP148" s="6"/>
      <c r="CQ148" s="1"/>
    </row>
    <row r="149" spans="1:95" ht="30.75" customHeight="1">
      <c r="A149" s="110"/>
      <c r="B149" s="110"/>
      <c r="C149" s="118" t="s">
        <v>275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0" t="s">
        <v>107</v>
      </c>
      <c r="P149" s="110"/>
      <c r="Q149" s="110"/>
      <c r="R149" s="110"/>
      <c r="S149" s="110"/>
      <c r="T149" s="110"/>
      <c r="U149" s="118" t="s">
        <v>187</v>
      </c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5">
        <v>0</v>
      </c>
      <c r="AI149" s="115"/>
      <c r="AJ149" s="115"/>
      <c r="AK149" s="115"/>
      <c r="AL149" s="115"/>
      <c r="AM149" s="115"/>
      <c r="AN149" s="115"/>
      <c r="AO149" s="115"/>
      <c r="AP149" s="115"/>
      <c r="AQ149" s="115">
        <v>0</v>
      </c>
      <c r="AR149" s="115"/>
      <c r="AS149" s="115"/>
      <c r="AT149" s="115"/>
      <c r="AU149" s="115"/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>
        <v>0</v>
      </c>
      <c r="BK149" s="115"/>
      <c r="BL149" s="115"/>
      <c r="BM149" s="115"/>
      <c r="BN149" s="115"/>
      <c r="BO149" s="115"/>
      <c r="BP149" s="115"/>
      <c r="BQ149" s="115"/>
      <c r="BR149" s="115">
        <v>3800000</v>
      </c>
      <c r="BS149" s="115"/>
      <c r="BT149" s="115"/>
      <c r="BU149" s="115"/>
      <c r="BV149" s="115"/>
      <c r="BW149" s="115"/>
      <c r="BX149" s="115"/>
      <c r="BY149" s="115"/>
      <c r="BZ149" s="115">
        <v>3800000</v>
      </c>
      <c r="CA149" s="115"/>
      <c r="CB149" s="115"/>
      <c r="CC149" s="115"/>
      <c r="CD149" s="115"/>
      <c r="CE149" s="115"/>
      <c r="CF149" s="115"/>
      <c r="CG149" s="115"/>
      <c r="CH149" s="115"/>
      <c r="CI149" s="115">
        <v>0</v>
      </c>
      <c r="CJ149" s="115"/>
      <c r="CK149" s="115"/>
      <c r="CL149" s="115"/>
      <c r="CM149" s="115"/>
      <c r="CN149" s="69">
        <v>0</v>
      </c>
      <c r="CO149" s="32">
        <v>0</v>
      </c>
      <c r="CP149" s="6"/>
      <c r="CQ149" s="1"/>
    </row>
    <row r="150" spans="1:95" ht="30.75" customHeight="1">
      <c r="A150" s="110"/>
      <c r="B150" s="110"/>
      <c r="C150" s="118" t="s">
        <v>276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0" t="s">
        <v>107</v>
      </c>
      <c r="P150" s="110"/>
      <c r="Q150" s="110"/>
      <c r="R150" s="110"/>
      <c r="S150" s="110"/>
      <c r="T150" s="110"/>
      <c r="U150" s="118" t="s">
        <v>187</v>
      </c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5">
        <v>0</v>
      </c>
      <c r="AI150" s="115"/>
      <c r="AJ150" s="115"/>
      <c r="AK150" s="115"/>
      <c r="AL150" s="115"/>
      <c r="AM150" s="115"/>
      <c r="AN150" s="115"/>
      <c r="AO150" s="115"/>
      <c r="AP150" s="115"/>
      <c r="AQ150" s="115">
        <v>0</v>
      </c>
      <c r="AR150" s="115"/>
      <c r="AS150" s="115"/>
      <c r="AT150" s="115"/>
      <c r="AU150" s="115"/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>
        <v>0</v>
      </c>
      <c r="BK150" s="115"/>
      <c r="BL150" s="115"/>
      <c r="BM150" s="115"/>
      <c r="BN150" s="115"/>
      <c r="BO150" s="115"/>
      <c r="BP150" s="115"/>
      <c r="BQ150" s="115"/>
      <c r="BR150" s="115">
        <v>500000</v>
      </c>
      <c r="BS150" s="115"/>
      <c r="BT150" s="115"/>
      <c r="BU150" s="115"/>
      <c r="BV150" s="115"/>
      <c r="BW150" s="115"/>
      <c r="BX150" s="115"/>
      <c r="BY150" s="115"/>
      <c r="BZ150" s="115">
        <v>500000</v>
      </c>
      <c r="CA150" s="115"/>
      <c r="CB150" s="115"/>
      <c r="CC150" s="115"/>
      <c r="CD150" s="115"/>
      <c r="CE150" s="115"/>
      <c r="CF150" s="115"/>
      <c r="CG150" s="115"/>
      <c r="CH150" s="115"/>
      <c r="CI150" s="115">
        <v>0</v>
      </c>
      <c r="CJ150" s="115"/>
      <c r="CK150" s="115"/>
      <c r="CL150" s="115"/>
      <c r="CM150" s="115"/>
      <c r="CN150" s="69">
        <v>0</v>
      </c>
      <c r="CO150" s="32">
        <v>0</v>
      </c>
      <c r="CP150" s="6"/>
      <c r="CQ150" s="1"/>
    </row>
    <row r="151" spans="1:95" ht="30.75" customHeight="1">
      <c r="A151" s="110"/>
      <c r="B151" s="110"/>
      <c r="C151" s="118" t="s">
        <v>277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0" t="s">
        <v>107</v>
      </c>
      <c r="P151" s="110"/>
      <c r="Q151" s="110"/>
      <c r="R151" s="110"/>
      <c r="S151" s="110"/>
      <c r="T151" s="110"/>
      <c r="U151" s="118" t="s">
        <v>187</v>
      </c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5">
        <v>0</v>
      </c>
      <c r="AI151" s="115"/>
      <c r="AJ151" s="115"/>
      <c r="AK151" s="115"/>
      <c r="AL151" s="115"/>
      <c r="AM151" s="115"/>
      <c r="AN151" s="115"/>
      <c r="AO151" s="115"/>
      <c r="AP151" s="115"/>
      <c r="AQ151" s="115">
        <v>0</v>
      </c>
      <c r="AR151" s="115"/>
      <c r="AS151" s="115"/>
      <c r="AT151" s="115"/>
      <c r="AU151" s="115"/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>
        <v>0</v>
      </c>
      <c r="BK151" s="115"/>
      <c r="BL151" s="115"/>
      <c r="BM151" s="115"/>
      <c r="BN151" s="115"/>
      <c r="BO151" s="115"/>
      <c r="BP151" s="115"/>
      <c r="BQ151" s="115"/>
      <c r="BR151" s="115">
        <v>18519</v>
      </c>
      <c r="BS151" s="115"/>
      <c r="BT151" s="115"/>
      <c r="BU151" s="115"/>
      <c r="BV151" s="115"/>
      <c r="BW151" s="115"/>
      <c r="BX151" s="115"/>
      <c r="BY151" s="115"/>
      <c r="BZ151" s="115">
        <v>18519</v>
      </c>
      <c r="CA151" s="115"/>
      <c r="CB151" s="115"/>
      <c r="CC151" s="115"/>
      <c r="CD151" s="115"/>
      <c r="CE151" s="115"/>
      <c r="CF151" s="115"/>
      <c r="CG151" s="115"/>
      <c r="CH151" s="115"/>
      <c r="CI151" s="115">
        <v>0</v>
      </c>
      <c r="CJ151" s="115"/>
      <c r="CK151" s="115"/>
      <c r="CL151" s="115"/>
      <c r="CM151" s="115"/>
      <c r="CN151" s="69">
        <v>0</v>
      </c>
      <c r="CO151" s="32">
        <v>0</v>
      </c>
      <c r="CP151" s="6"/>
      <c r="CQ151" s="1"/>
    </row>
    <row r="152" spans="1:95" ht="37.5" customHeight="1">
      <c r="A152" s="110"/>
      <c r="B152" s="110"/>
      <c r="C152" s="118" t="s">
        <v>455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0" t="s">
        <v>107</v>
      </c>
      <c r="P152" s="110"/>
      <c r="Q152" s="110"/>
      <c r="R152" s="110"/>
      <c r="S152" s="110"/>
      <c r="T152" s="110"/>
      <c r="U152" s="118" t="s">
        <v>187</v>
      </c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5">
        <v>0</v>
      </c>
      <c r="AI152" s="115"/>
      <c r="AJ152" s="115"/>
      <c r="AK152" s="115"/>
      <c r="AL152" s="115"/>
      <c r="AM152" s="115"/>
      <c r="AN152" s="115"/>
      <c r="AO152" s="115"/>
      <c r="AP152" s="115"/>
      <c r="AQ152" s="115">
        <v>0</v>
      </c>
      <c r="AR152" s="115"/>
      <c r="AS152" s="115"/>
      <c r="AT152" s="115"/>
      <c r="AU152" s="115"/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>
        <v>0</v>
      </c>
      <c r="BK152" s="115"/>
      <c r="BL152" s="115"/>
      <c r="BM152" s="115"/>
      <c r="BN152" s="115"/>
      <c r="BO152" s="115"/>
      <c r="BP152" s="115"/>
      <c r="BQ152" s="115"/>
      <c r="BR152" s="115">
        <v>123127</v>
      </c>
      <c r="BS152" s="115"/>
      <c r="BT152" s="115"/>
      <c r="BU152" s="115"/>
      <c r="BV152" s="115"/>
      <c r="BW152" s="115"/>
      <c r="BX152" s="115"/>
      <c r="BY152" s="115"/>
      <c r="BZ152" s="115">
        <v>123127</v>
      </c>
      <c r="CA152" s="115"/>
      <c r="CB152" s="115"/>
      <c r="CC152" s="115"/>
      <c r="CD152" s="115"/>
      <c r="CE152" s="115"/>
      <c r="CF152" s="115"/>
      <c r="CG152" s="115"/>
      <c r="CH152" s="115"/>
      <c r="CI152" s="115">
        <v>0</v>
      </c>
      <c r="CJ152" s="115"/>
      <c r="CK152" s="115"/>
      <c r="CL152" s="115"/>
      <c r="CM152" s="115"/>
      <c r="CN152" s="69">
        <v>0</v>
      </c>
      <c r="CO152" s="32">
        <v>0</v>
      </c>
      <c r="CP152" s="6"/>
      <c r="CQ152" s="1"/>
    </row>
    <row r="153" spans="1:95" ht="13.5" customHeight="1">
      <c r="A153" s="110"/>
      <c r="B153" s="110"/>
      <c r="C153" s="125" t="s">
        <v>430</v>
      </c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10"/>
      <c r="P153" s="110"/>
      <c r="Q153" s="110"/>
      <c r="R153" s="110"/>
      <c r="S153" s="110"/>
      <c r="T153" s="110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69"/>
      <c r="CO153" s="25"/>
      <c r="CP153" s="6"/>
      <c r="CQ153" s="1"/>
    </row>
    <row r="154" spans="1:95" ht="27" customHeight="1">
      <c r="A154" s="110"/>
      <c r="B154" s="110"/>
      <c r="C154" s="118" t="s">
        <v>348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0" t="s">
        <v>347</v>
      </c>
      <c r="P154" s="110"/>
      <c r="Q154" s="110"/>
      <c r="R154" s="110"/>
      <c r="S154" s="110"/>
      <c r="T154" s="110"/>
      <c r="U154" s="118" t="s">
        <v>187</v>
      </c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5">
        <v>0</v>
      </c>
      <c r="AI154" s="115"/>
      <c r="AJ154" s="115"/>
      <c r="AK154" s="115"/>
      <c r="AL154" s="115"/>
      <c r="AM154" s="115"/>
      <c r="AN154" s="115"/>
      <c r="AO154" s="115"/>
      <c r="AP154" s="115"/>
      <c r="AQ154" s="115">
        <v>0</v>
      </c>
      <c r="AR154" s="115"/>
      <c r="AS154" s="115"/>
      <c r="AT154" s="115"/>
      <c r="AU154" s="115"/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>
        <v>0</v>
      </c>
      <c r="BK154" s="115"/>
      <c r="BL154" s="115"/>
      <c r="BM154" s="115"/>
      <c r="BN154" s="115"/>
      <c r="BO154" s="115"/>
      <c r="BP154" s="115"/>
      <c r="BQ154" s="115"/>
      <c r="BR154" s="115">
        <v>100</v>
      </c>
      <c r="BS154" s="115"/>
      <c r="BT154" s="115"/>
      <c r="BU154" s="115"/>
      <c r="BV154" s="115"/>
      <c r="BW154" s="115"/>
      <c r="BX154" s="115"/>
      <c r="BY154" s="115"/>
      <c r="BZ154" s="115">
        <v>100</v>
      </c>
      <c r="CA154" s="115"/>
      <c r="CB154" s="115"/>
      <c r="CC154" s="115"/>
      <c r="CD154" s="115"/>
      <c r="CE154" s="115"/>
      <c r="CF154" s="115"/>
      <c r="CG154" s="115"/>
      <c r="CH154" s="115"/>
      <c r="CI154" s="115">
        <v>0</v>
      </c>
      <c r="CJ154" s="115"/>
      <c r="CK154" s="115"/>
      <c r="CL154" s="115"/>
      <c r="CM154" s="115"/>
      <c r="CN154" s="69">
        <v>0</v>
      </c>
      <c r="CO154" s="32">
        <v>0</v>
      </c>
      <c r="CP154" s="6"/>
      <c r="CQ154" s="1"/>
    </row>
    <row r="155" spans="1:95" ht="30.75" customHeight="1">
      <c r="A155" s="110"/>
      <c r="B155" s="110"/>
      <c r="C155" s="125" t="s">
        <v>80</v>
      </c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10"/>
      <c r="P155" s="110"/>
      <c r="Q155" s="110"/>
      <c r="R155" s="110"/>
      <c r="S155" s="110"/>
      <c r="T155" s="110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4">
        <v>0</v>
      </c>
      <c r="AI155" s="114"/>
      <c r="AJ155" s="114"/>
      <c r="AK155" s="114"/>
      <c r="AL155" s="114"/>
      <c r="AM155" s="114"/>
      <c r="AN155" s="114"/>
      <c r="AO155" s="114"/>
      <c r="AP155" s="114"/>
      <c r="AQ155" s="114">
        <v>0</v>
      </c>
      <c r="AR155" s="114"/>
      <c r="AS155" s="114"/>
      <c r="AT155" s="114"/>
      <c r="AU155" s="114"/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>
        <v>170000</v>
      </c>
      <c r="BK155" s="114"/>
      <c r="BL155" s="114"/>
      <c r="BM155" s="114"/>
      <c r="BN155" s="114"/>
      <c r="BO155" s="114"/>
      <c r="BP155" s="114"/>
      <c r="BQ155" s="114"/>
      <c r="BR155" s="114">
        <v>0</v>
      </c>
      <c r="BS155" s="114"/>
      <c r="BT155" s="114"/>
      <c r="BU155" s="114"/>
      <c r="BV155" s="114"/>
      <c r="BW155" s="114"/>
      <c r="BX155" s="114"/>
      <c r="BY155" s="114"/>
      <c r="BZ155" s="114">
        <v>170000</v>
      </c>
      <c r="CA155" s="114"/>
      <c r="CB155" s="114"/>
      <c r="CC155" s="114"/>
      <c r="CD155" s="114"/>
      <c r="CE155" s="114"/>
      <c r="CF155" s="114"/>
      <c r="CG155" s="114"/>
      <c r="CH155" s="114"/>
      <c r="CI155" s="114">
        <v>200000</v>
      </c>
      <c r="CJ155" s="114"/>
      <c r="CK155" s="114"/>
      <c r="CL155" s="114"/>
      <c r="CM155" s="114"/>
      <c r="CN155" s="64">
        <v>0</v>
      </c>
      <c r="CO155" s="34">
        <v>200000</v>
      </c>
      <c r="CP155" s="6"/>
      <c r="CQ155" s="1"/>
    </row>
    <row r="156" spans="1:95" ht="14.25" customHeight="1">
      <c r="A156" s="110"/>
      <c r="B156" s="110"/>
      <c r="C156" s="125" t="s">
        <v>431</v>
      </c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10"/>
      <c r="P156" s="110"/>
      <c r="Q156" s="110"/>
      <c r="R156" s="110"/>
      <c r="S156" s="110"/>
      <c r="T156" s="110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69"/>
      <c r="CO156" s="32"/>
      <c r="CP156" s="6"/>
      <c r="CQ156" s="1"/>
    </row>
    <row r="157" spans="1:95" ht="27.75" customHeight="1">
      <c r="A157" s="110"/>
      <c r="B157" s="110"/>
      <c r="C157" s="118" t="s">
        <v>116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0" t="s">
        <v>107</v>
      </c>
      <c r="P157" s="110"/>
      <c r="Q157" s="110"/>
      <c r="R157" s="110"/>
      <c r="S157" s="110"/>
      <c r="T157" s="110"/>
      <c r="U157" s="118" t="s">
        <v>108</v>
      </c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5">
        <v>0</v>
      </c>
      <c r="AI157" s="115"/>
      <c r="AJ157" s="115"/>
      <c r="AK157" s="115"/>
      <c r="AL157" s="115"/>
      <c r="AM157" s="115"/>
      <c r="AN157" s="115"/>
      <c r="AO157" s="115"/>
      <c r="AP157" s="115"/>
      <c r="AQ157" s="115">
        <v>0</v>
      </c>
      <c r="AR157" s="115"/>
      <c r="AS157" s="115"/>
      <c r="AT157" s="115"/>
      <c r="AU157" s="115"/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>
        <v>170000</v>
      </c>
      <c r="BK157" s="115"/>
      <c r="BL157" s="115"/>
      <c r="BM157" s="115"/>
      <c r="BN157" s="115"/>
      <c r="BO157" s="115"/>
      <c r="BP157" s="115"/>
      <c r="BQ157" s="115"/>
      <c r="BR157" s="115">
        <v>0</v>
      </c>
      <c r="BS157" s="115"/>
      <c r="BT157" s="115"/>
      <c r="BU157" s="115"/>
      <c r="BV157" s="115"/>
      <c r="BW157" s="115"/>
      <c r="BX157" s="115"/>
      <c r="BY157" s="115"/>
      <c r="BZ157" s="115">
        <v>170000</v>
      </c>
      <c r="CA157" s="115"/>
      <c r="CB157" s="115"/>
      <c r="CC157" s="115"/>
      <c r="CD157" s="115"/>
      <c r="CE157" s="115"/>
      <c r="CF157" s="115"/>
      <c r="CG157" s="115"/>
      <c r="CH157" s="115"/>
      <c r="CI157" s="115">
        <v>200000</v>
      </c>
      <c r="CJ157" s="115"/>
      <c r="CK157" s="115"/>
      <c r="CL157" s="115"/>
      <c r="CM157" s="115"/>
      <c r="CN157" s="69">
        <v>0</v>
      </c>
      <c r="CO157" s="32">
        <v>200000</v>
      </c>
      <c r="CP157" s="6"/>
      <c r="CQ157" s="1"/>
    </row>
    <row r="158" spans="1:95" ht="14.25" customHeight="1">
      <c r="A158" s="110"/>
      <c r="B158" s="110"/>
      <c r="C158" s="125" t="s">
        <v>428</v>
      </c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10"/>
      <c r="P158" s="110"/>
      <c r="Q158" s="110"/>
      <c r="R158" s="110"/>
      <c r="S158" s="110"/>
      <c r="T158" s="110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69"/>
      <c r="CO158" s="32"/>
      <c r="CP158" s="6"/>
      <c r="CQ158" s="1"/>
    </row>
    <row r="159" spans="1:95" ht="25.5" customHeight="1">
      <c r="A159" s="110"/>
      <c r="B159" s="110"/>
      <c r="C159" s="118" t="s">
        <v>199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0" t="s">
        <v>200</v>
      </c>
      <c r="P159" s="110"/>
      <c r="Q159" s="110"/>
      <c r="R159" s="110"/>
      <c r="S159" s="110"/>
      <c r="T159" s="110"/>
      <c r="U159" s="118" t="s">
        <v>187</v>
      </c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>
        <v>0</v>
      </c>
      <c r="AR159" s="149"/>
      <c r="AS159" s="149"/>
      <c r="AT159" s="149"/>
      <c r="AU159" s="149"/>
      <c r="AV159" s="149"/>
      <c r="AW159" s="149"/>
      <c r="AX159" s="149"/>
      <c r="AY159" s="149"/>
      <c r="AZ159" s="149">
        <v>0</v>
      </c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>
        <v>65</v>
      </c>
      <c r="BK159" s="149"/>
      <c r="BL159" s="149"/>
      <c r="BM159" s="149"/>
      <c r="BN159" s="149"/>
      <c r="BO159" s="149"/>
      <c r="BP159" s="149"/>
      <c r="BQ159" s="149"/>
      <c r="BR159" s="149">
        <v>0</v>
      </c>
      <c r="BS159" s="149"/>
      <c r="BT159" s="149"/>
      <c r="BU159" s="149"/>
      <c r="BV159" s="149"/>
      <c r="BW159" s="149"/>
      <c r="BX159" s="149"/>
      <c r="BY159" s="149"/>
      <c r="BZ159" s="149">
        <v>65</v>
      </c>
      <c r="CA159" s="149"/>
      <c r="CB159" s="149"/>
      <c r="CC159" s="149"/>
      <c r="CD159" s="149"/>
      <c r="CE159" s="149"/>
      <c r="CF159" s="149"/>
      <c r="CG159" s="149"/>
      <c r="CH159" s="149"/>
      <c r="CI159" s="149">
        <v>1000</v>
      </c>
      <c r="CJ159" s="149"/>
      <c r="CK159" s="149"/>
      <c r="CL159" s="149"/>
      <c r="CM159" s="149"/>
      <c r="CN159" s="71">
        <v>0</v>
      </c>
      <c r="CO159" s="32">
        <v>1000</v>
      </c>
      <c r="CP159" s="6"/>
      <c r="CQ159" s="1"/>
    </row>
    <row r="160" spans="1:95" ht="19.5" customHeight="1">
      <c r="A160" s="110"/>
      <c r="B160" s="110"/>
      <c r="C160" s="125" t="s">
        <v>429</v>
      </c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10"/>
      <c r="P160" s="110"/>
      <c r="Q160" s="110"/>
      <c r="R160" s="110"/>
      <c r="S160" s="110"/>
      <c r="T160" s="110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69"/>
      <c r="CO160" s="32"/>
      <c r="CP160" s="6"/>
      <c r="CQ160" s="1"/>
    </row>
    <row r="161" spans="1:95" ht="27.75" customHeight="1">
      <c r="A161" s="110"/>
      <c r="B161" s="110"/>
      <c r="C161" s="118" t="s">
        <v>278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0" t="s">
        <v>107</v>
      </c>
      <c r="P161" s="110"/>
      <c r="Q161" s="110"/>
      <c r="R161" s="110"/>
      <c r="S161" s="110"/>
      <c r="T161" s="110"/>
      <c r="U161" s="118" t="s">
        <v>187</v>
      </c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>
        <v>0</v>
      </c>
      <c r="AR161" s="149"/>
      <c r="AS161" s="149"/>
      <c r="AT161" s="149"/>
      <c r="AU161" s="149"/>
      <c r="AV161" s="149"/>
      <c r="AW161" s="149"/>
      <c r="AX161" s="149"/>
      <c r="AY161" s="149"/>
      <c r="AZ161" s="149">
        <v>0</v>
      </c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>
        <v>2615</v>
      </c>
      <c r="BK161" s="149"/>
      <c r="BL161" s="149"/>
      <c r="BM161" s="149"/>
      <c r="BN161" s="149"/>
      <c r="BO161" s="149"/>
      <c r="BP161" s="149"/>
      <c r="BQ161" s="149"/>
      <c r="BR161" s="149">
        <v>0</v>
      </c>
      <c r="BS161" s="149"/>
      <c r="BT161" s="149"/>
      <c r="BU161" s="149"/>
      <c r="BV161" s="149"/>
      <c r="BW161" s="149"/>
      <c r="BX161" s="149"/>
      <c r="BY161" s="149"/>
      <c r="BZ161" s="149">
        <v>2615</v>
      </c>
      <c r="CA161" s="149"/>
      <c r="CB161" s="149"/>
      <c r="CC161" s="149"/>
      <c r="CD161" s="149"/>
      <c r="CE161" s="149"/>
      <c r="CF161" s="149"/>
      <c r="CG161" s="149"/>
      <c r="CH161" s="149"/>
      <c r="CI161" s="149">
        <v>200</v>
      </c>
      <c r="CJ161" s="149"/>
      <c r="CK161" s="149"/>
      <c r="CL161" s="149"/>
      <c r="CM161" s="149"/>
      <c r="CN161" s="71">
        <v>0</v>
      </c>
      <c r="CO161" s="32">
        <v>200</v>
      </c>
      <c r="CP161" s="6"/>
      <c r="CQ161" s="1"/>
    </row>
    <row r="162" spans="1:95" ht="21" customHeight="1">
      <c r="A162" s="110"/>
      <c r="B162" s="110"/>
      <c r="C162" s="125" t="s">
        <v>430</v>
      </c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10"/>
      <c r="P162" s="110"/>
      <c r="Q162" s="110"/>
      <c r="R162" s="110"/>
      <c r="S162" s="110"/>
      <c r="T162" s="110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69"/>
      <c r="CO162" s="32"/>
      <c r="CP162" s="6"/>
      <c r="CQ162" s="1"/>
    </row>
    <row r="163" spans="1:95" ht="27.75" customHeight="1">
      <c r="A163" s="110"/>
      <c r="B163" s="110"/>
      <c r="C163" s="118" t="s">
        <v>349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0" t="s">
        <v>347</v>
      </c>
      <c r="P163" s="110"/>
      <c r="Q163" s="110"/>
      <c r="R163" s="110"/>
      <c r="S163" s="110"/>
      <c r="T163" s="110"/>
      <c r="U163" s="118" t="s">
        <v>187</v>
      </c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>
        <v>0</v>
      </c>
      <c r="AR163" s="149"/>
      <c r="AS163" s="149"/>
      <c r="AT163" s="149"/>
      <c r="AU163" s="149"/>
      <c r="AV163" s="149"/>
      <c r="AW163" s="149"/>
      <c r="AX163" s="149"/>
      <c r="AY163" s="149"/>
      <c r="AZ163" s="149">
        <v>0</v>
      </c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>
        <v>100</v>
      </c>
      <c r="BK163" s="149"/>
      <c r="BL163" s="149"/>
      <c r="BM163" s="149"/>
      <c r="BN163" s="149"/>
      <c r="BO163" s="149"/>
      <c r="BP163" s="149"/>
      <c r="BQ163" s="149"/>
      <c r="BR163" s="149">
        <v>0</v>
      </c>
      <c r="BS163" s="149"/>
      <c r="BT163" s="149"/>
      <c r="BU163" s="149"/>
      <c r="BV163" s="149"/>
      <c r="BW163" s="149"/>
      <c r="BX163" s="149"/>
      <c r="BY163" s="149"/>
      <c r="BZ163" s="149">
        <v>100</v>
      </c>
      <c r="CA163" s="149"/>
      <c r="CB163" s="149"/>
      <c r="CC163" s="149"/>
      <c r="CD163" s="149"/>
      <c r="CE163" s="149"/>
      <c r="CF163" s="149"/>
      <c r="CG163" s="149"/>
      <c r="CH163" s="149"/>
      <c r="CI163" s="149">
        <v>100</v>
      </c>
      <c r="CJ163" s="149"/>
      <c r="CK163" s="149"/>
      <c r="CL163" s="149"/>
      <c r="CM163" s="149"/>
      <c r="CN163" s="71">
        <v>0</v>
      </c>
      <c r="CO163" s="32">
        <v>100</v>
      </c>
      <c r="CP163" s="6"/>
      <c r="CQ163" s="1"/>
    </row>
    <row r="164" spans="1:95" ht="27.75" customHeight="1">
      <c r="A164" s="110"/>
      <c r="B164" s="110"/>
      <c r="C164" s="125" t="s">
        <v>81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10"/>
      <c r="P164" s="110"/>
      <c r="Q164" s="110"/>
      <c r="R164" s="110"/>
      <c r="S164" s="110"/>
      <c r="T164" s="110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4">
        <v>0</v>
      </c>
      <c r="AI164" s="114"/>
      <c r="AJ164" s="114"/>
      <c r="AK164" s="114"/>
      <c r="AL164" s="114"/>
      <c r="AM164" s="114"/>
      <c r="AN164" s="114"/>
      <c r="AO164" s="114"/>
      <c r="AP164" s="114"/>
      <c r="AQ164" s="114">
        <v>0</v>
      </c>
      <c r="AR164" s="114"/>
      <c r="AS164" s="114"/>
      <c r="AT164" s="114"/>
      <c r="AU164" s="114"/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>
        <v>244645.79</v>
      </c>
      <c r="BK164" s="114"/>
      <c r="BL164" s="114"/>
      <c r="BM164" s="114"/>
      <c r="BN164" s="114"/>
      <c r="BO164" s="114"/>
      <c r="BP164" s="114"/>
      <c r="BQ164" s="114"/>
      <c r="BR164" s="114">
        <v>0</v>
      </c>
      <c r="BS164" s="114"/>
      <c r="BT164" s="114"/>
      <c r="BU164" s="114"/>
      <c r="BV164" s="114"/>
      <c r="BW164" s="114"/>
      <c r="BX164" s="114"/>
      <c r="BY164" s="114"/>
      <c r="BZ164" s="114">
        <v>244645.79</v>
      </c>
      <c r="CA164" s="114"/>
      <c r="CB164" s="114"/>
      <c r="CC164" s="114"/>
      <c r="CD164" s="114"/>
      <c r="CE164" s="114"/>
      <c r="CF164" s="114"/>
      <c r="CG164" s="114"/>
      <c r="CH164" s="114"/>
      <c r="CI164" s="114">
        <v>0</v>
      </c>
      <c r="CJ164" s="114"/>
      <c r="CK164" s="114"/>
      <c r="CL164" s="114"/>
      <c r="CM164" s="114"/>
      <c r="CN164" s="64">
        <v>0</v>
      </c>
      <c r="CO164" s="34">
        <v>0</v>
      </c>
      <c r="CP164" s="6"/>
      <c r="CQ164" s="1"/>
    </row>
    <row r="165" spans="1:95" ht="20.25" customHeight="1">
      <c r="A165" s="110"/>
      <c r="B165" s="110"/>
      <c r="C165" s="125" t="s">
        <v>431</v>
      </c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10"/>
      <c r="P165" s="110"/>
      <c r="Q165" s="110"/>
      <c r="R165" s="110"/>
      <c r="S165" s="110"/>
      <c r="T165" s="110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69"/>
      <c r="CO165" s="25"/>
      <c r="CP165" s="6"/>
      <c r="CQ165" s="1"/>
    </row>
    <row r="166" spans="1:95" ht="37.5" customHeight="1">
      <c r="A166" s="110"/>
      <c r="B166" s="110"/>
      <c r="C166" s="118" t="s">
        <v>117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0" t="s">
        <v>107</v>
      </c>
      <c r="P166" s="110"/>
      <c r="Q166" s="110"/>
      <c r="R166" s="110"/>
      <c r="S166" s="110"/>
      <c r="T166" s="110"/>
      <c r="U166" s="118" t="s">
        <v>108</v>
      </c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5">
        <v>0</v>
      </c>
      <c r="AI166" s="115"/>
      <c r="AJ166" s="115"/>
      <c r="AK166" s="115"/>
      <c r="AL166" s="115"/>
      <c r="AM166" s="115"/>
      <c r="AN166" s="115"/>
      <c r="AO166" s="115"/>
      <c r="AP166" s="115"/>
      <c r="AQ166" s="115">
        <v>0</v>
      </c>
      <c r="AR166" s="115"/>
      <c r="AS166" s="115"/>
      <c r="AT166" s="115"/>
      <c r="AU166" s="115"/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>
        <v>244645.79</v>
      </c>
      <c r="BK166" s="115"/>
      <c r="BL166" s="115"/>
      <c r="BM166" s="115"/>
      <c r="BN166" s="115"/>
      <c r="BO166" s="115"/>
      <c r="BP166" s="115"/>
      <c r="BQ166" s="115"/>
      <c r="BR166" s="115">
        <v>0</v>
      </c>
      <c r="BS166" s="115"/>
      <c r="BT166" s="115"/>
      <c r="BU166" s="115"/>
      <c r="BV166" s="115"/>
      <c r="BW166" s="115"/>
      <c r="BX166" s="115"/>
      <c r="BY166" s="115"/>
      <c r="BZ166" s="115">
        <v>244645.79</v>
      </c>
      <c r="CA166" s="115"/>
      <c r="CB166" s="115"/>
      <c r="CC166" s="115"/>
      <c r="CD166" s="115"/>
      <c r="CE166" s="115"/>
      <c r="CF166" s="115"/>
      <c r="CG166" s="115"/>
      <c r="CH166" s="115"/>
      <c r="CI166" s="115">
        <v>0</v>
      </c>
      <c r="CJ166" s="115"/>
      <c r="CK166" s="115"/>
      <c r="CL166" s="115"/>
      <c r="CM166" s="115"/>
      <c r="CN166" s="69">
        <v>0</v>
      </c>
      <c r="CO166" s="32">
        <v>0</v>
      </c>
      <c r="CP166" s="6"/>
      <c r="CQ166" s="1"/>
    </row>
    <row r="167" spans="1:95" ht="18" customHeight="1">
      <c r="A167" s="110"/>
      <c r="B167" s="110"/>
      <c r="C167" s="125" t="s">
        <v>428</v>
      </c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10"/>
      <c r="P167" s="110"/>
      <c r="Q167" s="110"/>
      <c r="R167" s="110"/>
      <c r="S167" s="110"/>
      <c r="T167" s="110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69"/>
      <c r="CO167" s="25"/>
      <c r="CP167" s="6"/>
      <c r="CQ167" s="1"/>
    </row>
    <row r="168" spans="1:95" ht="34.5" customHeight="1">
      <c r="A168" s="110"/>
      <c r="B168" s="110"/>
      <c r="C168" s="118" t="s">
        <v>201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0" t="s">
        <v>200</v>
      </c>
      <c r="P168" s="110"/>
      <c r="Q168" s="110"/>
      <c r="R168" s="110"/>
      <c r="S168" s="110"/>
      <c r="T168" s="110"/>
      <c r="U168" s="118" t="s">
        <v>187</v>
      </c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>
        <v>0</v>
      </c>
      <c r="AR168" s="149"/>
      <c r="AS168" s="149"/>
      <c r="AT168" s="149"/>
      <c r="AU168" s="149"/>
      <c r="AV168" s="149"/>
      <c r="AW168" s="149"/>
      <c r="AX168" s="149"/>
      <c r="AY168" s="149"/>
      <c r="AZ168" s="149">
        <v>0</v>
      </c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>
        <v>210</v>
      </c>
      <c r="BK168" s="149"/>
      <c r="BL168" s="149"/>
      <c r="BM168" s="149"/>
      <c r="BN168" s="149"/>
      <c r="BO168" s="149"/>
      <c r="BP168" s="149"/>
      <c r="BQ168" s="149"/>
      <c r="BR168" s="149">
        <v>0</v>
      </c>
      <c r="BS168" s="149"/>
      <c r="BT168" s="149"/>
      <c r="BU168" s="149"/>
      <c r="BV168" s="149"/>
      <c r="BW168" s="149"/>
      <c r="BX168" s="149"/>
      <c r="BY168" s="149"/>
      <c r="BZ168" s="149">
        <v>210</v>
      </c>
      <c r="CA168" s="149"/>
      <c r="CB168" s="149"/>
      <c r="CC168" s="149"/>
      <c r="CD168" s="149"/>
      <c r="CE168" s="149"/>
      <c r="CF168" s="149"/>
      <c r="CG168" s="149"/>
      <c r="CH168" s="149"/>
      <c r="CI168" s="149">
        <v>0</v>
      </c>
      <c r="CJ168" s="149"/>
      <c r="CK168" s="149"/>
      <c r="CL168" s="149"/>
      <c r="CM168" s="149"/>
      <c r="CN168" s="71">
        <v>0</v>
      </c>
      <c r="CO168" s="32">
        <v>0</v>
      </c>
      <c r="CP168" s="6"/>
      <c r="CQ168" s="1"/>
    </row>
    <row r="169" spans="1:95" ht="18" customHeight="1">
      <c r="A169" s="110"/>
      <c r="B169" s="110"/>
      <c r="C169" s="125" t="s">
        <v>429</v>
      </c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10"/>
      <c r="P169" s="110"/>
      <c r="Q169" s="110"/>
      <c r="R169" s="110"/>
      <c r="S169" s="110"/>
      <c r="T169" s="110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69"/>
      <c r="CO169" s="25"/>
      <c r="CP169" s="6"/>
      <c r="CQ169" s="1"/>
    </row>
    <row r="170" spans="1:95" ht="37.5" customHeight="1">
      <c r="A170" s="110"/>
      <c r="B170" s="110"/>
      <c r="C170" s="118" t="s">
        <v>279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0" t="s">
        <v>107</v>
      </c>
      <c r="P170" s="110"/>
      <c r="Q170" s="110"/>
      <c r="R170" s="110"/>
      <c r="S170" s="110"/>
      <c r="T170" s="110"/>
      <c r="U170" s="118" t="s">
        <v>187</v>
      </c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>
        <v>0</v>
      </c>
      <c r="AR170" s="149"/>
      <c r="AS170" s="149"/>
      <c r="AT170" s="149"/>
      <c r="AU170" s="149"/>
      <c r="AV170" s="149"/>
      <c r="AW170" s="149"/>
      <c r="AX170" s="149"/>
      <c r="AY170" s="149"/>
      <c r="AZ170" s="149">
        <v>0</v>
      </c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15">
        <v>1164.98</v>
      </c>
      <c r="BK170" s="115"/>
      <c r="BL170" s="115"/>
      <c r="BM170" s="115"/>
      <c r="BN170" s="115"/>
      <c r="BO170" s="115"/>
      <c r="BP170" s="115"/>
      <c r="BQ170" s="115"/>
      <c r="BR170" s="115">
        <v>0</v>
      </c>
      <c r="BS170" s="115"/>
      <c r="BT170" s="115"/>
      <c r="BU170" s="115"/>
      <c r="BV170" s="115"/>
      <c r="BW170" s="115"/>
      <c r="BX170" s="115"/>
      <c r="BY170" s="115"/>
      <c r="BZ170" s="115">
        <v>1164.98</v>
      </c>
      <c r="CA170" s="115"/>
      <c r="CB170" s="115"/>
      <c r="CC170" s="115"/>
      <c r="CD170" s="115"/>
      <c r="CE170" s="115"/>
      <c r="CF170" s="115"/>
      <c r="CG170" s="115"/>
      <c r="CH170" s="115"/>
      <c r="CI170" s="149">
        <v>0</v>
      </c>
      <c r="CJ170" s="149"/>
      <c r="CK170" s="149"/>
      <c r="CL170" s="149"/>
      <c r="CM170" s="149"/>
      <c r="CN170" s="71">
        <v>0</v>
      </c>
      <c r="CO170" s="32">
        <v>0</v>
      </c>
      <c r="CP170" s="6"/>
      <c r="CQ170" s="1"/>
    </row>
    <row r="171" spans="1:95" ht="18" customHeight="1">
      <c r="A171" s="110"/>
      <c r="B171" s="110"/>
      <c r="C171" s="125" t="s">
        <v>430</v>
      </c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10"/>
      <c r="P171" s="110"/>
      <c r="Q171" s="110"/>
      <c r="R171" s="110"/>
      <c r="S171" s="110"/>
      <c r="T171" s="110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69"/>
      <c r="CO171" s="25"/>
      <c r="CP171" s="6"/>
      <c r="CQ171" s="1"/>
    </row>
    <row r="172" spans="1:95" ht="39" customHeight="1">
      <c r="A172" s="110"/>
      <c r="B172" s="110"/>
      <c r="C172" s="118" t="s">
        <v>350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0" t="s">
        <v>347</v>
      </c>
      <c r="P172" s="110"/>
      <c r="Q172" s="110"/>
      <c r="R172" s="110"/>
      <c r="S172" s="110"/>
      <c r="T172" s="110"/>
      <c r="U172" s="118" t="s">
        <v>187</v>
      </c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>
        <v>0</v>
      </c>
      <c r="AR172" s="149"/>
      <c r="AS172" s="149"/>
      <c r="AT172" s="149"/>
      <c r="AU172" s="149"/>
      <c r="AV172" s="149"/>
      <c r="AW172" s="149"/>
      <c r="AX172" s="149"/>
      <c r="AY172" s="149"/>
      <c r="AZ172" s="149">
        <v>0</v>
      </c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>
        <v>100</v>
      </c>
      <c r="BK172" s="149"/>
      <c r="BL172" s="149"/>
      <c r="BM172" s="149"/>
      <c r="BN172" s="149"/>
      <c r="BO172" s="149"/>
      <c r="BP172" s="149"/>
      <c r="BQ172" s="149"/>
      <c r="BR172" s="149">
        <v>0</v>
      </c>
      <c r="BS172" s="149"/>
      <c r="BT172" s="149"/>
      <c r="BU172" s="149"/>
      <c r="BV172" s="149"/>
      <c r="BW172" s="149"/>
      <c r="BX172" s="149"/>
      <c r="BY172" s="149"/>
      <c r="BZ172" s="149">
        <v>100</v>
      </c>
      <c r="CA172" s="149"/>
      <c r="CB172" s="149"/>
      <c r="CC172" s="149"/>
      <c r="CD172" s="149"/>
      <c r="CE172" s="149"/>
      <c r="CF172" s="149"/>
      <c r="CG172" s="149"/>
      <c r="CH172" s="149"/>
      <c r="CI172" s="149">
        <v>0</v>
      </c>
      <c r="CJ172" s="149"/>
      <c r="CK172" s="149"/>
      <c r="CL172" s="149"/>
      <c r="CM172" s="149"/>
      <c r="CN172" s="71">
        <v>0</v>
      </c>
      <c r="CO172" s="32">
        <v>0</v>
      </c>
      <c r="CP172" s="6"/>
      <c r="CQ172" s="1"/>
    </row>
    <row r="173" spans="1:95" ht="81.75" customHeight="1">
      <c r="A173" s="110"/>
      <c r="B173" s="110"/>
      <c r="C173" s="125" t="s">
        <v>82</v>
      </c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10"/>
      <c r="P173" s="110"/>
      <c r="Q173" s="110"/>
      <c r="R173" s="110"/>
      <c r="S173" s="110"/>
      <c r="T173" s="110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4">
        <v>194496</v>
      </c>
      <c r="AI173" s="114"/>
      <c r="AJ173" s="114"/>
      <c r="AK173" s="114"/>
      <c r="AL173" s="114"/>
      <c r="AM173" s="114"/>
      <c r="AN173" s="114"/>
      <c r="AO173" s="114"/>
      <c r="AP173" s="114"/>
      <c r="AQ173" s="114">
        <v>0</v>
      </c>
      <c r="AR173" s="114"/>
      <c r="AS173" s="114"/>
      <c r="AT173" s="114"/>
      <c r="AU173" s="114"/>
      <c r="AV173" s="114"/>
      <c r="AW173" s="114"/>
      <c r="AX173" s="114"/>
      <c r="AY173" s="114"/>
      <c r="AZ173" s="114">
        <v>194496</v>
      </c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>
        <v>500000</v>
      </c>
      <c r="BK173" s="114"/>
      <c r="BL173" s="114"/>
      <c r="BM173" s="114"/>
      <c r="BN173" s="114"/>
      <c r="BO173" s="114"/>
      <c r="BP173" s="114"/>
      <c r="BQ173" s="114"/>
      <c r="BR173" s="114">
        <v>0</v>
      </c>
      <c r="BS173" s="114"/>
      <c r="BT173" s="114"/>
      <c r="BU173" s="114"/>
      <c r="BV173" s="114"/>
      <c r="BW173" s="114"/>
      <c r="BX173" s="114"/>
      <c r="BY173" s="114"/>
      <c r="BZ173" s="114">
        <v>500000</v>
      </c>
      <c r="CA173" s="114"/>
      <c r="CB173" s="114"/>
      <c r="CC173" s="114"/>
      <c r="CD173" s="114"/>
      <c r="CE173" s="114"/>
      <c r="CF173" s="114"/>
      <c r="CG173" s="114"/>
      <c r="CH173" s="114"/>
      <c r="CI173" s="114">
        <v>0</v>
      </c>
      <c r="CJ173" s="114"/>
      <c r="CK173" s="114"/>
      <c r="CL173" s="114"/>
      <c r="CM173" s="114"/>
      <c r="CN173" s="64">
        <v>0</v>
      </c>
      <c r="CO173" s="34">
        <v>0</v>
      </c>
      <c r="CP173" s="6"/>
      <c r="CQ173" s="1"/>
    </row>
    <row r="174" spans="1:95" ht="18" customHeight="1">
      <c r="A174" s="110"/>
      <c r="B174" s="110"/>
      <c r="C174" s="125" t="s">
        <v>431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10"/>
      <c r="P174" s="110"/>
      <c r="Q174" s="110"/>
      <c r="R174" s="110"/>
      <c r="S174" s="110"/>
      <c r="T174" s="110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69"/>
      <c r="CO174" s="25"/>
      <c r="CP174" s="6"/>
      <c r="CQ174" s="1"/>
    </row>
    <row r="175" spans="1:95" ht="40.5" customHeight="1">
      <c r="A175" s="110"/>
      <c r="B175" s="110"/>
      <c r="C175" s="118" t="s">
        <v>118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0" t="s">
        <v>107</v>
      </c>
      <c r="P175" s="110"/>
      <c r="Q175" s="110"/>
      <c r="R175" s="110"/>
      <c r="S175" s="110"/>
      <c r="T175" s="110"/>
      <c r="U175" s="118" t="s">
        <v>108</v>
      </c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5">
        <v>0</v>
      </c>
      <c r="AI175" s="115"/>
      <c r="AJ175" s="115"/>
      <c r="AK175" s="115"/>
      <c r="AL175" s="115"/>
      <c r="AM175" s="115"/>
      <c r="AN175" s="115"/>
      <c r="AO175" s="115"/>
      <c r="AP175" s="115"/>
      <c r="AQ175" s="115">
        <v>0</v>
      </c>
      <c r="AR175" s="115"/>
      <c r="AS175" s="115"/>
      <c r="AT175" s="115"/>
      <c r="AU175" s="115"/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>
        <v>500000</v>
      </c>
      <c r="BK175" s="115"/>
      <c r="BL175" s="115"/>
      <c r="BM175" s="115"/>
      <c r="BN175" s="115"/>
      <c r="BO175" s="115"/>
      <c r="BP175" s="115"/>
      <c r="BQ175" s="115"/>
      <c r="BR175" s="115">
        <v>0</v>
      </c>
      <c r="BS175" s="115"/>
      <c r="BT175" s="115"/>
      <c r="BU175" s="115"/>
      <c r="BV175" s="115"/>
      <c r="BW175" s="115"/>
      <c r="BX175" s="115"/>
      <c r="BY175" s="115"/>
      <c r="BZ175" s="115">
        <v>500000</v>
      </c>
      <c r="CA175" s="115"/>
      <c r="CB175" s="115"/>
      <c r="CC175" s="115"/>
      <c r="CD175" s="115"/>
      <c r="CE175" s="115"/>
      <c r="CF175" s="115"/>
      <c r="CG175" s="115"/>
      <c r="CH175" s="115"/>
      <c r="CI175" s="115">
        <v>0</v>
      </c>
      <c r="CJ175" s="115"/>
      <c r="CK175" s="115"/>
      <c r="CL175" s="115"/>
      <c r="CM175" s="115"/>
      <c r="CN175" s="69">
        <v>0</v>
      </c>
      <c r="CO175" s="32">
        <v>0</v>
      </c>
      <c r="CP175" s="6"/>
      <c r="CQ175" s="1"/>
    </row>
    <row r="176" spans="1:95" ht="30" customHeight="1">
      <c r="A176" s="110"/>
      <c r="B176" s="110"/>
      <c r="C176" s="118" t="s">
        <v>175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0" t="s">
        <v>107</v>
      </c>
      <c r="P176" s="110"/>
      <c r="Q176" s="110"/>
      <c r="R176" s="110"/>
      <c r="S176" s="110"/>
      <c r="T176" s="110"/>
      <c r="U176" s="118" t="s">
        <v>108</v>
      </c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5">
        <v>130296</v>
      </c>
      <c r="AI176" s="115"/>
      <c r="AJ176" s="115"/>
      <c r="AK176" s="115"/>
      <c r="AL176" s="115"/>
      <c r="AM176" s="115"/>
      <c r="AN176" s="115"/>
      <c r="AO176" s="115"/>
      <c r="AP176" s="115"/>
      <c r="AQ176" s="115">
        <v>0</v>
      </c>
      <c r="AR176" s="115"/>
      <c r="AS176" s="115"/>
      <c r="AT176" s="115"/>
      <c r="AU176" s="115"/>
      <c r="AV176" s="115"/>
      <c r="AW176" s="115"/>
      <c r="AX176" s="115"/>
      <c r="AY176" s="115"/>
      <c r="AZ176" s="115">
        <v>130296</v>
      </c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>
        <v>0</v>
      </c>
      <c r="BK176" s="115"/>
      <c r="BL176" s="115"/>
      <c r="BM176" s="115"/>
      <c r="BN176" s="115"/>
      <c r="BO176" s="115"/>
      <c r="BP176" s="115"/>
      <c r="BQ176" s="115"/>
      <c r="BR176" s="115">
        <v>0</v>
      </c>
      <c r="BS176" s="115"/>
      <c r="BT176" s="115"/>
      <c r="BU176" s="115"/>
      <c r="BV176" s="115"/>
      <c r="BW176" s="115"/>
      <c r="BX176" s="115"/>
      <c r="BY176" s="115"/>
      <c r="BZ176" s="115">
        <v>0</v>
      </c>
      <c r="CA176" s="115"/>
      <c r="CB176" s="115"/>
      <c r="CC176" s="115"/>
      <c r="CD176" s="115"/>
      <c r="CE176" s="115"/>
      <c r="CF176" s="115"/>
      <c r="CG176" s="115"/>
      <c r="CH176" s="115"/>
      <c r="CI176" s="115">
        <v>0</v>
      </c>
      <c r="CJ176" s="115"/>
      <c r="CK176" s="115"/>
      <c r="CL176" s="115"/>
      <c r="CM176" s="115"/>
      <c r="CN176" s="69">
        <v>0</v>
      </c>
      <c r="CO176" s="32">
        <v>0</v>
      </c>
      <c r="CP176" s="6"/>
      <c r="CQ176" s="1"/>
    </row>
    <row r="177" spans="1:95" ht="29.25" customHeight="1">
      <c r="A177" s="110"/>
      <c r="B177" s="110"/>
      <c r="C177" s="118" t="s">
        <v>176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0" t="s">
        <v>107</v>
      </c>
      <c r="P177" s="110"/>
      <c r="Q177" s="110"/>
      <c r="R177" s="110"/>
      <c r="S177" s="110"/>
      <c r="T177" s="110"/>
      <c r="U177" s="118" t="s">
        <v>108</v>
      </c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5">
        <v>64200</v>
      </c>
      <c r="AI177" s="115"/>
      <c r="AJ177" s="115"/>
      <c r="AK177" s="115"/>
      <c r="AL177" s="115"/>
      <c r="AM177" s="115"/>
      <c r="AN177" s="115"/>
      <c r="AO177" s="115"/>
      <c r="AP177" s="115"/>
      <c r="AQ177" s="115">
        <v>0</v>
      </c>
      <c r="AR177" s="115"/>
      <c r="AS177" s="115"/>
      <c r="AT177" s="115"/>
      <c r="AU177" s="115"/>
      <c r="AV177" s="115"/>
      <c r="AW177" s="115"/>
      <c r="AX177" s="115"/>
      <c r="AY177" s="115"/>
      <c r="AZ177" s="115">
        <v>64200</v>
      </c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>
        <v>0</v>
      </c>
      <c r="BK177" s="115"/>
      <c r="BL177" s="115"/>
      <c r="BM177" s="115"/>
      <c r="BN177" s="115"/>
      <c r="BO177" s="115"/>
      <c r="BP177" s="115"/>
      <c r="BQ177" s="115"/>
      <c r="BR177" s="115">
        <v>0</v>
      </c>
      <c r="BS177" s="115"/>
      <c r="BT177" s="115"/>
      <c r="BU177" s="115"/>
      <c r="BV177" s="115"/>
      <c r="BW177" s="115"/>
      <c r="BX177" s="115"/>
      <c r="BY177" s="115"/>
      <c r="BZ177" s="115">
        <v>0</v>
      </c>
      <c r="CA177" s="115"/>
      <c r="CB177" s="115"/>
      <c r="CC177" s="115"/>
      <c r="CD177" s="115"/>
      <c r="CE177" s="115"/>
      <c r="CF177" s="115"/>
      <c r="CG177" s="115"/>
      <c r="CH177" s="115"/>
      <c r="CI177" s="115">
        <v>0</v>
      </c>
      <c r="CJ177" s="115"/>
      <c r="CK177" s="115"/>
      <c r="CL177" s="115"/>
      <c r="CM177" s="115"/>
      <c r="CN177" s="69">
        <v>0</v>
      </c>
      <c r="CO177" s="32">
        <v>0</v>
      </c>
      <c r="CP177" s="6"/>
      <c r="CQ177" s="1"/>
    </row>
    <row r="178" spans="1:95" ht="17.25" customHeight="1">
      <c r="A178" s="110"/>
      <c r="B178" s="110"/>
      <c r="C178" s="125" t="s">
        <v>428</v>
      </c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10"/>
      <c r="P178" s="110"/>
      <c r="Q178" s="110"/>
      <c r="R178" s="110"/>
      <c r="S178" s="110"/>
      <c r="T178" s="110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69"/>
      <c r="CO178" s="25"/>
      <c r="CP178" s="6"/>
      <c r="CQ178" s="1"/>
    </row>
    <row r="179" spans="1:95" ht="42" customHeight="1">
      <c r="A179" s="110"/>
      <c r="B179" s="110"/>
      <c r="C179" s="118" t="s">
        <v>202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0" t="s">
        <v>196</v>
      </c>
      <c r="P179" s="110"/>
      <c r="Q179" s="110"/>
      <c r="R179" s="110"/>
      <c r="S179" s="110"/>
      <c r="T179" s="110"/>
      <c r="U179" s="118" t="s">
        <v>187</v>
      </c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>
        <v>0</v>
      </c>
      <c r="AR179" s="149"/>
      <c r="AS179" s="149"/>
      <c r="AT179" s="149"/>
      <c r="AU179" s="149"/>
      <c r="AV179" s="149"/>
      <c r="AW179" s="149"/>
      <c r="AX179" s="149"/>
      <c r="AY179" s="149"/>
      <c r="AZ179" s="149">
        <v>0</v>
      </c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>
        <v>1</v>
      </c>
      <c r="BK179" s="149"/>
      <c r="BL179" s="149"/>
      <c r="BM179" s="149"/>
      <c r="BN179" s="149"/>
      <c r="BO179" s="149"/>
      <c r="BP179" s="149"/>
      <c r="BQ179" s="149"/>
      <c r="BR179" s="149">
        <v>0</v>
      </c>
      <c r="BS179" s="149"/>
      <c r="BT179" s="149"/>
      <c r="BU179" s="149"/>
      <c r="BV179" s="149"/>
      <c r="BW179" s="149"/>
      <c r="BX179" s="149"/>
      <c r="BY179" s="149"/>
      <c r="BZ179" s="149">
        <v>1</v>
      </c>
      <c r="CA179" s="149"/>
      <c r="CB179" s="149"/>
      <c r="CC179" s="149"/>
      <c r="CD179" s="149"/>
      <c r="CE179" s="149"/>
      <c r="CF179" s="149"/>
      <c r="CG179" s="149"/>
      <c r="CH179" s="149"/>
      <c r="CI179" s="149">
        <v>0</v>
      </c>
      <c r="CJ179" s="149"/>
      <c r="CK179" s="149"/>
      <c r="CL179" s="149"/>
      <c r="CM179" s="149"/>
      <c r="CN179" s="71">
        <v>0</v>
      </c>
      <c r="CO179" s="32">
        <v>0</v>
      </c>
      <c r="CP179" s="6"/>
      <c r="CQ179" s="1"/>
    </row>
    <row r="180" spans="1:95" ht="24.75" customHeight="1">
      <c r="A180" s="110"/>
      <c r="B180" s="110"/>
      <c r="C180" s="118" t="s">
        <v>260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0" t="s">
        <v>200</v>
      </c>
      <c r="P180" s="110"/>
      <c r="Q180" s="110"/>
      <c r="R180" s="110"/>
      <c r="S180" s="110"/>
      <c r="T180" s="110"/>
      <c r="U180" s="118" t="s">
        <v>187</v>
      </c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49">
        <v>2</v>
      </c>
      <c r="AI180" s="149"/>
      <c r="AJ180" s="149"/>
      <c r="AK180" s="149"/>
      <c r="AL180" s="149"/>
      <c r="AM180" s="149"/>
      <c r="AN180" s="149"/>
      <c r="AO180" s="149"/>
      <c r="AP180" s="149"/>
      <c r="AQ180" s="149">
        <v>0</v>
      </c>
      <c r="AR180" s="149"/>
      <c r="AS180" s="149"/>
      <c r="AT180" s="149"/>
      <c r="AU180" s="149"/>
      <c r="AV180" s="149"/>
      <c r="AW180" s="149"/>
      <c r="AX180" s="149"/>
      <c r="AY180" s="149"/>
      <c r="AZ180" s="149">
        <v>2</v>
      </c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>
        <v>0</v>
      </c>
      <c r="BK180" s="149"/>
      <c r="BL180" s="149"/>
      <c r="BM180" s="149"/>
      <c r="BN180" s="149"/>
      <c r="BO180" s="149"/>
      <c r="BP180" s="149"/>
      <c r="BQ180" s="149"/>
      <c r="BR180" s="149">
        <v>0</v>
      </c>
      <c r="BS180" s="149"/>
      <c r="BT180" s="149"/>
      <c r="BU180" s="149"/>
      <c r="BV180" s="149"/>
      <c r="BW180" s="149"/>
      <c r="BX180" s="149"/>
      <c r="BY180" s="149"/>
      <c r="BZ180" s="149">
        <v>0</v>
      </c>
      <c r="CA180" s="149"/>
      <c r="CB180" s="149"/>
      <c r="CC180" s="149"/>
      <c r="CD180" s="149"/>
      <c r="CE180" s="149"/>
      <c r="CF180" s="149"/>
      <c r="CG180" s="149"/>
      <c r="CH180" s="149"/>
      <c r="CI180" s="149">
        <v>0</v>
      </c>
      <c r="CJ180" s="149"/>
      <c r="CK180" s="149"/>
      <c r="CL180" s="149"/>
      <c r="CM180" s="149"/>
      <c r="CN180" s="71">
        <v>0</v>
      </c>
      <c r="CO180" s="32">
        <v>0</v>
      </c>
      <c r="CP180" s="6"/>
      <c r="CQ180" s="1"/>
    </row>
    <row r="181" spans="1:95" ht="31.5" customHeight="1">
      <c r="A181" s="110"/>
      <c r="B181" s="110"/>
      <c r="C181" s="118" t="s">
        <v>261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0" t="s">
        <v>200</v>
      </c>
      <c r="P181" s="110"/>
      <c r="Q181" s="110"/>
      <c r="R181" s="110"/>
      <c r="S181" s="110"/>
      <c r="T181" s="110"/>
      <c r="U181" s="118" t="s">
        <v>187</v>
      </c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49">
        <v>1</v>
      </c>
      <c r="AI181" s="149"/>
      <c r="AJ181" s="149"/>
      <c r="AK181" s="149"/>
      <c r="AL181" s="149"/>
      <c r="AM181" s="149"/>
      <c r="AN181" s="149"/>
      <c r="AO181" s="149"/>
      <c r="AP181" s="149"/>
      <c r="AQ181" s="149">
        <v>0</v>
      </c>
      <c r="AR181" s="149"/>
      <c r="AS181" s="149"/>
      <c r="AT181" s="149"/>
      <c r="AU181" s="149"/>
      <c r="AV181" s="149"/>
      <c r="AW181" s="149"/>
      <c r="AX181" s="149"/>
      <c r="AY181" s="149"/>
      <c r="AZ181" s="149">
        <v>1</v>
      </c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>
        <v>0</v>
      </c>
      <c r="BK181" s="149"/>
      <c r="BL181" s="149"/>
      <c r="BM181" s="149"/>
      <c r="BN181" s="149"/>
      <c r="BO181" s="149"/>
      <c r="BP181" s="149"/>
      <c r="BQ181" s="149"/>
      <c r="BR181" s="149">
        <v>0</v>
      </c>
      <c r="BS181" s="149"/>
      <c r="BT181" s="149"/>
      <c r="BU181" s="149"/>
      <c r="BV181" s="149"/>
      <c r="BW181" s="149"/>
      <c r="BX181" s="149"/>
      <c r="BY181" s="149"/>
      <c r="BZ181" s="149">
        <v>0</v>
      </c>
      <c r="CA181" s="149"/>
      <c r="CB181" s="149"/>
      <c r="CC181" s="149"/>
      <c r="CD181" s="149"/>
      <c r="CE181" s="149"/>
      <c r="CF181" s="149"/>
      <c r="CG181" s="149"/>
      <c r="CH181" s="149"/>
      <c r="CI181" s="149">
        <v>0</v>
      </c>
      <c r="CJ181" s="149"/>
      <c r="CK181" s="149"/>
      <c r="CL181" s="149"/>
      <c r="CM181" s="149"/>
      <c r="CN181" s="71">
        <v>0</v>
      </c>
      <c r="CO181" s="32">
        <v>0</v>
      </c>
      <c r="CP181" s="6"/>
      <c r="CQ181" s="1"/>
    </row>
    <row r="182" spans="1:95" ht="16.5" customHeight="1">
      <c r="A182" s="110"/>
      <c r="B182" s="110"/>
      <c r="C182" s="125" t="s">
        <v>429</v>
      </c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10"/>
      <c r="P182" s="110"/>
      <c r="Q182" s="110"/>
      <c r="R182" s="110"/>
      <c r="S182" s="110"/>
      <c r="T182" s="110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69"/>
      <c r="CO182" s="25"/>
      <c r="CP182" s="6"/>
      <c r="CQ182" s="1"/>
    </row>
    <row r="183" spans="1:95" ht="42.75" customHeight="1">
      <c r="A183" s="110"/>
      <c r="B183" s="110"/>
      <c r="C183" s="118" t="s">
        <v>280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0" t="s">
        <v>107</v>
      </c>
      <c r="P183" s="110"/>
      <c r="Q183" s="110"/>
      <c r="R183" s="110"/>
      <c r="S183" s="110"/>
      <c r="T183" s="110"/>
      <c r="U183" s="118" t="s">
        <v>187</v>
      </c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>
        <v>0</v>
      </c>
      <c r="AR183" s="149"/>
      <c r="AS183" s="149"/>
      <c r="AT183" s="149"/>
      <c r="AU183" s="149"/>
      <c r="AV183" s="149"/>
      <c r="AW183" s="149"/>
      <c r="AX183" s="149"/>
      <c r="AY183" s="149"/>
      <c r="AZ183" s="149">
        <v>0</v>
      </c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15">
        <v>500000</v>
      </c>
      <c r="BK183" s="115"/>
      <c r="BL183" s="115"/>
      <c r="BM183" s="115"/>
      <c r="BN183" s="115"/>
      <c r="BO183" s="115"/>
      <c r="BP183" s="115"/>
      <c r="BQ183" s="115"/>
      <c r="BR183" s="115">
        <v>0</v>
      </c>
      <c r="BS183" s="115"/>
      <c r="BT183" s="115"/>
      <c r="BU183" s="115"/>
      <c r="BV183" s="115"/>
      <c r="BW183" s="115"/>
      <c r="BX183" s="115"/>
      <c r="BY183" s="115"/>
      <c r="BZ183" s="115">
        <v>500000</v>
      </c>
      <c r="CA183" s="115"/>
      <c r="CB183" s="115"/>
      <c r="CC183" s="115"/>
      <c r="CD183" s="115"/>
      <c r="CE183" s="115"/>
      <c r="CF183" s="115"/>
      <c r="CG183" s="115"/>
      <c r="CH183" s="115"/>
      <c r="CI183" s="149">
        <v>0</v>
      </c>
      <c r="CJ183" s="149"/>
      <c r="CK183" s="149"/>
      <c r="CL183" s="149"/>
      <c r="CM183" s="149"/>
      <c r="CN183" s="71">
        <v>0</v>
      </c>
      <c r="CO183" s="32">
        <v>0</v>
      </c>
      <c r="CP183" s="6"/>
      <c r="CQ183" s="1"/>
    </row>
    <row r="184" spans="1:95" ht="24.75" customHeight="1">
      <c r="A184" s="110"/>
      <c r="B184" s="110"/>
      <c r="C184" s="118" t="s">
        <v>336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0" t="s">
        <v>107</v>
      </c>
      <c r="P184" s="110"/>
      <c r="Q184" s="110"/>
      <c r="R184" s="110"/>
      <c r="S184" s="110"/>
      <c r="T184" s="110"/>
      <c r="U184" s="118" t="s">
        <v>187</v>
      </c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49">
        <v>65148</v>
      </c>
      <c r="AI184" s="149"/>
      <c r="AJ184" s="149"/>
      <c r="AK184" s="149"/>
      <c r="AL184" s="149"/>
      <c r="AM184" s="149"/>
      <c r="AN184" s="149"/>
      <c r="AO184" s="149"/>
      <c r="AP184" s="149"/>
      <c r="AQ184" s="149">
        <v>0</v>
      </c>
      <c r="AR184" s="149"/>
      <c r="AS184" s="149"/>
      <c r="AT184" s="149"/>
      <c r="AU184" s="149"/>
      <c r="AV184" s="149"/>
      <c r="AW184" s="149"/>
      <c r="AX184" s="149"/>
      <c r="AY184" s="149"/>
      <c r="AZ184" s="149">
        <v>65148</v>
      </c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>
        <v>0</v>
      </c>
      <c r="BK184" s="149"/>
      <c r="BL184" s="149"/>
      <c r="BM184" s="149"/>
      <c r="BN184" s="149"/>
      <c r="BO184" s="149"/>
      <c r="BP184" s="149"/>
      <c r="BQ184" s="149"/>
      <c r="BR184" s="149">
        <v>0</v>
      </c>
      <c r="BS184" s="149"/>
      <c r="BT184" s="149"/>
      <c r="BU184" s="149"/>
      <c r="BV184" s="149"/>
      <c r="BW184" s="149"/>
      <c r="BX184" s="149"/>
      <c r="BY184" s="149"/>
      <c r="BZ184" s="149">
        <v>0</v>
      </c>
      <c r="CA184" s="149"/>
      <c r="CB184" s="149"/>
      <c r="CC184" s="149"/>
      <c r="CD184" s="149"/>
      <c r="CE184" s="149"/>
      <c r="CF184" s="149"/>
      <c r="CG184" s="149"/>
      <c r="CH184" s="149"/>
      <c r="CI184" s="149">
        <v>0</v>
      </c>
      <c r="CJ184" s="149"/>
      <c r="CK184" s="149"/>
      <c r="CL184" s="149"/>
      <c r="CM184" s="149"/>
      <c r="CN184" s="71">
        <v>0</v>
      </c>
      <c r="CO184" s="32">
        <v>0</v>
      </c>
      <c r="CP184" s="6"/>
      <c r="CQ184" s="1"/>
    </row>
    <row r="185" spans="1:95" ht="31.5" customHeight="1">
      <c r="A185" s="110"/>
      <c r="B185" s="110"/>
      <c r="C185" s="118" t="s">
        <v>337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0" t="s">
        <v>107</v>
      </c>
      <c r="P185" s="110"/>
      <c r="Q185" s="110"/>
      <c r="R185" s="110"/>
      <c r="S185" s="110"/>
      <c r="T185" s="110"/>
      <c r="U185" s="118" t="s">
        <v>187</v>
      </c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49">
        <v>64200</v>
      </c>
      <c r="AI185" s="149"/>
      <c r="AJ185" s="149"/>
      <c r="AK185" s="149"/>
      <c r="AL185" s="149"/>
      <c r="AM185" s="149"/>
      <c r="AN185" s="149"/>
      <c r="AO185" s="149"/>
      <c r="AP185" s="149"/>
      <c r="AQ185" s="149">
        <v>0</v>
      </c>
      <c r="AR185" s="149"/>
      <c r="AS185" s="149"/>
      <c r="AT185" s="149"/>
      <c r="AU185" s="149"/>
      <c r="AV185" s="149"/>
      <c r="AW185" s="149"/>
      <c r="AX185" s="149"/>
      <c r="AY185" s="149"/>
      <c r="AZ185" s="149">
        <v>64200</v>
      </c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>
        <v>0</v>
      </c>
      <c r="BK185" s="149"/>
      <c r="BL185" s="149"/>
      <c r="BM185" s="149"/>
      <c r="BN185" s="149"/>
      <c r="BO185" s="149"/>
      <c r="BP185" s="149"/>
      <c r="BQ185" s="149"/>
      <c r="BR185" s="149">
        <v>0</v>
      </c>
      <c r="BS185" s="149"/>
      <c r="BT185" s="149"/>
      <c r="BU185" s="149"/>
      <c r="BV185" s="149"/>
      <c r="BW185" s="149"/>
      <c r="BX185" s="149"/>
      <c r="BY185" s="149"/>
      <c r="BZ185" s="149">
        <v>0</v>
      </c>
      <c r="CA185" s="149"/>
      <c r="CB185" s="149"/>
      <c r="CC185" s="149"/>
      <c r="CD185" s="149"/>
      <c r="CE185" s="149"/>
      <c r="CF185" s="149"/>
      <c r="CG185" s="149"/>
      <c r="CH185" s="149"/>
      <c r="CI185" s="149">
        <v>0</v>
      </c>
      <c r="CJ185" s="149"/>
      <c r="CK185" s="149"/>
      <c r="CL185" s="149"/>
      <c r="CM185" s="149"/>
      <c r="CN185" s="71">
        <v>0</v>
      </c>
      <c r="CO185" s="32">
        <v>0</v>
      </c>
      <c r="CP185" s="6"/>
      <c r="CQ185" s="1"/>
    </row>
    <row r="186" spans="1:95" ht="21" customHeight="1">
      <c r="A186" s="110"/>
      <c r="B186" s="110"/>
      <c r="C186" s="125" t="s">
        <v>430</v>
      </c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10"/>
      <c r="P186" s="110"/>
      <c r="Q186" s="110"/>
      <c r="R186" s="110"/>
      <c r="S186" s="110"/>
      <c r="T186" s="110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69"/>
      <c r="CO186" s="25"/>
      <c r="CP186" s="6"/>
      <c r="CQ186" s="1"/>
    </row>
    <row r="187" spans="1:95" ht="42.75" customHeight="1">
      <c r="A187" s="110"/>
      <c r="B187" s="110"/>
      <c r="C187" s="118" t="s">
        <v>351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0" t="s">
        <v>347</v>
      </c>
      <c r="P187" s="110"/>
      <c r="Q187" s="110"/>
      <c r="R187" s="110"/>
      <c r="S187" s="110"/>
      <c r="T187" s="110"/>
      <c r="U187" s="118" t="s">
        <v>187</v>
      </c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>
        <v>0</v>
      </c>
      <c r="AR187" s="149"/>
      <c r="AS187" s="149"/>
      <c r="AT187" s="149"/>
      <c r="AU187" s="149"/>
      <c r="AV187" s="149"/>
      <c r="AW187" s="149"/>
      <c r="AX187" s="149"/>
      <c r="AY187" s="149"/>
      <c r="AZ187" s="149">
        <v>0</v>
      </c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>
        <v>100</v>
      </c>
      <c r="BK187" s="149"/>
      <c r="BL187" s="149"/>
      <c r="BM187" s="149"/>
      <c r="BN187" s="149"/>
      <c r="BO187" s="149"/>
      <c r="BP187" s="149"/>
      <c r="BQ187" s="149"/>
      <c r="BR187" s="149">
        <v>0</v>
      </c>
      <c r="BS187" s="149"/>
      <c r="BT187" s="149"/>
      <c r="BU187" s="149"/>
      <c r="BV187" s="149"/>
      <c r="BW187" s="149"/>
      <c r="BX187" s="149"/>
      <c r="BY187" s="149"/>
      <c r="BZ187" s="149">
        <v>100</v>
      </c>
      <c r="CA187" s="149"/>
      <c r="CB187" s="149"/>
      <c r="CC187" s="149"/>
      <c r="CD187" s="149"/>
      <c r="CE187" s="149"/>
      <c r="CF187" s="149"/>
      <c r="CG187" s="149"/>
      <c r="CH187" s="149"/>
      <c r="CI187" s="149">
        <v>0</v>
      </c>
      <c r="CJ187" s="149"/>
      <c r="CK187" s="149"/>
      <c r="CL187" s="149"/>
      <c r="CM187" s="149"/>
      <c r="CN187" s="71">
        <v>0</v>
      </c>
      <c r="CO187" s="32">
        <v>0</v>
      </c>
      <c r="CP187" s="6"/>
      <c r="CQ187" s="1"/>
    </row>
    <row r="188" spans="1:95" ht="24.75" customHeight="1">
      <c r="A188" s="110"/>
      <c r="B188" s="110"/>
      <c r="C188" s="118" t="s">
        <v>365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0" t="s">
        <v>347</v>
      </c>
      <c r="P188" s="110"/>
      <c r="Q188" s="110"/>
      <c r="R188" s="110"/>
      <c r="S188" s="110"/>
      <c r="T188" s="110"/>
      <c r="U188" s="118" t="s">
        <v>187</v>
      </c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49">
        <v>100</v>
      </c>
      <c r="AI188" s="149"/>
      <c r="AJ188" s="149"/>
      <c r="AK188" s="149"/>
      <c r="AL188" s="149"/>
      <c r="AM188" s="149"/>
      <c r="AN188" s="149"/>
      <c r="AO188" s="149"/>
      <c r="AP188" s="149"/>
      <c r="AQ188" s="149">
        <v>0</v>
      </c>
      <c r="AR188" s="149"/>
      <c r="AS188" s="149"/>
      <c r="AT188" s="149"/>
      <c r="AU188" s="149"/>
      <c r="AV188" s="149"/>
      <c r="AW188" s="149"/>
      <c r="AX188" s="149"/>
      <c r="AY188" s="149"/>
      <c r="AZ188" s="149">
        <v>100</v>
      </c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>
        <v>0</v>
      </c>
      <c r="BK188" s="149"/>
      <c r="BL188" s="149"/>
      <c r="BM188" s="149"/>
      <c r="BN188" s="149"/>
      <c r="BO188" s="149"/>
      <c r="BP188" s="149"/>
      <c r="BQ188" s="149"/>
      <c r="BR188" s="149">
        <v>0</v>
      </c>
      <c r="BS188" s="149"/>
      <c r="BT188" s="149"/>
      <c r="BU188" s="149"/>
      <c r="BV188" s="149"/>
      <c r="BW188" s="149"/>
      <c r="BX188" s="149"/>
      <c r="BY188" s="149"/>
      <c r="BZ188" s="149">
        <v>0</v>
      </c>
      <c r="CA188" s="149"/>
      <c r="CB188" s="149"/>
      <c r="CC188" s="149"/>
      <c r="CD188" s="149"/>
      <c r="CE188" s="149"/>
      <c r="CF188" s="149"/>
      <c r="CG188" s="149"/>
      <c r="CH188" s="149"/>
      <c r="CI188" s="149">
        <v>0</v>
      </c>
      <c r="CJ188" s="149"/>
      <c r="CK188" s="149"/>
      <c r="CL188" s="149"/>
      <c r="CM188" s="149"/>
      <c r="CN188" s="71">
        <v>0</v>
      </c>
      <c r="CO188" s="32">
        <v>0</v>
      </c>
      <c r="CP188" s="6"/>
      <c r="CQ188" s="1"/>
    </row>
    <row r="189" spans="1:95" ht="30" customHeight="1">
      <c r="A189" s="129"/>
      <c r="B189" s="151"/>
      <c r="C189" s="193" t="s">
        <v>83</v>
      </c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5"/>
      <c r="O189" s="129"/>
      <c r="P189" s="154"/>
      <c r="Q189" s="154"/>
      <c r="R189" s="154"/>
      <c r="S189" s="154"/>
      <c r="T189" s="151"/>
      <c r="U189" s="111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3"/>
      <c r="AH189" s="107">
        <v>0</v>
      </c>
      <c r="AI189" s="108"/>
      <c r="AJ189" s="108"/>
      <c r="AK189" s="108"/>
      <c r="AL189" s="108"/>
      <c r="AM189" s="108"/>
      <c r="AN189" s="108"/>
      <c r="AO189" s="108"/>
      <c r="AP189" s="109"/>
      <c r="AQ189" s="107">
        <v>0</v>
      </c>
      <c r="AR189" s="108"/>
      <c r="AS189" s="108"/>
      <c r="AT189" s="108"/>
      <c r="AU189" s="108"/>
      <c r="AV189" s="108"/>
      <c r="AW189" s="108"/>
      <c r="AX189" s="108"/>
      <c r="AY189" s="109"/>
      <c r="AZ189" s="107">
        <v>0</v>
      </c>
      <c r="BA189" s="108"/>
      <c r="BB189" s="108"/>
      <c r="BC189" s="108"/>
      <c r="BD189" s="108"/>
      <c r="BE189" s="108"/>
      <c r="BF189" s="108"/>
      <c r="BG189" s="108"/>
      <c r="BH189" s="108"/>
      <c r="BI189" s="109"/>
      <c r="BJ189" s="107">
        <v>99500</v>
      </c>
      <c r="BK189" s="108"/>
      <c r="BL189" s="108"/>
      <c r="BM189" s="108"/>
      <c r="BN189" s="108"/>
      <c r="BO189" s="108"/>
      <c r="BP189" s="108"/>
      <c r="BQ189" s="109"/>
      <c r="BR189" s="107">
        <v>0</v>
      </c>
      <c r="BS189" s="108"/>
      <c r="BT189" s="108"/>
      <c r="BU189" s="108"/>
      <c r="BV189" s="108"/>
      <c r="BW189" s="108"/>
      <c r="BX189" s="108"/>
      <c r="BY189" s="109"/>
      <c r="BZ189" s="107">
        <v>99500</v>
      </c>
      <c r="CA189" s="108"/>
      <c r="CB189" s="108"/>
      <c r="CC189" s="108"/>
      <c r="CD189" s="108"/>
      <c r="CE189" s="108"/>
      <c r="CF189" s="108"/>
      <c r="CG189" s="108"/>
      <c r="CH189" s="109"/>
      <c r="CI189" s="107">
        <v>0</v>
      </c>
      <c r="CJ189" s="108"/>
      <c r="CK189" s="108"/>
      <c r="CL189" s="108"/>
      <c r="CM189" s="109"/>
      <c r="CN189" s="65">
        <v>0</v>
      </c>
      <c r="CO189" s="34">
        <v>0</v>
      </c>
      <c r="CP189" s="6"/>
      <c r="CQ189" s="1"/>
    </row>
    <row r="190" spans="1:95" ht="15.75" customHeight="1">
      <c r="A190" s="129"/>
      <c r="B190" s="151"/>
      <c r="C190" s="193" t="s">
        <v>431</v>
      </c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5"/>
      <c r="O190" s="129"/>
      <c r="P190" s="154"/>
      <c r="Q190" s="154"/>
      <c r="R190" s="154"/>
      <c r="S190" s="154"/>
      <c r="T190" s="151"/>
      <c r="U190" s="111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3"/>
      <c r="AH190" s="104"/>
      <c r="AI190" s="105"/>
      <c r="AJ190" s="105"/>
      <c r="AK190" s="105"/>
      <c r="AL190" s="105"/>
      <c r="AM190" s="105"/>
      <c r="AN190" s="105"/>
      <c r="AO190" s="105"/>
      <c r="AP190" s="117"/>
      <c r="AQ190" s="104"/>
      <c r="AR190" s="105"/>
      <c r="AS190" s="105"/>
      <c r="AT190" s="105"/>
      <c r="AU190" s="105"/>
      <c r="AV190" s="105"/>
      <c r="AW190" s="105"/>
      <c r="AX190" s="105"/>
      <c r="AY190" s="117"/>
      <c r="AZ190" s="104"/>
      <c r="BA190" s="105"/>
      <c r="BB190" s="105"/>
      <c r="BC190" s="105"/>
      <c r="BD190" s="105"/>
      <c r="BE190" s="105"/>
      <c r="BF190" s="105"/>
      <c r="BG190" s="105"/>
      <c r="BH190" s="105"/>
      <c r="BI190" s="117"/>
      <c r="BJ190" s="104"/>
      <c r="BK190" s="105"/>
      <c r="BL190" s="105"/>
      <c r="BM190" s="105"/>
      <c r="BN190" s="105"/>
      <c r="BO190" s="105"/>
      <c r="BP190" s="105"/>
      <c r="BQ190" s="117"/>
      <c r="BR190" s="104"/>
      <c r="BS190" s="105"/>
      <c r="BT190" s="105"/>
      <c r="BU190" s="105"/>
      <c r="BV190" s="105"/>
      <c r="BW190" s="105"/>
      <c r="BX190" s="105"/>
      <c r="BY190" s="117"/>
      <c r="BZ190" s="104"/>
      <c r="CA190" s="105"/>
      <c r="CB190" s="105"/>
      <c r="CC190" s="105"/>
      <c r="CD190" s="105"/>
      <c r="CE190" s="105"/>
      <c r="CF190" s="105"/>
      <c r="CG190" s="105"/>
      <c r="CH190" s="117"/>
      <c r="CI190" s="104"/>
      <c r="CJ190" s="105"/>
      <c r="CK190" s="105"/>
      <c r="CL190" s="105"/>
      <c r="CM190" s="117"/>
      <c r="CN190" s="70"/>
      <c r="CO190" s="25"/>
      <c r="CP190" s="6"/>
      <c r="CQ190" s="1"/>
    </row>
    <row r="191" spans="1:95" ht="42.75" customHeight="1">
      <c r="A191" s="110"/>
      <c r="B191" s="110"/>
      <c r="C191" s="118" t="s">
        <v>119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0" t="s">
        <v>107</v>
      </c>
      <c r="P191" s="110"/>
      <c r="Q191" s="110"/>
      <c r="R191" s="110"/>
      <c r="S191" s="110"/>
      <c r="T191" s="110"/>
      <c r="U191" s="118" t="s">
        <v>108</v>
      </c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5">
        <v>0</v>
      </c>
      <c r="AI191" s="115"/>
      <c r="AJ191" s="115"/>
      <c r="AK191" s="115"/>
      <c r="AL191" s="115"/>
      <c r="AM191" s="115"/>
      <c r="AN191" s="115"/>
      <c r="AO191" s="115"/>
      <c r="AP191" s="115"/>
      <c r="AQ191" s="115">
        <v>0</v>
      </c>
      <c r="AR191" s="115"/>
      <c r="AS191" s="115"/>
      <c r="AT191" s="115"/>
      <c r="AU191" s="115"/>
      <c r="AV191" s="115"/>
      <c r="AW191" s="115"/>
      <c r="AX191" s="115"/>
      <c r="AY191" s="115"/>
      <c r="AZ191" s="115">
        <v>0</v>
      </c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>
        <v>99500</v>
      </c>
      <c r="BK191" s="115"/>
      <c r="BL191" s="115"/>
      <c r="BM191" s="115"/>
      <c r="BN191" s="115"/>
      <c r="BO191" s="115"/>
      <c r="BP191" s="115"/>
      <c r="BQ191" s="115"/>
      <c r="BR191" s="115">
        <v>0</v>
      </c>
      <c r="BS191" s="115"/>
      <c r="BT191" s="115"/>
      <c r="BU191" s="115"/>
      <c r="BV191" s="115"/>
      <c r="BW191" s="115"/>
      <c r="BX191" s="115"/>
      <c r="BY191" s="115"/>
      <c r="BZ191" s="115">
        <v>99500</v>
      </c>
      <c r="CA191" s="115"/>
      <c r="CB191" s="115"/>
      <c r="CC191" s="115"/>
      <c r="CD191" s="115"/>
      <c r="CE191" s="115"/>
      <c r="CF191" s="115"/>
      <c r="CG191" s="115"/>
      <c r="CH191" s="115"/>
      <c r="CI191" s="115">
        <v>0</v>
      </c>
      <c r="CJ191" s="115"/>
      <c r="CK191" s="115"/>
      <c r="CL191" s="115"/>
      <c r="CM191" s="115"/>
      <c r="CN191" s="69">
        <v>0</v>
      </c>
      <c r="CO191" s="32">
        <v>0</v>
      </c>
      <c r="CP191" s="6"/>
      <c r="CQ191" s="1"/>
    </row>
    <row r="192" spans="1:95" ht="19.5" customHeight="1">
      <c r="A192" s="129"/>
      <c r="B192" s="151"/>
      <c r="C192" s="193" t="s">
        <v>428</v>
      </c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5"/>
      <c r="O192" s="129"/>
      <c r="P192" s="154"/>
      <c r="Q192" s="154"/>
      <c r="R192" s="154"/>
      <c r="S192" s="154"/>
      <c r="T192" s="151"/>
      <c r="U192" s="111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3"/>
      <c r="AH192" s="104"/>
      <c r="AI192" s="105"/>
      <c r="AJ192" s="105"/>
      <c r="AK192" s="105"/>
      <c r="AL192" s="105"/>
      <c r="AM192" s="105"/>
      <c r="AN192" s="105"/>
      <c r="AO192" s="105"/>
      <c r="AP192" s="117"/>
      <c r="AQ192" s="104"/>
      <c r="AR192" s="105"/>
      <c r="AS192" s="105"/>
      <c r="AT192" s="105"/>
      <c r="AU192" s="105"/>
      <c r="AV192" s="105"/>
      <c r="AW192" s="105"/>
      <c r="AX192" s="105"/>
      <c r="AY192" s="117"/>
      <c r="AZ192" s="104"/>
      <c r="BA192" s="105"/>
      <c r="BB192" s="105"/>
      <c r="BC192" s="105"/>
      <c r="BD192" s="105"/>
      <c r="BE192" s="105"/>
      <c r="BF192" s="105"/>
      <c r="BG192" s="105"/>
      <c r="BH192" s="105"/>
      <c r="BI192" s="117"/>
      <c r="BJ192" s="104"/>
      <c r="BK192" s="105"/>
      <c r="BL192" s="105"/>
      <c r="BM192" s="105"/>
      <c r="BN192" s="105"/>
      <c r="BO192" s="105"/>
      <c r="BP192" s="105"/>
      <c r="BQ192" s="117"/>
      <c r="BR192" s="104"/>
      <c r="BS192" s="105"/>
      <c r="BT192" s="105"/>
      <c r="BU192" s="105"/>
      <c r="BV192" s="105"/>
      <c r="BW192" s="105"/>
      <c r="BX192" s="105"/>
      <c r="BY192" s="117"/>
      <c r="BZ192" s="104"/>
      <c r="CA192" s="105"/>
      <c r="CB192" s="105"/>
      <c r="CC192" s="105"/>
      <c r="CD192" s="105"/>
      <c r="CE192" s="105"/>
      <c r="CF192" s="105"/>
      <c r="CG192" s="105"/>
      <c r="CH192" s="117"/>
      <c r="CI192" s="104"/>
      <c r="CJ192" s="105"/>
      <c r="CK192" s="105"/>
      <c r="CL192" s="105"/>
      <c r="CM192" s="117"/>
      <c r="CN192" s="70"/>
      <c r="CO192" s="25"/>
      <c r="CP192" s="6"/>
      <c r="CQ192" s="1"/>
    </row>
    <row r="193" spans="1:95" ht="39.75" customHeight="1">
      <c r="A193" s="110"/>
      <c r="B193" s="110"/>
      <c r="C193" s="118" t="s">
        <v>203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0" t="s">
        <v>200</v>
      </c>
      <c r="P193" s="110"/>
      <c r="Q193" s="110"/>
      <c r="R193" s="110"/>
      <c r="S193" s="110"/>
      <c r="T193" s="110"/>
      <c r="U193" s="118" t="s">
        <v>187</v>
      </c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>
        <v>0</v>
      </c>
      <c r="AR193" s="149"/>
      <c r="AS193" s="149"/>
      <c r="AT193" s="149"/>
      <c r="AU193" s="149"/>
      <c r="AV193" s="149"/>
      <c r="AW193" s="149"/>
      <c r="AX193" s="149"/>
      <c r="AY193" s="149"/>
      <c r="AZ193" s="149">
        <v>0</v>
      </c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>
        <v>1</v>
      </c>
      <c r="BK193" s="149"/>
      <c r="BL193" s="149"/>
      <c r="BM193" s="149"/>
      <c r="BN193" s="149"/>
      <c r="BO193" s="149"/>
      <c r="BP193" s="149"/>
      <c r="BQ193" s="149"/>
      <c r="BR193" s="149">
        <v>0</v>
      </c>
      <c r="BS193" s="149"/>
      <c r="BT193" s="149"/>
      <c r="BU193" s="149"/>
      <c r="BV193" s="149"/>
      <c r="BW193" s="149"/>
      <c r="BX193" s="149"/>
      <c r="BY193" s="149"/>
      <c r="BZ193" s="149">
        <v>1</v>
      </c>
      <c r="CA193" s="149"/>
      <c r="CB193" s="149"/>
      <c r="CC193" s="149"/>
      <c r="CD193" s="149"/>
      <c r="CE193" s="149"/>
      <c r="CF193" s="149"/>
      <c r="CG193" s="149"/>
      <c r="CH193" s="149"/>
      <c r="CI193" s="149">
        <v>0</v>
      </c>
      <c r="CJ193" s="149"/>
      <c r="CK193" s="149"/>
      <c r="CL193" s="149"/>
      <c r="CM193" s="149"/>
      <c r="CN193" s="71">
        <v>0</v>
      </c>
      <c r="CO193" s="32">
        <v>0</v>
      </c>
      <c r="CP193" s="6"/>
      <c r="CQ193" s="1"/>
    </row>
    <row r="194" spans="1:95" ht="15.75" customHeight="1">
      <c r="A194" s="129"/>
      <c r="B194" s="151"/>
      <c r="C194" s="193" t="s">
        <v>429</v>
      </c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5"/>
      <c r="O194" s="129"/>
      <c r="P194" s="154"/>
      <c r="Q194" s="154"/>
      <c r="R194" s="154"/>
      <c r="S194" s="154"/>
      <c r="T194" s="151"/>
      <c r="U194" s="111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3"/>
      <c r="AH194" s="104"/>
      <c r="AI194" s="105"/>
      <c r="AJ194" s="105"/>
      <c r="AK194" s="105"/>
      <c r="AL194" s="105"/>
      <c r="AM194" s="105"/>
      <c r="AN194" s="105"/>
      <c r="AO194" s="105"/>
      <c r="AP194" s="117"/>
      <c r="AQ194" s="104"/>
      <c r="AR194" s="105"/>
      <c r="AS194" s="105"/>
      <c r="AT194" s="105"/>
      <c r="AU194" s="105"/>
      <c r="AV194" s="105"/>
      <c r="AW194" s="105"/>
      <c r="AX194" s="105"/>
      <c r="AY194" s="117"/>
      <c r="AZ194" s="104"/>
      <c r="BA194" s="105"/>
      <c r="BB194" s="105"/>
      <c r="BC194" s="105"/>
      <c r="BD194" s="105"/>
      <c r="BE194" s="105"/>
      <c r="BF194" s="105"/>
      <c r="BG194" s="105"/>
      <c r="BH194" s="105"/>
      <c r="BI194" s="117"/>
      <c r="BJ194" s="104"/>
      <c r="BK194" s="105"/>
      <c r="BL194" s="105"/>
      <c r="BM194" s="105"/>
      <c r="BN194" s="105"/>
      <c r="BO194" s="105"/>
      <c r="BP194" s="105"/>
      <c r="BQ194" s="117"/>
      <c r="BR194" s="104"/>
      <c r="BS194" s="105"/>
      <c r="BT194" s="105"/>
      <c r="BU194" s="105"/>
      <c r="BV194" s="105"/>
      <c r="BW194" s="105"/>
      <c r="BX194" s="105"/>
      <c r="BY194" s="117"/>
      <c r="BZ194" s="104"/>
      <c r="CA194" s="105"/>
      <c r="CB194" s="105"/>
      <c r="CC194" s="105"/>
      <c r="CD194" s="105"/>
      <c r="CE194" s="105"/>
      <c r="CF194" s="105"/>
      <c r="CG194" s="105"/>
      <c r="CH194" s="117"/>
      <c r="CI194" s="104"/>
      <c r="CJ194" s="105"/>
      <c r="CK194" s="105"/>
      <c r="CL194" s="105"/>
      <c r="CM194" s="117"/>
      <c r="CN194" s="70"/>
      <c r="CO194" s="25"/>
      <c r="CP194" s="6"/>
      <c r="CQ194" s="1"/>
    </row>
    <row r="195" spans="1:95" ht="39.75" customHeight="1">
      <c r="A195" s="110"/>
      <c r="B195" s="110"/>
      <c r="C195" s="118" t="s">
        <v>281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0" t="s">
        <v>107</v>
      </c>
      <c r="P195" s="110"/>
      <c r="Q195" s="110"/>
      <c r="R195" s="110"/>
      <c r="S195" s="110"/>
      <c r="T195" s="110"/>
      <c r="U195" s="118" t="s">
        <v>187</v>
      </c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49">
        <v>0</v>
      </c>
      <c r="AI195" s="149"/>
      <c r="AJ195" s="149"/>
      <c r="AK195" s="149"/>
      <c r="AL195" s="149"/>
      <c r="AM195" s="149"/>
      <c r="AN195" s="149"/>
      <c r="AO195" s="149"/>
      <c r="AP195" s="149"/>
      <c r="AQ195" s="149">
        <v>0</v>
      </c>
      <c r="AR195" s="149"/>
      <c r="AS195" s="149"/>
      <c r="AT195" s="149"/>
      <c r="AU195" s="149"/>
      <c r="AV195" s="149"/>
      <c r="AW195" s="149"/>
      <c r="AX195" s="149"/>
      <c r="AY195" s="149"/>
      <c r="AZ195" s="149">
        <v>0</v>
      </c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15">
        <v>99500</v>
      </c>
      <c r="BK195" s="115"/>
      <c r="BL195" s="115"/>
      <c r="BM195" s="115"/>
      <c r="BN195" s="115"/>
      <c r="BO195" s="115"/>
      <c r="BP195" s="115"/>
      <c r="BQ195" s="115"/>
      <c r="BR195" s="115">
        <v>0</v>
      </c>
      <c r="BS195" s="115"/>
      <c r="BT195" s="115"/>
      <c r="BU195" s="115"/>
      <c r="BV195" s="115"/>
      <c r="BW195" s="115"/>
      <c r="BX195" s="115"/>
      <c r="BY195" s="115"/>
      <c r="BZ195" s="115">
        <v>99500</v>
      </c>
      <c r="CA195" s="115"/>
      <c r="CB195" s="115"/>
      <c r="CC195" s="115"/>
      <c r="CD195" s="115"/>
      <c r="CE195" s="115"/>
      <c r="CF195" s="115"/>
      <c r="CG195" s="115"/>
      <c r="CH195" s="115"/>
      <c r="CI195" s="115">
        <v>0</v>
      </c>
      <c r="CJ195" s="115"/>
      <c r="CK195" s="115"/>
      <c r="CL195" s="115"/>
      <c r="CM195" s="115"/>
      <c r="CN195" s="69">
        <v>0</v>
      </c>
      <c r="CO195" s="32">
        <v>0</v>
      </c>
      <c r="CP195" s="6"/>
      <c r="CQ195" s="1"/>
    </row>
    <row r="196" spans="1:95" ht="15.75" customHeight="1">
      <c r="A196" s="129"/>
      <c r="B196" s="151"/>
      <c r="C196" s="193" t="s">
        <v>430</v>
      </c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5"/>
      <c r="O196" s="129"/>
      <c r="P196" s="154"/>
      <c r="Q196" s="154"/>
      <c r="R196" s="154"/>
      <c r="S196" s="154"/>
      <c r="T196" s="151"/>
      <c r="U196" s="111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3"/>
      <c r="AH196" s="104"/>
      <c r="AI196" s="105"/>
      <c r="AJ196" s="105"/>
      <c r="AK196" s="105"/>
      <c r="AL196" s="105"/>
      <c r="AM196" s="105"/>
      <c r="AN196" s="105"/>
      <c r="AO196" s="105"/>
      <c r="AP196" s="117"/>
      <c r="AQ196" s="104"/>
      <c r="AR196" s="105"/>
      <c r="AS196" s="105"/>
      <c r="AT196" s="105"/>
      <c r="AU196" s="105"/>
      <c r="AV196" s="105"/>
      <c r="AW196" s="105"/>
      <c r="AX196" s="105"/>
      <c r="AY196" s="117"/>
      <c r="AZ196" s="104"/>
      <c r="BA196" s="105"/>
      <c r="BB196" s="105"/>
      <c r="BC196" s="105"/>
      <c r="BD196" s="105"/>
      <c r="BE196" s="105"/>
      <c r="BF196" s="105"/>
      <c r="BG196" s="105"/>
      <c r="BH196" s="105"/>
      <c r="BI196" s="117"/>
      <c r="BJ196" s="104"/>
      <c r="BK196" s="105"/>
      <c r="BL196" s="105"/>
      <c r="BM196" s="105"/>
      <c r="BN196" s="105"/>
      <c r="BO196" s="105"/>
      <c r="BP196" s="105"/>
      <c r="BQ196" s="117"/>
      <c r="BR196" s="104"/>
      <c r="BS196" s="105"/>
      <c r="BT196" s="105"/>
      <c r="BU196" s="105"/>
      <c r="BV196" s="105"/>
      <c r="BW196" s="105"/>
      <c r="BX196" s="105"/>
      <c r="BY196" s="117"/>
      <c r="BZ196" s="104"/>
      <c r="CA196" s="105"/>
      <c r="CB196" s="105"/>
      <c r="CC196" s="105"/>
      <c r="CD196" s="105"/>
      <c r="CE196" s="105"/>
      <c r="CF196" s="105"/>
      <c r="CG196" s="105"/>
      <c r="CH196" s="117"/>
      <c r="CI196" s="104"/>
      <c r="CJ196" s="105"/>
      <c r="CK196" s="105"/>
      <c r="CL196" s="105"/>
      <c r="CM196" s="117"/>
      <c r="CN196" s="70"/>
      <c r="CO196" s="25"/>
      <c r="CP196" s="6"/>
      <c r="CQ196" s="1"/>
    </row>
    <row r="197" spans="1:95" ht="29.25" customHeight="1">
      <c r="A197" s="110"/>
      <c r="B197" s="110"/>
      <c r="C197" s="118" t="s">
        <v>352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0" t="s">
        <v>347</v>
      </c>
      <c r="P197" s="110"/>
      <c r="Q197" s="110"/>
      <c r="R197" s="110"/>
      <c r="S197" s="110"/>
      <c r="T197" s="110"/>
      <c r="U197" s="118" t="s">
        <v>187</v>
      </c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49">
        <v>0</v>
      </c>
      <c r="AI197" s="149"/>
      <c r="AJ197" s="149"/>
      <c r="AK197" s="149"/>
      <c r="AL197" s="149"/>
      <c r="AM197" s="149"/>
      <c r="AN197" s="149"/>
      <c r="AO197" s="149"/>
      <c r="AP197" s="149"/>
      <c r="AQ197" s="149">
        <v>0</v>
      </c>
      <c r="AR197" s="149"/>
      <c r="AS197" s="149"/>
      <c r="AT197" s="149"/>
      <c r="AU197" s="149"/>
      <c r="AV197" s="149"/>
      <c r="AW197" s="149"/>
      <c r="AX197" s="149"/>
      <c r="AY197" s="149"/>
      <c r="AZ197" s="149">
        <v>0</v>
      </c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>
        <v>100</v>
      </c>
      <c r="BK197" s="149"/>
      <c r="BL197" s="149"/>
      <c r="BM197" s="149"/>
      <c r="BN197" s="149"/>
      <c r="BO197" s="149"/>
      <c r="BP197" s="149"/>
      <c r="BQ197" s="149"/>
      <c r="BR197" s="149">
        <v>0</v>
      </c>
      <c r="BS197" s="149"/>
      <c r="BT197" s="149"/>
      <c r="BU197" s="149"/>
      <c r="BV197" s="149"/>
      <c r="BW197" s="149"/>
      <c r="BX197" s="149"/>
      <c r="BY197" s="149"/>
      <c r="BZ197" s="149">
        <v>100</v>
      </c>
      <c r="CA197" s="149"/>
      <c r="CB197" s="149"/>
      <c r="CC197" s="149"/>
      <c r="CD197" s="149"/>
      <c r="CE197" s="149"/>
      <c r="CF197" s="149"/>
      <c r="CG197" s="149"/>
      <c r="CH197" s="149"/>
      <c r="CI197" s="149">
        <v>0</v>
      </c>
      <c r="CJ197" s="149"/>
      <c r="CK197" s="149"/>
      <c r="CL197" s="149"/>
      <c r="CM197" s="149"/>
      <c r="CN197" s="71">
        <v>0</v>
      </c>
      <c r="CO197" s="32">
        <v>0</v>
      </c>
      <c r="CP197" s="6"/>
      <c r="CQ197" s="1"/>
    </row>
    <row r="198" spans="1:95" ht="29.25" customHeight="1">
      <c r="A198" s="110"/>
      <c r="B198" s="110"/>
      <c r="C198" s="125" t="s">
        <v>85</v>
      </c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10"/>
      <c r="P198" s="110"/>
      <c r="Q198" s="110"/>
      <c r="R198" s="110"/>
      <c r="S198" s="110"/>
      <c r="T198" s="110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4">
        <v>0</v>
      </c>
      <c r="AI198" s="114"/>
      <c r="AJ198" s="114"/>
      <c r="AK198" s="114"/>
      <c r="AL198" s="114"/>
      <c r="AM198" s="114"/>
      <c r="AN198" s="114"/>
      <c r="AO198" s="114"/>
      <c r="AP198" s="114"/>
      <c r="AQ198" s="114">
        <v>0</v>
      </c>
      <c r="AR198" s="114"/>
      <c r="AS198" s="114"/>
      <c r="AT198" s="114"/>
      <c r="AU198" s="114"/>
      <c r="AV198" s="114"/>
      <c r="AW198" s="114"/>
      <c r="AX198" s="114"/>
      <c r="AY198" s="114"/>
      <c r="AZ198" s="114">
        <v>0</v>
      </c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>
        <f>BJ200+BJ201</f>
        <v>432000</v>
      </c>
      <c r="BK198" s="114"/>
      <c r="BL198" s="114"/>
      <c r="BM198" s="114"/>
      <c r="BN198" s="114"/>
      <c r="BO198" s="114"/>
      <c r="BP198" s="114"/>
      <c r="BQ198" s="114"/>
      <c r="BR198" s="114">
        <v>0</v>
      </c>
      <c r="BS198" s="114"/>
      <c r="BT198" s="114"/>
      <c r="BU198" s="114"/>
      <c r="BV198" s="114"/>
      <c r="BW198" s="114"/>
      <c r="BX198" s="114"/>
      <c r="BY198" s="114"/>
      <c r="BZ198" s="114">
        <v>432000</v>
      </c>
      <c r="CA198" s="114"/>
      <c r="CB198" s="114"/>
      <c r="CC198" s="114"/>
      <c r="CD198" s="114"/>
      <c r="CE198" s="114"/>
      <c r="CF198" s="114"/>
      <c r="CG198" s="114"/>
      <c r="CH198" s="114"/>
      <c r="CI198" s="114">
        <v>0</v>
      </c>
      <c r="CJ198" s="114"/>
      <c r="CK198" s="114"/>
      <c r="CL198" s="114"/>
      <c r="CM198" s="114"/>
      <c r="CN198" s="64">
        <v>0</v>
      </c>
      <c r="CO198" s="34">
        <v>0</v>
      </c>
      <c r="CP198" s="6"/>
      <c r="CQ198" s="1"/>
    </row>
    <row r="199" spans="1:95" ht="18.75" customHeight="1">
      <c r="A199" s="110"/>
      <c r="B199" s="110"/>
      <c r="C199" s="125" t="s">
        <v>431</v>
      </c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10"/>
      <c r="P199" s="110"/>
      <c r="Q199" s="110"/>
      <c r="R199" s="110"/>
      <c r="S199" s="110"/>
      <c r="T199" s="110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69"/>
      <c r="CO199" s="32"/>
      <c r="CP199" s="6"/>
      <c r="CQ199" s="1"/>
    </row>
    <row r="200" spans="1:95" ht="24.75" customHeight="1">
      <c r="A200" s="110"/>
      <c r="B200" s="110"/>
      <c r="C200" s="118" t="s">
        <v>121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0" t="s">
        <v>107</v>
      </c>
      <c r="P200" s="110"/>
      <c r="Q200" s="110"/>
      <c r="R200" s="110"/>
      <c r="S200" s="110"/>
      <c r="T200" s="110"/>
      <c r="U200" s="118" t="s">
        <v>108</v>
      </c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5">
        <v>0</v>
      </c>
      <c r="AI200" s="115"/>
      <c r="AJ200" s="115"/>
      <c r="AK200" s="115"/>
      <c r="AL200" s="115"/>
      <c r="AM200" s="115"/>
      <c r="AN200" s="115"/>
      <c r="AO200" s="115"/>
      <c r="AP200" s="115"/>
      <c r="AQ200" s="115">
        <v>0</v>
      </c>
      <c r="AR200" s="115"/>
      <c r="AS200" s="115"/>
      <c r="AT200" s="115"/>
      <c r="AU200" s="115"/>
      <c r="AV200" s="115"/>
      <c r="AW200" s="115"/>
      <c r="AX200" s="115"/>
      <c r="AY200" s="115"/>
      <c r="AZ200" s="115">
        <v>0</v>
      </c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>
        <v>333000</v>
      </c>
      <c r="BK200" s="115"/>
      <c r="BL200" s="115"/>
      <c r="BM200" s="115"/>
      <c r="BN200" s="115"/>
      <c r="BO200" s="115"/>
      <c r="BP200" s="115"/>
      <c r="BQ200" s="115"/>
      <c r="BR200" s="115">
        <v>0</v>
      </c>
      <c r="BS200" s="115"/>
      <c r="BT200" s="115"/>
      <c r="BU200" s="115"/>
      <c r="BV200" s="115"/>
      <c r="BW200" s="115"/>
      <c r="BX200" s="115"/>
      <c r="BY200" s="115"/>
      <c r="BZ200" s="115">
        <v>333000</v>
      </c>
      <c r="CA200" s="115"/>
      <c r="CB200" s="115"/>
      <c r="CC200" s="115"/>
      <c r="CD200" s="115"/>
      <c r="CE200" s="115"/>
      <c r="CF200" s="115"/>
      <c r="CG200" s="115"/>
      <c r="CH200" s="115"/>
      <c r="CI200" s="115">
        <v>0</v>
      </c>
      <c r="CJ200" s="115"/>
      <c r="CK200" s="115"/>
      <c r="CL200" s="115"/>
      <c r="CM200" s="115"/>
      <c r="CN200" s="69">
        <v>0</v>
      </c>
      <c r="CO200" s="32">
        <v>0</v>
      </c>
      <c r="CP200" s="6"/>
      <c r="CQ200" s="1"/>
    </row>
    <row r="201" spans="1:95" ht="28.5" customHeight="1">
      <c r="A201" s="110"/>
      <c r="B201" s="110"/>
      <c r="C201" s="118" t="s">
        <v>122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0" t="s">
        <v>107</v>
      </c>
      <c r="P201" s="110"/>
      <c r="Q201" s="110"/>
      <c r="R201" s="110"/>
      <c r="S201" s="110"/>
      <c r="T201" s="110"/>
      <c r="U201" s="118" t="s">
        <v>108</v>
      </c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5">
        <v>0</v>
      </c>
      <c r="AI201" s="115"/>
      <c r="AJ201" s="115"/>
      <c r="AK201" s="115"/>
      <c r="AL201" s="115"/>
      <c r="AM201" s="115"/>
      <c r="AN201" s="115"/>
      <c r="AO201" s="115"/>
      <c r="AP201" s="115"/>
      <c r="AQ201" s="115">
        <v>0</v>
      </c>
      <c r="AR201" s="115"/>
      <c r="AS201" s="115"/>
      <c r="AT201" s="115"/>
      <c r="AU201" s="115"/>
      <c r="AV201" s="115"/>
      <c r="AW201" s="115"/>
      <c r="AX201" s="115"/>
      <c r="AY201" s="115"/>
      <c r="AZ201" s="115">
        <v>0</v>
      </c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>
        <v>99000</v>
      </c>
      <c r="BK201" s="115"/>
      <c r="BL201" s="115"/>
      <c r="BM201" s="115"/>
      <c r="BN201" s="115"/>
      <c r="BO201" s="115"/>
      <c r="BP201" s="115"/>
      <c r="BQ201" s="115"/>
      <c r="BR201" s="115">
        <v>0</v>
      </c>
      <c r="BS201" s="115"/>
      <c r="BT201" s="115"/>
      <c r="BU201" s="115"/>
      <c r="BV201" s="115"/>
      <c r="BW201" s="115"/>
      <c r="BX201" s="115"/>
      <c r="BY201" s="115"/>
      <c r="BZ201" s="115">
        <v>99000</v>
      </c>
      <c r="CA201" s="115"/>
      <c r="CB201" s="115"/>
      <c r="CC201" s="115"/>
      <c r="CD201" s="115"/>
      <c r="CE201" s="115"/>
      <c r="CF201" s="115"/>
      <c r="CG201" s="115"/>
      <c r="CH201" s="115"/>
      <c r="CI201" s="115">
        <v>0</v>
      </c>
      <c r="CJ201" s="115"/>
      <c r="CK201" s="115"/>
      <c r="CL201" s="115"/>
      <c r="CM201" s="115"/>
      <c r="CN201" s="69">
        <v>0</v>
      </c>
      <c r="CO201" s="32">
        <v>0</v>
      </c>
      <c r="CP201" s="6"/>
      <c r="CQ201" s="1"/>
    </row>
    <row r="202" spans="1:95" ht="16.5" customHeight="1">
      <c r="A202" s="110"/>
      <c r="B202" s="110"/>
      <c r="C202" s="125" t="s">
        <v>428</v>
      </c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10"/>
      <c r="P202" s="110"/>
      <c r="Q202" s="110"/>
      <c r="R202" s="110"/>
      <c r="S202" s="110"/>
      <c r="T202" s="110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69"/>
      <c r="CO202" s="32"/>
      <c r="CP202" s="6"/>
      <c r="CQ202" s="1"/>
    </row>
    <row r="203" spans="1:95" ht="26.25" customHeight="1">
      <c r="A203" s="110"/>
      <c r="B203" s="110"/>
      <c r="C203" s="118" t="s">
        <v>205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0" t="s">
        <v>200</v>
      </c>
      <c r="P203" s="110"/>
      <c r="Q203" s="110"/>
      <c r="R203" s="110"/>
      <c r="S203" s="110"/>
      <c r="T203" s="110"/>
      <c r="U203" s="118" t="s">
        <v>187</v>
      </c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>
        <v>0</v>
      </c>
      <c r="AR203" s="149"/>
      <c r="AS203" s="149"/>
      <c r="AT203" s="149"/>
      <c r="AU203" s="149"/>
      <c r="AV203" s="149"/>
      <c r="AW203" s="149"/>
      <c r="AX203" s="149"/>
      <c r="AY203" s="149"/>
      <c r="AZ203" s="149">
        <v>0</v>
      </c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>
        <v>133</v>
      </c>
      <c r="BK203" s="149"/>
      <c r="BL203" s="149"/>
      <c r="BM203" s="149"/>
      <c r="BN203" s="149"/>
      <c r="BO203" s="149"/>
      <c r="BP203" s="149"/>
      <c r="BQ203" s="149"/>
      <c r="BR203" s="149">
        <v>0</v>
      </c>
      <c r="BS203" s="149"/>
      <c r="BT203" s="149"/>
      <c r="BU203" s="149"/>
      <c r="BV203" s="149"/>
      <c r="BW203" s="149"/>
      <c r="BX203" s="149"/>
      <c r="BY203" s="149"/>
      <c r="BZ203" s="149">
        <v>133</v>
      </c>
      <c r="CA203" s="149"/>
      <c r="CB203" s="149"/>
      <c r="CC203" s="149"/>
      <c r="CD203" s="149"/>
      <c r="CE203" s="149"/>
      <c r="CF203" s="149"/>
      <c r="CG203" s="149"/>
      <c r="CH203" s="149"/>
      <c r="CI203" s="149">
        <v>0</v>
      </c>
      <c r="CJ203" s="149"/>
      <c r="CK203" s="149"/>
      <c r="CL203" s="149"/>
      <c r="CM203" s="149"/>
      <c r="CN203" s="71">
        <v>0</v>
      </c>
      <c r="CO203" s="32">
        <v>0</v>
      </c>
      <c r="CP203" s="6"/>
      <c r="CQ203" s="1"/>
    </row>
    <row r="204" spans="1:95" ht="31.5" customHeight="1">
      <c r="A204" s="110"/>
      <c r="B204" s="110"/>
      <c r="C204" s="118" t="s">
        <v>206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0" t="s">
        <v>200</v>
      </c>
      <c r="P204" s="110"/>
      <c r="Q204" s="110"/>
      <c r="R204" s="110"/>
      <c r="S204" s="110"/>
      <c r="T204" s="110"/>
      <c r="U204" s="118" t="s">
        <v>187</v>
      </c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>
        <v>0</v>
      </c>
      <c r="AR204" s="149"/>
      <c r="AS204" s="149"/>
      <c r="AT204" s="149"/>
      <c r="AU204" s="149"/>
      <c r="AV204" s="149"/>
      <c r="AW204" s="149"/>
      <c r="AX204" s="149"/>
      <c r="AY204" s="149"/>
      <c r="AZ204" s="149">
        <v>0</v>
      </c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>
        <v>1</v>
      </c>
      <c r="BK204" s="149"/>
      <c r="BL204" s="149"/>
      <c r="BM204" s="149"/>
      <c r="BN204" s="149"/>
      <c r="BO204" s="149"/>
      <c r="BP204" s="149"/>
      <c r="BQ204" s="149"/>
      <c r="BR204" s="149">
        <v>0</v>
      </c>
      <c r="BS204" s="149"/>
      <c r="BT204" s="149"/>
      <c r="BU204" s="149"/>
      <c r="BV204" s="149"/>
      <c r="BW204" s="149"/>
      <c r="BX204" s="149"/>
      <c r="BY204" s="149"/>
      <c r="BZ204" s="149">
        <v>1</v>
      </c>
      <c r="CA204" s="149"/>
      <c r="CB204" s="149"/>
      <c r="CC204" s="149"/>
      <c r="CD204" s="149"/>
      <c r="CE204" s="149"/>
      <c r="CF204" s="149"/>
      <c r="CG204" s="149"/>
      <c r="CH204" s="149"/>
      <c r="CI204" s="149">
        <v>0</v>
      </c>
      <c r="CJ204" s="149"/>
      <c r="CK204" s="149"/>
      <c r="CL204" s="149"/>
      <c r="CM204" s="149"/>
      <c r="CN204" s="71">
        <v>0</v>
      </c>
      <c r="CO204" s="32">
        <v>0</v>
      </c>
      <c r="CP204" s="6"/>
      <c r="CQ204" s="1"/>
    </row>
    <row r="205" spans="1:95" ht="20.25" customHeight="1">
      <c r="A205" s="110"/>
      <c r="B205" s="110"/>
      <c r="C205" s="125" t="s">
        <v>429</v>
      </c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10"/>
      <c r="P205" s="110"/>
      <c r="Q205" s="110"/>
      <c r="R205" s="110"/>
      <c r="S205" s="110"/>
      <c r="T205" s="110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69"/>
      <c r="CO205" s="25"/>
      <c r="CP205" s="6"/>
      <c r="CQ205" s="1"/>
    </row>
    <row r="206" spans="1:95" ht="24" customHeight="1">
      <c r="A206" s="110"/>
      <c r="B206" s="110"/>
      <c r="C206" s="118" t="s">
        <v>283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0" t="s">
        <v>107</v>
      </c>
      <c r="P206" s="110"/>
      <c r="Q206" s="110"/>
      <c r="R206" s="110"/>
      <c r="S206" s="110"/>
      <c r="T206" s="110"/>
      <c r="U206" s="118" t="s">
        <v>187</v>
      </c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49">
        <v>0</v>
      </c>
      <c r="AI206" s="149"/>
      <c r="AJ206" s="149"/>
      <c r="AK206" s="149"/>
      <c r="AL206" s="149"/>
      <c r="AM206" s="149"/>
      <c r="AN206" s="149"/>
      <c r="AO206" s="149"/>
      <c r="AP206" s="149"/>
      <c r="AQ206" s="149">
        <v>0</v>
      </c>
      <c r="AR206" s="149"/>
      <c r="AS206" s="149"/>
      <c r="AT206" s="149"/>
      <c r="AU206" s="149"/>
      <c r="AV206" s="149"/>
      <c r="AW206" s="149"/>
      <c r="AX206" s="149"/>
      <c r="AY206" s="149"/>
      <c r="AZ206" s="149">
        <v>0</v>
      </c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15">
        <v>2500</v>
      </c>
      <c r="BK206" s="115"/>
      <c r="BL206" s="115"/>
      <c r="BM206" s="115"/>
      <c r="BN206" s="115"/>
      <c r="BO206" s="115"/>
      <c r="BP206" s="115"/>
      <c r="BQ206" s="115"/>
      <c r="BR206" s="115">
        <v>0</v>
      </c>
      <c r="BS206" s="115"/>
      <c r="BT206" s="115"/>
      <c r="BU206" s="115"/>
      <c r="BV206" s="115"/>
      <c r="BW206" s="115"/>
      <c r="BX206" s="115"/>
      <c r="BY206" s="115"/>
      <c r="BZ206" s="115">
        <v>2500</v>
      </c>
      <c r="CA206" s="115"/>
      <c r="CB206" s="115"/>
      <c r="CC206" s="115"/>
      <c r="CD206" s="115"/>
      <c r="CE206" s="115"/>
      <c r="CF206" s="115"/>
      <c r="CG206" s="115"/>
      <c r="CH206" s="115"/>
      <c r="CI206" s="115">
        <v>0</v>
      </c>
      <c r="CJ206" s="115"/>
      <c r="CK206" s="115"/>
      <c r="CL206" s="115"/>
      <c r="CM206" s="115"/>
      <c r="CN206" s="69">
        <v>0</v>
      </c>
      <c r="CO206" s="32">
        <v>0</v>
      </c>
      <c r="CP206" s="6"/>
      <c r="CQ206" s="1"/>
    </row>
    <row r="207" spans="1:95" ht="26.25" customHeight="1">
      <c r="A207" s="110"/>
      <c r="B207" s="110"/>
      <c r="C207" s="118" t="s">
        <v>284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0" t="s">
        <v>107</v>
      </c>
      <c r="P207" s="110"/>
      <c r="Q207" s="110"/>
      <c r="R207" s="110"/>
      <c r="S207" s="110"/>
      <c r="T207" s="110"/>
      <c r="U207" s="118" t="s">
        <v>187</v>
      </c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>
        <v>0</v>
      </c>
      <c r="AR207" s="149"/>
      <c r="AS207" s="149"/>
      <c r="AT207" s="149"/>
      <c r="AU207" s="149"/>
      <c r="AV207" s="149"/>
      <c r="AW207" s="149"/>
      <c r="AX207" s="149"/>
      <c r="AY207" s="149"/>
      <c r="AZ207" s="149">
        <v>0</v>
      </c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15">
        <v>99000</v>
      </c>
      <c r="BK207" s="115"/>
      <c r="BL207" s="115"/>
      <c r="BM207" s="115"/>
      <c r="BN207" s="115"/>
      <c r="BO207" s="115"/>
      <c r="BP207" s="115"/>
      <c r="BQ207" s="115"/>
      <c r="BR207" s="115">
        <v>0</v>
      </c>
      <c r="BS207" s="115"/>
      <c r="BT207" s="115"/>
      <c r="BU207" s="115"/>
      <c r="BV207" s="115"/>
      <c r="BW207" s="115"/>
      <c r="BX207" s="115"/>
      <c r="BY207" s="115"/>
      <c r="BZ207" s="115">
        <v>99000</v>
      </c>
      <c r="CA207" s="115"/>
      <c r="CB207" s="115"/>
      <c r="CC207" s="115"/>
      <c r="CD207" s="115"/>
      <c r="CE207" s="115"/>
      <c r="CF207" s="115"/>
      <c r="CG207" s="115"/>
      <c r="CH207" s="115"/>
      <c r="CI207" s="115">
        <v>0</v>
      </c>
      <c r="CJ207" s="115"/>
      <c r="CK207" s="115"/>
      <c r="CL207" s="115"/>
      <c r="CM207" s="115"/>
      <c r="CN207" s="69">
        <v>0</v>
      </c>
      <c r="CO207" s="32">
        <v>0</v>
      </c>
      <c r="CP207" s="6"/>
      <c r="CQ207" s="1"/>
    </row>
    <row r="208" spans="1:95" ht="15.75" customHeight="1">
      <c r="A208" s="110"/>
      <c r="B208" s="110"/>
      <c r="C208" s="125" t="s">
        <v>430</v>
      </c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10"/>
      <c r="P208" s="110"/>
      <c r="Q208" s="110"/>
      <c r="R208" s="110"/>
      <c r="S208" s="110"/>
      <c r="T208" s="110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69"/>
      <c r="CO208" s="25"/>
      <c r="CP208" s="6"/>
      <c r="CQ208" s="1"/>
    </row>
    <row r="209" spans="1:95" ht="26.25" customHeight="1">
      <c r="A209" s="110"/>
      <c r="B209" s="110"/>
      <c r="C209" s="118" t="s">
        <v>354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0" t="s">
        <v>347</v>
      </c>
      <c r="P209" s="110"/>
      <c r="Q209" s="110"/>
      <c r="R209" s="110"/>
      <c r="S209" s="110"/>
      <c r="T209" s="110"/>
      <c r="U209" s="118" t="s">
        <v>187</v>
      </c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>
        <v>0</v>
      </c>
      <c r="AR209" s="149"/>
      <c r="AS209" s="149"/>
      <c r="AT209" s="149"/>
      <c r="AU209" s="149"/>
      <c r="AV209" s="149"/>
      <c r="AW209" s="149"/>
      <c r="AX209" s="149"/>
      <c r="AY209" s="149"/>
      <c r="AZ209" s="149">
        <v>0</v>
      </c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>
        <v>100</v>
      </c>
      <c r="BK209" s="149"/>
      <c r="BL209" s="149"/>
      <c r="BM209" s="149"/>
      <c r="BN209" s="149"/>
      <c r="BO209" s="149"/>
      <c r="BP209" s="149"/>
      <c r="BQ209" s="149"/>
      <c r="BR209" s="149">
        <v>0</v>
      </c>
      <c r="BS209" s="149"/>
      <c r="BT209" s="149"/>
      <c r="BU209" s="149"/>
      <c r="BV209" s="149"/>
      <c r="BW209" s="149"/>
      <c r="BX209" s="149"/>
      <c r="BY209" s="149"/>
      <c r="BZ209" s="149">
        <v>100</v>
      </c>
      <c r="CA209" s="149"/>
      <c r="CB209" s="149"/>
      <c r="CC209" s="149"/>
      <c r="CD209" s="149"/>
      <c r="CE209" s="149"/>
      <c r="CF209" s="149"/>
      <c r="CG209" s="149"/>
      <c r="CH209" s="149"/>
      <c r="CI209" s="149">
        <v>0</v>
      </c>
      <c r="CJ209" s="149"/>
      <c r="CK209" s="149"/>
      <c r="CL209" s="149"/>
      <c r="CM209" s="149"/>
      <c r="CN209" s="71">
        <v>0</v>
      </c>
      <c r="CO209" s="32">
        <v>0</v>
      </c>
      <c r="CP209" s="6"/>
      <c r="CQ209" s="1"/>
    </row>
    <row r="210" spans="1:95" ht="71.25" customHeight="1">
      <c r="A210" s="110"/>
      <c r="B210" s="110"/>
      <c r="C210" s="125" t="s">
        <v>84</v>
      </c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10"/>
      <c r="P210" s="110"/>
      <c r="Q210" s="110"/>
      <c r="R210" s="110"/>
      <c r="S210" s="110"/>
      <c r="T210" s="110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4">
        <v>0</v>
      </c>
      <c r="AI210" s="114"/>
      <c r="AJ210" s="114"/>
      <c r="AK210" s="114"/>
      <c r="AL210" s="114"/>
      <c r="AM210" s="114"/>
      <c r="AN210" s="114"/>
      <c r="AO210" s="114"/>
      <c r="AP210" s="114"/>
      <c r="AQ210" s="114">
        <v>0</v>
      </c>
      <c r="AR210" s="114"/>
      <c r="AS210" s="114"/>
      <c r="AT210" s="114"/>
      <c r="AU210" s="114"/>
      <c r="AV210" s="114"/>
      <c r="AW210" s="114"/>
      <c r="AX210" s="114"/>
      <c r="AY210" s="114"/>
      <c r="AZ210" s="114">
        <v>0</v>
      </c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>
        <v>0</v>
      </c>
      <c r="BK210" s="114"/>
      <c r="BL210" s="114"/>
      <c r="BM210" s="114"/>
      <c r="BN210" s="114"/>
      <c r="BO210" s="114"/>
      <c r="BP210" s="114"/>
      <c r="BQ210" s="114"/>
      <c r="BR210" s="114">
        <v>4145500</v>
      </c>
      <c r="BS210" s="114"/>
      <c r="BT210" s="114"/>
      <c r="BU210" s="114"/>
      <c r="BV210" s="114"/>
      <c r="BW210" s="114"/>
      <c r="BX210" s="114"/>
      <c r="BY210" s="114"/>
      <c r="BZ210" s="114">
        <v>4145500</v>
      </c>
      <c r="CA210" s="114"/>
      <c r="CB210" s="114"/>
      <c r="CC210" s="114"/>
      <c r="CD210" s="114"/>
      <c r="CE210" s="114"/>
      <c r="CF210" s="114"/>
      <c r="CG210" s="114"/>
      <c r="CH210" s="114"/>
      <c r="CI210" s="114">
        <v>0</v>
      </c>
      <c r="CJ210" s="114"/>
      <c r="CK210" s="114"/>
      <c r="CL210" s="114"/>
      <c r="CM210" s="114"/>
      <c r="CN210" s="64">
        <v>0</v>
      </c>
      <c r="CO210" s="34">
        <v>0</v>
      </c>
      <c r="CP210" s="6"/>
      <c r="CQ210" s="1"/>
    </row>
    <row r="211" spans="1:95" ht="15.75" customHeight="1">
      <c r="A211" s="110"/>
      <c r="B211" s="110"/>
      <c r="C211" s="125" t="s">
        <v>105</v>
      </c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10"/>
      <c r="P211" s="110"/>
      <c r="Q211" s="110"/>
      <c r="R211" s="110"/>
      <c r="S211" s="110"/>
      <c r="T211" s="110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69"/>
      <c r="CO211" s="32"/>
      <c r="CP211" s="6"/>
      <c r="CQ211" s="1"/>
    </row>
    <row r="212" spans="1:95" ht="38.25" customHeight="1">
      <c r="A212" s="110"/>
      <c r="B212" s="110"/>
      <c r="C212" s="118" t="s">
        <v>120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0" t="s">
        <v>107</v>
      </c>
      <c r="P212" s="110"/>
      <c r="Q212" s="110"/>
      <c r="R212" s="110"/>
      <c r="S212" s="110"/>
      <c r="T212" s="110"/>
      <c r="U212" s="118" t="s">
        <v>108</v>
      </c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5">
        <v>0</v>
      </c>
      <c r="AI212" s="115"/>
      <c r="AJ212" s="115"/>
      <c r="AK212" s="115"/>
      <c r="AL212" s="115"/>
      <c r="AM212" s="115"/>
      <c r="AN212" s="115"/>
      <c r="AO212" s="115"/>
      <c r="AP212" s="115"/>
      <c r="AQ212" s="115">
        <v>0</v>
      </c>
      <c r="AR212" s="115"/>
      <c r="AS212" s="115"/>
      <c r="AT212" s="115"/>
      <c r="AU212" s="115"/>
      <c r="AV212" s="115"/>
      <c r="AW212" s="115"/>
      <c r="AX212" s="115"/>
      <c r="AY212" s="115"/>
      <c r="AZ212" s="115">
        <v>0</v>
      </c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>
        <v>0</v>
      </c>
      <c r="BK212" s="115"/>
      <c r="BL212" s="115"/>
      <c r="BM212" s="115"/>
      <c r="BN212" s="115"/>
      <c r="BO212" s="115"/>
      <c r="BP212" s="115"/>
      <c r="BQ212" s="115"/>
      <c r="BR212" s="115">
        <v>4145500</v>
      </c>
      <c r="BS212" s="115"/>
      <c r="BT212" s="115"/>
      <c r="BU212" s="115"/>
      <c r="BV212" s="115"/>
      <c r="BW212" s="115"/>
      <c r="BX212" s="115"/>
      <c r="BY212" s="115"/>
      <c r="BZ212" s="115">
        <v>4145500</v>
      </c>
      <c r="CA212" s="115"/>
      <c r="CB212" s="115"/>
      <c r="CC212" s="115"/>
      <c r="CD212" s="115"/>
      <c r="CE212" s="115"/>
      <c r="CF212" s="115"/>
      <c r="CG212" s="115"/>
      <c r="CH212" s="115"/>
      <c r="CI212" s="115">
        <v>0</v>
      </c>
      <c r="CJ212" s="115"/>
      <c r="CK212" s="115"/>
      <c r="CL212" s="115"/>
      <c r="CM212" s="115"/>
      <c r="CN212" s="69">
        <v>0</v>
      </c>
      <c r="CO212" s="32">
        <v>0</v>
      </c>
      <c r="CP212" s="6"/>
      <c r="CQ212" s="1"/>
    </row>
    <row r="213" spans="1:95" ht="18" customHeight="1">
      <c r="A213" s="110"/>
      <c r="B213" s="110"/>
      <c r="C213" s="125" t="s">
        <v>428</v>
      </c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10"/>
      <c r="P213" s="110"/>
      <c r="Q213" s="110"/>
      <c r="R213" s="110"/>
      <c r="S213" s="110"/>
      <c r="T213" s="110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69"/>
      <c r="CO213" s="32"/>
      <c r="CP213" s="6"/>
      <c r="CQ213" s="1"/>
    </row>
    <row r="214" spans="1:95" ht="28.5" customHeight="1">
      <c r="A214" s="110"/>
      <c r="B214" s="110"/>
      <c r="C214" s="118" t="s">
        <v>204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0" t="s">
        <v>200</v>
      </c>
      <c r="P214" s="110"/>
      <c r="Q214" s="110"/>
      <c r="R214" s="110"/>
      <c r="S214" s="110"/>
      <c r="T214" s="110"/>
      <c r="U214" s="118" t="s">
        <v>187</v>
      </c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49">
        <v>0</v>
      </c>
      <c r="AI214" s="149"/>
      <c r="AJ214" s="149"/>
      <c r="AK214" s="149"/>
      <c r="AL214" s="149"/>
      <c r="AM214" s="149"/>
      <c r="AN214" s="149"/>
      <c r="AO214" s="149"/>
      <c r="AP214" s="149"/>
      <c r="AQ214" s="149">
        <v>0</v>
      </c>
      <c r="AR214" s="149"/>
      <c r="AS214" s="149"/>
      <c r="AT214" s="149"/>
      <c r="AU214" s="149"/>
      <c r="AV214" s="149"/>
      <c r="AW214" s="149"/>
      <c r="AX214" s="149"/>
      <c r="AY214" s="149"/>
      <c r="AZ214" s="149">
        <v>0</v>
      </c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>
        <v>0</v>
      </c>
      <c r="BK214" s="149"/>
      <c r="BL214" s="149"/>
      <c r="BM214" s="149"/>
      <c r="BN214" s="149"/>
      <c r="BO214" s="149"/>
      <c r="BP214" s="149"/>
      <c r="BQ214" s="149"/>
      <c r="BR214" s="149">
        <v>1</v>
      </c>
      <c r="BS214" s="149"/>
      <c r="BT214" s="149"/>
      <c r="BU214" s="149"/>
      <c r="BV214" s="149"/>
      <c r="BW214" s="149"/>
      <c r="BX214" s="149"/>
      <c r="BY214" s="149"/>
      <c r="BZ214" s="149">
        <v>1</v>
      </c>
      <c r="CA214" s="149"/>
      <c r="CB214" s="149"/>
      <c r="CC214" s="149"/>
      <c r="CD214" s="149"/>
      <c r="CE214" s="149"/>
      <c r="CF214" s="149"/>
      <c r="CG214" s="149"/>
      <c r="CH214" s="149"/>
      <c r="CI214" s="149">
        <v>0</v>
      </c>
      <c r="CJ214" s="149"/>
      <c r="CK214" s="149"/>
      <c r="CL214" s="149"/>
      <c r="CM214" s="149"/>
      <c r="CN214" s="71">
        <v>0</v>
      </c>
      <c r="CO214" s="32">
        <v>0</v>
      </c>
      <c r="CP214" s="6"/>
      <c r="CQ214" s="1"/>
    </row>
    <row r="215" spans="1:95" ht="18.75" customHeight="1">
      <c r="A215" s="110"/>
      <c r="B215" s="110"/>
      <c r="C215" s="125" t="s">
        <v>429</v>
      </c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10"/>
      <c r="P215" s="110"/>
      <c r="Q215" s="110"/>
      <c r="R215" s="110"/>
      <c r="S215" s="110"/>
      <c r="T215" s="110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69"/>
      <c r="CO215" s="32"/>
      <c r="CP215" s="6"/>
      <c r="CQ215" s="1"/>
    </row>
    <row r="216" spans="1:95" ht="37.5" customHeight="1">
      <c r="A216" s="110"/>
      <c r="B216" s="110"/>
      <c r="C216" s="118" t="s">
        <v>282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0" t="s">
        <v>107</v>
      </c>
      <c r="P216" s="110"/>
      <c r="Q216" s="110"/>
      <c r="R216" s="110"/>
      <c r="S216" s="110"/>
      <c r="T216" s="110"/>
      <c r="U216" s="118" t="s">
        <v>187</v>
      </c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5">
        <v>0</v>
      </c>
      <c r="AI216" s="115"/>
      <c r="AJ216" s="115"/>
      <c r="AK216" s="115"/>
      <c r="AL216" s="115"/>
      <c r="AM216" s="115"/>
      <c r="AN216" s="115"/>
      <c r="AO216" s="115"/>
      <c r="AP216" s="115"/>
      <c r="AQ216" s="115">
        <v>0</v>
      </c>
      <c r="AR216" s="115"/>
      <c r="AS216" s="115"/>
      <c r="AT216" s="115"/>
      <c r="AU216" s="115"/>
      <c r="AV216" s="115"/>
      <c r="AW216" s="115"/>
      <c r="AX216" s="115"/>
      <c r="AY216" s="115"/>
      <c r="AZ216" s="115">
        <v>0</v>
      </c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>
        <v>0</v>
      </c>
      <c r="BK216" s="115"/>
      <c r="BL216" s="115"/>
      <c r="BM216" s="115"/>
      <c r="BN216" s="115"/>
      <c r="BO216" s="115"/>
      <c r="BP216" s="115"/>
      <c r="BQ216" s="115"/>
      <c r="BR216" s="115">
        <v>4145500</v>
      </c>
      <c r="BS216" s="115"/>
      <c r="BT216" s="115"/>
      <c r="BU216" s="115"/>
      <c r="BV216" s="115"/>
      <c r="BW216" s="115"/>
      <c r="BX216" s="115"/>
      <c r="BY216" s="115"/>
      <c r="BZ216" s="115">
        <v>4145500</v>
      </c>
      <c r="CA216" s="115"/>
      <c r="CB216" s="115"/>
      <c r="CC216" s="115"/>
      <c r="CD216" s="115"/>
      <c r="CE216" s="115"/>
      <c r="CF216" s="115"/>
      <c r="CG216" s="115"/>
      <c r="CH216" s="115"/>
      <c r="CI216" s="115">
        <v>0</v>
      </c>
      <c r="CJ216" s="115"/>
      <c r="CK216" s="115"/>
      <c r="CL216" s="115"/>
      <c r="CM216" s="115"/>
      <c r="CN216" s="69">
        <v>0</v>
      </c>
      <c r="CO216" s="32">
        <v>0</v>
      </c>
      <c r="CP216" s="6"/>
      <c r="CQ216" s="1"/>
    </row>
    <row r="217" spans="1:95" ht="19.5" customHeight="1">
      <c r="A217" s="110"/>
      <c r="B217" s="110"/>
      <c r="C217" s="125" t="s">
        <v>430</v>
      </c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10"/>
      <c r="P217" s="110"/>
      <c r="Q217" s="110"/>
      <c r="R217" s="110"/>
      <c r="S217" s="110"/>
      <c r="T217" s="110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69"/>
      <c r="CO217" s="32"/>
      <c r="CP217" s="6"/>
      <c r="CQ217" s="1"/>
    </row>
    <row r="218" spans="1:95" ht="23.25" customHeight="1">
      <c r="A218" s="110"/>
      <c r="B218" s="110"/>
      <c r="C218" s="118" t="s">
        <v>353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0" t="s">
        <v>347</v>
      </c>
      <c r="P218" s="110"/>
      <c r="Q218" s="110"/>
      <c r="R218" s="110"/>
      <c r="S218" s="110"/>
      <c r="T218" s="110"/>
      <c r="U218" s="118" t="s">
        <v>187</v>
      </c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49">
        <v>0</v>
      </c>
      <c r="AI218" s="149"/>
      <c r="AJ218" s="149"/>
      <c r="AK218" s="149"/>
      <c r="AL218" s="149"/>
      <c r="AM218" s="149"/>
      <c r="AN218" s="149"/>
      <c r="AO218" s="149"/>
      <c r="AP218" s="149"/>
      <c r="AQ218" s="149">
        <v>0</v>
      </c>
      <c r="AR218" s="149"/>
      <c r="AS218" s="149"/>
      <c r="AT218" s="149"/>
      <c r="AU218" s="149"/>
      <c r="AV218" s="149"/>
      <c r="AW218" s="149"/>
      <c r="AX218" s="149"/>
      <c r="AY218" s="149"/>
      <c r="AZ218" s="149">
        <v>0</v>
      </c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>
        <v>0</v>
      </c>
      <c r="BK218" s="149"/>
      <c r="BL218" s="149"/>
      <c r="BM218" s="149"/>
      <c r="BN218" s="149"/>
      <c r="BO218" s="149"/>
      <c r="BP218" s="149"/>
      <c r="BQ218" s="149"/>
      <c r="BR218" s="149">
        <v>100</v>
      </c>
      <c r="BS218" s="149"/>
      <c r="BT218" s="149"/>
      <c r="BU218" s="149"/>
      <c r="BV218" s="149"/>
      <c r="BW218" s="149"/>
      <c r="BX218" s="149"/>
      <c r="BY218" s="149"/>
      <c r="BZ218" s="149">
        <v>100</v>
      </c>
      <c r="CA218" s="149"/>
      <c r="CB218" s="149"/>
      <c r="CC218" s="149"/>
      <c r="CD218" s="149"/>
      <c r="CE218" s="149"/>
      <c r="CF218" s="149"/>
      <c r="CG218" s="149"/>
      <c r="CH218" s="149"/>
      <c r="CI218" s="149">
        <v>0</v>
      </c>
      <c r="CJ218" s="149"/>
      <c r="CK218" s="149"/>
      <c r="CL218" s="149"/>
      <c r="CM218" s="149"/>
      <c r="CN218" s="71">
        <v>0</v>
      </c>
      <c r="CO218" s="32">
        <v>0</v>
      </c>
      <c r="CP218" s="6"/>
      <c r="CQ218" s="1"/>
    </row>
    <row r="219" spans="1:95" ht="37.5" customHeight="1">
      <c r="A219" s="110"/>
      <c r="B219" s="110"/>
      <c r="C219" s="125" t="s">
        <v>422</v>
      </c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10"/>
      <c r="P219" s="110"/>
      <c r="Q219" s="110"/>
      <c r="R219" s="110"/>
      <c r="S219" s="110"/>
      <c r="T219" s="110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4">
        <v>0</v>
      </c>
      <c r="AI219" s="114"/>
      <c r="AJ219" s="114"/>
      <c r="AK219" s="114"/>
      <c r="AL219" s="114"/>
      <c r="AM219" s="114"/>
      <c r="AN219" s="114"/>
      <c r="AO219" s="114"/>
      <c r="AP219" s="114"/>
      <c r="AQ219" s="114">
        <v>0</v>
      </c>
      <c r="AR219" s="114"/>
      <c r="AS219" s="114"/>
      <c r="AT219" s="114"/>
      <c r="AU219" s="114"/>
      <c r="AV219" s="114"/>
      <c r="AW219" s="114"/>
      <c r="AX219" s="114"/>
      <c r="AY219" s="114"/>
      <c r="AZ219" s="114">
        <v>0</v>
      </c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>
        <v>586200</v>
      </c>
      <c r="BK219" s="114"/>
      <c r="BL219" s="114"/>
      <c r="BM219" s="114"/>
      <c r="BN219" s="114"/>
      <c r="BO219" s="114"/>
      <c r="BP219" s="114"/>
      <c r="BQ219" s="114"/>
      <c r="BR219" s="114">
        <v>0</v>
      </c>
      <c r="BS219" s="114"/>
      <c r="BT219" s="114"/>
      <c r="BU219" s="114"/>
      <c r="BV219" s="114"/>
      <c r="BW219" s="114"/>
      <c r="BX219" s="114"/>
      <c r="BY219" s="114"/>
      <c r="BZ219" s="114">
        <v>586200</v>
      </c>
      <c r="CA219" s="114"/>
      <c r="CB219" s="114"/>
      <c r="CC219" s="114"/>
      <c r="CD219" s="114"/>
      <c r="CE219" s="114"/>
      <c r="CF219" s="114"/>
      <c r="CG219" s="114"/>
      <c r="CH219" s="114"/>
      <c r="CI219" s="114">
        <v>0</v>
      </c>
      <c r="CJ219" s="114"/>
      <c r="CK219" s="114"/>
      <c r="CL219" s="114"/>
      <c r="CM219" s="114"/>
      <c r="CN219" s="64">
        <v>0</v>
      </c>
      <c r="CO219" s="34">
        <v>0</v>
      </c>
      <c r="CP219" s="6"/>
      <c r="CQ219" s="1"/>
    </row>
    <row r="220" spans="1:95" ht="15.75" customHeight="1">
      <c r="A220" s="110"/>
      <c r="B220" s="110"/>
      <c r="C220" s="125" t="s">
        <v>431</v>
      </c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10"/>
      <c r="P220" s="110"/>
      <c r="Q220" s="110"/>
      <c r="R220" s="110"/>
      <c r="S220" s="110"/>
      <c r="T220" s="110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69"/>
      <c r="CO220" s="32"/>
      <c r="CP220" s="6"/>
      <c r="CQ220" s="1"/>
    </row>
    <row r="221" spans="1:95" ht="37.5" customHeight="1">
      <c r="A221" s="110"/>
      <c r="B221" s="110"/>
      <c r="C221" s="118" t="s">
        <v>183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0" t="s">
        <v>107</v>
      </c>
      <c r="P221" s="110"/>
      <c r="Q221" s="110"/>
      <c r="R221" s="110"/>
      <c r="S221" s="110"/>
      <c r="T221" s="110"/>
      <c r="U221" s="118" t="s">
        <v>108</v>
      </c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>
        <v>0</v>
      </c>
      <c r="AR221" s="149"/>
      <c r="AS221" s="149"/>
      <c r="AT221" s="149"/>
      <c r="AU221" s="149"/>
      <c r="AV221" s="149"/>
      <c r="AW221" s="149"/>
      <c r="AX221" s="149"/>
      <c r="AY221" s="149"/>
      <c r="AZ221" s="149">
        <v>0</v>
      </c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15">
        <v>586200</v>
      </c>
      <c r="BK221" s="115"/>
      <c r="BL221" s="115"/>
      <c r="BM221" s="115"/>
      <c r="BN221" s="115"/>
      <c r="BO221" s="115"/>
      <c r="BP221" s="115"/>
      <c r="BQ221" s="115"/>
      <c r="BR221" s="115">
        <v>0</v>
      </c>
      <c r="BS221" s="115"/>
      <c r="BT221" s="115"/>
      <c r="BU221" s="115"/>
      <c r="BV221" s="115"/>
      <c r="BW221" s="115"/>
      <c r="BX221" s="115"/>
      <c r="BY221" s="115"/>
      <c r="BZ221" s="115">
        <v>586200</v>
      </c>
      <c r="CA221" s="115"/>
      <c r="CB221" s="115"/>
      <c r="CC221" s="115"/>
      <c r="CD221" s="115"/>
      <c r="CE221" s="115"/>
      <c r="CF221" s="115"/>
      <c r="CG221" s="115"/>
      <c r="CH221" s="115"/>
      <c r="CI221" s="115">
        <v>0</v>
      </c>
      <c r="CJ221" s="115"/>
      <c r="CK221" s="115"/>
      <c r="CL221" s="115"/>
      <c r="CM221" s="115"/>
      <c r="CN221" s="69">
        <v>0</v>
      </c>
      <c r="CO221" s="32">
        <v>0</v>
      </c>
      <c r="CP221" s="6"/>
      <c r="CQ221" s="1"/>
    </row>
    <row r="222" spans="1:95" ht="17.25" customHeight="1">
      <c r="A222" s="110"/>
      <c r="B222" s="110"/>
      <c r="C222" s="125" t="s">
        <v>428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10"/>
      <c r="P222" s="110"/>
      <c r="Q222" s="110"/>
      <c r="R222" s="110"/>
      <c r="S222" s="110"/>
      <c r="T222" s="110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69"/>
      <c r="CO222" s="32"/>
      <c r="CP222" s="6"/>
      <c r="CQ222" s="1"/>
    </row>
    <row r="223" spans="1:95" ht="32.25" customHeight="1">
      <c r="A223" s="110"/>
      <c r="B223" s="110"/>
      <c r="C223" s="118" t="s">
        <v>268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0" t="s">
        <v>200</v>
      </c>
      <c r="P223" s="110"/>
      <c r="Q223" s="110"/>
      <c r="R223" s="110"/>
      <c r="S223" s="110"/>
      <c r="T223" s="110"/>
      <c r="U223" s="118" t="s">
        <v>187</v>
      </c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>
        <v>0</v>
      </c>
      <c r="AR223" s="149"/>
      <c r="AS223" s="149"/>
      <c r="AT223" s="149"/>
      <c r="AU223" s="149"/>
      <c r="AV223" s="149"/>
      <c r="AW223" s="149"/>
      <c r="AX223" s="149"/>
      <c r="AY223" s="149"/>
      <c r="AZ223" s="149">
        <v>0</v>
      </c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>
        <v>1</v>
      </c>
      <c r="BK223" s="149"/>
      <c r="BL223" s="149"/>
      <c r="BM223" s="149"/>
      <c r="BN223" s="149"/>
      <c r="BO223" s="149"/>
      <c r="BP223" s="149"/>
      <c r="BQ223" s="149"/>
      <c r="BR223" s="149">
        <v>0</v>
      </c>
      <c r="BS223" s="149"/>
      <c r="BT223" s="149"/>
      <c r="BU223" s="149"/>
      <c r="BV223" s="149"/>
      <c r="BW223" s="149"/>
      <c r="BX223" s="149"/>
      <c r="BY223" s="149"/>
      <c r="BZ223" s="149">
        <v>1</v>
      </c>
      <c r="CA223" s="149"/>
      <c r="CB223" s="149"/>
      <c r="CC223" s="149"/>
      <c r="CD223" s="149"/>
      <c r="CE223" s="149"/>
      <c r="CF223" s="149"/>
      <c r="CG223" s="149"/>
      <c r="CH223" s="149"/>
      <c r="CI223" s="149">
        <v>0</v>
      </c>
      <c r="CJ223" s="149"/>
      <c r="CK223" s="149"/>
      <c r="CL223" s="149"/>
      <c r="CM223" s="149"/>
      <c r="CN223" s="71">
        <v>0</v>
      </c>
      <c r="CO223" s="32">
        <v>0</v>
      </c>
      <c r="CP223" s="6"/>
      <c r="CQ223" s="1"/>
    </row>
    <row r="224" spans="1:95" ht="17.25" customHeight="1">
      <c r="A224" s="110"/>
      <c r="B224" s="110"/>
      <c r="C224" s="125" t="s">
        <v>429</v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10"/>
      <c r="P224" s="110"/>
      <c r="Q224" s="110"/>
      <c r="R224" s="110"/>
      <c r="S224" s="110"/>
      <c r="T224" s="110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69"/>
      <c r="CO224" s="32"/>
      <c r="CP224" s="6"/>
      <c r="CQ224" s="1"/>
    </row>
    <row r="225" spans="1:95" ht="32.25" customHeight="1">
      <c r="A225" s="110"/>
      <c r="B225" s="110"/>
      <c r="C225" s="118" t="s">
        <v>344</v>
      </c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0" t="s">
        <v>107</v>
      </c>
      <c r="P225" s="110"/>
      <c r="Q225" s="110"/>
      <c r="R225" s="110"/>
      <c r="S225" s="110"/>
      <c r="T225" s="110"/>
      <c r="U225" s="118" t="s">
        <v>345</v>
      </c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49">
        <v>0</v>
      </c>
      <c r="AI225" s="149"/>
      <c r="AJ225" s="149"/>
      <c r="AK225" s="149"/>
      <c r="AL225" s="149"/>
      <c r="AM225" s="149"/>
      <c r="AN225" s="149"/>
      <c r="AO225" s="149"/>
      <c r="AP225" s="149"/>
      <c r="AQ225" s="149">
        <v>0</v>
      </c>
      <c r="AR225" s="149"/>
      <c r="AS225" s="149"/>
      <c r="AT225" s="149"/>
      <c r="AU225" s="149"/>
      <c r="AV225" s="149"/>
      <c r="AW225" s="149"/>
      <c r="AX225" s="149"/>
      <c r="AY225" s="149"/>
      <c r="AZ225" s="149">
        <v>0</v>
      </c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15">
        <v>586200</v>
      </c>
      <c r="BK225" s="115"/>
      <c r="BL225" s="115"/>
      <c r="BM225" s="115"/>
      <c r="BN225" s="115"/>
      <c r="BO225" s="115"/>
      <c r="BP225" s="115"/>
      <c r="BQ225" s="115"/>
      <c r="BR225" s="115">
        <v>0</v>
      </c>
      <c r="BS225" s="115"/>
      <c r="BT225" s="115"/>
      <c r="BU225" s="115"/>
      <c r="BV225" s="115"/>
      <c r="BW225" s="115"/>
      <c r="BX225" s="115"/>
      <c r="BY225" s="115"/>
      <c r="BZ225" s="115">
        <v>586200</v>
      </c>
      <c r="CA225" s="115"/>
      <c r="CB225" s="115"/>
      <c r="CC225" s="115"/>
      <c r="CD225" s="115"/>
      <c r="CE225" s="115"/>
      <c r="CF225" s="115"/>
      <c r="CG225" s="115"/>
      <c r="CH225" s="115"/>
      <c r="CI225" s="149">
        <v>0</v>
      </c>
      <c r="CJ225" s="149"/>
      <c r="CK225" s="149"/>
      <c r="CL225" s="149"/>
      <c r="CM225" s="149"/>
      <c r="CN225" s="71">
        <v>0</v>
      </c>
      <c r="CO225" s="32">
        <v>0</v>
      </c>
      <c r="CP225" s="6"/>
      <c r="CQ225" s="1"/>
    </row>
    <row r="226" spans="1:95" ht="18" customHeight="1">
      <c r="A226" s="110"/>
      <c r="B226" s="110"/>
      <c r="C226" s="125" t="s">
        <v>430</v>
      </c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10"/>
      <c r="P226" s="110"/>
      <c r="Q226" s="110"/>
      <c r="R226" s="110"/>
      <c r="S226" s="110"/>
      <c r="T226" s="110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69"/>
      <c r="CO226" s="32"/>
      <c r="CP226" s="6"/>
      <c r="CQ226" s="1"/>
    </row>
    <row r="227" spans="1:95" ht="30" customHeight="1">
      <c r="A227" s="110"/>
      <c r="B227" s="110"/>
      <c r="C227" s="118" t="s">
        <v>370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0" t="s">
        <v>347</v>
      </c>
      <c r="P227" s="110"/>
      <c r="Q227" s="110"/>
      <c r="R227" s="110"/>
      <c r="S227" s="110"/>
      <c r="T227" s="110"/>
      <c r="U227" s="118" t="s">
        <v>187</v>
      </c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49">
        <v>0</v>
      </c>
      <c r="AI227" s="149"/>
      <c r="AJ227" s="149"/>
      <c r="AK227" s="149"/>
      <c r="AL227" s="149"/>
      <c r="AM227" s="149"/>
      <c r="AN227" s="149"/>
      <c r="AO227" s="149"/>
      <c r="AP227" s="149"/>
      <c r="AQ227" s="149">
        <v>0</v>
      </c>
      <c r="AR227" s="149"/>
      <c r="AS227" s="149"/>
      <c r="AT227" s="149"/>
      <c r="AU227" s="149"/>
      <c r="AV227" s="149"/>
      <c r="AW227" s="149"/>
      <c r="AX227" s="149"/>
      <c r="AY227" s="149"/>
      <c r="AZ227" s="149">
        <v>0</v>
      </c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>
        <v>100</v>
      </c>
      <c r="BK227" s="149"/>
      <c r="BL227" s="149"/>
      <c r="BM227" s="149"/>
      <c r="BN227" s="149"/>
      <c r="BO227" s="149"/>
      <c r="BP227" s="149"/>
      <c r="BQ227" s="149"/>
      <c r="BR227" s="149">
        <v>0</v>
      </c>
      <c r="BS227" s="149"/>
      <c r="BT227" s="149"/>
      <c r="BU227" s="149"/>
      <c r="BV227" s="149"/>
      <c r="BW227" s="149"/>
      <c r="BX227" s="149"/>
      <c r="BY227" s="149"/>
      <c r="BZ227" s="149">
        <v>100</v>
      </c>
      <c r="CA227" s="149"/>
      <c r="CB227" s="149"/>
      <c r="CC227" s="149"/>
      <c r="CD227" s="149"/>
      <c r="CE227" s="149"/>
      <c r="CF227" s="149"/>
      <c r="CG227" s="149"/>
      <c r="CH227" s="149"/>
      <c r="CI227" s="149">
        <v>0</v>
      </c>
      <c r="CJ227" s="149"/>
      <c r="CK227" s="149"/>
      <c r="CL227" s="149"/>
      <c r="CM227" s="149"/>
      <c r="CN227" s="71">
        <v>0</v>
      </c>
      <c r="CO227" s="32">
        <v>0</v>
      </c>
      <c r="CP227" s="6"/>
      <c r="CQ227" s="1"/>
    </row>
    <row r="228" spans="1:95" ht="32.25" customHeight="1">
      <c r="A228" s="110"/>
      <c r="B228" s="110"/>
      <c r="C228" s="125" t="s">
        <v>86</v>
      </c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10"/>
      <c r="P228" s="110"/>
      <c r="Q228" s="110"/>
      <c r="R228" s="110"/>
      <c r="S228" s="110"/>
      <c r="T228" s="110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4">
        <f>AH230+AH231+AH232</f>
        <v>719970.22</v>
      </c>
      <c r="AI228" s="114"/>
      <c r="AJ228" s="114"/>
      <c r="AK228" s="114"/>
      <c r="AL228" s="114"/>
      <c r="AM228" s="114"/>
      <c r="AN228" s="114"/>
      <c r="AO228" s="114"/>
      <c r="AP228" s="114"/>
      <c r="AQ228" s="114">
        <v>0</v>
      </c>
      <c r="AR228" s="114"/>
      <c r="AS228" s="114"/>
      <c r="AT228" s="114"/>
      <c r="AU228" s="114"/>
      <c r="AV228" s="114"/>
      <c r="AW228" s="114"/>
      <c r="AX228" s="114"/>
      <c r="AY228" s="114"/>
      <c r="AZ228" s="114">
        <f>AZ230+AZ231+AZ232</f>
        <v>719970.22</v>
      </c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>
        <v>0</v>
      </c>
      <c r="BK228" s="114"/>
      <c r="BL228" s="114"/>
      <c r="BM228" s="114"/>
      <c r="BN228" s="114"/>
      <c r="BO228" s="114"/>
      <c r="BP228" s="114"/>
      <c r="BQ228" s="114"/>
      <c r="BR228" s="114">
        <v>0</v>
      </c>
      <c r="BS228" s="114"/>
      <c r="BT228" s="114"/>
      <c r="BU228" s="114"/>
      <c r="BV228" s="114"/>
      <c r="BW228" s="114"/>
      <c r="BX228" s="114"/>
      <c r="BY228" s="114"/>
      <c r="BZ228" s="114">
        <v>0</v>
      </c>
      <c r="CA228" s="114"/>
      <c r="CB228" s="114"/>
      <c r="CC228" s="114"/>
      <c r="CD228" s="114"/>
      <c r="CE228" s="114"/>
      <c r="CF228" s="114"/>
      <c r="CG228" s="114"/>
      <c r="CH228" s="114"/>
      <c r="CI228" s="114">
        <v>0</v>
      </c>
      <c r="CJ228" s="114"/>
      <c r="CK228" s="114"/>
      <c r="CL228" s="114"/>
      <c r="CM228" s="114"/>
      <c r="CN228" s="64">
        <v>0</v>
      </c>
      <c r="CO228" s="34">
        <v>0</v>
      </c>
      <c r="CP228" s="6"/>
      <c r="CQ228" s="1"/>
    </row>
    <row r="229" spans="1:95" ht="16.5" customHeight="1">
      <c r="A229" s="110"/>
      <c r="B229" s="110"/>
      <c r="C229" s="125" t="s">
        <v>431</v>
      </c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10"/>
      <c r="P229" s="110"/>
      <c r="Q229" s="110"/>
      <c r="R229" s="110"/>
      <c r="S229" s="110"/>
      <c r="T229" s="110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69"/>
      <c r="CO229" s="32"/>
      <c r="CP229" s="6"/>
      <c r="CQ229" s="1"/>
    </row>
    <row r="230" spans="1:95" ht="45.75" customHeight="1">
      <c r="A230" s="110"/>
      <c r="B230" s="110"/>
      <c r="C230" s="118" t="s">
        <v>123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0" t="s">
        <v>107</v>
      </c>
      <c r="P230" s="110"/>
      <c r="Q230" s="110"/>
      <c r="R230" s="110"/>
      <c r="S230" s="110"/>
      <c r="T230" s="110"/>
      <c r="U230" s="118" t="s">
        <v>108</v>
      </c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5">
        <v>232837.36</v>
      </c>
      <c r="AI230" s="115"/>
      <c r="AJ230" s="115"/>
      <c r="AK230" s="115"/>
      <c r="AL230" s="115"/>
      <c r="AM230" s="115"/>
      <c r="AN230" s="115"/>
      <c r="AO230" s="115"/>
      <c r="AP230" s="115"/>
      <c r="AQ230" s="115">
        <v>0</v>
      </c>
      <c r="AR230" s="115"/>
      <c r="AS230" s="115"/>
      <c r="AT230" s="115"/>
      <c r="AU230" s="115"/>
      <c r="AV230" s="115"/>
      <c r="AW230" s="115"/>
      <c r="AX230" s="115"/>
      <c r="AY230" s="115"/>
      <c r="AZ230" s="115">
        <v>232837.36</v>
      </c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>
        <v>0</v>
      </c>
      <c r="BK230" s="115"/>
      <c r="BL230" s="115"/>
      <c r="BM230" s="115"/>
      <c r="BN230" s="115"/>
      <c r="BO230" s="115"/>
      <c r="BP230" s="115"/>
      <c r="BQ230" s="115"/>
      <c r="BR230" s="115">
        <v>0</v>
      </c>
      <c r="BS230" s="115"/>
      <c r="BT230" s="115"/>
      <c r="BU230" s="115"/>
      <c r="BV230" s="115"/>
      <c r="BW230" s="115"/>
      <c r="BX230" s="115"/>
      <c r="BY230" s="115"/>
      <c r="BZ230" s="115">
        <v>0</v>
      </c>
      <c r="CA230" s="115"/>
      <c r="CB230" s="115"/>
      <c r="CC230" s="115"/>
      <c r="CD230" s="115"/>
      <c r="CE230" s="115"/>
      <c r="CF230" s="115"/>
      <c r="CG230" s="115"/>
      <c r="CH230" s="115"/>
      <c r="CI230" s="115">
        <v>0</v>
      </c>
      <c r="CJ230" s="115"/>
      <c r="CK230" s="115"/>
      <c r="CL230" s="115"/>
      <c r="CM230" s="115"/>
      <c r="CN230" s="69">
        <v>0</v>
      </c>
      <c r="CO230" s="32">
        <v>0</v>
      </c>
      <c r="CP230" s="6"/>
      <c r="CQ230" s="1"/>
    </row>
    <row r="231" spans="1:95" ht="42" customHeight="1">
      <c r="A231" s="110"/>
      <c r="B231" s="110"/>
      <c r="C231" s="118" t="s">
        <v>124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0" t="s">
        <v>107</v>
      </c>
      <c r="P231" s="110"/>
      <c r="Q231" s="110"/>
      <c r="R231" s="110"/>
      <c r="S231" s="110"/>
      <c r="T231" s="110"/>
      <c r="U231" s="118" t="s">
        <v>108</v>
      </c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5">
        <v>133329.86</v>
      </c>
      <c r="AI231" s="115"/>
      <c r="AJ231" s="115"/>
      <c r="AK231" s="115"/>
      <c r="AL231" s="115"/>
      <c r="AM231" s="115"/>
      <c r="AN231" s="115"/>
      <c r="AO231" s="115"/>
      <c r="AP231" s="115"/>
      <c r="AQ231" s="115">
        <v>0</v>
      </c>
      <c r="AR231" s="115"/>
      <c r="AS231" s="115"/>
      <c r="AT231" s="115"/>
      <c r="AU231" s="115"/>
      <c r="AV231" s="115"/>
      <c r="AW231" s="115"/>
      <c r="AX231" s="115"/>
      <c r="AY231" s="115"/>
      <c r="AZ231" s="115">
        <v>133329.86</v>
      </c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>
        <v>0</v>
      </c>
      <c r="BK231" s="115"/>
      <c r="BL231" s="115"/>
      <c r="BM231" s="115"/>
      <c r="BN231" s="115"/>
      <c r="BO231" s="115"/>
      <c r="BP231" s="115"/>
      <c r="BQ231" s="115"/>
      <c r="BR231" s="115">
        <v>0</v>
      </c>
      <c r="BS231" s="115"/>
      <c r="BT231" s="115"/>
      <c r="BU231" s="115"/>
      <c r="BV231" s="115"/>
      <c r="BW231" s="115"/>
      <c r="BX231" s="115"/>
      <c r="BY231" s="115"/>
      <c r="BZ231" s="115">
        <v>0</v>
      </c>
      <c r="CA231" s="115"/>
      <c r="CB231" s="115"/>
      <c r="CC231" s="115"/>
      <c r="CD231" s="115"/>
      <c r="CE231" s="115"/>
      <c r="CF231" s="115"/>
      <c r="CG231" s="115"/>
      <c r="CH231" s="115"/>
      <c r="CI231" s="115">
        <v>0</v>
      </c>
      <c r="CJ231" s="115"/>
      <c r="CK231" s="115"/>
      <c r="CL231" s="115"/>
      <c r="CM231" s="115"/>
      <c r="CN231" s="69">
        <v>0</v>
      </c>
      <c r="CO231" s="32">
        <v>0</v>
      </c>
      <c r="CP231" s="6"/>
      <c r="CQ231" s="1"/>
    </row>
    <row r="232" spans="1:95" ht="39.75" customHeight="1">
      <c r="A232" s="110"/>
      <c r="B232" s="110"/>
      <c r="C232" s="118" t="s">
        <v>125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0" t="s">
        <v>107</v>
      </c>
      <c r="P232" s="110"/>
      <c r="Q232" s="110"/>
      <c r="R232" s="110"/>
      <c r="S232" s="110"/>
      <c r="T232" s="110"/>
      <c r="U232" s="118" t="s">
        <v>108</v>
      </c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5">
        <v>353803</v>
      </c>
      <c r="AI232" s="115"/>
      <c r="AJ232" s="115"/>
      <c r="AK232" s="115"/>
      <c r="AL232" s="115"/>
      <c r="AM232" s="115"/>
      <c r="AN232" s="115"/>
      <c r="AO232" s="115"/>
      <c r="AP232" s="115"/>
      <c r="AQ232" s="115">
        <v>0</v>
      </c>
      <c r="AR232" s="115"/>
      <c r="AS232" s="115"/>
      <c r="AT232" s="115"/>
      <c r="AU232" s="115"/>
      <c r="AV232" s="115"/>
      <c r="AW232" s="115"/>
      <c r="AX232" s="115"/>
      <c r="AY232" s="115"/>
      <c r="AZ232" s="115">
        <v>353803</v>
      </c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>
        <v>0</v>
      </c>
      <c r="BK232" s="115"/>
      <c r="BL232" s="115"/>
      <c r="BM232" s="115"/>
      <c r="BN232" s="115"/>
      <c r="BO232" s="115"/>
      <c r="BP232" s="115"/>
      <c r="BQ232" s="115"/>
      <c r="BR232" s="115">
        <v>0</v>
      </c>
      <c r="BS232" s="115"/>
      <c r="BT232" s="115"/>
      <c r="BU232" s="115"/>
      <c r="BV232" s="115"/>
      <c r="BW232" s="115"/>
      <c r="BX232" s="115"/>
      <c r="BY232" s="115"/>
      <c r="BZ232" s="115">
        <v>0</v>
      </c>
      <c r="CA232" s="115"/>
      <c r="CB232" s="115"/>
      <c r="CC232" s="115"/>
      <c r="CD232" s="115"/>
      <c r="CE232" s="115"/>
      <c r="CF232" s="115"/>
      <c r="CG232" s="115"/>
      <c r="CH232" s="115"/>
      <c r="CI232" s="115">
        <v>0</v>
      </c>
      <c r="CJ232" s="115"/>
      <c r="CK232" s="115"/>
      <c r="CL232" s="115"/>
      <c r="CM232" s="115"/>
      <c r="CN232" s="69">
        <v>0</v>
      </c>
      <c r="CO232" s="32">
        <v>0</v>
      </c>
      <c r="CP232" s="6"/>
      <c r="CQ232" s="1"/>
    </row>
    <row r="233" spans="1:95" ht="13.5" customHeight="1">
      <c r="A233" s="110"/>
      <c r="B233" s="110"/>
      <c r="C233" s="125" t="s">
        <v>428</v>
      </c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10"/>
      <c r="P233" s="110"/>
      <c r="Q233" s="110"/>
      <c r="R233" s="110"/>
      <c r="S233" s="110"/>
      <c r="T233" s="110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69"/>
      <c r="CO233" s="32"/>
      <c r="CP233" s="6"/>
      <c r="CQ233" s="1"/>
    </row>
    <row r="234" spans="1:95" ht="39.75" customHeight="1">
      <c r="A234" s="110"/>
      <c r="B234" s="110"/>
      <c r="C234" s="118" t="s">
        <v>432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0" t="s">
        <v>200</v>
      </c>
      <c r="P234" s="110"/>
      <c r="Q234" s="110"/>
      <c r="R234" s="110"/>
      <c r="S234" s="110"/>
      <c r="T234" s="110"/>
      <c r="U234" s="118" t="s">
        <v>187</v>
      </c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49">
        <v>120</v>
      </c>
      <c r="AI234" s="149"/>
      <c r="AJ234" s="149"/>
      <c r="AK234" s="149"/>
      <c r="AL234" s="149"/>
      <c r="AM234" s="149"/>
      <c r="AN234" s="149"/>
      <c r="AO234" s="149"/>
      <c r="AP234" s="149"/>
      <c r="AQ234" s="149">
        <v>0</v>
      </c>
      <c r="AR234" s="149"/>
      <c r="AS234" s="149"/>
      <c r="AT234" s="149"/>
      <c r="AU234" s="149"/>
      <c r="AV234" s="149"/>
      <c r="AW234" s="149"/>
      <c r="AX234" s="149"/>
      <c r="AY234" s="149"/>
      <c r="AZ234" s="149">
        <v>120</v>
      </c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>
        <v>0</v>
      </c>
      <c r="BK234" s="149"/>
      <c r="BL234" s="149"/>
      <c r="BM234" s="149"/>
      <c r="BN234" s="149"/>
      <c r="BO234" s="149"/>
      <c r="BP234" s="149"/>
      <c r="BQ234" s="149"/>
      <c r="BR234" s="149">
        <v>0</v>
      </c>
      <c r="BS234" s="149"/>
      <c r="BT234" s="149"/>
      <c r="BU234" s="149"/>
      <c r="BV234" s="149"/>
      <c r="BW234" s="149"/>
      <c r="BX234" s="149"/>
      <c r="BY234" s="149"/>
      <c r="BZ234" s="149">
        <v>0</v>
      </c>
      <c r="CA234" s="149"/>
      <c r="CB234" s="149"/>
      <c r="CC234" s="149"/>
      <c r="CD234" s="149"/>
      <c r="CE234" s="149"/>
      <c r="CF234" s="149"/>
      <c r="CG234" s="149"/>
      <c r="CH234" s="149"/>
      <c r="CI234" s="149">
        <v>0</v>
      </c>
      <c r="CJ234" s="149"/>
      <c r="CK234" s="149"/>
      <c r="CL234" s="149"/>
      <c r="CM234" s="149"/>
      <c r="CN234" s="71">
        <v>0</v>
      </c>
      <c r="CO234" s="32">
        <v>0</v>
      </c>
      <c r="CP234" s="6"/>
      <c r="CQ234" s="1"/>
    </row>
    <row r="235" spans="1:95" ht="39.75" customHeight="1">
      <c r="A235" s="110"/>
      <c r="B235" s="110"/>
      <c r="C235" s="118" t="s">
        <v>207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0" t="s">
        <v>200</v>
      </c>
      <c r="P235" s="110"/>
      <c r="Q235" s="110"/>
      <c r="R235" s="110"/>
      <c r="S235" s="110"/>
      <c r="T235" s="110"/>
      <c r="U235" s="118" t="s">
        <v>187</v>
      </c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49">
        <v>1</v>
      </c>
      <c r="AI235" s="149"/>
      <c r="AJ235" s="149"/>
      <c r="AK235" s="149"/>
      <c r="AL235" s="149"/>
      <c r="AM235" s="149"/>
      <c r="AN235" s="149"/>
      <c r="AO235" s="149"/>
      <c r="AP235" s="149"/>
      <c r="AQ235" s="149">
        <v>0</v>
      </c>
      <c r="AR235" s="149"/>
      <c r="AS235" s="149"/>
      <c r="AT235" s="149"/>
      <c r="AU235" s="149"/>
      <c r="AV235" s="149"/>
      <c r="AW235" s="149"/>
      <c r="AX235" s="149"/>
      <c r="AY235" s="149"/>
      <c r="AZ235" s="149">
        <v>1</v>
      </c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>
        <v>0</v>
      </c>
      <c r="BK235" s="149"/>
      <c r="BL235" s="149"/>
      <c r="BM235" s="149"/>
      <c r="BN235" s="149"/>
      <c r="BO235" s="149"/>
      <c r="BP235" s="149"/>
      <c r="BQ235" s="149"/>
      <c r="BR235" s="149">
        <v>0</v>
      </c>
      <c r="BS235" s="149"/>
      <c r="BT235" s="149"/>
      <c r="BU235" s="149"/>
      <c r="BV235" s="149"/>
      <c r="BW235" s="149"/>
      <c r="BX235" s="149"/>
      <c r="BY235" s="149"/>
      <c r="BZ235" s="149">
        <v>0</v>
      </c>
      <c r="CA235" s="149"/>
      <c r="CB235" s="149"/>
      <c r="CC235" s="149"/>
      <c r="CD235" s="149"/>
      <c r="CE235" s="149"/>
      <c r="CF235" s="149"/>
      <c r="CG235" s="149"/>
      <c r="CH235" s="149"/>
      <c r="CI235" s="149">
        <v>0</v>
      </c>
      <c r="CJ235" s="149"/>
      <c r="CK235" s="149"/>
      <c r="CL235" s="149"/>
      <c r="CM235" s="149"/>
      <c r="CN235" s="71">
        <v>0</v>
      </c>
      <c r="CO235" s="32">
        <v>0</v>
      </c>
      <c r="CP235" s="6"/>
      <c r="CQ235" s="1"/>
    </row>
    <row r="236" spans="1:95" ht="39.75" customHeight="1">
      <c r="A236" s="110"/>
      <c r="B236" s="110"/>
      <c r="C236" s="118" t="s">
        <v>208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0" t="s">
        <v>200</v>
      </c>
      <c r="P236" s="110"/>
      <c r="Q236" s="110"/>
      <c r="R236" s="110"/>
      <c r="S236" s="110"/>
      <c r="T236" s="110"/>
      <c r="U236" s="118" t="s">
        <v>187</v>
      </c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49">
        <v>1</v>
      </c>
      <c r="AI236" s="149"/>
      <c r="AJ236" s="149"/>
      <c r="AK236" s="149"/>
      <c r="AL236" s="149"/>
      <c r="AM236" s="149"/>
      <c r="AN236" s="149"/>
      <c r="AO236" s="149"/>
      <c r="AP236" s="149"/>
      <c r="AQ236" s="149">
        <v>0</v>
      </c>
      <c r="AR236" s="149"/>
      <c r="AS236" s="149"/>
      <c r="AT236" s="149"/>
      <c r="AU236" s="149"/>
      <c r="AV236" s="149"/>
      <c r="AW236" s="149"/>
      <c r="AX236" s="149"/>
      <c r="AY236" s="149"/>
      <c r="AZ236" s="149">
        <v>1</v>
      </c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>
        <v>0</v>
      </c>
      <c r="BK236" s="149"/>
      <c r="BL236" s="149"/>
      <c r="BM236" s="149"/>
      <c r="BN236" s="149"/>
      <c r="BO236" s="149"/>
      <c r="BP236" s="149"/>
      <c r="BQ236" s="149"/>
      <c r="BR236" s="149">
        <v>0</v>
      </c>
      <c r="BS236" s="149"/>
      <c r="BT236" s="149"/>
      <c r="BU236" s="149"/>
      <c r="BV236" s="149"/>
      <c r="BW236" s="149"/>
      <c r="BX236" s="149"/>
      <c r="BY236" s="149"/>
      <c r="BZ236" s="149">
        <v>0</v>
      </c>
      <c r="CA236" s="149"/>
      <c r="CB236" s="149"/>
      <c r="CC236" s="149"/>
      <c r="CD236" s="149"/>
      <c r="CE236" s="149"/>
      <c r="CF236" s="149"/>
      <c r="CG236" s="149"/>
      <c r="CH236" s="149"/>
      <c r="CI236" s="149">
        <v>0</v>
      </c>
      <c r="CJ236" s="149"/>
      <c r="CK236" s="149"/>
      <c r="CL236" s="149"/>
      <c r="CM236" s="149"/>
      <c r="CN236" s="71">
        <v>0</v>
      </c>
      <c r="CO236" s="32">
        <v>0</v>
      </c>
      <c r="CP236" s="6"/>
      <c r="CQ236" s="1"/>
    </row>
    <row r="237" spans="1:95" ht="18.75" customHeight="1">
      <c r="A237" s="110"/>
      <c r="B237" s="110"/>
      <c r="C237" s="125" t="s">
        <v>429</v>
      </c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10"/>
      <c r="P237" s="110"/>
      <c r="Q237" s="110"/>
      <c r="R237" s="110"/>
      <c r="S237" s="110"/>
      <c r="T237" s="110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69"/>
      <c r="CO237" s="32"/>
      <c r="CP237" s="6"/>
      <c r="CQ237" s="1"/>
    </row>
    <row r="238" spans="1:95" ht="39.75" customHeight="1">
      <c r="A238" s="110"/>
      <c r="B238" s="110"/>
      <c r="C238" s="118" t="s">
        <v>285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0" t="s">
        <v>107</v>
      </c>
      <c r="P238" s="110"/>
      <c r="Q238" s="110"/>
      <c r="R238" s="110"/>
      <c r="S238" s="110"/>
      <c r="T238" s="110"/>
      <c r="U238" s="118" t="s">
        <v>187</v>
      </c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49">
        <v>1940.32</v>
      </c>
      <c r="AI238" s="149"/>
      <c r="AJ238" s="149"/>
      <c r="AK238" s="149"/>
      <c r="AL238" s="149"/>
      <c r="AM238" s="149"/>
      <c r="AN238" s="149"/>
      <c r="AO238" s="149"/>
      <c r="AP238" s="149"/>
      <c r="AQ238" s="149">
        <v>0</v>
      </c>
      <c r="AR238" s="149"/>
      <c r="AS238" s="149"/>
      <c r="AT238" s="149"/>
      <c r="AU238" s="149"/>
      <c r="AV238" s="149"/>
      <c r="AW238" s="149"/>
      <c r="AX238" s="149"/>
      <c r="AY238" s="149"/>
      <c r="AZ238" s="149">
        <v>1940.32</v>
      </c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>
        <v>0</v>
      </c>
      <c r="BK238" s="149"/>
      <c r="BL238" s="149"/>
      <c r="BM238" s="149"/>
      <c r="BN238" s="149"/>
      <c r="BO238" s="149"/>
      <c r="BP238" s="149"/>
      <c r="BQ238" s="149"/>
      <c r="BR238" s="149">
        <v>0</v>
      </c>
      <c r="BS238" s="149"/>
      <c r="BT238" s="149"/>
      <c r="BU238" s="149"/>
      <c r="BV238" s="149"/>
      <c r="BW238" s="149"/>
      <c r="BX238" s="149"/>
      <c r="BY238" s="149"/>
      <c r="BZ238" s="149">
        <v>0</v>
      </c>
      <c r="CA238" s="149"/>
      <c r="CB238" s="149"/>
      <c r="CC238" s="149"/>
      <c r="CD238" s="149"/>
      <c r="CE238" s="149"/>
      <c r="CF238" s="149"/>
      <c r="CG238" s="149"/>
      <c r="CH238" s="149"/>
      <c r="CI238" s="149">
        <v>0</v>
      </c>
      <c r="CJ238" s="149"/>
      <c r="CK238" s="149"/>
      <c r="CL238" s="149"/>
      <c r="CM238" s="149"/>
      <c r="CN238" s="71">
        <v>0</v>
      </c>
      <c r="CO238" s="32">
        <v>0</v>
      </c>
      <c r="CP238" s="6"/>
      <c r="CQ238" s="1"/>
    </row>
    <row r="239" spans="1:95" ht="39.75" customHeight="1">
      <c r="A239" s="110"/>
      <c r="B239" s="110"/>
      <c r="C239" s="118" t="s">
        <v>286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0" t="s">
        <v>107</v>
      </c>
      <c r="P239" s="110"/>
      <c r="Q239" s="110"/>
      <c r="R239" s="110"/>
      <c r="S239" s="110"/>
      <c r="T239" s="110"/>
      <c r="U239" s="118" t="s">
        <v>187</v>
      </c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49">
        <v>133329.86</v>
      </c>
      <c r="AI239" s="149"/>
      <c r="AJ239" s="149"/>
      <c r="AK239" s="149"/>
      <c r="AL239" s="149"/>
      <c r="AM239" s="149"/>
      <c r="AN239" s="149"/>
      <c r="AO239" s="149"/>
      <c r="AP239" s="149"/>
      <c r="AQ239" s="149">
        <v>0</v>
      </c>
      <c r="AR239" s="149"/>
      <c r="AS239" s="149"/>
      <c r="AT239" s="149"/>
      <c r="AU239" s="149"/>
      <c r="AV239" s="149"/>
      <c r="AW239" s="149"/>
      <c r="AX239" s="149"/>
      <c r="AY239" s="149"/>
      <c r="AZ239" s="149">
        <v>133329.86</v>
      </c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>
        <v>0</v>
      </c>
      <c r="BK239" s="149"/>
      <c r="BL239" s="149"/>
      <c r="BM239" s="149"/>
      <c r="BN239" s="149"/>
      <c r="BO239" s="149"/>
      <c r="BP239" s="149"/>
      <c r="BQ239" s="149"/>
      <c r="BR239" s="149">
        <v>0</v>
      </c>
      <c r="BS239" s="149"/>
      <c r="BT239" s="149"/>
      <c r="BU239" s="149"/>
      <c r="BV239" s="149"/>
      <c r="BW239" s="149"/>
      <c r="BX239" s="149"/>
      <c r="BY239" s="149"/>
      <c r="BZ239" s="149">
        <v>0</v>
      </c>
      <c r="CA239" s="149"/>
      <c r="CB239" s="149"/>
      <c r="CC239" s="149"/>
      <c r="CD239" s="149"/>
      <c r="CE239" s="149"/>
      <c r="CF239" s="149"/>
      <c r="CG239" s="149"/>
      <c r="CH239" s="149"/>
      <c r="CI239" s="149">
        <v>0</v>
      </c>
      <c r="CJ239" s="149"/>
      <c r="CK239" s="149"/>
      <c r="CL239" s="149"/>
      <c r="CM239" s="149"/>
      <c r="CN239" s="71">
        <v>0</v>
      </c>
      <c r="CO239" s="32">
        <v>0</v>
      </c>
      <c r="CP239" s="6"/>
      <c r="CQ239" s="1"/>
    </row>
    <row r="240" spans="1:95" ht="39.75" customHeight="1">
      <c r="A240" s="110"/>
      <c r="B240" s="110"/>
      <c r="C240" s="118" t="s">
        <v>287</v>
      </c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0" t="s">
        <v>107</v>
      </c>
      <c r="P240" s="110"/>
      <c r="Q240" s="110"/>
      <c r="R240" s="110"/>
      <c r="S240" s="110"/>
      <c r="T240" s="110"/>
      <c r="U240" s="118" t="s">
        <v>187</v>
      </c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49">
        <v>353803</v>
      </c>
      <c r="AI240" s="149"/>
      <c r="AJ240" s="149"/>
      <c r="AK240" s="149"/>
      <c r="AL240" s="149"/>
      <c r="AM240" s="149"/>
      <c r="AN240" s="149"/>
      <c r="AO240" s="149"/>
      <c r="AP240" s="149"/>
      <c r="AQ240" s="149">
        <v>0</v>
      </c>
      <c r="AR240" s="149"/>
      <c r="AS240" s="149"/>
      <c r="AT240" s="149"/>
      <c r="AU240" s="149"/>
      <c r="AV240" s="149"/>
      <c r="AW240" s="149"/>
      <c r="AX240" s="149"/>
      <c r="AY240" s="149"/>
      <c r="AZ240" s="149">
        <v>353803</v>
      </c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>
        <v>0</v>
      </c>
      <c r="BK240" s="149"/>
      <c r="BL240" s="149"/>
      <c r="BM240" s="149"/>
      <c r="BN240" s="149"/>
      <c r="BO240" s="149"/>
      <c r="BP240" s="149"/>
      <c r="BQ240" s="149"/>
      <c r="BR240" s="149">
        <v>0</v>
      </c>
      <c r="BS240" s="149"/>
      <c r="BT240" s="149"/>
      <c r="BU240" s="149"/>
      <c r="BV240" s="149"/>
      <c r="BW240" s="149"/>
      <c r="BX240" s="149"/>
      <c r="BY240" s="149"/>
      <c r="BZ240" s="149">
        <v>0</v>
      </c>
      <c r="CA240" s="149"/>
      <c r="CB240" s="149"/>
      <c r="CC240" s="149"/>
      <c r="CD240" s="149"/>
      <c r="CE240" s="149"/>
      <c r="CF240" s="149"/>
      <c r="CG240" s="149"/>
      <c r="CH240" s="149"/>
      <c r="CI240" s="149">
        <v>0</v>
      </c>
      <c r="CJ240" s="149"/>
      <c r="CK240" s="149"/>
      <c r="CL240" s="149"/>
      <c r="CM240" s="149"/>
      <c r="CN240" s="71">
        <v>0</v>
      </c>
      <c r="CO240" s="32">
        <v>0</v>
      </c>
      <c r="CP240" s="6"/>
      <c r="CQ240" s="1"/>
    </row>
    <row r="241" spans="1:95" ht="18" customHeight="1">
      <c r="A241" s="110"/>
      <c r="B241" s="110"/>
      <c r="C241" s="125" t="s">
        <v>430</v>
      </c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10"/>
      <c r="P241" s="110"/>
      <c r="Q241" s="110"/>
      <c r="R241" s="110"/>
      <c r="S241" s="110"/>
      <c r="T241" s="110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69"/>
      <c r="CO241" s="32"/>
      <c r="CP241" s="6"/>
      <c r="CQ241" s="1"/>
    </row>
    <row r="242" spans="1:95" ht="39" customHeight="1">
      <c r="A242" s="110"/>
      <c r="B242" s="110"/>
      <c r="C242" s="118" t="s">
        <v>355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0" t="s">
        <v>347</v>
      </c>
      <c r="P242" s="110"/>
      <c r="Q242" s="110"/>
      <c r="R242" s="110"/>
      <c r="S242" s="110"/>
      <c r="T242" s="110"/>
      <c r="U242" s="118" t="s">
        <v>187</v>
      </c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49">
        <v>100</v>
      </c>
      <c r="AI242" s="149"/>
      <c r="AJ242" s="149"/>
      <c r="AK242" s="149"/>
      <c r="AL242" s="149"/>
      <c r="AM242" s="149"/>
      <c r="AN242" s="149"/>
      <c r="AO242" s="149"/>
      <c r="AP242" s="149"/>
      <c r="AQ242" s="149">
        <v>0</v>
      </c>
      <c r="AR242" s="149"/>
      <c r="AS242" s="149"/>
      <c r="AT242" s="149"/>
      <c r="AU242" s="149"/>
      <c r="AV242" s="149"/>
      <c r="AW242" s="149"/>
      <c r="AX242" s="149"/>
      <c r="AY242" s="149"/>
      <c r="AZ242" s="149">
        <v>100</v>
      </c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>
        <v>0</v>
      </c>
      <c r="BK242" s="149"/>
      <c r="BL242" s="149"/>
      <c r="BM242" s="149"/>
      <c r="BN242" s="149"/>
      <c r="BO242" s="149"/>
      <c r="BP242" s="149"/>
      <c r="BQ242" s="149"/>
      <c r="BR242" s="149">
        <v>0</v>
      </c>
      <c r="BS242" s="149"/>
      <c r="BT242" s="149"/>
      <c r="BU242" s="149"/>
      <c r="BV242" s="149"/>
      <c r="BW242" s="149"/>
      <c r="BX242" s="149"/>
      <c r="BY242" s="149"/>
      <c r="BZ242" s="149">
        <v>0</v>
      </c>
      <c r="CA242" s="149"/>
      <c r="CB242" s="149"/>
      <c r="CC242" s="149"/>
      <c r="CD242" s="149"/>
      <c r="CE242" s="149"/>
      <c r="CF242" s="149"/>
      <c r="CG242" s="149"/>
      <c r="CH242" s="149"/>
      <c r="CI242" s="149">
        <v>0</v>
      </c>
      <c r="CJ242" s="149"/>
      <c r="CK242" s="149"/>
      <c r="CL242" s="149"/>
      <c r="CM242" s="149"/>
      <c r="CN242" s="71">
        <v>0</v>
      </c>
      <c r="CO242" s="32">
        <v>0</v>
      </c>
      <c r="CP242" s="6"/>
      <c r="CQ242" s="1"/>
    </row>
    <row r="243" spans="1:95" ht="33" customHeight="1">
      <c r="A243" s="110"/>
      <c r="B243" s="110"/>
      <c r="C243" s="125" t="s">
        <v>81</v>
      </c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10"/>
      <c r="P243" s="110"/>
      <c r="Q243" s="110"/>
      <c r="R243" s="110"/>
      <c r="S243" s="110"/>
      <c r="T243" s="110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4">
        <f>AH245+AH246+AH247+AH248+AH249+AH250+AH251+AH252+AH253+AH254+AH255+AH256+AH257+AH258+AH259+AH260+AH261+AH262+AH263+AH264+AH265+AH266+AH267+AH268+AH269+AH270+AH271+AH272+AH273</f>
        <v>588577</v>
      </c>
      <c r="AI243" s="114"/>
      <c r="AJ243" s="114"/>
      <c r="AK243" s="114"/>
      <c r="AL243" s="114"/>
      <c r="AM243" s="114"/>
      <c r="AN243" s="114"/>
      <c r="AO243" s="114"/>
      <c r="AP243" s="114"/>
      <c r="AQ243" s="114">
        <v>0</v>
      </c>
      <c r="AR243" s="114"/>
      <c r="AS243" s="114"/>
      <c r="AT243" s="114"/>
      <c r="AU243" s="114"/>
      <c r="AV243" s="114"/>
      <c r="AW243" s="114"/>
      <c r="AX243" s="114"/>
      <c r="AY243" s="114"/>
      <c r="AZ243" s="114">
        <f>AZ245+AZ246+AZ247+AZ248+AZ249+AZ250+AZ251+AZ252+AZ253+AZ254+AZ255+AZ256+AZ257+AZ258+AZ259+AZ260+AZ261+AZ262+AZ263+AZ264+AZ265+AZ266+AZ267+AZ268+AZ269+AZ270+AZ271+AZ272+AZ273</f>
        <v>588577</v>
      </c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>
        <v>0</v>
      </c>
      <c r="BK243" s="114"/>
      <c r="BL243" s="114"/>
      <c r="BM243" s="114"/>
      <c r="BN243" s="114"/>
      <c r="BO243" s="114"/>
      <c r="BP243" s="114"/>
      <c r="BQ243" s="114"/>
      <c r="BR243" s="114">
        <v>0</v>
      </c>
      <c r="BS243" s="114"/>
      <c r="BT243" s="114"/>
      <c r="BU243" s="114"/>
      <c r="BV243" s="114"/>
      <c r="BW243" s="114"/>
      <c r="BX243" s="114"/>
      <c r="BY243" s="114"/>
      <c r="BZ243" s="114">
        <v>0</v>
      </c>
      <c r="CA243" s="114"/>
      <c r="CB243" s="114"/>
      <c r="CC243" s="114"/>
      <c r="CD243" s="114"/>
      <c r="CE243" s="114"/>
      <c r="CF243" s="114"/>
      <c r="CG243" s="114"/>
      <c r="CH243" s="114"/>
      <c r="CI243" s="114">
        <v>0</v>
      </c>
      <c r="CJ243" s="114"/>
      <c r="CK243" s="114"/>
      <c r="CL243" s="114"/>
      <c r="CM243" s="114"/>
      <c r="CN243" s="64">
        <v>0</v>
      </c>
      <c r="CO243" s="34">
        <v>0</v>
      </c>
      <c r="CP243" s="6"/>
      <c r="CQ243" s="1"/>
    </row>
    <row r="244" spans="1:95" ht="18" customHeight="1">
      <c r="A244" s="110"/>
      <c r="B244" s="110"/>
      <c r="C244" s="125" t="s">
        <v>431</v>
      </c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10"/>
      <c r="P244" s="110"/>
      <c r="Q244" s="110"/>
      <c r="R244" s="110"/>
      <c r="S244" s="110"/>
      <c r="T244" s="110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69"/>
      <c r="CO244" s="32"/>
      <c r="CP244" s="6"/>
      <c r="CQ244" s="1"/>
    </row>
    <row r="245" spans="1:95" ht="30" customHeight="1">
      <c r="A245" s="110"/>
      <c r="B245" s="110"/>
      <c r="C245" s="118" t="s">
        <v>126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0" t="s">
        <v>107</v>
      </c>
      <c r="P245" s="110"/>
      <c r="Q245" s="110"/>
      <c r="R245" s="110"/>
      <c r="S245" s="110"/>
      <c r="T245" s="110"/>
      <c r="U245" s="118" t="s">
        <v>108</v>
      </c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5">
        <v>49950</v>
      </c>
      <c r="AI245" s="115"/>
      <c r="AJ245" s="115"/>
      <c r="AK245" s="115"/>
      <c r="AL245" s="115"/>
      <c r="AM245" s="115"/>
      <c r="AN245" s="115"/>
      <c r="AO245" s="115"/>
      <c r="AP245" s="115"/>
      <c r="AQ245" s="115">
        <v>0</v>
      </c>
      <c r="AR245" s="115"/>
      <c r="AS245" s="115"/>
      <c r="AT245" s="115"/>
      <c r="AU245" s="115"/>
      <c r="AV245" s="115"/>
      <c r="AW245" s="115"/>
      <c r="AX245" s="115"/>
      <c r="AY245" s="115"/>
      <c r="AZ245" s="115">
        <v>49950</v>
      </c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>
        <v>0</v>
      </c>
      <c r="BK245" s="115"/>
      <c r="BL245" s="115"/>
      <c r="BM245" s="115"/>
      <c r="BN245" s="115"/>
      <c r="BO245" s="115"/>
      <c r="BP245" s="115"/>
      <c r="BQ245" s="115"/>
      <c r="BR245" s="115">
        <v>0</v>
      </c>
      <c r="BS245" s="115"/>
      <c r="BT245" s="115"/>
      <c r="BU245" s="115"/>
      <c r="BV245" s="115"/>
      <c r="BW245" s="115"/>
      <c r="BX245" s="115"/>
      <c r="BY245" s="115"/>
      <c r="BZ245" s="115">
        <v>0</v>
      </c>
      <c r="CA245" s="115"/>
      <c r="CB245" s="115"/>
      <c r="CC245" s="115"/>
      <c r="CD245" s="115"/>
      <c r="CE245" s="115"/>
      <c r="CF245" s="115"/>
      <c r="CG245" s="115"/>
      <c r="CH245" s="115"/>
      <c r="CI245" s="115">
        <v>0</v>
      </c>
      <c r="CJ245" s="115"/>
      <c r="CK245" s="115"/>
      <c r="CL245" s="115"/>
      <c r="CM245" s="115"/>
      <c r="CN245" s="69">
        <v>0</v>
      </c>
      <c r="CO245" s="32">
        <v>0</v>
      </c>
      <c r="CP245" s="6"/>
      <c r="CQ245" s="1"/>
    </row>
    <row r="246" spans="1:95" ht="26.25" customHeight="1">
      <c r="A246" s="110"/>
      <c r="B246" s="110"/>
      <c r="C246" s="118" t="s">
        <v>127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0" t="s">
        <v>107</v>
      </c>
      <c r="P246" s="110"/>
      <c r="Q246" s="110"/>
      <c r="R246" s="110"/>
      <c r="S246" s="110"/>
      <c r="T246" s="110"/>
      <c r="U246" s="118" t="s">
        <v>108</v>
      </c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5">
        <v>6000</v>
      </c>
      <c r="AI246" s="115"/>
      <c r="AJ246" s="115"/>
      <c r="AK246" s="115"/>
      <c r="AL246" s="115"/>
      <c r="AM246" s="115"/>
      <c r="AN246" s="115"/>
      <c r="AO246" s="115"/>
      <c r="AP246" s="115"/>
      <c r="AQ246" s="115">
        <v>0</v>
      </c>
      <c r="AR246" s="115"/>
      <c r="AS246" s="115"/>
      <c r="AT246" s="115"/>
      <c r="AU246" s="115"/>
      <c r="AV246" s="115"/>
      <c r="AW246" s="115"/>
      <c r="AX246" s="115"/>
      <c r="AY246" s="115"/>
      <c r="AZ246" s="115">
        <v>6000</v>
      </c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>
        <v>0</v>
      </c>
      <c r="BK246" s="115"/>
      <c r="BL246" s="115"/>
      <c r="BM246" s="115"/>
      <c r="BN246" s="115"/>
      <c r="BO246" s="115"/>
      <c r="BP246" s="115"/>
      <c r="BQ246" s="115"/>
      <c r="BR246" s="115">
        <v>0</v>
      </c>
      <c r="BS246" s="115"/>
      <c r="BT246" s="115"/>
      <c r="BU246" s="115"/>
      <c r="BV246" s="115"/>
      <c r="BW246" s="115"/>
      <c r="BX246" s="115"/>
      <c r="BY246" s="115"/>
      <c r="BZ246" s="115">
        <v>0</v>
      </c>
      <c r="CA246" s="115"/>
      <c r="CB246" s="115"/>
      <c r="CC246" s="115"/>
      <c r="CD246" s="115"/>
      <c r="CE246" s="115"/>
      <c r="CF246" s="115"/>
      <c r="CG246" s="115"/>
      <c r="CH246" s="115"/>
      <c r="CI246" s="115">
        <v>0</v>
      </c>
      <c r="CJ246" s="115"/>
      <c r="CK246" s="115"/>
      <c r="CL246" s="115"/>
      <c r="CM246" s="115"/>
      <c r="CN246" s="69">
        <v>0</v>
      </c>
      <c r="CO246" s="32">
        <v>0</v>
      </c>
      <c r="CP246" s="6"/>
      <c r="CQ246" s="1"/>
    </row>
    <row r="247" spans="1:95" ht="28.5" customHeight="1">
      <c r="A247" s="110"/>
      <c r="B247" s="110"/>
      <c r="C247" s="118" t="s">
        <v>128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0" t="s">
        <v>107</v>
      </c>
      <c r="P247" s="110"/>
      <c r="Q247" s="110"/>
      <c r="R247" s="110"/>
      <c r="S247" s="110"/>
      <c r="T247" s="110"/>
      <c r="U247" s="118" t="s">
        <v>108</v>
      </c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5">
        <v>11120</v>
      </c>
      <c r="AI247" s="115"/>
      <c r="AJ247" s="115"/>
      <c r="AK247" s="115"/>
      <c r="AL247" s="115"/>
      <c r="AM247" s="115"/>
      <c r="AN247" s="115"/>
      <c r="AO247" s="115"/>
      <c r="AP247" s="115"/>
      <c r="AQ247" s="115">
        <v>0</v>
      </c>
      <c r="AR247" s="115"/>
      <c r="AS247" s="115"/>
      <c r="AT247" s="115"/>
      <c r="AU247" s="115"/>
      <c r="AV247" s="115"/>
      <c r="AW247" s="115"/>
      <c r="AX247" s="115"/>
      <c r="AY247" s="115"/>
      <c r="AZ247" s="115">
        <v>11120</v>
      </c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>
        <v>0</v>
      </c>
      <c r="BK247" s="115"/>
      <c r="BL247" s="115"/>
      <c r="BM247" s="115"/>
      <c r="BN247" s="115"/>
      <c r="BO247" s="115"/>
      <c r="BP247" s="115"/>
      <c r="BQ247" s="115"/>
      <c r="BR247" s="115">
        <v>0</v>
      </c>
      <c r="BS247" s="115"/>
      <c r="BT247" s="115"/>
      <c r="BU247" s="115"/>
      <c r="BV247" s="115"/>
      <c r="BW247" s="115"/>
      <c r="BX247" s="115"/>
      <c r="BY247" s="115"/>
      <c r="BZ247" s="115">
        <v>0</v>
      </c>
      <c r="CA247" s="115"/>
      <c r="CB247" s="115"/>
      <c r="CC247" s="115"/>
      <c r="CD247" s="115"/>
      <c r="CE247" s="115"/>
      <c r="CF247" s="115"/>
      <c r="CG247" s="115"/>
      <c r="CH247" s="115"/>
      <c r="CI247" s="115">
        <v>0</v>
      </c>
      <c r="CJ247" s="115"/>
      <c r="CK247" s="115"/>
      <c r="CL247" s="115"/>
      <c r="CM247" s="115"/>
      <c r="CN247" s="69">
        <v>0</v>
      </c>
      <c r="CO247" s="32">
        <v>0</v>
      </c>
      <c r="CP247" s="6"/>
      <c r="CQ247" s="1"/>
    </row>
    <row r="248" spans="1:95" ht="26.25" customHeight="1">
      <c r="A248" s="110"/>
      <c r="B248" s="110"/>
      <c r="C248" s="118" t="s">
        <v>129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0" t="s">
        <v>107</v>
      </c>
      <c r="P248" s="110"/>
      <c r="Q248" s="110"/>
      <c r="R248" s="110"/>
      <c r="S248" s="110"/>
      <c r="T248" s="110"/>
      <c r="U248" s="118" t="s">
        <v>108</v>
      </c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5">
        <v>14820</v>
      </c>
      <c r="AI248" s="115"/>
      <c r="AJ248" s="115"/>
      <c r="AK248" s="115"/>
      <c r="AL248" s="115"/>
      <c r="AM248" s="115"/>
      <c r="AN248" s="115"/>
      <c r="AO248" s="115"/>
      <c r="AP248" s="115"/>
      <c r="AQ248" s="115">
        <v>0</v>
      </c>
      <c r="AR248" s="115"/>
      <c r="AS248" s="115"/>
      <c r="AT248" s="115"/>
      <c r="AU248" s="115"/>
      <c r="AV248" s="115"/>
      <c r="AW248" s="115"/>
      <c r="AX248" s="115"/>
      <c r="AY248" s="115"/>
      <c r="AZ248" s="115">
        <v>14820</v>
      </c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>
        <v>0</v>
      </c>
      <c r="BK248" s="115"/>
      <c r="BL248" s="115"/>
      <c r="BM248" s="115"/>
      <c r="BN248" s="115"/>
      <c r="BO248" s="115"/>
      <c r="BP248" s="115"/>
      <c r="BQ248" s="115"/>
      <c r="BR248" s="115">
        <v>0</v>
      </c>
      <c r="BS248" s="115"/>
      <c r="BT248" s="115"/>
      <c r="BU248" s="115"/>
      <c r="BV248" s="115"/>
      <c r="BW248" s="115"/>
      <c r="BX248" s="115"/>
      <c r="BY248" s="115"/>
      <c r="BZ248" s="115">
        <v>0</v>
      </c>
      <c r="CA248" s="115"/>
      <c r="CB248" s="115"/>
      <c r="CC248" s="115"/>
      <c r="CD248" s="115"/>
      <c r="CE248" s="115"/>
      <c r="CF248" s="115"/>
      <c r="CG248" s="115"/>
      <c r="CH248" s="115"/>
      <c r="CI248" s="115">
        <v>0</v>
      </c>
      <c r="CJ248" s="115"/>
      <c r="CK248" s="115"/>
      <c r="CL248" s="115"/>
      <c r="CM248" s="115"/>
      <c r="CN248" s="69">
        <v>0</v>
      </c>
      <c r="CO248" s="32">
        <v>0</v>
      </c>
      <c r="CP248" s="6"/>
      <c r="CQ248" s="1"/>
    </row>
    <row r="249" spans="1:95" ht="30.75" customHeight="1">
      <c r="A249" s="110"/>
      <c r="B249" s="110"/>
      <c r="C249" s="118" t="s">
        <v>130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0" t="s">
        <v>107</v>
      </c>
      <c r="P249" s="110"/>
      <c r="Q249" s="110"/>
      <c r="R249" s="110"/>
      <c r="S249" s="110"/>
      <c r="T249" s="110"/>
      <c r="U249" s="118" t="s">
        <v>108</v>
      </c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5">
        <v>26300</v>
      </c>
      <c r="AI249" s="115"/>
      <c r="AJ249" s="115"/>
      <c r="AK249" s="115"/>
      <c r="AL249" s="115"/>
      <c r="AM249" s="115"/>
      <c r="AN249" s="115"/>
      <c r="AO249" s="115"/>
      <c r="AP249" s="115"/>
      <c r="AQ249" s="115">
        <v>0</v>
      </c>
      <c r="AR249" s="115"/>
      <c r="AS249" s="115"/>
      <c r="AT249" s="115"/>
      <c r="AU249" s="115"/>
      <c r="AV249" s="115"/>
      <c r="AW249" s="115"/>
      <c r="AX249" s="115"/>
      <c r="AY249" s="115"/>
      <c r="AZ249" s="115">
        <v>26300</v>
      </c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>
        <v>0</v>
      </c>
      <c r="BK249" s="115"/>
      <c r="BL249" s="115"/>
      <c r="BM249" s="115"/>
      <c r="BN249" s="115"/>
      <c r="BO249" s="115"/>
      <c r="BP249" s="115"/>
      <c r="BQ249" s="115"/>
      <c r="BR249" s="115">
        <v>0</v>
      </c>
      <c r="BS249" s="115"/>
      <c r="BT249" s="115"/>
      <c r="BU249" s="115"/>
      <c r="BV249" s="115"/>
      <c r="BW249" s="115"/>
      <c r="BX249" s="115"/>
      <c r="BY249" s="115"/>
      <c r="BZ249" s="115">
        <v>0</v>
      </c>
      <c r="CA249" s="115"/>
      <c r="CB249" s="115"/>
      <c r="CC249" s="115"/>
      <c r="CD249" s="115"/>
      <c r="CE249" s="115"/>
      <c r="CF249" s="115"/>
      <c r="CG249" s="115"/>
      <c r="CH249" s="115"/>
      <c r="CI249" s="115">
        <v>0</v>
      </c>
      <c r="CJ249" s="115"/>
      <c r="CK249" s="115"/>
      <c r="CL249" s="115"/>
      <c r="CM249" s="115"/>
      <c r="CN249" s="69">
        <v>0</v>
      </c>
      <c r="CO249" s="32">
        <v>0</v>
      </c>
      <c r="CP249" s="6"/>
      <c r="CQ249" s="1"/>
    </row>
    <row r="250" spans="1:95" ht="24.75" customHeight="1">
      <c r="A250" s="110"/>
      <c r="B250" s="110"/>
      <c r="C250" s="118" t="s">
        <v>131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0" t="s">
        <v>107</v>
      </c>
      <c r="P250" s="110"/>
      <c r="Q250" s="110"/>
      <c r="R250" s="110"/>
      <c r="S250" s="110"/>
      <c r="T250" s="110"/>
      <c r="U250" s="118" t="s">
        <v>108</v>
      </c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5">
        <v>41700</v>
      </c>
      <c r="AI250" s="115"/>
      <c r="AJ250" s="115"/>
      <c r="AK250" s="115"/>
      <c r="AL250" s="115"/>
      <c r="AM250" s="115"/>
      <c r="AN250" s="115"/>
      <c r="AO250" s="115"/>
      <c r="AP250" s="115"/>
      <c r="AQ250" s="115">
        <v>0</v>
      </c>
      <c r="AR250" s="115"/>
      <c r="AS250" s="115"/>
      <c r="AT250" s="115"/>
      <c r="AU250" s="115"/>
      <c r="AV250" s="115"/>
      <c r="AW250" s="115"/>
      <c r="AX250" s="115"/>
      <c r="AY250" s="115"/>
      <c r="AZ250" s="115">
        <v>41700</v>
      </c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>
        <v>0</v>
      </c>
      <c r="BK250" s="115"/>
      <c r="BL250" s="115"/>
      <c r="BM250" s="115"/>
      <c r="BN250" s="115"/>
      <c r="BO250" s="115"/>
      <c r="BP250" s="115"/>
      <c r="BQ250" s="115"/>
      <c r="BR250" s="115">
        <v>0</v>
      </c>
      <c r="BS250" s="115"/>
      <c r="BT250" s="115"/>
      <c r="BU250" s="115"/>
      <c r="BV250" s="115"/>
      <c r="BW250" s="115"/>
      <c r="BX250" s="115"/>
      <c r="BY250" s="115"/>
      <c r="BZ250" s="115">
        <v>0</v>
      </c>
      <c r="CA250" s="115"/>
      <c r="CB250" s="115"/>
      <c r="CC250" s="115"/>
      <c r="CD250" s="115"/>
      <c r="CE250" s="115"/>
      <c r="CF250" s="115"/>
      <c r="CG250" s="115"/>
      <c r="CH250" s="115"/>
      <c r="CI250" s="115">
        <v>0</v>
      </c>
      <c r="CJ250" s="115"/>
      <c r="CK250" s="115"/>
      <c r="CL250" s="115"/>
      <c r="CM250" s="115"/>
      <c r="CN250" s="69">
        <v>0</v>
      </c>
      <c r="CO250" s="32">
        <v>0</v>
      </c>
      <c r="CP250" s="6"/>
      <c r="CQ250" s="1"/>
    </row>
    <row r="251" spans="1:95" ht="29.25" customHeight="1">
      <c r="A251" s="110"/>
      <c r="B251" s="110"/>
      <c r="C251" s="118" t="s">
        <v>132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0" t="s">
        <v>107</v>
      </c>
      <c r="P251" s="110"/>
      <c r="Q251" s="110"/>
      <c r="R251" s="110"/>
      <c r="S251" s="110"/>
      <c r="T251" s="110"/>
      <c r="U251" s="118" t="s">
        <v>108</v>
      </c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5">
        <v>4000</v>
      </c>
      <c r="AI251" s="115"/>
      <c r="AJ251" s="115"/>
      <c r="AK251" s="115"/>
      <c r="AL251" s="115"/>
      <c r="AM251" s="115"/>
      <c r="AN251" s="115"/>
      <c r="AO251" s="115"/>
      <c r="AP251" s="115"/>
      <c r="AQ251" s="115">
        <v>0</v>
      </c>
      <c r="AR251" s="115"/>
      <c r="AS251" s="115"/>
      <c r="AT251" s="115"/>
      <c r="AU251" s="115"/>
      <c r="AV251" s="115"/>
      <c r="AW251" s="115"/>
      <c r="AX251" s="115"/>
      <c r="AY251" s="115"/>
      <c r="AZ251" s="115">
        <v>4000</v>
      </c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>
        <v>0</v>
      </c>
      <c r="BK251" s="115"/>
      <c r="BL251" s="115"/>
      <c r="BM251" s="115"/>
      <c r="BN251" s="115"/>
      <c r="BO251" s="115"/>
      <c r="BP251" s="115"/>
      <c r="BQ251" s="115"/>
      <c r="BR251" s="115">
        <v>0</v>
      </c>
      <c r="BS251" s="115"/>
      <c r="BT251" s="115"/>
      <c r="BU251" s="115"/>
      <c r="BV251" s="115"/>
      <c r="BW251" s="115"/>
      <c r="BX251" s="115"/>
      <c r="BY251" s="115"/>
      <c r="BZ251" s="115">
        <v>0</v>
      </c>
      <c r="CA251" s="115"/>
      <c r="CB251" s="115"/>
      <c r="CC251" s="115"/>
      <c r="CD251" s="115"/>
      <c r="CE251" s="115"/>
      <c r="CF251" s="115"/>
      <c r="CG251" s="115"/>
      <c r="CH251" s="115"/>
      <c r="CI251" s="115">
        <v>0</v>
      </c>
      <c r="CJ251" s="115"/>
      <c r="CK251" s="115"/>
      <c r="CL251" s="115"/>
      <c r="CM251" s="115"/>
      <c r="CN251" s="69">
        <v>0</v>
      </c>
      <c r="CO251" s="32">
        <v>0</v>
      </c>
      <c r="CP251" s="6"/>
      <c r="CQ251" s="1"/>
    </row>
    <row r="252" spans="1:95" ht="24.75" customHeight="1">
      <c r="A252" s="110"/>
      <c r="B252" s="110"/>
      <c r="C252" s="118" t="s">
        <v>133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0" t="s">
        <v>107</v>
      </c>
      <c r="P252" s="110"/>
      <c r="Q252" s="110"/>
      <c r="R252" s="110"/>
      <c r="S252" s="110"/>
      <c r="T252" s="110"/>
      <c r="U252" s="118" t="s">
        <v>108</v>
      </c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5">
        <v>19500</v>
      </c>
      <c r="AI252" s="115"/>
      <c r="AJ252" s="115"/>
      <c r="AK252" s="115"/>
      <c r="AL252" s="115"/>
      <c r="AM252" s="115"/>
      <c r="AN252" s="115"/>
      <c r="AO252" s="115"/>
      <c r="AP252" s="115"/>
      <c r="AQ252" s="115">
        <v>0</v>
      </c>
      <c r="AR252" s="115"/>
      <c r="AS252" s="115"/>
      <c r="AT252" s="115"/>
      <c r="AU252" s="115"/>
      <c r="AV252" s="115"/>
      <c r="AW252" s="115"/>
      <c r="AX252" s="115"/>
      <c r="AY252" s="115"/>
      <c r="AZ252" s="115">
        <v>19500</v>
      </c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>
        <v>0</v>
      </c>
      <c r="BK252" s="115"/>
      <c r="BL252" s="115"/>
      <c r="BM252" s="115"/>
      <c r="BN252" s="115"/>
      <c r="BO252" s="115"/>
      <c r="BP252" s="115"/>
      <c r="BQ252" s="115"/>
      <c r="BR252" s="115">
        <v>0</v>
      </c>
      <c r="BS252" s="115"/>
      <c r="BT252" s="115"/>
      <c r="BU252" s="115"/>
      <c r="BV252" s="115"/>
      <c r="BW252" s="115"/>
      <c r="BX252" s="115"/>
      <c r="BY252" s="115"/>
      <c r="BZ252" s="115">
        <v>0</v>
      </c>
      <c r="CA252" s="115"/>
      <c r="CB252" s="115"/>
      <c r="CC252" s="115"/>
      <c r="CD252" s="115"/>
      <c r="CE252" s="115"/>
      <c r="CF252" s="115"/>
      <c r="CG252" s="115"/>
      <c r="CH252" s="115"/>
      <c r="CI252" s="115">
        <v>0</v>
      </c>
      <c r="CJ252" s="115"/>
      <c r="CK252" s="115"/>
      <c r="CL252" s="115"/>
      <c r="CM252" s="115"/>
      <c r="CN252" s="69">
        <v>0</v>
      </c>
      <c r="CO252" s="32">
        <v>0</v>
      </c>
      <c r="CP252" s="6"/>
      <c r="CQ252" s="1"/>
    </row>
    <row r="253" spans="1:95" ht="25.5" customHeight="1">
      <c r="A253" s="110"/>
      <c r="B253" s="110"/>
      <c r="C253" s="118" t="s">
        <v>134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0" t="s">
        <v>107</v>
      </c>
      <c r="P253" s="110"/>
      <c r="Q253" s="110"/>
      <c r="R253" s="110"/>
      <c r="S253" s="110"/>
      <c r="T253" s="110"/>
      <c r="U253" s="118" t="s">
        <v>108</v>
      </c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5">
        <v>45942</v>
      </c>
      <c r="AI253" s="115"/>
      <c r="AJ253" s="115"/>
      <c r="AK253" s="115"/>
      <c r="AL253" s="115"/>
      <c r="AM253" s="115"/>
      <c r="AN253" s="115"/>
      <c r="AO253" s="115"/>
      <c r="AP253" s="115"/>
      <c r="AQ253" s="115">
        <v>0</v>
      </c>
      <c r="AR253" s="115"/>
      <c r="AS253" s="115"/>
      <c r="AT253" s="115"/>
      <c r="AU253" s="115"/>
      <c r="AV253" s="115"/>
      <c r="AW253" s="115"/>
      <c r="AX253" s="115"/>
      <c r="AY253" s="115"/>
      <c r="AZ253" s="115">
        <v>45942</v>
      </c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>
        <v>0</v>
      </c>
      <c r="BK253" s="115"/>
      <c r="BL253" s="115"/>
      <c r="BM253" s="115"/>
      <c r="BN253" s="115"/>
      <c r="BO253" s="115"/>
      <c r="BP253" s="115"/>
      <c r="BQ253" s="115"/>
      <c r="BR253" s="115">
        <v>0</v>
      </c>
      <c r="BS253" s="115"/>
      <c r="BT253" s="115"/>
      <c r="BU253" s="115"/>
      <c r="BV253" s="115"/>
      <c r="BW253" s="115"/>
      <c r="BX253" s="115"/>
      <c r="BY253" s="115"/>
      <c r="BZ253" s="115">
        <v>0</v>
      </c>
      <c r="CA253" s="115"/>
      <c r="CB253" s="115"/>
      <c r="CC253" s="115"/>
      <c r="CD253" s="115"/>
      <c r="CE253" s="115"/>
      <c r="CF253" s="115"/>
      <c r="CG253" s="115"/>
      <c r="CH253" s="115"/>
      <c r="CI253" s="115">
        <v>0</v>
      </c>
      <c r="CJ253" s="115"/>
      <c r="CK253" s="115"/>
      <c r="CL253" s="115"/>
      <c r="CM253" s="115"/>
      <c r="CN253" s="69">
        <v>0</v>
      </c>
      <c r="CO253" s="32">
        <v>0</v>
      </c>
      <c r="CP253" s="6"/>
      <c r="CQ253" s="1"/>
    </row>
    <row r="254" spans="1:95" ht="27.75" customHeight="1">
      <c r="A254" s="110"/>
      <c r="B254" s="110"/>
      <c r="C254" s="118" t="s">
        <v>135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0" t="s">
        <v>107</v>
      </c>
      <c r="P254" s="110"/>
      <c r="Q254" s="110"/>
      <c r="R254" s="110"/>
      <c r="S254" s="110"/>
      <c r="T254" s="110"/>
      <c r="U254" s="118" t="s">
        <v>108</v>
      </c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5">
        <v>2800</v>
      </c>
      <c r="AI254" s="115"/>
      <c r="AJ254" s="115"/>
      <c r="AK254" s="115"/>
      <c r="AL254" s="115"/>
      <c r="AM254" s="115"/>
      <c r="AN254" s="115"/>
      <c r="AO254" s="115"/>
      <c r="AP254" s="115"/>
      <c r="AQ254" s="115">
        <v>0</v>
      </c>
      <c r="AR254" s="115"/>
      <c r="AS254" s="115"/>
      <c r="AT254" s="115"/>
      <c r="AU254" s="115"/>
      <c r="AV254" s="115"/>
      <c r="AW254" s="115"/>
      <c r="AX254" s="115"/>
      <c r="AY254" s="115"/>
      <c r="AZ254" s="115">
        <v>2800</v>
      </c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>
        <v>0</v>
      </c>
      <c r="BK254" s="115"/>
      <c r="BL254" s="115"/>
      <c r="BM254" s="115"/>
      <c r="BN254" s="115"/>
      <c r="BO254" s="115"/>
      <c r="BP254" s="115"/>
      <c r="BQ254" s="115"/>
      <c r="BR254" s="115">
        <v>0</v>
      </c>
      <c r="BS254" s="115"/>
      <c r="BT254" s="115"/>
      <c r="BU254" s="115"/>
      <c r="BV254" s="115"/>
      <c r="BW254" s="115"/>
      <c r="BX254" s="115"/>
      <c r="BY254" s="115"/>
      <c r="BZ254" s="115">
        <v>0</v>
      </c>
      <c r="CA254" s="115"/>
      <c r="CB254" s="115"/>
      <c r="CC254" s="115"/>
      <c r="CD254" s="115"/>
      <c r="CE254" s="115"/>
      <c r="CF254" s="115"/>
      <c r="CG254" s="115"/>
      <c r="CH254" s="115"/>
      <c r="CI254" s="115">
        <v>0</v>
      </c>
      <c r="CJ254" s="115"/>
      <c r="CK254" s="115"/>
      <c r="CL254" s="115"/>
      <c r="CM254" s="115"/>
      <c r="CN254" s="69">
        <v>0</v>
      </c>
      <c r="CO254" s="32">
        <v>0</v>
      </c>
      <c r="CP254" s="6"/>
      <c r="CQ254" s="1"/>
    </row>
    <row r="255" spans="1:95" ht="26.25" customHeight="1">
      <c r="A255" s="110"/>
      <c r="B255" s="110"/>
      <c r="C255" s="118" t="s">
        <v>136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0" t="s">
        <v>107</v>
      </c>
      <c r="P255" s="110"/>
      <c r="Q255" s="110"/>
      <c r="R255" s="110"/>
      <c r="S255" s="110"/>
      <c r="T255" s="110"/>
      <c r="U255" s="118" t="s">
        <v>108</v>
      </c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5">
        <v>1075</v>
      </c>
      <c r="AI255" s="115"/>
      <c r="AJ255" s="115"/>
      <c r="AK255" s="115"/>
      <c r="AL255" s="115"/>
      <c r="AM255" s="115"/>
      <c r="AN255" s="115"/>
      <c r="AO255" s="115"/>
      <c r="AP255" s="115"/>
      <c r="AQ255" s="115">
        <v>0</v>
      </c>
      <c r="AR255" s="115"/>
      <c r="AS255" s="115"/>
      <c r="AT255" s="115"/>
      <c r="AU255" s="115"/>
      <c r="AV255" s="115"/>
      <c r="AW255" s="115"/>
      <c r="AX255" s="115"/>
      <c r="AY255" s="115"/>
      <c r="AZ255" s="115">
        <v>1075</v>
      </c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>
        <v>0</v>
      </c>
      <c r="BK255" s="115"/>
      <c r="BL255" s="115"/>
      <c r="BM255" s="115"/>
      <c r="BN255" s="115"/>
      <c r="BO255" s="115"/>
      <c r="BP255" s="115"/>
      <c r="BQ255" s="115"/>
      <c r="BR255" s="115">
        <v>0</v>
      </c>
      <c r="BS255" s="115"/>
      <c r="BT255" s="115"/>
      <c r="BU255" s="115"/>
      <c r="BV255" s="115"/>
      <c r="BW255" s="115"/>
      <c r="BX255" s="115"/>
      <c r="BY255" s="115"/>
      <c r="BZ255" s="115">
        <v>0</v>
      </c>
      <c r="CA255" s="115"/>
      <c r="CB255" s="115"/>
      <c r="CC255" s="115"/>
      <c r="CD255" s="115"/>
      <c r="CE255" s="115"/>
      <c r="CF255" s="115"/>
      <c r="CG255" s="115"/>
      <c r="CH255" s="115"/>
      <c r="CI255" s="115">
        <v>0</v>
      </c>
      <c r="CJ255" s="115"/>
      <c r="CK255" s="115"/>
      <c r="CL255" s="115"/>
      <c r="CM255" s="115"/>
      <c r="CN255" s="69">
        <v>0</v>
      </c>
      <c r="CO255" s="32">
        <v>0</v>
      </c>
      <c r="CP255" s="6"/>
      <c r="CQ255" s="1"/>
    </row>
    <row r="256" spans="1:95" ht="27" customHeight="1">
      <c r="A256" s="110"/>
      <c r="B256" s="110"/>
      <c r="C256" s="118" t="s">
        <v>137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0" t="s">
        <v>107</v>
      </c>
      <c r="P256" s="110"/>
      <c r="Q256" s="110"/>
      <c r="R256" s="110"/>
      <c r="S256" s="110"/>
      <c r="T256" s="110"/>
      <c r="U256" s="118" t="s">
        <v>108</v>
      </c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5">
        <v>2350</v>
      </c>
      <c r="AI256" s="115"/>
      <c r="AJ256" s="115"/>
      <c r="AK256" s="115"/>
      <c r="AL256" s="115"/>
      <c r="AM256" s="115"/>
      <c r="AN256" s="115"/>
      <c r="AO256" s="115"/>
      <c r="AP256" s="115"/>
      <c r="AQ256" s="115">
        <v>0</v>
      </c>
      <c r="AR256" s="115"/>
      <c r="AS256" s="115"/>
      <c r="AT256" s="115"/>
      <c r="AU256" s="115"/>
      <c r="AV256" s="115"/>
      <c r="AW256" s="115"/>
      <c r="AX256" s="115"/>
      <c r="AY256" s="115"/>
      <c r="AZ256" s="115">
        <v>2350</v>
      </c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>
        <v>0</v>
      </c>
      <c r="BK256" s="115"/>
      <c r="BL256" s="115"/>
      <c r="BM256" s="115"/>
      <c r="BN256" s="115"/>
      <c r="BO256" s="115"/>
      <c r="BP256" s="115"/>
      <c r="BQ256" s="115"/>
      <c r="BR256" s="115">
        <v>0</v>
      </c>
      <c r="BS256" s="115"/>
      <c r="BT256" s="115"/>
      <c r="BU256" s="115"/>
      <c r="BV256" s="115"/>
      <c r="BW256" s="115"/>
      <c r="BX256" s="115"/>
      <c r="BY256" s="115"/>
      <c r="BZ256" s="115">
        <v>0</v>
      </c>
      <c r="CA256" s="115"/>
      <c r="CB256" s="115"/>
      <c r="CC256" s="115"/>
      <c r="CD256" s="115"/>
      <c r="CE256" s="115"/>
      <c r="CF256" s="115"/>
      <c r="CG256" s="115"/>
      <c r="CH256" s="115"/>
      <c r="CI256" s="115">
        <v>0</v>
      </c>
      <c r="CJ256" s="115"/>
      <c r="CK256" s="115"/>
      <c r="CL256" s="115"/>
      <c r="CM256" s="115"/>
      <c r="CN256" s="69">
        <v>0</v>
      </c>
      <c r="CO256" s="32">
        <v>0</v>
      </c>
      <c r="CP256" s="6"/>
      <c r="CQ256" s="1"/>
    </row>
    <row r="257" spans="1:95" ht="31.5" customHeight="1">
      <c r="A257" s="110"/>
      <c r="B257" s="110"/>
      <c r="C257" s="118" t="s">
        <v>138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0" t="s">
        <v>107</v>
      </c>
      <c r="P257" s="110"/>
      <c r="Q257" s="110"/>
      <c r="R257" s="110"/>
      <c r="S257" s="110"/>
      <c r="T257" s="110"/>
      <c r="U257" s="118" t="s">
        <v>108</v>
      </c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5">
        <v>7880</v>
      </c>
      <c r="AI257" s="115"/>
      <c r="AJ257" s="115"/>
      <c r="AK257" s="115"/>
      <c r="AL257" s="115"/>
      <c r="AM257" s="115"/>
      <c r="AN257" s="115"/>
      <c r="AO257" s="115"/>
      <c r="AP257" s="115"/>
      <c r="AQ257" s="115">
        <v>0</v>
      </c>
      <c r="AR257" s="115"/>
      <c r="AS257" s="115"/>
      <c r="AT257" s="115"/>
      <c r="AU257" s="115"/>
      <c r="AV257" s="115"/>
      <c r="AW257" s="115"/>
      <c r="AX257" s="115"/>
      <c r="AY257" s="115"/>
      <c r="AZ257" s="115">
        <v>7880</v>
      </c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>
        <v>0</v>
      </c>
      <c r="BK257" s="115"/>
      <c r="BL257" s="115"/>
      <c r="BM257" s="115"/>
      <c r="BN257" s="115"/>
      <c r="BO257" s="115"/>
      <c r="BP257" s="115"/>
      <c r="BQ257" s="115"/>
      <c r="BR257" s="115">
        <v>0</v>
      </c>
      <c r="BS257" s="115"/>
      <c r="BT257" s="115"/>
      <c r="BU257" s="115"/>
      <c r="BV257" s="115"/>
      <c r="BW257" s="115"/>
      <c r="BX257" s="115"/>
      <c r="BY257" s="115"/>
      <c r="BZ257" s="115">
        <v>0</v>
      </c>
      <c r="CA257" s="115"/>
      <c r="CB257" s="115"/>
      <c r="CC257" s="115"/>
      <c r="CD257" s="115"/>
      <c r="CE257" s="115"/>
      <c r="CF257" s="115"/>
      <c r="CG257" s="115"/>
      <c r="CH257" s="115"/>
      <c r="CI257" s="115">
        <v>0</v>
      </c>
      <c r="CJ257" s="115"/>
      <c r="CK257" s="115"/>
      <c r="CL257" s="115"/>
      <c r="CM257" s="115"/>
      <c r="CN257" s="69">
        <v>0</v>
      </c>
      <c r="CO257" s="32">
        <v>0</v>
      </c>
      <c r="CP257" s="6"/>
      <c r="CQ257" s="1"/>
    </row>
    <row r="258" spans="1:95" ht="23.25" customHeight="1">
      <c r="A258" s="110"/>
      <c r="B258" s="110"/>
      <c r="C258" s="118" t="s">
        <v>139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0" t="s">
        <v>107</v>
      </c>
      <c r="P258" s="110"/>
      <c r="Q258" s="110"/>
      <c r="R258" s="110"/>
      <c r="S258" s="110"/>
      <c r="T258" s="110"/>
      <c r="U258" s="118" t="s">
        <v>108</v>
      </c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5">
        <v>1900</v>
      </c>
      <c r="AI258" s="115"/>
      <c r="AJ258" s="115"/>
      <c r="AK258" s="115"/>
      <c r="AL258" s="115"/>
      <c r="AM258" s="115"/>
      <c r="AN258" s="115"/>
      <c r="AO258" s="115"/>
      <c r="AP258" s="115"/>
      <c r="AQ258" s="115">
        <v>0</v>
      </c>
      <c r="AR258" s="115"/>
      <c r="AS258" s="115"/>
      <c r="AT258" s="115"/>
      <c r="AU258" s="115"/>
      <c r="AV258" s="115"/>
      <c r="AW258" s="115"/>
      <c r="AX258" s="115"/>
      <c r="AY258" s="115"/>
      <c r="AZ258" s="115">
        <v>1900</v>
      </c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>
        <v>0</v>
      </c>
      <c r="BK258" s="115"/>
      <c r="BL258" s="115"/>
      <c r="BM258" s="115"/>
      <c r="BN258" s="115"/>
      <c r="BO258" s="115"/>
      <c r="BP258" s="115"/>
      <c r="BQ258" s="115"/>
      <c r="BR258" s="115">
        <v>0</v>
      </c>
      <c r="BS258" s="115"/>
      <c r="BT258" s="115"/>
      <c r="BU258" s="115"/>
      <c r="BV258" s="115"/>
      <c r="BW258" s="115"/>
      <c r="BX258" s="115"/>
      <c r="BY258" s="115"/>
      <c r="BZ258" s="115">
        <v>0</v>
      </c>
      <c r="CA258" s="115"/>
      <c r="CB258" s="115"/>
      <c r="CC258" s="115"/>
      <c r="CD258" s="115"/>
      <c r="CE258" s="115"/>
      <c r="CF258" s="115"/>
      <c r="CG258" s="115"/>
      <c r="CH258" s="115"/>
      <c r="CI258" s="115">
        <v>0</v>
      </c>
      <c r="CJ258" s="115"/>
      <c r="CK258" s="115"/>
      <c r="CL258" s="115"/>
      <c r="CM258" s="115"/>
      <c r="CN258" s="69">
        <v>0</v>
      </c>
      <c r="CO258" s="32">
        <v>0</v>
      </c>
      <c r="CP258" s="6"/>
      <c r="CQ258" s="1"/>
    </row>
    <row r="259" spans="1:95" ht="31.5" customHeight="1">
      <c r="A259" s="110"/>
      <c r="B259" s="110"/>
      <c r="C259" s="118" t="s">
        <v>140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0" t="s">
        <v>107</v>
      </c>
      <c r="P259" s="110"/>
      <c r="Q259" s="110"/>
      <c r="R259" s="110"/>
      <c r="S259" s="110"/>
      <c r="T259" s="110"/>
      <c r="U259" s="118" t="s">
        <v>108</v>
      </c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5">
        <v>22000</v>
      </c>
      <c r="AI259" s="115"/>
      <c r="AJ259" s="115"/>
      <c r="AK259" s="115"/>
      <c r="AL259" s="115"/>
      <c r="AM259" s="115"/>
      <c r="AN259" s="115"/>
      <c r="AO259" s="115"/>
      <c r="AP259" s="115"/>
      <c r="AQ259" s="115">
        <v>0</v>
      </c>
      <c r="AR259" s="115"/>
      <c r="AS259" s="115"/>
      <c r="AT259" s="115"/>
      <c r="AU259" s="115"/>
      <c r="AV259" s="115"/>
      <c r="AW259" s="115"/>
      <c r="AX259" s="115"/>
      <c r="AY259" s="115"/>
      <c r="AZ259" s="115">
        <v>22000</v>
      </c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>
        <v>0</v>
      </c>
      <c r="BK259" s="115"/>
      <c r="BL259" s="115"/>
      <c r="BM259" s="115"/>
      <c r="BN259" s="115"/>
      <c r="BO259" s="115"/>
      <c r="BP259" s="115"/>
      <c r="BQ259" s="115"/>
      <c r="BR259" s="115">
        <v>0</v>
      </c>
      <c r="BS259" s="115"/>
      <c r="BT259" s="115"/>
      <c r="BU259" s="115"/>
      <c r="BV259" s="115"/>
      <c r="BW259" s="115"/>
      <c r="BX259" s="115"/>
      <c r="BY259" s="115"/>
      <c r="BZ259" s="115">
        <v>0</v>
      </c>
      <c r="CA259" s="115"/>
      <c r="CB259" s="115"/>
      <c r="CC259" s="115"/>
      <c r="CD259" s="115"/>
      <c r="CE259" s="115"/>
      <c r="CF259" s="115"/>
      <c r="CG259" s="115"/>
      <c r="CH259" s="115"/>
      <c r="CI259" s="115">
        <v>0</v>
      </c>
      <c r="CJ259" s="115"/>
      <c r="CK259" s="115"/>
      <c r="CL259" s="115"/>
      <c r="CM259" s="115"/>
      <c r="CN259" s="69">
        <v>0</v>
      </c>
      <c r="CO259" s="32">
        <v>0</v>
      </c>
      <c r="CP259" s="6"/>
      <c r="CQ259" s="1"/>
    </row>
    <row r="260" spans="1:95" ht="26.25" customHeight="1">
      <c r="A260" s="110"/>
      <c r="B260" s="110"/>
      <c r="C260" s="118" t="s">
        <v>141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0" t="s">
        <v>107</v>
      </c>
      <c r="P260" s="110"/>
      <c r="Q260" s="110"/>
      <c r="R260" s="110"/>
      <c r="S260" s="110"/>
      <c r="T260" s="110"/>
      <c r="U260" s="118" t="s">
        <v>108</v>
      </c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5">
        <v>1450</v>
      </c>
      <c r="AI260" s="115"/>
      <c r="AJ260" s="115"/>
      <c r="AK260" s="115"/>
      <c r="AL260" s="115"/>
      <c r="AM260" s="115"/>
      <c r="AN260" s="115"/>
      <c r="AO260" s="115"/>
      <c r="AP260" s="115"/>
      <c r="AQ260" s="115">
        <v>0</v>
      </c>
      <c r="AR260" s="115"/>
      <c r="AS260" s="115"/>
      <c r="AT260" s="115"/>
      <c r="AU260" s="115"/>
      <c r="AV260" s="115"/>
      <c r="AW260" s="115"/>
      <c r="AX260" s="115"/>
      <c r="AY260" s="115"/>
      <c r="AZ260" s="115">
        <v>1450</v>
      </c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>
        <v>0</v>
      </c>
      <c r="BK260" s="115"/>
      <c r="BL260" s="115"/>
      <c r="BM260" s="115"/>
      <c r="BN260" s="115"/>
      <c r="BO260" s="115"/>
      <c r="BP260" s="115"/>
      <c r="BQ260" s="115"/>
      <c r="BR260" s="115">
        <v>0</v>
      </c>
      <c r="BS260" s="115"/>
      <c r="BT260" s="115"/>
      <c r="BU260" s="115"/>
      <c r="BV260" s="115"/>
      <c r="BW260" s="115"/>
      <c r="BX260" s="115"/>
      <c r="BY260" s="115"/>
      <c r="BZ260" s="115">
        <v>0</v>
      </c>
      <c r="CA260" s="115"/>
      <c r="CB260" s="115"/>
      <c r="CC260" s="115"/>
      <c r="CD260" s="115"/>
      <c r="CE260" s="115"/>
      <c r="CF260" s="115"/>
      <c r="CG260" s="115"/>
      <c r="CH260" s="115"/>
      <c r="CI260" s="115">
        <v>0</v>
      </c>
      <c r="CJ260" s="115"/>
      <c r="CK260" s="115"/>
      <c r="CL260" s="115"/>
      <c r="CM260" s="115"/>
      <c r="CN260" s="69">
        <v>0</v>
      </c>
      <c r="CO260" s="32">
        <v>0</v>
      </c>
      <c r="CP260" s="6"/>
      <c r="CQ260" s="1"/>
    </row>
    <row r="261" spans="1:95" ht="34.5" customHeight="1">
      <c r="A261" s="110"/>
      <c r="B261" s="110"/>
      <c r="C261" s="118" t="s">
        <v>142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0" t="s">
        <v>107</v>
      </c>
      <c r="P261" s="110"/>
      <c r="Q261" s="110"/>
      <c r="R261" s="110"/>
      <c r="S261" s="110"/>
      <c r="T261" s="110"/>
      <c r="U261" s="118" t="s">
        <v>108</v>
      </c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5">
        <v>2325</v>
      </c>
      <c r="AI261" s="115"/>
      <c r="AJ261" s="115"/>
      <c r="AK261" s="115"/>
      <c r="AL261" s="115"/>
      <c r="AM261" s="115"/>
      <c r="AN261" s="115"/>
      <c r="AO261" s="115"/>
      <c r="AP261" s="115"/>
      <c r="AQ261" s="115">
        <v>0</v>
      </c>
      <c r="AR261" s="115"/>
      <c r="AS261" s="115"/>
      <c r="AT261" s="115"/>
      <c r="AU261" s="115"/>
      <c r="AV261" s="115"/>
      <c r="AW261" s="115"/>
      <c r="AX261" s="115"/>
      <c r="AY261" s="115"/>
      <c r="AZ261" s="115">
        <v>2325</v>
      </c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>
        <v>0</v>
      </c>
      <c r="BK261" s="115"/>
      <c r="BL261" s="115"/>
      <c r="BM261" s="115"/>
      <c r="BN261" s="115"/>
      <c r="BO261" s="115"/>
      <c r="BP261" s="115"/>
      <c r="BQ261" s="115"/>
      <c r="BR261" s="115">
        <v>0</v>
      </c>
      <c r="BS261" s="115"/>
      <c r="BT261" s="115"/>
      <c r="BU261" s="115"/>
      <c r="BV261" s="115"/>
      <c r="BW261" s="115"/>
      <c r="BX261" s="115"/>
      <c r="BY261" s="115"/>
      <c r="BZ261" s="115">
        <v>0</v>
      </c>
      <c r="CA261" s="115"/>
      <c r="CB261" s="115"/>
      <c r="CC261" s="115"/>
      <c r="CD261" s="115"/>
      <c r="CE261" s="115"/>
      <c r="CF261" s="115"/>
      <c r="CG261" s="115"/>
      <c r="CH261" s="115"/>
      <c r="CI261" s="115">
        <v>0</v>
      </c>
      <c r="CJ261" s="115"/>
      <c r="CK261" s="115"/>
      <c r="CL261" s="115"/>
      <c r="CM261" s="115"/>
      <c r="CN261" s="69">
        <v>0</v>
      </c>
      <c r="CO261" s="32">
        <v>0</v>
      </c>
      <c r="CP261" s="6"/>
      <c r="CQ261" s="1"/>
    </row>
    <row r="262" spans="1:95" ht="28.5" customHeight="1">
      <c r="A262" s="110"/>
      <c r="B262" s="110"/>
      <c r="C262" s="118" t="s">
        <v>143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0" t="s">
        <v>107</v>
      </c>
      <c r="P262" s="110"/>
      <c r="Q262" s="110"/>
      <c r="R262" s="110"/>
      <c r="S262" s="110"/>
      <c r="T262" s="110"/>
      <c r="U262" s="118" t="s">
        <v>108</v>
      </c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5">
        <v>18943</v>
      </c>
      <c r="AI262" s="115"/>
      <c r="AJ262" s="115"/>
      <c r="AK262" s="115"/>
      <c r="AL262" s="115"/>
      <c r="AM262" s="115"/>
      <c r="AN262" s="115"/>
      <c r="AO262" s="115"/>
      <c r="AP262" s="115"/>
      <c r="AQ262" s="115">
        <v>0</v>
      </c>
      <c r="AR262" s="115"/>
      <c r="AS262" s="115"/>
      <c r="AT262" s="115"/>
      <c r="AU262" s="115"/>
      <c r="AV262" s="115"/>
      <c r="AW262" s="115"/>
      <c r="AX262" s="115"/>
      <c r="AY262" s="115"/>
      <c r="AZ262" s="115">
        <v>18943</v>
      </c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>
        <v>0</v>
      </c>
      <c r="BK262" s="115"/>
      <c r="BL262" s="115"/>
      <c r="BM262" s="115"/>
      <c r="BN262" s="115"/>
      <c r="BO262" s="115"/>
      <c r="BP262" s="115"/>
      <c r="BQ262" s="115"/>
      <c r="BR262" s="115">
        <v>0</v>
      </c>
      <c r="BS262" s="115"/>
      <c r="BT262" s="115"/>
      <c r="BU262" s="115"/>
      <c r="BV262" s="115"/>
      <c r="BW262" s="115"/>
      <c r="BX262" s="115"/>
      <c r="BY262" s="115"/>
      <c r="BZ262" s="115">
        <v>0</v>
      </c>
      <c r="CA262" s="115"/>
      <c r="CB262" s="115"/>
      <c r="CC262" s="115"/>
      <c r="CD262" s="115"/>
      <c r="CE262" s="115"/>
      <c r="CF262" s="115"/>
      <c r="CG262" s="115"/>
      <c r="CH262" s="115"/>
      <c r="CI262" s="115">
        <v>0</v>
      </c>
      <c r="CJ262" s="115"/>
      <c r="CK262" s="115"/>
      <c r="CL262" s="115"/>
      <c r="CM262" s="115"/>
      <c r="CN262" s="69">
        <v>0</v>
      </c>
      <c r="CO262" s="32">
        <v>0</v>
      </c>
      <c r="CP262" s="6"/>
      <c r="CQ262" s="1"/>
    </row>
    <row r="263" spans="1:95" ht="28.5" customHeight="1">
      <c r="A263" s="110"/>
      <c r="B263" s="110"/>
      <c r="C263" s="118" t="s">
        <v>144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0" t="s">
        <v>107</v>
      </c>
      <c r="P263" s="110"/>
      <c r="Q263" s="110"/>
      <c r="R263" s="110"/>
      <c r="S263" s="110"/>
      <c r="T263" s="110"/>
      <c r="U263" s="118" t="s">
        <v>108</v>
      </c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5">
        <v>6200</v>
      </c>
      <c r="AI263" s="115"/>
      <c r="AJ263" s="115"/>
      <c r="AK263" s="115"/>
      <c r="AL263" s="115"/>
      <c r="AM263" s="115"/>
      <c r="AN263" s="115"/>
      <c r="AO263" s="115"/>
      <c r="AP263" s="115"/>
      <c r="AQ263" s="115">
        <v>0</v>
      </c>
      <c r="AR263" s="115"/>
      <c r="AS263" s="115"/>
      <c r="AT263" s="115"/>
      <c r="AU263" s="115"/>
      <c r="AV263" s="115"/>
      <c r="AW263" s="115"/>
      <c r="AX263" s="115"/>
      <c r="AY263" s="115"/>
      <c r="AZ263" s="115">
        <v>6200</v>
      </c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>
        <v>0</v>
      </c>
      <c r="BK263" s="115"/>
      <c r="BL263" s="115"/>
      <c r="BM263" s="115"/>
      <c r="BN263" s="115"/>
      <c r="BO263" s="115"/>
      <c r="BP263" s="115"/>
      <c r="BQ263" s="115"/>
      <c r="BR263" s="115">
        <v>0</v>
      </c>
      <c r="BS263" s="115"/>
      <c r="BT263" s="115"/>
      <c r="BU263" s="115"/>
      <c r="BV263" s="115"/>
      <c r="BW263" s="115"/>
      <c r="BX263" s="115"/>
      <c r="BY263" s="115"/>
      <c r="BZ263" s="115">
        <v>0</v>
      </c>
      <c r="CA263" s="115"/>
      <c r="CB263" s="115"/>
      <c r="CC263" s="115"/>
      <c r="CD263" s="115"/>
      <c r="CE263" s="115"/>
      <c r="CF263" s="115"/>
      <c r="CG263" s="115"/>
      <c r="CH263" s="115"/>
      <c r="CI263" s="115">
        <v>0</v>
      </c>
      <c r="CJ263" s="115"/>
      <c r="CK263" s="115"/>
      <c r="CL263" s="115"/>
      <c r="CM263" s="115"/>
      <c r="CN263" s="69">
        <v>0</v>
      </c>
      <c r="CO263" s="32">
        <v>0</v>
      </c>
      <c r="CP263" s="6"/>
      <c r="CQ263" s="1"/>
    </row>
    <row r="264" spans="1:95" ht="29.25" customHeight="1">
      <c r="A264" s="110"/>
      <c r="B264" s="110"/>
      <c r="C264" s="118" t="s">
        <v>145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0" t="s">
        <v>107</v>
      </c>
      <c r="P264" s="110"/>
      <c r="Q264" s="110"/>
      <c r="R264" s="110"/>
      <c r="S264" s="110"/>
      <c r="T264" s="110"/>
      <c r="U264" s="118" t="s">
        <v>108</v>
      </c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5">
        <v>4035</v>
      </c>
      <c r="AI264" s="115"/>
      <c r="AJ264" s="115"/>
      <c r="AK264" s="115"/>
      <c r="AL264" s="115"/>
      <c r="AM264" s="115"/>
      <c r="AN264" s="115"/>
      <c r="AO264" s="115"/>
      <c r="AP264" s="115"/>
      <c r="AQ264" s="115">
        <v>0</v>
      </c>
      <c r="AR264" s="115"/>
      <c r="AS264" s="115"/>
      <c r="AT264" s="115"/>
      <c r="AU264" s="115"/>
      <c r="AV264" s="115"/>
      <c r="AW264" s="115"/>
      <c r="AX264" s="115"/>
      <c r="AY264" s="115"/>
      <c r="AZ264" s="115">
        <v>4035</v>
      </c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>
        <v>0</v>
      </c>
      <c r="BK264" s="115"/>
      <c r="BL264" s="115"/>
      <c r="BM264" s="115"/>
      <c r="BN264" s="115"/>
      <c r="BO264" s="115"/>
      <c r="BP264" s="115"/>
      <c r="BQ264" s="115"/>
      <c r="BR264" s="115">
        <v>0</v>
      </c>
      <c r="BS264" s="115"/>
      <c r="BT264" s="115"/>
      <c r="BU264" s="115"/>
      <c r="BV264" s="115"/>
      <c r="BW264" s="115"/>
      <c r="BX264" s="115"/>
      <c r="BY264" s="115"/>
      <c r="BZ264" s="115">
        <v>0</v>
      </c>
      <c r="CA264" s="115"/>
      <c r="CB264" s="115"/>
      <c r="CC264" s="115"/>
      <c r="CD264" s="115"/>
      <c r="CE264" s="115"/>
      <c r="CF264" s="115"/>
      <c r="CG264" s="115"/>
      <c r="CH264" s="115"/>
      <c r="CI264" s="115">
        <v>0</v>
      </c>
      <c r="CJ264" s="115"/>
      <c r="CK264" s="115"/>
      <c r="CL264" s="115"/>
      <c r="CM264" s="115"/>
      <c r="CN264" s="69">
        <v>0</v>
      </c>
      <c r="CO264" s="32">
        <v>0</v>
      </c>
      <c r="CP264" s="6"/>
      <c r="CQ264" s="1"/>
    </row>
    <row r="265" spans="1:95" ht="27" customHeight="1">
      <c r="A265" s="110"/>
      <c r="B265" s="110"/>
      <c r="C265" s="118" t="s">
        <v>146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0" t="s">
        <v>107</v>
      </c>
      <c r="P265" s="110"/>
      <c r="Q265" s="110"/>
      <c r="R265" s="110"/>
      <c r="S265" s="110"/>
      <c r="T265" s="110"/>
      <c r="U265" s="118" t="s">
        <v>108</v>
      </c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5">
        <v>2590</v>
      </c>
      <c r="AI265" s="115"/>
      <c r="AJ265" s="115"/>
      <c r="AK265" s="115"/>
      <c r="AL265" s="115"/>
      <c r="AM265" s="115"/>
      <c r="AN265" s="115"/>
      <c r="AO265" s="115"/>
      <c r="AP265" s="115"/>
      <c r="AQ265" s="115">
        <v>0</v>
      </c>
      <c r="AR265" s="115"/>
      <c r="AS265" s="115"/>
      <c r="AT265" s="115"/>
      <c r="AU265" s="115"/>
      <c r="AV265" s="115"/>
      <c r="AW265" s="115"/>
      <c r="AX265" s="115"/>
      <c r="AY265" s="115"/>
      <c r="AZ265" s="115">
        <v>2590</v>
      </c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>
        <v>0</v>
      </c>
      <c r="BK265" s="115"/>
      <c r="BL265" s="115"/>
      <c r="BM265" s="115"/>
      <c r="BN265" s="115"/>
      <c r="BO265" s="115"/>
      <c r="BP265" s="115"/>
      <c r="BQ265" s="115"/>
      <c r="BR265" s="115">
        <v>0</v>
      </c>
      <c r="BS265" s="115"/>
      <c r="BT265" s="115"/>
      <c r="BU265" s="115"/>
      <c r="BV265" s="115"/>
      <c r="BW265" s="115"/>
      <c r="BX265" s="115"/>
      <c r="BY265" s="115"/>
      <c r="BZ265" s="115">
        <v>0</v>
      </c>
      <c r="CA265" s="115"/>
      <c r="CB265" s="115"/>
      <c r="CC265" s="115"/>
      <c r="CD265" s="115"/>
      <c r="CE265" s="115"/>
      <c r="CF265" s="115"/>
      <c r="CG265" s="115"/>
      <c r="CH265" s="115"/>
      <c r="CI265" s="115">
        <v>0</v>
      </c>
      <c r="CJ265" s="115"/>
      <c r="CK265" s="115"/>
      <c r="CL265" s="115"/>
      <c r="CM265" s="115"/>
      <c r="CN265" s="69">
        <v>0</v>
      </c>
      <c r="CO265" s="32">
        <v>0</v>
      </c>
      <c r="CP265" s="6"/>
      <c r="CQ265" s="1"/>
    </row>
    <row r="266" spans="1:95" ht="27.75" customHeight="1">
      <c r="A266" s="110"/>
      <c r="B266" s="110"/>
      <c r="C266" s="118" t="s">
        <v>147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0" t="s">
        <v>107</v>
      </c>
      <c r="P266" s="110"/>
      <c r="Q266" s="110"/>
      <c r="R266" s="110"/>
      <c r="S266" s="110"/>
      <c r="T266" s="110"/>
      <c r="U266" s="118" t="s">
        <v>108</v>
      </c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5">
        <v>195</v>
      </c>
      <c r="AI266" s="115"/>
      <c r="AJ266" s="115"/>
      <c r="AK266" s="115"/>
      <c r="AL266" s="115"/>
      <c r="AM266" s="115"/>
      <c r="AN266" s="115"/>
      <c r="AO266" s="115"/>
      <c r="AP266" s="115"/>
      <c r="AQ266" s="115">
        <v>0</v>
      </c>
      <c r="AR266" s="115"/>
      <c r="AS266" s="115"/>
      <c r="AT266" s="115"/>
      <c r="AU266" s="115"/>
      <c r="AV266" s="115"/>
      <c r="AW266" s="115"/>
      <c r="AX266" s="115"/>
      <c r="AY266" s="115"/>
      <c r="AZ266" s="115">
        <v>195</v>
      </c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>
        <v>0</v>
      </c>
      <c r="BK266" s="115"/>
      <c r="BL266" s="115"/>
      <c r="BM266" s="115"/>
      <c r="BN266" s="115"/>
      <c r="BO266" s="115"/>
      <c r="BP266" s="115"/>
      <c r="BQ266" s="115"/>
      <c r="BR266" s="115">
        <v>0</v>
      </c>
      <c r="BS266" s="115"/>
      <c r="BT266" s="115"/>
      <c r="BU266" s="115"/>
      <c r="BV266" s="115"/>
      <c r="BW266" s="115"/>
      <c r="BX266" s="115"/>
      <c r="BY266" s="115"/>
      <c r="BZ266" s="115">
        <v>0</v>
      </c>
      <c r="CA266" s="115"/>
      <c r="CB266" s="115"/>
      <c r="CC266" s="115"/>
      <c r="CD266" s="115"/>
      <c r="CE266" s="115"/>
      <c r="CF266" s="115"/>
      <c r="CG266" s="115"/>
      <c r="CH266" s="115"/>
      <c r="CI266" s="115">
        <v>0</v>
      </c>
      <c r="CJ266" s="115"/>
      <c r="CK266" s="115"/>
      <c r="CL266" s="115"/>
      <c r="CM266" s="115"/>
      <c r="CN266" s="69">
        <v>0</v>
      </c>
      <c r="CO266" s="32">
        <v>0</v>
      </c>
      <c r="CP266" s="6"/>
      <c r="CQ266" s="1"/>
    </row>
    <row r="267" spans="1:95" ht="29.25" customHeight="1">
      <c r="A267" s="110"/>
      <c r="B267" s="110"/>
      <c r="C267" s="118" t="s">
        <v>148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0" t="s">
        <v>107</v>
      </c>
      <c r="P267" s="110"/>
      <c r="Q267" s="110"/>
      <c r="R267" s="110"/>
      <c r="S267" s="110"/>
      <c r="T267" s="110"/>
      <c r="U267" s="118" t="s">
        <v>108</v>
      </c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5">
        <v>2010</v>
      </c>
      <c r="AI267" s="115"/>
      <c r="AJ267" s="115"/>
      <c r="AK267" s="115"/>
      <c r="AL267" s="115"/>
      <c r="AM267" s="115"/>
      <c r="AN267" s="115"/>
      <c r="AO267" s="115"/>
      <c r="AP267" s="115"/>
      <c r="AQ267" s="115">
        <v>0</v>
      </c>
      <c r="AR267" s="115"/>
      <c r="AS267" s="115"/>
      <c r="AT267" s="115"/>
      <c r="AU267" s="115"/>
      <c r="AV267" s="115"/>
      <c r="AW267" s="115"/>
      <c r="AX267" s="115"/>
      <c r="AY267" s="115"/>
      <c r="AZ267" s="115">
        <v>2010</v>
      </c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>
        <v>0</v>
      </c>
      <c r="BK267" s="115"/>
      <c r="BL267" s="115"/>
      <c r="BM267" s="115"/>
      <c r="BN267" s="115"/>
      <c r="BO267" s="115"/>
      <c r="BP267" s="115"/>
      <c r="BQ267" s="115"/>
      <c r="BR267" s="115">
        <v>0</v>
      </c>
      <c r="BS267" s="115"/>
      <c r="BT267" s="115"/>
      <c r="BU267" s="115"/>
      <c r="BV267" s="115"/>
      <c r="BW267" s="115"/>
      <c r="BX267" s="115"/>
      <c r="BY267" s="115"/>
      <c r="BZ267" s="115">
        <v>0</v>
      </c>
      <c r="CA267" s="115"/>
      <c r="CB267" s="115"/>
      <c r="CC267" s="115"/>
      <c r="CD267" s="115"/>
      <c r="CE267" s="115"/>
      <c r="CF267" s="115"/>
      <c r="CG267" s="115"/>
      <c r="CH267" s="115"/>
      <c r="CI267" s="115">
        <v>0</v>
      </c>
      <c r="CJ267" s="115"/>
      <c r="CK267" s="115"/>
      <c r="CL267" s="115"/>
      <c r="CM267" s="115"/>
      <c r="CN267" s="69">
        <v>0</v>
      </c>
      <c r="CO267" s="32">
        <v>0</v>
      </c>
      <c r="CP267" s="6"/>
      <c r="CQ267" s="1"/>
    </row>
    <row r="268" spans="1:95" ht="27.75" customHeight="1">
      <c r="A268" s="110"/>
      <c r="B268" s="110"/>
      <c r="C268" s="118" t="s">
        <v>149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0" t="s">
        <v>107</v>
      </c>
      <c r="P268" s="110"/>
      <c r="Q268" s="110"/>
      <c r="R268" s="110"/>
      <c r="S268" s="110"/>
      <c r="T268" s="110"/>
      <c r="U268" s="118" t="s">
        <v>108</v>
      </c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5">
        <v>81</v>
      </c>
      <c r="AI268" s="115"/>
      <c r="AJ268" s="115"/>
      <c r="AK268" s="115"/>
      <c r="AL268" s="115"/>
      <c r="AM268" s="115"/>
      <c r="AN268" s="115"/>
      <c r="AO268" s="115"/>
      <c r="AP268" s="115"/>
      <c r="AQ268" s="115">
        <v>0</v>
      </c>
      <c r="AR268" s="115"/>
      <c r="AS268" s="115"/>
      <c r="AT268" s="115"/>
      <c r="AU268" s="115"/>
      <c r="AV268" s="115"/>
      <c r="AW268" s="115"/>
      <c r="AX268" s="115"/>
      <c r="AY268" s="115"/>
      <c r="AZ268" s="115">
        <v>81</v>
      </c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>
        <v>0</v>
      </c>
      <c r="BK268" s="115"/>
      <c r="BL268" s="115"/>
      <c r="BM268" s="115"/>
      <c r="BN268" s="115"/>
      <c r="BO268" s="115"/>
      <c r="BP268" s="115"/>
      <c r="BQ268" s="115"/>
      <c r="BR268" s="115">
        <v>0</v>
      </c>
      <c r="BS268" s="115"/>
      <c r="BT268" s="115"/>
      <c r="BU268" s="115"/>
      <c r="BV268" s="115"/>
      <c r="BW268" s="115"/>
      <c r="BX268" s="115"/>
      <c r="BY268" s="115"/>
      <c r="BZ268" s="115">
        <v>0</v>
      </c>
      <c r="CA268" s="115"/>
      <c r="CB268" s="115"/>
      <c r="CC268" s="115"/>
      <c r="CD268" s="115"/>
      <c r="CE268" s="115"/>
      <c r="CF268" s="115"/>
      <c r="CG268" s="115"/>
      <c r="CH268" s="115"/>
      <c r="CI268" s="115">
        <v>0</v>
      </c>
      <c r="CJ268" s="115"/>
      <c r="CK268" s="115"/>
      <c r="CL268" s="115"/>
      <c r="CM268" s="115"/>
      <c r="CN268" s="69">
        <v>0</v>
      </c>
      <c r="CO268" s="32">
        <v>0</v>
      </c>
      <c r="CP268" s="6"/>
      <c r="CQ268" s="1"/>
    </row>
    <row r="269" spans="1:95" ht="28.5" customHeight="1">
      <c r="A269" s="110"/>
      <c r="B269" s="110"/>
      <c r="C269" s="118" t="s">
        <v>150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0" t="s">
        <v>107</v>
      </c>
      <c r="P269" s="110"/>
      <c r="Q269" s="110"/>
      <c r="R269" s="110"/>
      <c r="S269" s="110"/>
      <c r="T269" s="110"/>
      <c r="U269" s="118" t="s">
        <v>108</v>
      </c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5">
        <v>95</v>
      </c>
      <c r="AI269" s="115"/>
      <c r="AJ269" s="115"/>
      <c r="AK269" s="115"/>
      <c r="AL269" s="115"/>
      <c r="AM269" s="115"/>
      <c r="AN269" s="115"/>
      <c r="AO269" s="115"/>
      <c r="AP269" s="115"/>
      <c r="AQ269" s="115">
        <v>0</v>
      </c>
      <c r="AR269" s="115"/>
      <c r="AS269" s="115"/>
      <c r="AT269" s="115"/>
      <c r="AU269" s="115"/>
      <c r="AV269" s="115"/>
      <c r="AW269" s="115"/>
      <c r="AX269" s="115"/>
      <c r="AY269" s="115"/>
      <c r="AZ269" s="115">
        <v>95</v>
      </c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>
        <v>0</v>
      </c>
      <c r="BK269" s="115"/>
      <c r="BL269" s="115"/>
      <c r="BM269" s="115"/>
      <c r="BN269" s="115"/>
      <c r="BO269" s="115"/>
      <c r="BP269" s="115"/>
      <c r="BQ269" s="115"/>
      <c r="BR269" s="115">
        <v>0</v>
      </c>
      <c r="BS269" s="115"/>
      <c r="BT269" s="115"/>
      <c r="BU269" s="115"/>
      <c r="BV269" s="115"/>
      <c r="BW269" s="115"/>
      <c r="BX269" s="115"/>
      <c r="BY269" s="115"/>
      <c r="BZ269" s="115">
        <v>0</v>
      </c>
      <c r="CA269" s="115"/>
      <c r="CB269" s="115"/>
      <c r="CC269" s="115"/>
      <c r="CD269" s="115"/>
      <c r="CE269" s="115"/>
      <c r="CF269" s="115"/>
      <c r="CG269" s="115"/>
      <c r="CH269" s="115"/>
      <c r="CI269" s="115">
        <v>0</v>
      </c>
      <c r="CJ269" s="115"/>
      <c r="CK269" s="115"/>
      <c r="CL269" s="115"/>
      <c r="CM269" s="115"/>
      <c r="CN269" s="69">
        <v>0</v>
      </c>
      <c r="CO269" s="32">
        <v>0</v>
      </c>
      <c r="CP269" s="6"/>
      <c r="CQ269" s="1"/>
    </row>
    <row r="270" spans="1:95" ht="30" customHeight="1">
      <c r="A270" s="110"/>
      <c r="B270" s="110"/>
      <c r="C270" s="118" t="s">
        <v>151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0" t="s">
        <v>107</v>
      </c>
      <c r="P270" s="110"/>
      <c r="Q270" s="110"/>
      <c r="R270" s="110"/>
      <c r="S270" s="110"/>
      <c r="T270" s="110"/>
      <c r="U270" s="118" t="s">
        <v>108</v>
      </c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5">
        <v>15269</v>
      </c>
      <c r="AI270" s="115"/>
      <c r="AJ270" s="115"/>
      <c r="AK270" s="115"/>
      <c r="AL270" s="115"/>
      <c r="AM270" s="115"/>
      <c r="AN270" s="115"/>
      <c r="AO270" s="115"/>
      <c r="AP270" s="115"/>
      <c r="AQ270" s="115">
        <v>0</v>
      </c>
      <c r="AR270" s="115"/>
      <c r="AS270" s="115"/>
      <c r="AT270" s="115"/>
      <c r="AU270" s="115"/>
      <c r="AV270" s="115"/>
      <c r="AW270" s="115"/>
      <c r="AX270" s="115"/>
      <c r="AY270" s="115"/>
      <c r="AZ270" s="115">
        <v>15269</v>
      </c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>
        <v>0</v>
      </c>
      <c r="BK270" s="115"/>
      <c r="BL270" s="115"/>
      <c r="BM270" s="115"/>
      <c r="BN270" s="115"/>
      <c r="BO270" s="115"/>
      <c r="BP270" s="115"/>
      <c r="BQ270" s="115"/>
      <c r="BR270" s="115">
        <v>0</v>
      </c>
      <c r="BS270" s="115"/>
      <c r="BT270" s="115"/>
      <c r="BU270" s="115"/>
      <c r="BV270" s="115"/>
      <c r="BW270" s="115"/>
      <c r="BX270" s="115"/>
      <c r="BY270" s="115"/>
      <c r="BZ270" s="115">
        <v>0</v>
      </c>
      <c r="CA270" s="115"/>
      <c r="CB270" s="115"/>
      <c r="CC270" s="115"/>
      <c r="CD270" s="115"/>
      <c r="CE270" s="115"/>
      <c r="CF270" s="115"/>
      <c r="CG270" s="115"/>
      <c r="CH270" s="115"/>
      <c r="CI270" s="115">
        <v>0</v>
      </c>
      <c r="CJ270" s="115"/>
      <c r="CK270" s="115"/>
      <c r="CL270" s="115"/>
      <c r="CM270" s="115"/>
      <c r="CN270" s="69">
        <v>0</v>
      </c>
      <c r="CO270" s="32">
        <v>0</v>
      </c>
      <c r="CP270" s="6"/>
      <c r="CQ270" s="1"/>
    </row>
    <row r="271" spans="1:95" ht="24" customHeight="1">
      <c r="A271" s="110"/>
      <c r="B271" s="110"/>
      <c r="C271" s="118" t="s">
        <v>152</v>
      </c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0" t="s">
        <v>107</v>
      </c>
      <c r="P271" s="110"/>
      <c r="Q271" s="110"/>
      <c r="R271" s="110"/>
      <c r="S271" s="110"/>
      <c r="T271" s="110"/>
      <c r="U271" s="118" t="s">
        <v>108</v>
      </c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5">
        <v>12860</v>
      </c>
      <c r="AI271" s="115"/>
      <c r="AJ271" s="115"/>
      <c r="AK271" s="115"/>
      <c r="AL271" s="115"/>
      <c r="AM271" s="115"/>
      <c r="AN271" s="115"/>
      <c r="AO271" s="115"/>
      <c r="AP271" s="115"/>
      <c r="AQ271" s="115">
        <v>0</v>
      </c>
      <c r="AR271" s="115"/>
      <c r="AS271" s="115"/>
      <c r="AT271" s="115"/>
      <c r="AU271" s="115"/>
      <c r="AV271" s="115"/>
      <c r="AW271" s="115"/>
      <c r="AX271" s="115"/>
      <c r="AY271" s="115"/>
      <c r="AZ271" s="115">
        <v>12860</v>
      </c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>
        <v>0</v>
      </c>
      <c r="BK271" s="115"/>
      <c r="BL271" s="115"/>
      <c r="BM271" s="115"/>
      <c r="BN271" s="115"/>
      <c r="BO271" s="115"/>
      <c r="BP271" s="115"/>
      <c r="BQ271" s="115"/>
      <c r="BR271" s="115">
        <v>0</v>
      </c>
      <c r="BS271" s="115"/>
      <c r="BT271" s="115"/>
      <c r="BU271" s="115"/>
      <c r="BV271" s="115"/>
      <c r="BW271" s="115"/>
      <c r="BX271" s="115"/>
      <c r="BY271" s="115"/>
      <c r="BZ271" s="115">
        <v>0</v>
      </c>
      <c r="CA271" s="115"/>
      <c r="CB271" s="115"/>
      <c r="CC271" s="115"/>
      <c r="CD271" s="115"/>
      <c r="CE271" s="115"/>
      <c r="CF271" s="115"/>
      <c r="CG271" s="115"/>
      <c r="CH271" s="115"/>
      <c r="CI271" s="115">
        <v>0</v>
      </c>
      <c r="CJ271" s="115"/>
      <c r="CK271" s="115"/>
      <c r="CL271" s="115"/>
      <c r="CM271" s="115"/>
      <c r="CN271" s="69">
        <v>0</v>
      </c>
      <c r="CO271" s="32">
        <v>0</v>
      </c>
      <c r="CP271" s="6"/>
      <c r="CQ271" s="1"/>
    </row>
    <row r="272" spans="1:95" ht="28.5" customHeight="1">
      <c r="A272" s="110"/>
      <c r="B272" s="110"/>
      <c r="C272" s="118" t="s">
        <v>153</v>
      </c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0" t="s">
        <v>107</v>
      </c>
      <c r="P272" s="110"/>
      <c r="Q272" s="110"/>
      <c r="R272" s="110"/>
      <c r="S272" s="110"/>
      <c r="T272" s="110"/>
      <c r="U272" s="118" t="s">
        <v>108</v>
      </c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5">
        <v>235800</v>
      </c>
      <c r="AI272" s="115"/>
      <c r="AJ272" s="115"/>
      <c r="AK272" s="115"/>
      <c r="AL272" s="115"/>
      <c r="AM272" s="115"/>
      <c r="AN272" s="115"/>
      <c r="AO272" s="115"/>
      <c r="AP272" s="115"/>
      <c r="AQ272" s="115">
        <v>0</v>
      </c>
      <c r="AR272" s="115"/>
      <c r="AS272" s="115"/>
      <c r="AT272" s="115"/>
      <c r="AU272" s="115"/>
      <c r="AV272" s="115"/>
      <c r="AW272" s="115"/>
      <c r="AX272" s="115"/>
      <c r="AY272" s="115"/>
      <c r="AZ272" s="115">
        <v>235800</v>
      </c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>
        <v>0</v>
      </c>
      <c r="BK272" s="115"/>
      <c r="BL272" s="115"/>
      <c r="BM272" s="115"/>
      <c r="BN272" s="115"/>
      <c r="BO272" s="115"/>
      <c r="BP272" s="115"/>
      <c r="BQ272" s="115"/>
      <c r="BR272" s="115">
        <v>0</v>
      </c>
      <c r="BS272" s="115"/>
      <c r="BT272" s="115"/>
      <c r="BU272" s="115"/>
      <c r="BV272" s="115"/>
      <c r="BW272" s="115"/>
      <c r="BX272" s="115"/>
      <c r="BY272" s="115"/>
      <c r="BZ272" s="115">
        <v>0</v>
      </c>
      <c r="CA272" s="115"/>
      <c r="CB272" s="115"/>
      <c r="CC272" s="115"/>
      <c r="CD272" s="115"/>
      <c r="CE272" s="115"/>
      <c r="CF272" s="115"/>
      <c r="CG272" s="115"/>
      <c r="CH272" s="115"/>
      <c r="CI272" s="115">
        <v>0</v>
      </c>
      <c r="CJ272" s="115"/>
      <c r="CK272" s="115"/>
      <c r="CL272" s="115"/>
      <c r="CM272" s="115"/>
      <c r="CN272" s="69">
        <v>0</v>
      </c>
      <c r="CO272" s="32">
        <v>0</v>
      </c>
      <c r="CP272" s="6"/>
      <c r="CQ272" s="1"/>
    </row>
    <row r="273" spans="1:95" ht="33.75" customHeight="1">
      <c r="A273" s="110"/>
      <c r="B273" s="110"/>
      <c r="C273" s="118" t="s">
        <v>154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0" t="s">
        <v>107</v>
      </c>
      <c r="P273" s="110"/>
      <c r="Q273" s="110"/>
      <c r="R273" s="110"/>
      <c r="S273" s="110"/>
      <c r="T273" s="110"/>
      <c r="U273" s="118" t="s">
        <v>108</v>
      </c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5">
        <v>29387</v>
      </c>
      <c r="AI273" s="115"/>
      <c r="AJ273" s="115"/>
      <c r="AK273" s="115"/>
      <c r="AL273" s="115"/>
      <c r="AM273" s="115"/>
      <c r="AN273" s="115"/>
      <c r="AO273" s="115"/>
      <c r="AP273" s="115"/>
      <c r="AQ273" s="115">
        <v>0</v>
      </c>
      <c r="AR273" s="115"/>
      <c r="AS273" s="115"/>
      <c r="AT273" s="115"/>
      <c r="AU273" s="115"/>
      <c r="AV273" s="115"/>
      <c r="AW273" s="115"/>
      <c r="AX273" s="115"/>
      <c r="AY273" s="115"/>
      <c r="AZ273" s="115">
        <v>29387</v>
      </c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>
        <v>0</v>
      </c>
      <c r="BK273" s="115"/>
      <c r="BL273" s="115"/>
      <c r="BM273" s="115"/>
      <c r="BN273" s="115"/>
      <c r="BO273" s="115"/>
      <c r="BP273" s="115"/>
      <c r="BQ273" s="115"/>
      <c r="BR273" s="115">
        <v>0</v>
      </c>
      <c r="BS273" s="115"/>
      <c r="BT273" s="115"/>
      <c r="BU273" s="115"/>
      <c r="BV273" s="115"/>
      <c r="BW273" s="115"/>
      <c r="BX273" s="115"/>
      <c r="BY273" s="115"/>
      <c r="BZ273" s="115">
        <v>0</v>
      </c>
      <c r="CA273" s="115"/>
      <c r="CB273" s="115"/>
      <c r="CC273" s="115"/>
      <c r="CD273" s="115"/>
      <c r="CE273" s="115"/>
      <c r="CF273" s="115"/>
      <c r="CG273" s="115"/>
      <c r="CH273" s="115"/>
      <c r="CI273" s="115">
        <v>0</v>
      </c>
      <c r="CJ273" s="115"/>
      <c r="CK273" s="115"/>
      <c r="CL273" s="115"/>
      <c r="CM273" s="115"/>
      <c r="CN273" s="69">
        <v>0</v>
      </c>
      <c r="CO273" s="32">
        <v>0</v>
      </c>
      <c r="CP273" s="6"/>
      <c r="CQ273" s="1"/>
    </row>
    <row r="274" spans="1:95" ht="18.75" customHeight="1">
      <c r="A274" s="110"/>
      <c r="B274" s="110"/>
      <c r="C274" s="125" t="s">
        <v>184</v>
      </c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10" t="s">
        <v>54</v>
      </c>
      <c r="P274" s="110"/>
      <c r="Q274" s="110"/>
      <c r="R274" s="110"/>
      <c r="S274" s="110"/>
      <c r="T274" s="110"/>
      <c r="U274" s="110" t="s">
        <v>54</v>
      </c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 t="s">
        <v>54</v>
      </c>
      <c r="AI274" s="110"/>
      <c r="AJ274" s="110"/>
      <c r="AK274" s="110"/>
      <c r="AL274" s="110"/>
      <c r="AM274" s="110"/>
      <c r="AN274" s="110"/>
      <c r="AO274" s="110"/>
      <c r="AP274" s="110"/>
      <c r="AQ274" s="110" t="s">
        <v>54</v>
      </c>
      <c r="AR274" s="110"/>
      <c r="AS274" s="110"/>
      <c r="AT274" s="110"/>
      <c r="AU274" s="110"/>
      <c r="AV274" s="110"/>
      <c r="AW274" s="110"/>
      <c r="AX274" s="110"/>
      <c r="AY274" s="110"/>
      <c r="AZ274" s="110" t="s">
        <v>54</v>
      </c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 t="s">
        <v>54</v>
      </c>
      <c r="BK274" s="110"/>
      <c r="BL274" s="110"/>
      <c r="BM274" s="110"/>
      <c r="BN274" s="110"/>
      <c r="BO274" s="110"/>
      <c r="BP274" s="110"/>
      <c r="BQ274" s="110"/>
      <c r="BR274" s="110" t="s">
        <v>54</v>
      </c>
      <c r="BS274" s="110"/>
      <c r="BT274" s="110"/>
      <c r="BU274" s="110"/>
      <c r="BV274" s="110"/>
      <c r="BW274" s="110"/>
      <c r="BX274" s="110"/>
      <c r="BY274" s="110"/>
      <c r="BZ274" s="110" t="s">
        <v>54</v>
      </c>
      <c r="CA274" s="110"/>
      <c r="CB274" s="110"/>
      <c r="CC274" s="110"/>
      <c r="CD274" s="110"/>
      <c r="CE274" s="110"/>
      <c r="CF274" s="110"/>
      <c r="CG274" s="110"/>
      <c r="CH274" s="110"/>
      <c r="CI274" s="110" t="s">
        <v>54</v>
      </c>
      <c r="CJ274" s="110"/>
      <c r="CK274" s="110"/>
      <c r="CL274" s="110"/>
      <c r="CM274" s="110"/>
      <c r="CN274" s="68" t="s">
        <v>54</v>
      </c>
      <c r="CO274" s="32">
        <v>0</v>
      </c>
      <c r="CP274" s="6"/>
      <c r="CQ274" s="1"/>
    </row>
    <row r="275" spans="1:95" ht="31.5" customHeight="1">
      <c r="A275" s="110"/>
      <c r="B275" s="110"/>
      <c r="C275" s="118" t="s">
        <v>209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0" t="s">
        <v>200</v>
      </c>
      <c r="P275" s="110"/>
      <c r="Q275" s="110"/>
      <c r="R275" s="110"/>
      <c r="S275" s="110"/>
      <c r="T275" s="110"/>
      <c r="U275" s="118" t="s">
        <v>187</v>
      </c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49">
        <v>26</v>
      </c>
      <c r="AI275" s="149"/>
      <c r="AJ275" s="149"/>
      <c r="AK275" s="149"/>
      <c r="AL275" s="149"/>
      <c r="AM275" s="149"/>
      <c r="AN275" s="149"/>
      <c r="AO275" s="149"/>
      <c r="AP275" s="149"/>
      <c r="AQ275" s="149">
        <v>0</v>
      </c>
      <c r="AR275" s="149"/>
      <c r="AS275" s="149"/>
      <c r="AT275" s="149"/>
      <c r="AU275" s="149"/>
      <c r="AV275" s="149"/>
      <c r="AW275" s="149"/>
      <c r="AX275" s="149"/>
      <c r="AY275" s="149"/>
      <c r="AZ275" s="149">
        <v>26</v>
      </c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>
        <v>0</v>
      </c>
      <c r="BK275" s="149"/>
      <c r="BL275" s="149"/>
      <c r="BM275" s="149"/>
      <c r="BN275" s="149"/>
      <c r="BO275" s="149"/>
      <c r="BP275" s="149"/>
      <c r="BQ275" s="149"/>
      <c r="BR275" s="149">
        <v>0</v>
      </c>
      <c r="BS275" s="149"/>
      <c r="BT275" s="149"/>
      <c r="BU275" s="149"/>
      <c r="BV275" s="149"/>
      <c r="BW275" s="149"/>
      <c r="BX275" s="149"/>
      <c r="BY275" s="149"/>
      <c r="BZ275" s="149">
        <v>0</v>
      </c>
      <c r="CA275" s="149"/>
      <c r="CB275" s="149"/>
      <c r="CC275" s="149"/>
      <c r="CD275" s="149"/>
      <c r="CE275" s="149"/>
      <c r="CF275" s="149"/>
      <c r="CG275" s="149"/>
      <c r="CH275" s="149"/>
      <c r="CI275" s="149">
        <v>0</v>
      </c>
      <c r="CJ275" s="149"/>
      <c r="CK275" s="149"/>
      <c r="CL275" s="149"/>
      <c r="CM275" s="149"/>
      <c r="CN275" s="71">
        <v>0</v>
      </c>
      <c r="CO275" s="32">
        <v>0</v>
      </c>
      <c r="CP275" s="6"/>
      <c r="CQ275" s="1"/>
    </row>
    <row r="276" spans="1:95" ht="28.5" customHeight="1">
      <c r="A276" s="110"/>
      <c r="B276" s="110"/>
      <c r="C276" s="118" t="s">
        <v>210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0" t="s">
        <v>196</v>
      </c>
      <c r="P276" s="110"/>
      <c r="Q276" s="110"/>
      <c r="R276" s="110"/>
      <c r="S276" s="110"/>
      <c r="T276" s="110"/>
      <c r="U276" s="118" t="s">
        <v>187</v>
      </c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49">
        <v>2</v>
      </c>
      <c r="AI276" s="149"/>
      <c r="AJ276" s="149"/>
      <c r="AK276" s="149"/>
      <c r="AL276" s="149"/>
      <c r="AM276" s="149"/>
      <c r="AN276" s="149"/>
      <c r="AO276" s="149"/>
      <c r="AP276" s="149"/>
      <c r="AQ276" s="149">
        <v>0</v>
      </c>
      <c r="AR276" s="149"/>
      <c r="AS276" s="149"/>
      <c r="AT276" s="149"/>
      <c r="AU276" s="149"/>
      <c r="AV276" s="149"/>
      <c r="AW276" s="149"/>
      <c r="AX276" s="149"/>
      <c r="AY276" s="149"/>
      <c r="AZ276" s="149">
        <v>2</v>
      </c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>
        <v>0</v>
      </c>
      <c r="BK276" s="149"/>
      <c r="BL276" s="149"/>
      <c r="BM276" s="149"/>
      <c r="BN276" s="149"/>
      <c r="BO276" s="149"/>
      <c r="BP276" s="149"/>
      <c r="BQ276" s="149"/>
      <c r="BR276" s="149">
        <v>0</v>
      </c>
      <c r="BS276" s="149"/>
      <c r="BT276" s="149"/>
      <c r="BU276" s="149"/>
      <c r="BV276" s="149"/>
      <c r="BW276" s="149"/>
      <c r="BX276" s="149"/>
      <c r="BY276" s="149"/>
      <c r="BZ276" s="149">
        <v>0</v>
      </c>
      <c r="CA276" s="149"/>
      <c r="CB276" s="149"/>
      <c r="CC276" s="149"/>
      <c r="CD276" s="149"/>
      <c r="CE276" s="149"/>
      <c r="CF276" s="149"/>
      <c r="CG276" s="149"/>
      <c r="CH276" s="149"/>
      <c r="CI276" s="149">
        <v>0</v>
      </c>
      <c r="CJ276" s="149"/>
      <c r="CK276" s="149"/>
      <c r="CL276" s="149"/>
      <c r="CM276" s="149"/>
      <c r="CN276" s="71">
        <v>0</v>
      </c>
      <c r="CO276" s="32">
        <v>0</v>
      </c>
      <c r="CP276" s="6"/>
      <c r="CQ276" s="1"/>
    </row>
    <row r="277" spans="1:95" ht="21" customHeight="1">
      <c r="A277" s="110"/>
      <c r="B277" s="110"/>
      <c r="C277" s="118" t="s">
        <v>211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0" t="s">
        <v>196</v>
      </c>
      <c r="P277" s="110"/>
      <c r="Q277" s="110"/>
      <c r="R277" s="110"/>
      <c r="S277" s="110"/>
      <c r="T277" s="110"/>
      <c r="U277" s="118" t="s">
        <v>187</v>
      </c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49">
        <v>4</v>
      </c>
      <c r="AI277" s="149"/>
      <c r="AJ277" s="149"/>
      <c r="AK277" s="149"/>
      <c r="AL277" s="149"/>
      <c r="AM277" s="149"/>
      <c r="AN277" s="149"/>
      <c r="AO277" s="149"/>
      <c r="AP277" s="149"/>
      <c r="AQ277" s="149">
        <v>0</v>
      </c>
      <c r="AR277" s="149"/>
      <c r="AS277" s="149"/>
      <c r="AT277" s="149"/>
      <c r="AU277" s="149"/>
      <c r="AV277" s="149"/>
      <c r="AW277" s="149"/>
      <c r="AX277" s="149"/>
      <c r="AY277" s="149"/>
      <c r="AZ277" s="149">
        <v>4</v>
      </c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>
        <v>0</v>
      </c>
      <c r="BK277" s="149"/>
      <c r="BL277" s="149"/>
      <c r="BM277" s="149"/>
      <c r="BN277" s="149"/>
      <c r="BO277" s="149"/>
      <c r="BP277" s="149"/>
      <c r="BQ277" s="149"/>
      <c r="BR277" s="149">
        <v>0</v>
      </c>
      <c r="BS277" s="149"/>
      <c r="BT277" s="149"/>
      <c r="BU277" s="149"/>
      <c r="BV277" s="149"/>
      <c r="BW277" s="149"/>
      <c r="BX277" s="149"/>
      <c r="BY277" s="149"/>
      <c r="BZ277" s="149">
        <v>0</v>
      </c>
      <c r="CA277" s="149"/>
      <c r="CB277" s="149"/>
      <c r="CC277" s="149"/>
      <c r="CD277" s="149"/>
      <c r="CE277" s="149"/>
      <c r="CF277" s="149"/>
      <c r="CG277" s="149"/>
      <c r="CH277" s="149"/>
      <c r="CI277" s="149">
        <v>0</v>
      </c>
      <c r="CJ277" s="149"/>
      <c r="CK277" s="149"/>
      <c r="CL277" s="149"/>
      <c r="CM277" s="149"/>
      <c r="CN277" s="71">
        <v>0</v>
      </c>
      <c r="CO277" s="32">
        <v>0</v>
      </c>
      <c r="CP277" s="6"/>
      <c r="CQ277" s="1"/>
    </row>
    <row r="278" spans="1:95" ht="25.5" customHeight="1">
      <c r="A278" s="110"/>
      <c r="B278" s="110"/>
      <c r="C278" s="118" t="s">
        <v>212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0" t="s">
        <v>196</v>
      </c>
      <c r="P278" s="110"/>
      <c r="Q278" s="110"/>
      <c r="R278" s="110"/>
      <c r="S278" s="110"/>
      <c r="T278" s="110"/>
      <c r="U278" s="118" t="s">
        <v>187</v>
      </c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49">
        <v>6</v>
      </c>
      <c r="AI278" s="149"/>
      <c r="AJ278" s="149"/>
      <c r="AK278" s="149"/>
      <c r="AL278" s="149"/>
      <c r="AM278" s="149"/>
      <c r="AN278" s="149"/>
      <c r="AO278" s="149"/>
      <c r="AP278" s="149"/>
      <c r="AQ278" s="149">
        <v>0</v>
      </c>
      <c r="AR278" s="149"/>
      <c r="AS278" s="149"/>
      <c r="AT278" s="149"/>
      <c r="AU278" s="149"/>
      <c r="AV278" s="149"/>
      <c r="AW278" s="149"/>
      <c r="AX278" s="149"/>
      <c r="AY278" s="149"/>
      <c r="AZ278" s="149">
        <v>6</v>
      </c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>
        <v>0</v>
      </c>
      <c r="BK278" s="149"/>
      <c r="BL278" s="149"/>
      <c r="BM278" s="149"/>
      <c r="BN278" s="149"/>
      <c r="BO278" s="149"/>
      <c r="BP278" s="149"/>
      <c r="BQ278" s="149"/>
      <c r="BR278" s="149">
        <v>0</v>
      </c>
      <c r="BS278" s="149"/>
      <c r="BT278" s="149"/>
      <c r="BU278" s="149"/>
      <c r="BV278" s="149"/>
      <c r="BW278" s="149"/>
      <c r="BX278" s="149"/>
      <c r="BY278" s="149"/>
      <c r="BZ278" s="149">
        <v>0</v>
      </c>
      <c r="CA278" s="149"/>
      <c r="CB278" s="149"/>
      <c r="CC278" s="149"/>
      <c r="CD278" s="149"/>
      <c r="CE278" s="149"/>
      <c r="CF278" s="149"/>
      <c r="CG278" s="149"/>
      <c r="CH278" s="149"/>
      <c r="CI278" s="149">
        <v>0</v>
      </c>
      <c r="CJ278" s="149"/>
      <c r="CK278" s="149"/>
      <c r="CL278" s="149"/>
      <c r="CM278" s="149"/>
      <c r="CN278" s="71">
        <v>0</v>
      </c>
      <c r="CO278" s="32">
        <v>0</v>
      </c>
      <c r="CP278" s="6"/>
      <c r="CQ278" s="1"/>
    </row>
    <row r="279" spans="1:95" ht="24.75" customHeight="1">
      <c r="A279" s="110"/>
      <c r="B279" s="110"/>
      <c r="C279" s="118" t="s">
        <v>213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0" t="s">
        <v>196</v>
      </c>
      <c r="P279" s="110"/>
      <c r="Q279" s="110"/>
      <c r="R279" s="110"/>
      <c r="S279" s="110"/>
      <c r="T279" s="110"/>
      <c r="U279" s="118" t="s">
        <v>187</v>
      </c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49">
        <v>10</v>
      </c>
      <c r="AI279" s="149"/>
      <c r="AJ279" s="149"/>
      <c r="AK279" s="149"/>
      <c r="AL279" s="149"/>
      <c r="AM279" s="149"/>
      <c r="AN279" s="149"/>
      <c r="AO279" s="149"/>
      <c r="AP279" s="149"/>
      <c r="AQ279" s="149">
        <v>0</v>
      </c>
      <c r="AR279" s="149"/>
      <c r="AS279" s="149"/>
      <c r="AT279" s="149"/>
      <c r="AU279" s="149"/>
      <c r="AV279" s="149"/>
      <c r="AW279" s="149"/>
      <c r="AX279" s="149"/>
      <c r="AY279" s="149"/>
      <c r="AZ279" s="149">
        <v>10</v>
      </c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>
        <v>0</v>
      </c>
      <c r="BK279" s="149"/>
      <c r="BL279" s="149"/>
      <c r="BM279" s="149"/>
      <c r="BN279" s="149"/>
      <c r="BO279" s="149"/>
      <c r="BP279" s="149"/>
      <c r="BQ279" s="149"/>
      <c r="BR279" s="149">
        <v>0</v>
      </c>
      <c r="BS279" s="149"/>
      <c r="BT279" s="149"/>
      <c r="BU279" s="149"/>
      <c r="BV279" s="149"/>
      <c r="BW279" s="149"/>
      <c r="BX279" s="149"/>
      <c r="BY279" s="149"/>
      <c r="BZ279" s="149">
        <v>0</v>
      </c>
      <c r="CA279" s="149"/>
      <c r="CB279" s="149"/>
      <c r="CC279" s="149"/>
      <c r="CD279" s="149"/>
      <c r="CE279" s="149"/>
      <c r="CF279" s="149"/>
      <c r="CG279" s="149"/>
      <c r="CH279" s="149"/>
      <c r="CI279" s="149">
        <v>0</v>
      </c>
      <c r="CJ279" s="149"/>
      <c r="CK279" s="149"/>
      <c r="CL279" s="149"/>
      <c r="CM279" s="149"/>
      <c r="CN279" s="71">
        <v>0</v>
      </c>
      <c r="CO279" s="32">
        <v>0</v>
      </c>
      <c r="CP279" s="6"/>
      <c r="CQ279" s="1"/>
    </row>
    <row r="280" spans="1:95" ht="22.5" customHeight="1">
      <c r="A280" s="110"/>
      <c r="B280" s="110"/>
      <c r="C280" s="118" t="s">
        <v>214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0" t="s">
        <v>196</v>
      </c>
      <c r="P280" s="110"/>
      <c r="Q280" s="110"/>
      <c r="R280" s="110"/>
      <c r="S280" s="110"/>
      <c r="T280" s="110"/>
      <c r="U280" s="118" t="s">
        <v>187</v>
      </c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49">
        <v>15</v>
      </c>
      <c r="AI280" s="149"/>
      <c r="AJ280" s="149"/>
      <c r="AK280" s="149"/>
      <c r="AL280" s="149"/>
      <c r="AM280" s="149"/>
      <c r="AN280" s="149"/>
      <c r="AO280" s="149"/>
      <c r="AP280" s="149"/>
      <c r="AQ280" s="149">
        <v>0</v>
      </c>
      <c r="AR280" s="149"/>
      <c r="AS280" s="149"/>
      <c r="AT280" s="149"/>
      <c r="AU280" s="149"/>
      <c r="AV280" s="149"/>
      <c r="AW280" s="149"/>
      <c r="AX280" s="149"/>
      <c r="AY280" s="149"/>
      <c r="AZ280" s="149">
        <v>15</v>
      </c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>
        <v>0</v>
      </c>
      <c r="BK280" s="149"/>
      <c r="BL280" s="149"/>
      <c r="BM280" s="149"/>
      <c r="BN280" s="149"/>
      <c r="BO280" s="149"/>
      <c r="BP280" s="149"/>
      <c r="BQ280" s="149"/>
      <c r="BR280" s="149">
        <v>0</v>
      </c>
      <c r="BS280" s="149"/>
      <c r="BT280" s="149"/>
      <c r="BU280" s="149"/>
      <c r="BV280" s="149"/>
      <c r="BW280" s="149"/>
      <c r="BX280" s="149"/>
      <c r="BY280" s="149"/>
      <c r="BZ280" s="149">
        <v>0</v>
      </c>
      <c r="CA280" s="149"/>
      <c r="CB280" s="149"/>
      <c r="CC280" s="149"/>
      <c r="CD280" s="149"/>
      <c r="CE280" s="149"/>
      <c r="CF280" s="149"/>
      <c r="CG280" s="149"/>
      <c r="CH280" s="149"/>
      <c r="CI280" s="149">
        <v>0</v>
      </c>
      <c r="CJ280" s="149"/>
      <c r="CK280" s="149"/>
      <c r="CL280" s="149"/>
      <c r="CM280" s="149"/>
      <c r="CN280" s="71">
        <v>0</v>
      </c>
      <c r="CO280" s="32">
        <v>0</v>
      </c>
      <c r="CP280" s="6"/>
      <c r="CQ280" s="1"/>
    </row>
    <row r="281" spans="1:95" ht="27" customHeight="1">
      <c r="A281" s="110"/>
      <c r="B281" s="110"/>
      <c r="C281" s="118" t="s">
        <v>215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0" t="s">
        <v>196</v>
      </c>
      <c r="P281" s="110"/>
      <c r="Q281" s="110"/>
      <c r="R281" s="110"/>
      <c r="S281" s="110"/>
      <c r="T281" s="110"/>
      <c r="U281" s="118" t="s">
        <v>187</v>
      </c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49">
        <v>10</v>
      </c>
      <c r="AI281" s="149"/>
      <c r="AJ281" s="149"/>
      <c r="AK281" s="149"/>
      <c r="AL281" s="149"/>
      <c r="AM281" s="149"/>
      <c r="AN281" s="149"/>
      <c r="AO281" s="149"/>
      <c r="AP281" s="149"/>
      <c r="AQ281" s="149">
        <v>0</v>
      </c>
      <c r="AR281" s="149"/>
      <c r="AS281" s="149"/>
      <c r="AT281" s="149"/>
      <c r="AU281" s="149"/>
      <c r="AV281" s="149"/>
      <c r="AW281" s="149"/>
      <c r="AX281" s="149"/>
      <c r="AY281" s="149"/>
      <c r="AZ281" s="149">
        <v>10</v>
      </c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>
        <v>0</v>
      </c>
      <c r="BK281" s="149"/>
      <c r="BL281" s="149"/>
      <c r="BM281" s="149"/>
      <c r="BN281" s="149"/>
      <c r="BO281" s="149"/>
      <c r="BP281" s="149"/>
      <c r="BQ281" s="149"/>
      <c r="BR281" s="149">
        <v>0</v>
      </c>
      <c r="BS281" s="149"/>
      <c r="BT281" s="149"/>
      <c r="BU281" s="149"/>
      <c r="BV281" s="149"/>
      <c r="BW281" s="149"/>
      <c r="BX281" s="149"/>
      <c r="BY281" s="149"/>
      <c r="BZ281" s="149">
        <v>0</v>
      </c>
      <c r="CA281" s="149"/>
      <c r="CB281" s="149"/>
      <c r="CC281" s="149"/>
      <c r="CD281" s="149"/>
      <c r="CE281" s="149"/>
      <c r="CF281" s="149"/>
      <c r="CG281" s="149"/>
      <c r="CH281" s="149"/>
      <c r="CI281" s="149">
        <v>0</v>
      </c>
      <c r="CJ281" s="149"/>
      <c r="CK281" s="149"/>
      <c r="CL281" s="149"/>
      <c r="CM281" s="149"/>
      <c r="CN281" s="71">
        <v>0</v>
      </c>
      <c r="CO281" s="32">
        <v>0</v>
      </c>
      <c r="CP281" s="6"/>
      <c r="CQ281" s="1"/>
    </row>
    <row r="282" spans="1:95" ht="24" customHeight="1">
      <c r="A282" s="110"/>
      <c r="B282" s="110"/>
      <c r="C282" s="118" t="s">
        <v>216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0" t="s">
        <v>196</v>
      </c>
      <c r="P282" s="110"/>
      <c r="Q282" s="110"/>
      <c r="R282" s="110"/>
      <c r="S282" s="110"/>
      <c r="T282" s="110"/>
      <c r="U282" s="118" t="s">
        <v>187</v>
      </c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49">
        <v>50</v>
      </c>
      <c r="AI282" s="149"/>
      <c r="AJ282" s="149"/>
      <c r="AK282" s="149"/>
      <c r="AL282" s="149"/>
      <c r="AM282" s="149"/>
      <c r="AN282" s="149"/>
      <c r="AO282" s="149"/>
      <c r="AP282" s="149"/>
      <c r="AQ282" s="149">
        <v>0</v>
      </c>
      <c r="AR282" s="149"/>
      <c r="AS282" s="149"/>
      <c r="AT282" s="149"/>
      <c r="AU282" s="149"/>
      <c r="AV282" s="149"/>
      <c r="AW282" s="149"/>
      <c r="AX282" s="149"/>
      <c r="AY282" s="149"/>
      <c r="AZ282" s="149">
        <v>50</v>
      </c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>
        <v>0</v>
      </c>
      <c r="BK282" s="149"/>
      <c r="BL282" s="149"/>
      <c r="BM282" s="149"/>
      <c r="BN282" s="149"/>
      <c r="BO282" s="149"/>
      <c r="BP282" s="149"/>
      <c r="BQ282" s="149"/>
      <c r="BR282" s="149">
        <v>0</v>
      </c>
      <c r="BS282" s="149"/>
      <c r="BT282" s="149"/>
      <c r="BU282" s="149"/>
      <c r="BV282" s="149"/>
      <c r="BW282" s="149"/>
      <c r="BX282" s="149"/>
      <c r="BY282" s="149"/>
      <c r="BZ282" s="149">
        <v>0</v>
      </c>
      <c r="CA282" s="149"/>
      <c r="CB282" s="149"/>
      <c r="CC282" s="149"/>
      <c r="CD282" s="149"/>
      <c r="CE282" s="149"/>
      <c r="CF282" s="149"/>
      <c r="CG282" s="149"/>
      <c r="CH282" s="149"/>
      <c r="CI282" s="149">
        <v>0</v>
      </c>
      <c r="CJ282" s="149"/>
      <c r="CK282" s="149"/>
      <c r="CL282" s="149"/>
      <c r="CM282" s="149"/>
      <c r="CN282" s="71">
        <v>0</v>
      </c>
      <c r="CO282" s="32">
        <v>0</v>
      </c>
      <c r="CP282" s="6"/>
      <c r="CQ282" s="1"/>
    </row>
    <row r="283" spans="1:95" ht="29.25" customHeight="1">
      <c r="A283" s="110"/>
      <c r="B283" s="110"/>
      <c r="C283" s="118" t="s">
        <v>217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0" t="s">
        <v>218</v>
      </c>
      <c r="P283" s="110"/>
      <c r="Q283" s="110"/>
      <c r="R283" s="110"/>
      <c r="S283" s="110"/>
      <c r="T283" s="110"/>
      <c r="U283" s="118" t="s">
        <v>187</v>
      </c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49">
        <v>140</v>
      </c>
      <c r="AI283" s="149"/>
      <c r="AJ283" s="149"/>
      <c r="AK283" s="149"/>
      <c r="AL283" s="149"/>
      <c r="AM283" s="149"/>
      <c r="AN283" s="149"/>
      <c r="AO283" s="149"/>
      <c r="AP283" s="149"/>
      <c r="AQ283" s="149">
        <v>0</v>
      </c>
      <c r="AR283" s="149"/>
      <c r="AS283" s="149"/>
      <c r="AT283" s="149"/>
      <c r="AU283" s="149"/>
      <c r="AV283" s="149"/>
      <c r="AW283" s="149"/>
      <c r="AX283" s="149"/>
      <c r="AY283" s="149"/>
      <c r="AZ283" s="149">
        <v>140</v>
      </c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>
        <v>0</v>
      </c>
      <c r="BK283" s="149"/>
      <c r="BL283" s="149"/>
      <c r="BM283" s="149"/>
      <c r="BN283" s="149"/>
      <c r="BO283" s="149"/>
      <c r="BP283" s="149"/>
      <c r="BQ283" s="149"/>
      <c r="BR283" s="149">
        <v>0</v>
      </c>
      <c r="BS283" s="149"/>
      <c r="BT283" s="149"/>
      <c r="BU283" s="149"/>
      <c r="BV283" s="149"/>
      <c r="BW283" s="149"/>
      <c r="BX283" s="149"/>
      <c r="BY283" s="149"/>
      <c r="BZ283" s="149">
        <v>0</v>
      </c>
      <c r="CA283" s="149"/>
      <c r="CB283" s="149"/>
      <c r="CC283" s="149"/>
      <c r="CD283" s="149"/>
      <c r="CE283" s="149"/>
      <c r="CF283" s="149"/>
      <c r="CG283" s="149"/>
      <c r="CH283" s="149"/>
      <c r="CI283" s="149">
        <v>0</v>
      </c>
      <c r="CJ283" s="149"/>
      <c r="CK283" s="149"/>
      <c r="CL283" s="149"/>
      <c r="CM283" s="149"/>
      <c r="CN283" s="71">
        <v>0</v>
      </c>
      <c r="CO283" s="32">
        <v>0</v>
      </c>
      <c r="CP283" s="6"/>
      <c r="CQ283" s="1"/>
    </row>
    <row r="284" spans="1:95" ht="29.25" customHeight="1">
      <c r="A284" s="110"/>
      <c r="B284" s="110"/>
      <c r="C284" s="118" t="s">
        <v>219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0" t="s">
        <v>196</v>
      </c>
      <c r="P284" s="110"/>
      <c r="Q284" s="110"/>
      <c r="R284" s="110"/>
      <c r="S284" s="110"/>
      <c r="T284" s="110"/>
      <c r="U284" s="118" t="s">
        <v>187</v>
      </c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49">
        <v>10</v>
      </c>
      <c r="AI284" s="149"/>
      <c r="AJ284" s="149"/>
      <c r="AK284" s="149"/>
      <c r="AL284" s="149"/>
      <c r="AM284" s="149"/>
      <c r="AN284" s="149"/>
      <c r="AO284" s="149"/>
      <c r="AP284" s="149"/>
      <c r="AQ284" s="149">
        <v>0</v>
      </c>
      <c r="AR284" s="149"/>
      <c r="AS284" s="149"/>
      <c r="AT284" s="149"/>
      <c r="AU284" s="149"/>
      <c r="AV284" s="149"/>
      <c r="AW284" s="149"/>
      <c r="AX284" s="149"/>
      <c r="AY284" s="149"/>
      <c r="AZ284" s="149">
        <v>10</v>
      </c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>
        <v>0</v>
      </c>
      <c r="BK284" s="149"/>
      <c r="BL284" s="149"/>
      <c r="BM284" s="149"/>
      <c r="BN284" s="149"/>
      <c r="BO284" s="149"/>
      <c r="BP284" s="149"/>
      <c r="BQ284" s="149"/>
      <c r="BR284" s="149">
        <v>0</v>
      </c>
      <c r="BS284" s="149"/>
      <c r="BT284" s="149"/>
      <c r="BU284" s="149"/>
      <c r="BV284" s="149"/>
      <c r="BW284" s="149"/>
      <c r="BX284" s="149"/>
      <c r="BY284" s="149"/>
      <c r="BZ284" s="149">
        <v>0</v>
      </c>
      <c r="CA284" s="149"/>
      <c r="CB284" s="149"/>
      <c r="CC284" s="149"/>
      <c r="CD284" s="149"/>
      <c r="CE284" s="149"/>
      <c r="CF284" s="149"/>
      <c r="CG284" s="149"/>
      <c r="CH284" s="149"/>
      <c r="CI284" s="149">
        <v>0</v>
      </c>
      <c r="CJ284" s="149"/>
      <c r="CK284" s="149"/>
      <c r="CL284" s="149"/>
      <c r="CM284" s="149"/>
      <c r="CN284" s="71">
        <v>0</v>
      </c>
      <c r="CO284" s="32">
        <v>0</v>
      </c>
      <c r="CP284" s="6"/>
      <c r="CQ284" s="1"/>
    </row>
    <row r="285" spans="1:95" ht="23.25" customHeight="1">
      <c r="A285" s="110"/>
      <c r="B285" s="110"/>
      <c r="C285" s="118" t="s">
        <v>220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0" t="s">
        <v>196</v>
      </c>
      <c r="P285" s="110"/>
      <c r="Q285" s="110"/>
      <c r="R285" s="110"/>
      <c r="S285" s="110"/>
      <c r="T285" s="110"/>
      <c r="U285" s="118" t="s">
        <v>187</v>
      </c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49">
        <v>1</v>
      </c>
      <c r="AI285" s="149"/>
      <c r="AJ285" s="149"/>
      <c r="AK285" s="149"/>
      <c r="AL285" s="149"/>
      <c r="AM285" s="149"/>
      <c r="AN285" s="149"/>
      <c r="AO285" s="149"/>
      <c r="AP285" s="149"/>
      <c r="AQ285" s="149">
        <v>0</v>
      </c>
      <c r="AR285" s="149"/>
      <c r="AS285" s="149"/>
      <c r="AT285" s="149"/>
      <c r="AU285" s="149"/>
      <c r="AV285" s="149"/>
      <c r="AW285" s="149"/>
      <c r="AX285" s="149"/>
      <c r="AY285" s="149"/>
      <c r="AZ285" s="149">
        <v>1</v>
      </c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>
        <v>0</v>
      </c>
      <c r="BK285" s="149"/>
      <c r="BL285" s="149"/>
      <c r="BM285" s="149"/>
      <c r="BN285" s="149"/>
      <c r="BO285" s="149"/>
      <c r="BP285" s="149"/>
      <c r="BQ285" s="149"/>
      <c r="BR285" s="149">
        <v>0</v>
      </c>
      <c r="BS285" s="149"/>
      <c r="BT285" s="149"/>
      <c r="BU285" s="149"/>
      <c r="BV285" s="149"/>
      <c r="BW285" s="149"/>
      <c r="BX285" s="149"/>
      <c r="BY285" s="149"/>
      <c r="BZ285" s="149">
        <v>0</v>
      </c>
      <c r="CA285" s="149"/>
      <c r="CB285" s="149"/>
      <c r="CC285" s="149"/>
      <c r="CD285" s="149"/>
      <c r="CE285" s="149"/>
      <c r="CF285" s="149"/>
      <c r="CG285" s="149"/>
      <c r="CH285" s="149"/>
      <c r="CI285" s="149">
        <v>0</v>
      </c>
      <c r="CJ285" s="149"/>
      <c r="CK285" s="149"/>
      <c r="CL285" s="149"/>
      <c r="CM285" s="149"/>
      <c r="CN285" s="71">
        <v>0</v>
      </c>
      <c r="CO285" s="32">
        <v>0</v>
      </c>
      <c r="CP285" s="6"/>
      <c r="CQ285" s="1"/>
    </row>
    <row r="286" spans="1:95" ht="23.25" customHeight="1">
      <c r="A286" s="110"/>
      <c r="B286" s="110"/>
      <c r="C286" s="118" t="s">
        <v>221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0" t="s">
        <v>196</v>
      </c>
      <c r="P286" s="110"/>
      <c r="Q286" s="110"/>
      <c r="R286" s="110"/>
      <c r="S286" s="110"/>
      <c r="T286" s="110"/>
      <c r="U286" s="118" t="s">
        <v>187</v>
      </c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49">
        <v>2</v>
      </c>
      <c r="AI286" s="149"/>
      <c r="AJ286" s="149"/>
      <c r="AK286" s="149"/>
      <c r="AL286" s="149"/>
      <c r="AM286" s="149"/>
      <c r="AN286" s="149"/>
      <c r="AO286" s="149"/>
      <c r="AP286" s="149"/>
      <c r="AQ286" s="149">
        <v>0</v>
      </c>
      <c r="AR286" s="149"/>
      <c r="AS286" s="149"/>
      <c r="AT286" s="149"/>
      <c r="AU286" s="149"/>
      <c r="AV286" s="149"/>
      <c r="AW286" s="149"/>
      <c r="AX286" s="149"/>
      <c r="AY286" s="149"/>
      <c r="AZ286" s="149">
        <v>2</v>
      </c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>
        <v>0</v>
      </c>
      <c r="BK286" s="149"/>
      <c r="BL286" s="149"/>
      <c r="BM286" s="149"/>
      <c r="BN286" s="149"/>
      <c r="BO286" s="149"/>
      <c r="BP286" s="149"/>
      <c r="BQ286" s="149"/>
      <c r="BR286" s="149">
        <v>0</v>
      </c>
      <c r="BS286" s="149"/>
      <c r="BT286" s="149"/>
      <c r="BU286" s="149"/>
      <c r="BV286" s="149"/>
      <c r="BW286" s="149"/>
      <c r="BX286" s="149"/>
      <c r="BY286" s="149"/>
      <c r="BZ286" s="149">
        <v>0</v>
      </c>
      <c r="CA286" s="149"/>
      <c r="CB286" s="149"/>
      <c r="CC286" s="149"/>
      <c r="CD286" s="149"/>
      <c r="CE286" s="149"/>
      <c r="CF286" s="149"/>
      <c r="CG286" s="149"/>
      <c r="CH286" s="149"/>
      <c r="CI286" s="149">
        <v>0</v>
      </c>
      <c r="CJ286" s="149"/>
      <c r="CK286" s="149"/>
      <c r="CL286" s="149"/>
      <c r="CM286" s="149"/>
      <c r="CN286" s="71">
        <v>0</v>
      </c>
      <c r="CO286" s="32">
        <v>0</v>
      </c>
      <c r="CP286" s="6"/>
      <c r="CQ286" s="1"/>
    </row>
    <row r="287" spans="1:95" ht="26.25" customHeight="1">
      <c r="A287" s="110"/>
      <c r="B287" s="110"/>
      <c r="C287" s="118" t="s">
        <v>222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0" t="s">
        <v>196</v>
      </c>
      <c r="P287" s="110"/>
      <c r="Q287" s="110"/>
      <c r="R287" s="110"/>
      <c r="S287" s="110"/>
      <c r="T287" s="110"/>
      <c r="U287" s="118" t="s">
        <v>187</v>
      </c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49">
        <v>2</v>
      </c>
      <c r="AI287" s="149"/>
      <c r="AJ287" s="149"/>
      <c r="AK287" s="149"/>
      <c r="AL287" s="149"/>
      <c r="AM287" s="149"/>
      <c r="AN287" s="149"/>
      <c r="AO287" s="149"/>
      <c r="AP287" s="149"/>
      <c r="AQ287" s="149">
        <v>0</v>
      </c>
      <c r="AR287" s="149"/>
      <c r="AS287" s="149"/>
      <c r="AT287" s="149"/>
      <c r="AU287" s="149"/>
      <c r="AV287" s="149"/>
      <c r="AW287" s="149"/>
      <c r="AX287" s="149"/>
      <c r="AY287" s="149"/>
      <c r="AZ287" s="149">
        <v>2</v>
      </c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>
        <v>0</v>
      </c>
      <c r="BK287" s="149"/>
      <c r="BL287" s="149"/>
      <c r="BM287" s="149"/>
      <c r="BN287" s="149"/>
      <c r="BO287" s="149"/>
      <c r="BP287" s="149"/>
      <c r="BQ287" s="149"/>
      <c r="BR287" s="149">
        <v>0</v>
      </c>
      <c r="BS287" s="149"/>
      <c r="BT287" s="149"/>
      <c r="BU287" s="149"/>
      <c r="BV287" s="149"/>
      <c r="BW287" s="149"/>
      <c r="BX287" s="149"/>
      <c r="BY287" s="149"/>
      <c r="BZ287" s="149">
        <v>0</v>
      </c>
      <c r="CA287" s="149"/>
      <c r="CB287" s="149"/>
      <c r="CC287" s="149"/>
      <c r="CD287" s="149"/>
      <c r="CE287" s="149"/>
      <c r="CF287" s="149"/>
      <c r="CG287" s="149"/>
      <c r="CH287" s="149"/>
      <c r="CI287" s="149">
        <v>0</v>
      </c>
      <c r="CJ287" s="149"/>
      <c r="CK287" s="149"/>
      <c r="CL287" s="149"/>
      <c r="CM287" s="149"/>
      <c r="CN287" s="71">
        <v>0</v>
      </c>
      <c r="CO287" s="32">
        <v>0</v>
      </c>
      <c r="CP287" s="6"/>
      <c r="CQ287" s="1"/>
    </row>
    <row r="288" spans="1:95" ht="25.5" customHeight="1">
      <c r="A288" s="110"/>
      <c r="B288" s="110"/>
      <c r="C288" s="118" t="s">
        <v>223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0" t="s">
        <v>224</v>
      </c>
      <c r="P288" s="110"/>
      <c r="Q288" s="110"/>
      <c r="R288" s="110"/>
      <c r="S288" s="110"/>
      <c r="T288" s="110"/>
      <c r="U288" s="118" t="s">
        <v>187</v>
      </c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49">
        <v>50</v>
      </c>
      <c r="AI288" s="149"/>
      <c r="AJ288" s="149"/>
      <c r="AK288" s="149"/>
      <c r="AL288" s="149"/>
      <c r="AM288" s="149"/>
      <c r="AN288" s="149"/>
      <c r="AO288" s="149"/>
      <c r="AP288" s="149"/>
      <c r="AQ288" s="149">
        <v>0</v>
      </c>
      <c r="AR288" s="149"/>
      <c r="AS288" s="149"/>
      <c r="AT288" s="149"/>
      <c r="AU288" s="149"/>
      <c r="AV288" s="149"/>
      <c r="AW288" s="149"/>
      <c r="AX288" s="149"/>
      <c r="AY288" s="149"/>
      <c r="AZ288" s="149">
        <v>50</v>
      </c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>
        <v>0</v>
      </c>
      <c r="BK288" s="149"/>
      <c r="BL288" s="149"/>
      <c r="BM288" s="149"/>
      <c r="BN288" s="149"/>
      <c r="BO288" s="149"/>
      <c r="BP288" s="149"/>
      <c r="BQ288" s="149"/>
      <c r="BR288" s="149">
        <v>0</v>
      </c>
      <c r="BS288" s="149"/>
      <c r="BT288" s="149"/>
      <c r="BU288" s="149"/>
      <c r="BV288" s="149"/>
      <c r="BW288" s="149"/>
      <c r="BX288" s="149"/>
      <c r="BY288" s="149"/>
      <c r="BZ288" s="149">
        <v>0</v>
      </c>
      <c r="CA288" s="149"/>
      <c r="CB288" s="149"/>
      <c r="CC288" s="149"/>
      <c r="CD288" s="149"/>
      <c r="CE288" s="149"/>
      <c r="CF288" s="149"/>
      <c r="CG288" s="149"/>
      <c r="CH288" s="149"/>
      <c r="CI288" s="149">
        <v>0</v>
      </c>
      <c r="CJ288" s="149"/>
      <c r="CK288" s="149"/>
      <c r="CL288" s="149"/>
      <c r="CM288" s="149"/>
      <c r="CN288" s="71">
        <v>0</v>
      </c>
      <c r="CO288" s="32">
        <v>0</v>
      </c>
      <c r="CP288" s="6"/>
      <c r="CQ288" s="1"/>
    </row>
    <row r="289" spans="1:95" ht="33.75" customHeight="1">
      <c r="A289" s="110"/>
      <c r="B289" s="110"/>
      <c r="C289" s="118" t="s">
        <v>220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0" t="s">
        <v>196</v>
      </c>
      <c r="P289" s="110"/>
      <c r="Q289" s="110"/>
      <c r="R289" s="110"/>
      <c r="S289" s="110"/>
      <c r="T289" s="110"/>
      <c r="U289" s="118" t="s">
        <v>187</v>
      </c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49">
        <v>80</v>
      </c>
      <c r="AI289" s="149"/>
      <c r="AJ289" s="149"/>
      <c r="AK289" s="149"/>
      <c r="AL289" s="149"/>
      <c r="AM289" s="149"/>
      <c r="AN289" s="149"/>
      <c r="AO289" s="149"/>
      <c r="AP289" s="149"/>
      <c r="AQ289" s="149">
        <v>0</v>
      </c>
      <c r="AR289" s="149"/>
      <c r="AS289" s="149"/>
      <c r="AT289" s="149"/>
      <c r="AU289" s="149"/>
      <c r="AV289" s="149"/>
      <c r="AW289" s="149"/>
      <c r="AX289" s="149"/>
      <c r="AY289" s="149"/>
      <c r="AZ289" s="149">
        <v>80</v>
      </c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>
        <v>0</v>
      </c>
      <c r="BK289" s="149"/>
      <c r="BL289" s="149"/>
      <c r="BM289" s="149"/>
      <c r="BN289" s="149"/>
      <c r="BO289" s="149"/>
      <c r="BP289" s="149"/>
      <c r="BQ289" s="149"/>
      <c r="BR289" s="149">
        <v>0</v>
      </c>
      <c r="BS289" s="149"/>
      <c r="BT289" s="149"/>
      <c r="BU289" s="149"/>
      <c r="BV289" s="149"/>
      <c r="BW289" s="149"/>
      <c r="BX289" s="149"/>
      <c r="BY289" s="149"/>
      <c r="BZ289" s="149">
        <v>0</v>
      </c>
      <c r="CA289" s="149"/>
      <c r="CB289" s="149"/>
      <c r="CC289" s="149"/>
      <c r="CD289" s="149"/>
      <c r="CE289" s="149"/>
      <c r="CF289" s="149"/>
      <c r="CG289" s="149"/>
      <c r="CH289" s="149"/>
      <c r="CI289" s="149">
        <v>0</v>
      </c>
      <c r="CJ289" s="149"/>
      <c r="CK289" s="149"/>
      <c r="CL289" s="149"/>
      <c r="CM289" s="149"/>
      <c r="CN289" s="71">
        <v>0</v>
      </c>
      <c r="CO289" s="32">
        <v>0</v>
      </c>
      <c r="CP289" s="6"/>
      <c r="CQ289" s="1"/>
    </row>
    <row r="290" spans="1:95" ht="33.75" customHeight="1">
      <c r="A290" s="110"/>
      <c r="B290" s="110"/>
      <c r="C290" s="118" t="s">
        <v>225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0" t="s">
        <v>196</v>
      </c>
      <c r="P290" s="110"/>
      <c r="Q290" s="110"/>
      <c r="R290" s="110"/>
      <c r="S290" s="110"/>
      <c r="T290" s="110"/>
      <c r="U290" s="118" t="s">
        <v>187</v>
      </c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49">
        <v>5</v>
      </c>
      <c r="AI290" s="149"/>
      <c r="AJ290" s="149"/>
      <c r="AK290" s="149"/>
      <c r="AL290" s="149"/>
      <c r="AM290" s="149"/>
      <c r="AN290" s="149"/>
      <c r="AO290" s="149"/>
      <c r="AP290" s="149"/>
      <c r="AQ290" s="149">
        <v>0</v>
      </c>
      <c r="AR290" s="149"/>
      <c r="AS290" s="149"/>
      <c r="AT290" s="149"/>
      <c r="AU290" s="149"/>
      <c r="AV290" s="149"/>
      <c r="AW290" s="149"/>
      <c r="AX290" s="149"/>
      <c r="AY290" s="149"/>
      <c r="AZ290" s="149">
        <v>5</v>
      </c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>
        <v>0</v>
      </c>
      <c r="BK290" s="149"/>
      <c r="BL290" s="149"/>
      <c r="BM290" s="149"/>
      <c r="BN290" s="149"/>
      <c r="BO290" s="149"/>
      <c r="BP290" s="149"/>
      <c r="BQ290" s="149"/>
      <c r="BR290" s="149">
        <v>0</v>
      </c>
      <c r="BS290" s="149"/>
      <c r="BT290" s="149"/>
      <c r="BU290" s="149"/>
      <c r="BV290" s="149"/>
      <c r="BW290" s="149"/>
      <c r="BX290" s="149"/>
      <c r="BY290" s="149"/>
      <c r="BZ290" s="149">
        <v>0</v>
      </c>
      <c r="CA290" s="149"/>
      <c r="CB290" s="149"/>
      <c r="CC290" s="149"/>
      <c r="CD290" s="149"/>
      <c r="CE290" s="149"/>
      <c r="CF290" s="149"/>
      <c r="CG290" s="149"/>
      <c r="CH290" s="149"/>
      <c r="CI290" s="149">
        <v>0</v>
      </c>
      <c r="CJ290" s="149"/>
      <c r="CK290" s="149"/>
      <c r="CL290" s="149"/>
      <c r="CM290" s="149"/>
      <c r="CN290" s="71">
        <v>0</v>
      </c>
      <c r="CO290" s="32">
        <v>0</v>
      </c>
      <c r="CP290" s="6"/>
      <c r="CQ290" s="1"/>
    </row>
    <row r="291" spans="1:95" ht="33.75" customHeight="1">
      <c r="A291" s="110"/>
      <c r="B291" s="110"/>
      <c r="C291" s="118" t="s">
        <v>226</v>
      </c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0" t="s">
        <v>196</v>
      </c>
      <c r="P291" s="110"/>
      <c r="Q291" s="110"/>
      <c r="R291" s="110"/>
      <c r="S291" s="110"/>
      <c r="T291" s="110"/>
      <c r="U291" s="118" t="s">
        <v>187</v>
      </c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49">
        <v>15</v>
      </c>
      <c r="AI291" s="149"/>
      <c r="AJ291" s="149"/>
      <c r="AK291" s="149"/>
      <c r="AL291" s="149"/>
      <c r="AM291" s="149"/>
      <c r="AN291" s="149"/>
      <c r="AO291" s="149"/>
      <c r="AP291" s="149"/>
      <c r="AQ291" s="149">
        <v>0</v>
      </c>
      <c r="AR291" s="149"/>
      <c r="AS291" s="149"/>
      <c r="AT291" s="149"/>
      <c r="AU291" s="149"/>
      <c r="AV291" s="149"/>
      <c r="AW291" s="149"/>
      <c r="AX291" s="149"/>
      <c r="AY291" s="149"/>
      <c r="AZ291" s="149">
        <v>15</v>
      </c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>
        <v>0</v>
      </c>
      <c r="BK291" s="149"/>
      <c r="BL291" s="149"/>
      <c r="BM291" s="149"/>
      <c r="BN291" s="149"/>
      <c r="BO291" s="149"/>
      <c r="BP291" s="149"/>
      <c r="BQ291" s="149"/>
      <c r="BR291" s="149">
        <v>0</v>
      </c>
      <c r="BS291" s="149"/>
      <c r="BT291" s="149"/>
      <c r="BU291" s="149"/>
      <c r="BV291" s="149"/>
      <c r="BW291" s="149"/>
      <c r="BX291" s="149"/>
      <c r="BY291" s="149"/>
      <c r="BZ291" s="149">
        <v>0</v>
      </c>
      <c r="CA291" s="149"/>
      <c r="CB291" s="149"/>
      <c r="CC291" s="149"/>
      <c r="CD291" s="149"/>
      <c r="CE291" s="149"/>
      <c r="CF291" s="149"/>
      <c r="CG291" s="149"/>
      <c r="CH291" s="149"/>
      <c r="CI291" s="149">
        <v>0</v>
      </c>
      <c r="CJ291" s="149"/>
      <c r="CK291" s="149"/>
      <c r="CL291" s="149"/>
      <c r="CM291" s="149"/>
      <c r="CN291" s="71">
        <v>0</v>
      </c>
      <c r="CO291" s="32">
        <v>0</v>
      </c>
      <c r="CP291" s="6"/>
      <c r="CQ291" s="1"/>
    </row>
    <row r="292" spans="1:95" ht="33.75" customHeight="1">
      <c r="A292" s="110"/>
      <c r="B292" s="110"/>
      <c r="C292" s="118" t="s">
        <v>227</v>
      </c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0" t="s">
        <v>196</v>
      </c>
      <c r="P292" s="110"/>
      <c r="Q292" s="110"/>
      <c r="R292" s="110"/>
      <c r="S292" s="110"/>
      <c r="T292" s="110"/>
      <c r="U292" s="118" t="s">
        <v>187</v>
      </c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49">
        <v>19</v>
      </c>
      <c r="AI292" s="149"/>
      <c r="AJ292" s="149"/>
      <c r="AK292" s="149"/>
      <c r="AL292" s="149"/>
      <c r="AM292" s="149"/>
      <c r="AN292" s="149"/>
      <c r="AO292" s="149"/>
      <c r="AP292" s="149"/>
      <c r="AQ292" s="149">
        <v>0</v>
      </c>
      <c r="AR292" s="149"/>
      <c r="AS292" s="149"/>
      <c r="AT292" s="149"/>
      <c r="AU292" s="149"/>
      <c r="AV292" s="149"/>
      <c r="AW292" s="149"/>
      <c r="AX292" s="149"/>
      <c r="AY292" s="149"/>
      <c r="AZ292" s="149">
        <v>19</v>
      </c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>
        <v>0</v>
      </c>
      <c r="BK292" s="149"/>
      <c r="BL292" s="149"/>
      <c r="BM292" s="149"/>
      <c r="BN292" s="149"/>
      <c r="BO292" s="149"/>
      <c r="BP292" s="149"/>
      <c r="BQ292" s="149"/>
      <c r="BR292" s="149">
        <v>0</v>
      </c>
      <c r="BS292" s="149"/>
      <c r="BT292" s="149"/>
      <c r="BU292" s="149"/>
      <c r="BV292" s="149"/>
      <c r="BW292" s="149"/>
      <c r="BX292" s="149"/>
      <c r="BY292" s="149"/>
      <c r="BZ292" s="149">
        <v>0</v>
      </c>
      <c r="CA292" s="149"/>
      <c r="CB292" s="149"/>
      <c r="CC292" s="149"/>
      <c r="CD292" s="149"/>
      <c r="CE292" s="149"/>
      <c r="CF292" s="149"/>
      <c r="CG292" s="149"/>
      <c r="CH292" s="149"/>
      <c r="CI292" s="149">
        <v>0</v>
      </c>
      <c r="CJ292" s="149"/>
      <c r="CK292" s="149"/>
      <c r="CL292" s="149"/>
      <c r="CM292" s="149"/>
      <c r="CN292" s="71">
        <v>0</v>
      </c>
      <c r="CO292" s="32">
        <v>0</v>
      </c>
      <c r="CP292" s="6"/>
      <c r="CQ292" s="1"/>
    </row>
    <row r="293" spans="1:95" ht="33.75" customHeight="1">
      <c r="A293" s="110"/>
      <c r="B293" s="110"/>
      <c r="C293" s="118" t="s">
        <v>228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0" t="s">
        <v>196</v>
      </c>
      <c r="P293" s="110"/>
      <c r="Q293" s="110"/>
      <c r="R293" s="110"/>
      <c r="S293" s="110"/>
      <c r="T293" s="110"/>
      <c r="U293" s="118" t="s">
        <v>187</v>
      </c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49">
        <v>10</v>
      </c>
      <c r="AI293" s="149"/>
      <c r="AJ293" s="149"/>
      <c r="AK293" s="149"/>
      <c r="AL293" s="149"/>
      <c r="AM293" s="149"/>
      <c r="AN293" s="149"/>
      <c r="AO293" s="149"/>
      <c r="AP293" s="149"/>
      <c r="AQ293" s="149">
        <v>0</v>
      </c>
      <c r="AR293" s="149"/>
      <c r="AS293" s="149"/>
      <c r="AT293" s="149"/>
      <c r="AU293" s="149"/>
      <c r="AV293" s="149"/>
      <c r="AW293" s="149"/>
      <c r="AX293" s="149"/>
      <c r="AY293" s="149"/>
      <c r="AZ293" s="149">
        <v>10</v>
      </c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>
        <v>0</v>
      </c>
      <c r="BK293" s="149"/>
      <c r="BL293" s="149"/>
      <c r="BM293" s="149"/>
      <c r="BN293" s="149"/>
      <c r="BO293" s="149"/>
      <c r="BP293" s="149"/>
      <c r="BQ293" s="149"/>
      <c r="BR293" s="149">
        <v>0</v>
      </c>
      <c r="BS293" s="149"/>
      <c r="BT293" s="149"/>
      <c r="BU293" s="149"/>
      <c r="BV293" s="149"/>
      <c r="BW293" s="149"/>
      <c r="BX293" s="149"/>
      <c r="BY293" s="149"/>
      <c r="BZ293" s="149">
        <v>0</v>
      </c>
      <c r="CA293" s="149"/>
      <c r="CB293" s="149"/>
      <c r="CC293" s="149"/>
      <c r="CD293" s="149"/>
      <c r="CE293" s="149"/>
      <c r="CF293" s="149"/>
      <c r="CG293" s="149"/>
      <c r="CH293" s="149"/>
      <c r="CI293" s="149">
        <v>0</v>
      </c>
      <c r="CJ293" s="149"/>
      <c r="CK293" s="149"/>
      <c r="CL293" s="149"/>
      <c r="CM293" s="149"/>
      <c r="CN293" s="71">
        <v>0</v>
      </c>
      <c r="CO293" s="32">
        <v>0</v>
      </c>
      <c r="CP293" s="6"/>
      <c r="CQ293" s="1"/>
    </row>
    <row r="294" spans="1:95" ht="33.75" customHeight="1">
      <c r="A294" s="110"/>
      <c r="B294" s="110"/>
      <c r="C294" s="118" t="s">
        <v>229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0" t="s">
        <v>196</v>
      </c>
      <c r="P294" s="110"/>
      <c r="Q294" s="110"/>
      <c r="R294" s="110"/>
      <c r="S294" s="110"/>
      <c r="T294" s="110"/>
      <c r="U294" s="118" t="s">
        <v>187</v>
      </c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49">
        <v>100</v>
      </c>
      <c r="AI294" s="149"/>
      <c r="AJ294" s="149"/>
      <c r="AK294" s="149"/>
      <c r="AL294" s="149"/>
      <c r="AM294" s="149"/>
      <c r="AN294" s="149"/>
      <c r="AO294" s="149"/>
      <c r="AP294" s="149"/>
      <c r="AQ294" s="149">
        <v>0</v>
      </c>
      <c r="AR294" s="149"/>
      <c r="AS294" s="149"/>
      <c r="AT294" s="149"/>
      <c r="AU294" s="149"/>
      <c r="AV294" s="149"/>
      <c r="AW294" s="149"/>
      <c r="AX294" s="149"/>
      <c r="AY294" s="149"/>
      <c r="AZ294" s="149">
        <v>100</v>
      </c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>
        <v>0</v>
      </c>
      <c r="BK294" s="149"/>
      <c r="BL294" s="149"/>
      <c r="BM294" s="149"/>
      <c r="BN294" s="149"/>
      <c r="BO294" s="149"/>
      <c r="BP294" s="149"/>
      <c r="BQ294" s="149"/>
      <c r="BR294" s="149">
        <v>0</v>
      </c>
      <c r="BS294" s="149"/>
      <c r="BT294" s="149"/>
      <c r="BU294" s="149"/>
      <c r="BV294" s="149"/>
      <c r="BW294" s="149"/>
      <c r="BX294" s="149"/>
      <c r="BY294" s="149"/>
      <c r="BZ294" s="149">
        <v>0</v>
      </c>
      <c r="CA294" s="149"/>
      <c r="CB294" s="149"/>
      <c r="CC294" s="149"/>
      <c r="CD294" s="149"/>
      <c r="CE294" s="149"/>
      <c r="CF294" s="149"/>
      <c r="CG294" s="149"/>
      <c r="CH294" s="149"/>
      <c r="CI294" s="149">
        <v>0</v>
      </c>
      <c r="CJ294" s="149"/>
      <c r="CK294" s="149"/>
      <c r="CL294" s="149"/>
      <c r="CM294" s="149"/>
      <c r="CN294" s="71">
        <v>0</v>
      </c>
      <c r="CO294" s="32">
        <v>0</v>
      </c>
      <c r="CP294" s="6"/>
      <c r="CQ294" s="1"/>
    </row>
    <row r="295" spans="1:95" ht="33.75" customHeight="1">
      <c r="A295" s="110"/>
      <c r="B295" s="110"/>
      <c r="C295" s="118" t="s">
        <v>230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0" t="s">
        <v>196</v>
      </c>
      <c r="P295" s="110"/>
      <c r="Q295" s="110"/>
      <c r="R295" s="110"/>
      <c r="S295" s="110"/>
      <c r="T295" s="110"/>
      <c r="U295" s="118" t="s">
        <v>187</v>
      </c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49">
        <v>100</v>
      </c>
      <c r="AI295" s="149"/>
      <c r="AJ295" s="149"/>
      <c r="AK295" s="149"/>
      <c r="AL295" s="149"/>
      <c r="AM295" s="149"/>
      <c r="AN295" s="149"/>
      <c r="AO295" s="149"/>
      <c r="AP295" s="149"/>
      <c r="AQ295" s="149">
        <v>0</v>
      </c>
      <c r="AR295" s="149"/>
      <c r="AS295" s="149"/>
      <c r="AT295" s="149"/>
      <c r="AU295" s="149"/>
      <c r="AV295" s="149"/>
      <c r="AW295" s="149"/>
      <c r="AX295" s="149"/>
      <c r="AY295" s="149"/>
      <c r="AZ295" s="149">
        <v>100</v>
      </c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>
        <v>0</v>
      </c>
      <c r="BK295" s="149"/>
      <c r="BL295" s="149"/>
      <c r="BM295" s="149"/>
      <c r="BN295" s="149"/>
      <c r="BO295" s="149"/>
      <c r="BP295" s="149"/>
      <c r="BQ295" s="149"/>
      <c r="BR295" s="149">
        <v>0</v>
      </c>
      <c r="BS295" s="149"/>
      <c r="BT295" s="149"/>
      <c r="BU295" s="149"/>
      <c r="BV295" s="149"/>
      <c r="BW295" s="149"/>
      <c r="BX295" s="149"/>
      <c r="BY295" s="149"/>
      <c r="BZ295" s="149">
        <v>0</v>
      </c>
      <c r="CA295" s="149"/>
      <c r="CB295" s="149"/>
      <c r="CC295" s="149"/>
      <c r="CD295" s="149"/>
      <c r="CE295" s="149"/>
      <c r="CF295" s="149"/>
      <c r="CG295" s="149"/>
      <c r="CH295" s="149"/>
      <c r="CI295" s="149">
        <v>0</v>
      </c>
      <c r="CJ295" s="149"/>
      <c r="CK295" s="149"/>
      <c r="CL295" s="149"/>
      <c r="CM295" s="149"/>
      <c r="CN295" s="71">
        <v>0</v>
      </c>
      <c r="CO295" s="32">
        <v>0</v>
      </c>
      <c r="CP295" s="6"/>
      <c r="CQ295" s="1"/>
    </row>
    <row r="296" spans="1:95" ht="33.75" customHeight="1">
      <c r="A296" s="110"/>
      <c r="B296" s="110"/>
      <c r="C296" s="118" t="s">
        <v>231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0" t="s">
        <v>196</v>
      </c>
      <c r="P296" s="110"/>
      <c r="Q296" s="110"/>
      <c r="R296" s="110"/>
      <c r="S296" s="110"/>
      <c r="T296" s="110"/>
      <c r="U296" s="118" t="s">
        <v>187</v>
      </c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49">
        <v>2</v>
      </c>
      <c r="AI296" s="149"/>
      <c r="AJ296" s="149"/>
      <c r="AK296" s="149"/>
      <c r="AL296" s="149"/>
      <c r="AM296" s="149"/>
      <c r="AN296" s="149"/>
      <c r="AO296" s="149"/>
      <c r="AP296" s="149"/>
      <c r="AQ296" s="149">
        <v>0</v>
      </c>
      <c r="AR296" s="149"/>
      <c r="AS296" s="149"/>
      <c r="AT296" s="149"/>
      <c r="AU296" s="149"/>
      <c r="AV296" s="149"/>
      <c r="AW296" s="149"/>
      <c r="AX296" s="149"/>
      <c r="AY296" s="149"/>
      <c r="AZ296" s="149">
        <v>2</v>
      </c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>
        <v>0</v>
      </c>
      <c r="BK296" s="149"/>
      <c r="BL296" s="149"/>
      <c r="BM296" s="149"/>
      <c r="BN296" s="149"/>
      <c r="BO296" s="149"/>
      <c r="BP296" s="149"/>
      <c r="BQ296" s="149"/>
      <c r="BR296" s="149">
        <v>0</v>
      </c>
      <c r="BS296" s="149"/>
      <c r="BT296" s="149"/>
      <c r="BU296" s="149"/>
      <c r="BV296" s="149"/>
      <c r="BW296" s="149"/>
      <c r="BX296" s="149"/>
      <c r="BY296" s="149"/>
      <c r="BZ296" s="149">
        <v>0</v>
      </c>
      <c r="CA296" s="149"/>
      <c r="CB296" s="149"/>
      <c r="CC296" s="149"/>
      <c r="CD296" s="149"/>
      <c r="CE296" s="149"/>
      <c r="CF296" s="149"/>
      <c r="CG296" s="149"/>
      <c r="CH296" s="149"/>
      <c r="CI296" s="149">
        <v>0</v>
      </c>
      <c r="CJ296" s="149"/>
      <c r="CK296" s="149"/>
      <c r="CL296" s="149"/>
      <c r="CM296" s="149"/>
      <c r="CN296" s="71">
        <v>0</v>
      </c>
      <c r="CO296" s="32">
        <v>0</v>
      </c>
      <c r="CP296" s="6"/>
      <c r="CQ296" s="1"/>
    </row>
    <row r="297" spans="1:95" ht="33.75" customHeight="1">
      <c r="A297" s="110"/>
      <c r="B297" s="110"/>
      <c r="C297" s="118" t="s">
        <v>232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0" t="s">
        <v>196</v>
      </c>
      <c r="P297" s="110"/>
      <c r="Q297" s="110"/>
      <c r="R297" s="110"/>
      <c r="S297" s="110"/>
      <c r="T297" s="110"/>
      <c r="U297" s="118" t="s">
        <v>187</v>
      </c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49">
        <v>16</v>
      </c>
      <c r="AI297" s="149"/>
      <c r="AJ297" s="149"/>
      <c r="AK297" s="149"/>
      <c r="AL297" s="149"/>
      <c r="AM297" s="149"/>
      <c r="AN297" s="149"/>
      <c r="AO297" s="149"/>
      <c r="AP297" s="149"/>
      <c r="AQ297" s="149">
        <v>0</v>
      </c>
      <c r="AR297" s="149"/>
      <c r="AS297" s="149"/>
      <c r="AT297" s="149"/>
      <c r="AU297" s="149"/>
      <c r="AV297" s="149"/>
      <c r="AW297" s="149"/>
      <c r="AX297" s="149"/>
      <c r="AY297" s="149"/>
      <c r="AZ297" s="149">
        <v>16</v>
      </c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>
        <v>0</v>
      </c>
      <c r="BK297" s="149"/>
      <c r="BL297" s="149"/>
      <c r="BM297" s="149"/>
      <c r="BN297" s="149"/>
      <c r="BO297" s="149"/>
      <c r="BP297" s="149"/>
      <c r="BQ297" s="149"/>
      <c r="BR297" s="149">
        <v>0</v>
      </c>
      <c r="BS297" s="149"/>
      <c r="BT297" s="149"/>
      <c r="BU297" s="149"/>
      <c r="BV297" s="149"/>
      <c r="BW297" s="149"/>
      <c r="BX297" s="149"/>
      <c r="BY297" s="149"/>
      <c r="BZ297" s="149">
        <v>0</v>
      </c>
      <c r="CA297" s="149"/>
      <c r="CB297" s="149"/>
      <c r="CC297" s="149"/>
      <c r="CD297" s="149"/>
      <c r="CE297" s="149"/>
      <c r="CF297" s="149"/>
      <c r="CG297" s="149"/>
      <c r="CH297" s="149"/>
      <c r="CI297" s="149">
        <v>0</v>
      </c>
      <c r="CJ297" s="149"/>
      <c r="CK297" s="149"/>
      <c r="CL297" s="149"/>
      <c r="CM297" s="149"/>
      <c r="CN297" s="71">
        <v>0</v>
      </c>
      <c r="CO297" s="32">
        <v>0</v>
      </c>
      <c r="CP297" s="6"/>
      <c r="CQ297" s="1"/>
    </row>
    <row r="298" spans="1:95" ht="33.75" customHeight="1">
      <c r="A298" s="110"/>
      <c r="B298" s="110"/>
      <c r="C298" s="118" t="s">
        <v>233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0" t="s">
        <v>196</v>
      </c>
      <c r="P298" s="110"/>
      <c r="Q298" s="110"/>
      <c r="R298" s="110"/>
      <c r="S298" s="110"/>
      <c r="T298" s="110"/>
      <c r="U298" s="118" t="s">
        <v>187</v>
      </c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49">
        <v>1</v>
      </c>
      <c r="AI298" s="149"/>
      <c r="AJ298" s="149"/>
      <c r="AK298" s="149"/>
      <c r="AL298" s="149"/>
      <c r="AM298" s="149"/>
      <c r="AN298" s="149"/>
      <c r="AO298" s="149"/>
      <c r="AP298" s="149"/>
      <c r="AQ298" s="149">
        <v>0</v>
      </c>
      <c r="AR298" s="149"/>
      <c r="AS298" s="149"/>
      <c r="AT298" s="149"/>
      <c r="AU298" s="149"/>
      <c r="AV298" s="149"/>
      <c r="AW298" s="149"/>
      <c r="AX298" s="149"/>
      <c r="AY298" s="149"/>
      <c r="AZ298" s="149">
        <v>1</v>
      </c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>
        <v>0</v>
      </c>
      <c r="BK298" s="149"/>
      <c r="BL298" s="149"/>
      <c r="BM298" s="149"/>
      <c r="BN298" s="149"/>
      <c r="BO298" s="149"/>
      <c r="BP298" s="149"/>
      <c r="BQ298" s="149"/>
      <c r="BR298" s="149">
        <v>0</v>
      </c>
      <c r="BS298" s="149"/>
      <c r="BT298" s="149"/>
      <c r="BU298" s="149"/>
      <c r="BV298" s="149"/>
      <c r="BW298" s="149"/>
      <c r="BX298" s="149"/>
      <c r="BY298" s="149"/>
      <c r="BZ298" s="149">
        <v>0</v>
      </c>
      <c r="CA298" s="149"/>
      <c r="CB298" s="149"/>
      <c r="CC298" s="149"/>
      <c r="CD298" s="149"/>
      <c r="CE298" s="149"/>
      <c r="CF298" s="149"/>
      <c r="CG298" s="149"/>
      <c r="CH298" s="149"/>
      <c r="CI298" s="149">
        <v>0</v>
      </c>
      <c r="CJ298" s="149"/>
      <c r="CK298" s="149"/>
      <c r="CL298" s="149"/>
      <c r="CM298" s="149"/>
      <c r="CN298" s="71">
        <v>0</v>
      </c>
      <c r="CO298" s="32">
        <v>0</v>
      </c>
      <c r="CP298" s="6"/>
      <c r="CQ298" s="1"/>
    </row>
    <row r="299" spans="1:95" ht="33.75" customHeight="1">
      <c r="A299" s="110"/>
      <c r="B299" s="110"/>
      <c r="C299" s="118" t="s">
        <v>234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0" t="s">
        <v>196</v>
      </c>
      <c r="P299" s="110"/>
      <c r="Q299" s="110"/>
      <c r="R299" s="110"/>
      <c r="S299" s="110"/>
      <c r="T299" s="110"/>
      <c r="U299" s="118" t="s">
        <v>187</v>
      </c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49">
        <v>19</v>
      </c>
      <c r="AI299" s="149"/>
      <c r="AJ299" s="149"/>
      <c r="AK299" s="149"/>
      <c r="AL299" s="149"/>
      <c r="AM299" s="149"/>
      <c r="AN299" s="149"/>
      <c r="AO299" s="149"/>
      <c r="AP299" s="149"/>
      <c r="AQ299" s="149">
        <v>0</v>
      </c>
      <c r="AR299" s="149"/>
      <c r="AS299" s="149"/>
      <c r="AT299" s="149"/>
      <c r="AU299" s="149"/>
      <c r="AV299" s="149"/>
      <c r="AW299" s="149"/>
      <c r="AX299" s="149"/>
      <c r="AY299" s="149"/>
      <c r="AZ299" s="149">
        <v>19</v>
      </c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>
        <v>0</v>
      </c>
      <c r="BK299" s="149"/>
      <c r="BL299" s="149"/>
      <c r="BM299" s="149"/>
      <c r="BN299" s="149"/>
      <c r="BO299" s="149"/>
      <c r="BP299" s="149"/>
      <c r="BQ299" s="149"/>
      <c r="BR299" s="149">
        <v>0</v>
      </c>
      <c r="BS299" s="149"/>
      <c r="BT299" s="149"/>
      <c r="BU299" s="149"/>
      <c r="BV299" s="149"/>
      <c r="BW299" s="149"/>
      <c r="BX299" s="149"/>
      <c r="BY299" s="149"/>
      <c r="BZ299" s="149">
        <v>0</v>
      </c>
      <c r="CA299" s="149"/>
      <c r="CB299" s="149"/>
      <c r="CC299" s="149"/>
      <c r="CD299" s="149"/>
      <c r="CE299" s="149"/>
      <c r="CF299" s="149"/>
      <c r="CG299" s="149"/>
      <c r="CH299" s="149"/>
      <c r="CI299" s="149">
        <v>0</v>
      </c>
      <c r="CJ299" s="149"/>
      <c r="CK299" s="149"/>
      <c r="CL299" s="149"/>
      <c r="CM299" s="149"/>
      <c r="CN299" s="71">
        <v>0</v>
      </c>
      <c r="CO299" s="32">
        <v>0</v>
      </c>
      <c r="CP299" s="6"/>
      <c r="CQ299" s="1"/>
    </row>
    <row r="300" spans="1:95" ht="33.75" customHeight="1">
      <c r="A300" s="110"/>
      <c r="B300" s="110"/>
      <c r="C300" s="118" t="s">
        <v>235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0" t="s">
        <v>196</v>
      </c>
      <c r="P300" s="110"/>
      <c r="Q300" s="110"/>
      <c r="R300" s="110"/>
      <c r="S300" s="110"/>
      <c r="T300" s="110"/>
      <c r="U300" s="118" t="s">
        <v>187</v>
      </c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49">
        <v>1</v>
      </c>
      <c r="AI300" s="149"/>
      <c r="AJ300" s="149"/>
      <c r="AK300" s="149"/>
      <c r="AL300" s="149"/>
      <c r="AM300" s="149"/>
      <c r="AN300" s="149"/>
      <c r="AO300" s="149"/>
      <c r="AP300" s="149"/>
      <c r="AQ300" s="149">
        <v>0</v>
      </c>
      <c r="AR300" s="149"/>
      <c r="AS300" s="149"/>
      <c r="AT300" s="149"/>
      <c r="AU300" s="149"/>
      <c r="AV300" s="149"/>
      <c r="AW300" s="149"/>
      <c r="AX300" s="149"/>
      <c r="AY300" s="149"/>
      <c r="AZ300" s="149">
        <v>1</v>
      </c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>
        <v>0</v>
      </c>
      <c r="BK300" s="149"/>
      <c r="BL300" s="149"/>
      <c r="BM300" s="149"/>
      <c r="BN300" s="149"/>
      <c r="BO300" s="149"/>
      <c r="BP300" s="149"/>
      <c r="BQ300" s="149"/>
      <c r="BR300" s="149">
        <v>0</v>
      </c>
      <c r="BS300" s="149"/>
      <c r="BT300" s="149"/>
      <c r="BU300" s="149"/>
      <c r="BV300" s="149"/>
      <c r="BW300" s="149"/>
      <c r="BX300" s="149"/>
      <c r="BY300" s="149"/>
      <c r="BZ300" s="149">
        <v>0</v>
      </c>
      <c r="CA300" s="149"/>
      <c r="CB300" s="149"/>
      <c r="CC300" s="149"/>
      <c r="CD300" s="149"/>
      <c r="CE300" s="149"/>
      <c r="CF300" s="149"/>
      <c r="CG300" s="149"/>
      <c r="CH300" s="149"/>
      <c r="CI300" s="149">
        <v>0</v>
      </c>
      <c r="CJ300" s="149"/>
      <c r="CK300" s="149"/>
      <c r="CL300" s="149"/>
      <c r="CM300" s="149"/>
      <c r="CN300" s="71">
        <v>0</v>
      </c>
      <c r="CO300" s="32">
        <v>0</v>
      </c>
      <c r="CP300" s="6"/>
      <c r="CQ300" s="1"/>
    </row>
    <row r="301" spans="1:95" ht="33.75" customHeight="1">
      <c r="A301" s="110"/>
      <c r="B301" s="110"/>
      <c r="C301" s="118" t="s">
        <v>236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0" t="s">
        <v>196</v>
      </c>
      <c r="P301" s="110"/>
      <c r="Q301" s="110"/>
      <c r="R301" s="110"/>
      <c r="S301" s="110"/>
      <c r="T301" s="110"/>
      <c r="U301" s="118" t="s">
        <v>187</v>
      </c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49">
        <v>1</v>
      </c>
      <c r="AI301" s="149"/>
      <c r="AJ301" s="149"/>
      <c r="AK301" s="149"/>
      <c r="AL301" s="149"/>
      <c r="AM301" s="149"/>
      <c r="AN301" s="149"/>
      <c r="AO301" s="149"/>
      <c r="AP301" s="149"/>
      <c r="AQ301" s="149">
        <v>0</v>
      </c>
      <c r="AR301" s="149"/>
      <c r="AS301" s="149"/>
      <c r="AT301" s="149"/>
      <c r="AU301" s="149"/>
      <c r="AV301" s="149"/>
      <c r="AW301" s="149"/>
      <c r="AX301" s="149"/>
      <c r="AY301" s="149"/>
      <c r="AZ301" s="149">
        <v>1</v>
      </c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>
        <v>0</v>
      </c>
      <c r="BK301" s="149"/>
      <c r="BL301" s="149"/>
      <c r="BM301" s="149"/>
      <c r="BN301" s="149"/>
      <c r="BO301" s="149"/>
      <c r="BP301" s="149"/>
      <c r="BQ301" s="149"/>
      <c r="BR301" s="149">
        <v>0</v>
      </c>
      <c r="BS301" s="149"/>
      <c r="BT301" s="149"/>
      <c r="BU301" s="149"/>
      <c r="BV301" s="149"/>
      <c r="BW301" s="149"/>
      <c r="BX301" s="149"/>
      <c r="BY301" s="149"/>
      <c r="BZ301" s="149">
        <v>0</v>
      </c>
      <c r="CA301" s="149"/>
      <c r="CB301" s="149"/>
      <c r="CC301" s="149"/>
      <c r="CD301" s="149"/>
      <c r="CE301" s="149"/>
      <c r="CF301" s="149"/>
      <c r="CG301" s="149"/>
      <c r="CH301" s="149"/>
      <c r="CI301" s="149">
        <v>0</v>
      </c>
      <c r="CJ301" s="149"/>
      <c r="CK301" s="149"/>
      <c r="CL301" s="149"/>
      <c r="CM301" s="149"/>
      <c r="CN301" s="71">
        <v>0</v>
      </c>
      <c r="CO301" s="32">
        <v>0</v>
      </c>
      <c r="CP301" s="6"/>
      <c r="CQ301" s="1"/>
    </row>
    <row r="302" spans="1:95" ht="33.75" customHeight="1">
      <c r="A302" s="110"/>
      <c r="B302" s="110"/>
      <c r="C302" s="118" t="s">
        <v>237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0" t="s">
        <v>238</v>
      </c>
      <c r="P302" s="110"/>
      <c r="Q302" s="110"/>
      <c r="R302" s="110"/>
      <c r="S302" s="110"/>
      <c r="T302" s="110"/>
      <c r="U302" s="118" t="s">
        <v>187</v>
      </c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49">
        <v>4135</v>
      </c>
      <c r="AI302" s="149"/>
      <c r="AJ302" s="149"/>
      <c r="AK302" s="149"/>
      <c r="AL302" s="149"/>
      <c r="AM302" s="149"/>
      <c r="AN302" s="149"/>
      <c r="AO302" s="149"/>
      <c r="AP302" s="149"/>
      <c r="AQ302" s="149">
        <v>0</v>
      </c>
      <c r="AR302" s="149"/>
      <c r="AS302" s="149"/>
      <c r="AT302" s="149"/>
      <c r="AU302" s="149"/>
      <c r="AV302" s="149"/>
      <c r="AW302" s="149"/>
      <c r="AX302" s="149"/>
      <c r="AY302" s="149"/>
      <c r="AZ302" s="149">
        <v>4135</v>
      </c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>
        <v>0</v>
      </c>
      <c r="BK302" s="149"/>
      <c r="BL302" s="149"/>
      <c r="BM302" s="149"/>
      <c r="BN302" s="149"/>
      <c r="BO302" s="149"/>
      <c r="BP302" s="149"/>
      <c r="BQ302" s="149"/>
      <c r="BR302" s="149">
        <v>0</v>
      </c>
      <c r="BS302" s="149"/>
      <c r="BT302" s="149"/>
      <c r="BU302" s="149"/>
      <c r="BV302" s="149"/>
      <c r="BW302" s="149"/>
      <c r="BX302" s="149"/>
      <c r="BY302" s="149"/>
      <c r="BZ302" s="149">
        <v>0</v>
      </c>
      <c r="CA302" s="149"/>
      <c r="CB302" s="149"/>
      <c r="CC302" s="149"/>
      <c r="CD302" s="149"/>
      <c r="CE302" s="149"/>
      <c r="CF302" s="149"/>
      <c r="CG302" s="149"/>
      <c r="CH302" s="149"/>
      <c r="CI302" s="149">
        <v>0</v>
      </c>
      <c r="CJ302" s="149"/>
      <c r="CK302" s="149"/>
      <c r="CL302" s="149"/>
      <c r="CM302" s="149"/>
      <c r="CN302" s="71">
        <v>0</v>
      </c>
      <c r="CO302" s="32">
        <v>0</v>
      </c>
      <c r="CP302" s="6"/>
      <c r="CQ302" s="1"/>
    </row>
    <row r="303" spans="1:95" ht="33.75" customHeight="1">
      <c r="A303" s="110"/>
      <c r="B303" s="110"/>
      <c r="C303" s="118" t="s">
        <v>239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0" t="s">
        <v>200</v>
      </c>
      <c r="P303" s="110"/>
      <c r="Q303" s="110"/>
      <c r="R303" s="110"/>
      <c r="S303" s="110"/>
      <c r="T303" s="110"/>
      <c r="U303" s="118" t="s">
        <v>187</v>
      </c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49">
        <v>10</v>
      </c>
      <c r="AI303" s="149"/>
      <c r="AJ303" s="149"/>
      <c r="AK303" s="149"/>
      <c r="AL303" s="149"/>
      <c r="AM303" s="149"/>
      <c r="AN303" s="149"/>
      <c r="AO303" s="149"/>
      <c r="AP303" s="149"/>
      <c r="AQ303" s="149">
        <v>0</v>
      </c>
      <c r="AR303" s="149"/>
      <c r="AS303" s="149"/>
      <c r="AT303" s="149"/>
      <c r="AU303" s="149"/>
      <c r="AV303" s="149"/>
      <c r="AW303" s="149"/>
      <c r="AX303" s="149"/>
      <c r="AY303" s="149"/>
      <c r="AZ303" s="149">
        <v>10</v>
      </c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>
        <v>0</v>
      </c>
      <c r="BK303" s="149"/>
      <c r="BL303" s="149"/>
      <c r="BM303" s="149"/>
      <c r="BN303" s="149"/>
      <c r="BO303" s="149"/>
      <c r="BP303" s="149"/>
      <c r="BQ303" s="149"/>
      <c r="BR303" s="149">
        <v>0</v>
      </c>
      <c r="BS303" s="149"/>
      <c r="BT303" s="149"/>
      <c r="BU303" s="149"/>
      <c r="BV303" s="149"/>
      <c r="BW303" s="149"/>
      <c r="BX303" s="149"/>
      <c r="BY303" s="149"/>
      <c r="BZ303" s="149">
        <v>0</v>
      </c>
      <c r="CA303" s="149"/>
      <c r="CB303" s="149"/>
      <c r="CC303" s="149"/>
      <c r="CD303" s="149"/>
      <c r="CE303" s="149"/>
      <c r="CF303" s="149"/>
      <c r="CG303" s="149"/>
      <c r="CH303" s="149"/>
      <c r="CI303" s="149">
        <v>0</v>
      </c>
      <c r="CJ303" s="149"/>
      <c r="CK303" s="149"/>
      <c r="CL303" s="149"/>
      <c r="CM303" s="149"/>
      <c r="CN303" s="71">
        <v>0</v>
      </c>
      <c r="CO303" s="32">
        <v>0</v>
      </c>
      <c r="CP303" s="6"/>
      <c r="CQ303" s="1"/>
    </row>
    <row r="304" spans="1:95" ht="12.75" customHeight="1">
      <c r="A304" s="132"/>
      <c r="B304" s="132"/>
      <c r="C304" s="125" t="s">
        <v>429</v>
      </c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67"/>
      <c r="CO304" s="32"/>
      <c r="CP304" s="6"/>
      <c r="CQ304" s="1"/>
    </row>
    <row r="305" spans="1:95" ht="26.25" customHeight="1">
      <c r="A305" s="110"/>
      <c r="B305" s="110"/>
      <c r="C305" s="118" t="s">
        <v>433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0" t="s">
        <v>107</v>
      </c>
      <c r="P305" s="110"/>
      <c r="Q305" s="110"/>
      <c r="R305" s="110"/>
      <c r="S305" s="110"/>
      <c r="T305" s="110"/>
      <c r="U305" s="118" t="s">
        <v>288</v>
      </c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49">
        <v>1921.16</v>
      </c>
      <c r="AI305" s="149"/>
      <c r="AJ305" s="149"/>
      <c r="AK305" s="149"/>
      <c r="AL305" s="149"/>
      <c r="AM305" s="149"/>
      <c r="AN305" s="149"/>
      <c r="AO305" s="149"/>
      <c r="AP305" s="149"/>
      <c r="AQ305" s="149">
        <v>0</v>
      </c>
      <c r="AR305" s="149"/>
      <c r="AS305" s="149"/>
      <c r="AT305" s="149"/>
      <c r="AU305" s="149"/>
      <c r="AV305" s="149"/>
      <c r="AW305" s="149"/>
      <c r="AX305" s="149"/>
      <c r="AY305" s="149"/>
      <c r="AZ305" s="149">
        <v>1921.16</v>
      </c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>
        <v>0</v>
      </c>
      <c r="BK305" s="149"/>
      <c r="BL305" s="149"/>
      <c r="BM305" s="149"/>
      <c r="BN305" s="149"/>
      <c r="BO305" s="149"/>
      <c r="BP305" s="149"/>
      <c r="BQ305" s="149"/>
      <c r="BR305" s="149">
        <v>0</v>
      </c>
      <c r="BS305" s="149"/>
      <c r="BT305" s="149"/>
      <c r="BU305" s="149"/>
      <c r="BV305" s="149"/>
      <c r="BW305" s="149"/>
      <c r="BX305" s="149"/>
      <c r="BY305" s="149"/>
      <c r="BZ305" s="149">
        <v>0</v>
      </c>
      <c r="CA305" s="149"/>
      <c r="CB305" s="149"/>
      <c r="CC305" s="149"/>
      <c r="CD305" s="149"/>
      <c r="CE305" s="149"/>
      <c r="CF305" s="149"/>
      <c r="CG305" s="149"/>
      <c r="CH305" s="149"/>
      <c r="CI305" s="149">
        <v>0</v>
      </c>
      <c r="CJ305" s="149"/>
      <c r="CK305" s="149"/>
      <c r="CL305" s="149"/>
      <c r="CM305" s="149"/>
      <c r="CN305" s="71">
        <v>0</v>
      </c>
      <c r="CO305" s="32">
        <v>0</v>
      </c>
      <c r="CP305" s="6"/>
      <c r="CQ305" s="1"/>
    </row>
    <row r="306" spans="1:95" ht="26.25" customHeight="1">
      <c r="A306" s="110"/>
      <c r="B306" s="110"/>
      <c r="C306" s="118" t="s">
        <v>289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0" t="s">
        <v>107</v>
      </c>
      <c r="P306" s="110"/>
      <c r="Q306" s="110"/>
      <c r="R306" s="110"/>
      <c r="S306" s="110"/>
      <c r="T306" s="110"/>
      <c r="U306" s="118" t="s">
        <v>187</v>
      </c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49">
        <v>3000</v>
      </c>
      <c r="AI306" s="149"/>
      <c r="AJ306" s="149"/>
      <c r="AK306" s="149"/>
      <c r="AL306" s="149"/>
      <c r="AM306" s="149"/>
      <c r="AN306" s="149"/>
      <c r="AO306" s="149"/>
      <c r="AP306" s="149"/>
      <c r="AQ306" s="149">
        <v>0</v>
      </c>
      <c r="AR306" s="149"/>
      <c r="AS306" s="149"/>
      <c r="AT306" s="149"/>
      <c r="AU306" s="149"/>
      <c r="AV306" s="149"/>
      <c r="AW306" s="149"/>
      <c r="AX306" s="149"/>
      <c r="AY306" s="149"/>
      <c r="AZ306" s="149">
        <v>3000</v>
      </c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>
        <v>0</v>
      </c>
      <c r="BK306" s="149"/>
      <c r="BL306" s="149"/>
      <c r="BM306" s="149"/>
      <c r="BN306" s="149"/>
      <c r="BO306" s="149"/>
      <c r="BP306" s="149"/>
      <c r="BQ306" s="149"/>
      <c r="BR306" s="149">
        <v>0</v>
      </c>
      <c r="BS306" s="149"/>
      <c r="BT306" s="149"/>
      <c r="BU306" s="149"/>
      <c r="BV306" s="149"/>
      <c r="BW306" s="149"/>
      <c r="BX306" s="149"/>
      <c r="BY306" s="149"/>
      <c r="BZ306" s="149">
        <v>0</v>
      </c>
      <c r="CA306" s="149"/>
      <c r="CB306" s="149"/>
      <c r="CC306" s="149"/>
      <c r="CD306" s="149"/>
      <c r="CE306" s="149"/>
      <c r="CF306" s="149"/>
      <c r="CG306" s="149"/>
      <c r="CH306" s="149"/>
      <c r="CI306" s="149">
        <v>0</v>
      </c>
      <c r="CJ306" s="149"/>
      <c r="CK306" s="149"/>
      <c r="CL306" s="149"/>
      <c r="CM306" s="149"/>
      <c r="CN306" s="71">
        <v>0</v>
      </c>
      <c r="CO306" s="32">
        <v>0</v>
      </c>
      <c r="CP306" s="6"/>
      <c r="CQ306" s="1"/>
    </row>
    <row r="307" spans="1:95" ht="26.25" customHeight="1">
      <c r="A307" s="110"/>
      <c r="B307" s="110"/>
      <c r="C307" s="118" t="s">
        <v>290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0" t="s">
        <v>107</v>
      </c>
      <c r="P307" s="110"/>
      <c r="Q307" s="110"/>
      <c r="R307" s="110"/>
      <c r="S307" s="110"/>
      <c r="T307" s="110"/>
      <c r="U307" s="118" t="s">
        <v>187</v>
      </c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49">
        <v>2780</v>
      </c>
      <c r="AI307" s="149"/>
      <c r="AJ307" s="149"/>
      <c r="AK307" s="149"/>
      <c r="AL307" s="149"/>
      <c r="AM307" s="149"/>
      <c r="AN307" s="149"/>
      <c r="AO307" s="149"/>
      <c r="AP307" s="149"/>
      <c r="AQ307" s="149">
        <v>0</v>
      </c>
      <c r="AR307" s="149"/>
      <c r="AS307" s="149"/>
      <c r="AT307" s="149"/>
      <c r="AU307" s="149"/>
      <c r="AV307" s="149"/>
      <c r="AW307" s="149"/>
      <c r="AX307" s="149"/>
      <c r="AY307" s="149"/>
      <c r="AZ307" s="149">
        <v>2780</v>
      </c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>
        <v>0</v>
      </c>
      <c r="BK307" s="149"/>
      <c r="BL307" s="149"/>
      <c r="BM307" s="149"/>
      <c r="BN307" s="149"/>
      <c r="BO307" s="149"/>
      <c r="BP307" s="149"/>
      <c r="BQ307" s="149"/>
      <c r="BR307" s="149">
        <v>0</v>
      </c>
      <c r="BS307" s="149"/>
      <c r="BT307" s="149"/>
      <c r="BU307" s="149"/>
      <c r="BV307" s="149"/>
      <c r="BW307" s="149"/>
      <c r="BX307" s="149"/>
      <c r="BY307" s="149"/>
      <c r="BZ307" s="149">
        <v>0</v>
      </c>
      <c r="CA307" s="149"/>
      <c r="CB307" s="149"/>
      <c r="CC307" s="149"/>
      <c r="CD307" s="149"/>
      <c r="CE307" s="149"/>
      <c r="CF307" s="149"/>
      <c r="CG307" s="149"/>
      <c r="CH307" s="149"/>
      <c r="CI307" s="149">
        <v>0</v>
      </c>
      <c r="CJ307" s="149"/>
      <c r="CK307" s="149"/>
      <c r="CL307" s="149"/>
      <c r="CM307" s="149"/>
      <c r="CN307" s="71">
        <v>0</v>
      </c>
      <c r="CO307" s="32">
        <v>0</v>
      </c>
      <c r="CP307" s="6"/>
      <c r="CQ307" s="1"/>
    </row>
    <row r="308" spans="1:95" ht="26.25" customHeight="1">
      <c r="A308" s="110"/>
      <c r="B308" s="110"/>
      <c r="C308" s="118" t="s">
        <v>291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0" t="s">
        <v>107</v>
      </c>
      <c r="P308" s="110"/>
      <c r="Q308" s="110"/>
      <c r="R308" s="110"/>
      <c r="S308" s="110"/>
      <c r="T308" s="110"/>
      <c r="U308" s="118" t="s">
        <v>187</v>
      </c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49">
        <v>2470</v>
      </c>
      <c r="AI308" s="149"/>
      <c r="AJ308" s="149"/>
      <c r="AK308" s="149"/>
      <c r="AL308" s="149"/>
      <c r="AM308" s="149"/>
      <c r="AN308" s="149"/>
      <c r="AO308" s="149"/>
      <c r="AP308" s="149"/>
      <c r="AQ308" s="149">
        <v>0</v>
      </c>
      <c r="AR308" s="149"/>
      <c r="AS308" s="149"/>
      <c r="AT308" s="149"/>
      <c r="AU308" s="149"/>
      <c r="AV308" s="149"/>
      <c r="AW308" s="149"/>
      <c r="AX308" s="149"/>
      <c r="AY308" s="149"/>
      <c r="AZ308" s="149">
        <v>2470</v>
      </c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>
        <v>0</v>
      </c>
      <c r="BK308" s="149"/>
      <c r="BL308" s="149"/>
      <c r="BM308" s="149"/>
      <c r="BN308" s="149"/>
      <c r="BO308" s="149"/>
      <c r="BP308" s="149"/>
      <c r="BQ308" s="149"/>
      <c r="BR308" s="149">
        <v>0</v>
      </c>
      <c r="BS308" s="149"/>
      <c r="BT308" s="149"/>
      <c r="BU308" s="149"/>
      <c r="BV308" s="149"/>
      <c r="BW308" s="149"/>
      <c r="BX308" s="149"/>
      <c r="BY308" s="149"/>
      <c r="BZ308" s="149">
        <v>0</v>
      </c>
      <c r="CA308" s="149"/>
      <c r="CB308" s="149"/>
      <c r="CC308" s="149"/>
      <c r="CD308" s="149"/>
      <c r="CE308" s="149"/>
      <c r="CF308" s="149"/>
      <c r="CG308" s="149"/>
      <c r="CH308" s="149"/>
      <c r="CI308" s="149">
        <v>0</v>
      </c>
      <c r="CJ308" s="149"/>
      <c r="CK308" s="149"/>
      <c r="CL308" s="149"/>
      <c r="CM308" s="149"/>
      <c r="CN308" s="71">
        <v>0</v>
      </c>
      <c r="CO308" s="32">
        <v>0</v>
      </c>
      <c r="CP308" s="6"/>
      <c r="CQ308" s="1"/>
    </row>
    <row r="309" spans="1:95" ht="26.25" customHeight="1">
      <c r="A309" s="110"/>
      <c r="B309" s="110"/>
      <c r="C309" s="118" t="s">
        <v>292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0" t="s">
        <v>107</v>
      </c>
      <c r="P309" s="110"/>
      <c r="Q309" s="110"/>
      <c r="R309" s="110"/>
      <c r="S309" s="110"/>
      <c r="T309" s="110"/>
      <c r="U309" s="118" t="s">
        <v>187</v>
      </c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49">
        <v>2630</v>
      </c>
      <c r="AI309" s="149"/>
      <c r="AJ309" s="149"/>
      <c r="AK309" s="149"/>
      <c r="AL309" s="149"/>
      <c r="AM309" s="149"/>
      <c r="AN309" s="149"/>
      <c r="AO309" s="149"/>
      <c r="AP309" s="149"/>
      <c r="AQ309" s="149">
        <v>0</v>
      </c>
      <c r="AR309" s="149"/>
      <c r="AS309" s="149"/>
      <c r="AT309" s="149"/>
      <c r="AU309" s="149"/>
      <c r="AV309" s="149"/>
      <c r="AW309" s="149"/>
      <c r="AX309" s="149"/>
      <c r="AY309" s="149"/>
      <c r="AZ309" s="149">
        <v>2630</v>
      </c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>
        <v>0</v>
      </c>
      <c r="BK309" s="149"/>
      <c r="BL309" s="149"/>
      <c r="BM309" s="149"/>
      <c r="BN309" s="149"/>
      <c r="BO309" s="149"/>
      <c r="BP309" s="149"/>
      <c r="BQ309" s="149"/>
      <c r="BR309" s="149">
        <v>0</v>
      </c>
      <c r="BS309" s="149"/>
      <c r="BT309" s="149"/>
      <c r="BU309" s="149"/>
      <c r="BV309" s="149"/>
      <c r="BW309" s="149"/>
      <c r="BX309" s="149"/>
      <c r="BY309" s="149"/>
      <c r="BZ309" s="149">
        <v>0</v>
      </c>
      <c r="CA309" s="149"/>
      <c r="CB309" s="149"/>
      <c r="CC309" s="149"/>
      <c r="CD309" s="149"/>
      <c r="CE309" s="149"/>
      <c r="CF309" s="149"/>
      <c r="CG309" s="149"/>
      <c r="CH309" s="149"/>
      <c r="CI309" s="149">
        <v>0</v>
      </c>
      <c r="CJ309" s="149"/>
      <c r="CK309" s="149"/>
      <c r="CL309" s="149"/>
      <c r="CM309" s="149"/>
      <c r="CN309" s="71">
        <v>0</v>
      </c>
      <c r="CO309" s="32">
        <v>0</v>
      </c>
      <c r="CP309" s="6"/>
      <c r="CQ309" s="1"/>
    </row>
    <row r="310" spans="1:95" ht="26.25" customHeight="1">
      <c r="A310" s="110"/>
      <c r="B310" s="110"/>
      <c r="C310" s="118" t="s">
        <v>293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0" t="s">
        <v>107</v>
      </c>
      <c r="P310" s="110"/>
      <c r="Q310" s="110"/>
      <c r="R310" s="110"/>
      <c r="S310" s="110"/>
      <c r="T310" s="110"/>
      <c r="U310" s="118" t="s">
        <v>187</v>
      </c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49">
        <v>2780</v>
      </c>
      <c r="AI310" s="149"/>
      <c r="AJ310" s="149"/>
      <c r="AK310" s="149"/>
      <c r="AL310" s="149"/>
      <c r="AM310" s="149"/>
      <c r="AN310" s="149"/>
      <c r="AO310" s="149"/>
      <c r="AP310" s="149"/>
      <c r="AQ310" s="149">
        <v>0</v>
      </c>
      <c r="AR310" s="149"/>
      <c r="AS310" s="149"/>
      <c r="AT310" s="149"/>
      <c r="AU310" s="149"/>
      <c r="AV310" s="149"/>
      <c r="AW310" s="149"/>
      <c r="AX310" s="149"/>
      <c r="AY310" s="149"/>
      <c r="AZ310" s="149">
        <v>2780</v>
      </c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>
        <v>0</v>
      </c>
      <c r="BK310" s="149"/>
      <c r="BL310" s="149"/>
      <c r="BM310" s="149"/>
      <c r="BN310" s="149"/>
      <c r="BO310" s="149"/>
      <c r="BP310" s="149"/>
      <c r="BQ310" s="149"/>
      <c r="BR310" s="149">
        <v>0</v>
      </c>
      <c r="BS310" s="149"/>
      <c r="BT310" s="149"/>
      <c r="BU310" s="149"/>
      <c r="BV310" s="149"/>
      <c r="BW310" s="149"/>
      <c r="BX310" s="149"/>
      <c r="BY310" s="149"/>
      <c r="BZ310" s="149">
        <v>0</v>
      </c>
      <c r="CA310" s="149"/>
      <c r="CB310" s="149"/>
      <c r="CC310" s="149"/>
      <c r="CD310" s="149"/>
      <c r="CE310" s="149"/>
      <c r="CF310" s="149"/>
      <c r="CG310" s="149"/>
      <c r="CH310" s="149"/>
      <c r="CI310" s="149">
        <v>0</v>
      </c>
      <c r="CJ310" s="149"/>
      <c r="CK310" s="149"/>
      <c r="CL310" s="149"/>
      <c r="CM310" s="149"/>
      <c r="CN310" s="71">
        <v>0</v>
      </c>
      <c r="CO310" s="32">
        <v>0</v>
      </c>
      <c r="CP310" s="6"/>
      <c r="CQ310" s="1"/>
    </row>
    <row r="311" spans="1:95" ht="26.25" customHeight="1">
      <c r="A311" s="110"/>
      <c r="B311" s="110"/>
      <c r="C311" s="118" t="s">
        <v>294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0" t="s">
        <v>107</v>
      </c>
      <c r="P311" s="110"/>
      <c r="Q311" s="110"/>
      <c r="R311" s="110"/>
      <c r="S311" s="110"/>
      <c r="T311" s="110"/>
      <c r="U311" s="118" t="s">
        <v>187</v>
      </c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49">
        <v>400</v>
      </c>
      <c r="AI311" s="149"/>
      <c r="AJ311" s="149"/>
      <c r="AK311" s="149"/>
      <c r="AL311" s="149"/>
      <c r="AM311" s="149"/>
      <c r="AN311" s="149"/>
      <c r="AO311" s="149"/>
      <c r="AP311" s="149"/>
      <c r="AQ311" s="149">
        <v>0</v>
      </c>
      <c r="AR311" s="149"/>
      <c r="AS311" s="149"/>
      <c r="AT311" s="149"/>
      <c r="AU311" s="149"/>
      <c r="AV311" s="149"/>
      <c r="AW311" s="149"/>
      <c r="AX311" s="149"/>
      <c r="AY311" s="149"/>
      <c r="AZ311" s="149">
        <v>400</v>
      </c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>
        <v>0</v>
      </c>
      <c r="BK311" s="149"/>
      <c r="BL311" s="149"/>
      <c r="BM311" s="149"/>
      <c r="BN311" s="149"/>
      <c r="BO311" s="149"/>
      <c r="BP311" s="149"/>
      <c r="BQ311" s="149"/>
      <c r="BR311" s="149">
        <v>0</v>
      </c>
      <c r="BS311" s="149"/>
      <c r="BT311" s="149"/>
      <c r="BU311" s="149"/>
      <c r="BV311" s="149"/>
      <c r="BW311" s="149"/>
      <c r="BX311" s="149"/>
      <c r="BY311" s="149"/>
      <c r="BZ311" s="149">
        <v>0</v>
      </c>
      <c r="CA311" s="149"/>
      <c r="CB311" s="149"/>
      <c r="CC311" s="149"/>
      <c r="CD311" s="149"/>
      <c r="CE311" s="149"/>
      <c r="CF311" s="149"/>
      <c r="CG311" s="149"/>
      <c r="CH311" s="149"/>
      <c r="CI311" s="149">
        <v>0</v>
      </c>
      <c r="CJ311" s="149"/>
      <c r="CK311" s="149"/>
      <c r="CL311" s="149"/>
      <c r="CM311" s="149"/>
      <c r="CN311" s="71">
        <v>0</v>
      </c>
      <c r="CO311" s="32">
        <v>0</v>
      </c>
      <c r="CP311" s="6"/>
      <c r="CQ311" s="1"/>
    </row>
    <row r="312" spans="1:95" ht="26.25" customHeight="1">
      <c r="A312" s="110"/>
      <c r="B312" s="110"/>
      <c r="C312" s="118" t="s">
        <v>295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0" t="s">
        <v>107</v>
      </c>
      <c r="P312" s="110"/>
      <c r="Q312" s="110"/>
      <c r="R312" s="110"/>
      <c r="S312" s="110"/>
      <c r="T312" s="110"/>
      <c r="U312" s="118" t="s">
        <v>187</v>
      </c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49">
        <v>390</v>
      </c>
      <c r="AI312" s="149"/>
      <c r="AJ312" s="149"/>
      <c r="AK312" s="149"/>
      <c r="AL312" s="149"/>
      <c r="AM312" s="149"/>
      <c r="AN312" s="149"/>
      <c r="AO312" s="149"/>
      <c r="AP312" s="149"/>
      <c r="AQ312" s="149">
        <v>0</v>
      </c>
      <c r="AR312" s="149"/>
      <c r="AS312" s="149"/>
      <c r="AT312" s="149"/>
      <c r="AU312" s="149"/>
      <c r="AV312" s="149"/>
      <c r="AW312" s="149"/>
      <c r="AX312" s="149"/>
      <c r="AY312" s="149"/>
      <c r="AZ312" s="149">
        <v>390</v>
      </c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>
        <v>0</v>
      </c>
      <c r="BK312" s="149"/>
      <c r="BL312" s="149"/>
      <c r="BM312" s="149"/>
      <c r="BN312" s="149"/>
      <c r="BO312" s="149"/>
      <c r="BP312" s="149"/>
      <c r="BQ312" s="149"/>
      <c r="BR312" s="149">
        <v>0</v>
      </c>
      <c r="BS312" s="149"/>
      <c r="BT312" s="149"/>
      <c r="BU312" s="149"/>
      <c r="BV312" s="149"/>
      <c r="BW312" s="149"/>
      <c r="BX312" s="149"/>
      <c r="BY312" s="149"/>
      <c r="BZ312" s="149">
        <v>0</v>
      </c>
      <c r="CA312" s="149"/>
      <c r="CB312" s="149"/>
      <c r="CC312" s="149"/>
      <c r="CD312" s="149"/>
      <c r="CE312" s="149"/>
      <c r="CF312" s="149"/>
      <c r="CG312" s="149"/>
      <c r="CH312" s="149"/>
      <c r="CI312" s="149">
        <v>0</v>
      </c>
      <c r="CJ312" s="149"/>
      <c r="CK312" s="149"/>
      <c r="CL312" s="149"/>
      <c r="CM312" s="149"/>
      <c r="CN312" s="71">
        <v>0</v>
      </c>
      <c r="CO312" s="32">
        <v>0</v>
      </c>
      <c r="CP312" s="6"/>
      <c r="CQ312" s="1"/>
    </row>
    <row r="313" spans="1:95" ht="26.25" customHeight="1">
      <c r="A313" s="110"/>
      <c r="B313" s="110"/>
      <c r="C313" s="118" t="s">
        <v>296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0" t="s">
        <v>107</v>
      </c>
      <c r="P313" s="110"/>
      <c r="Q313" s="110"/>
      <c r="R313" s="110"/>
      <c r="S313" s="110"/>
      <c r="T313" s="110"/>
      <c r="U313" s="118" t="s">
        <v>187</v>
      </c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49">
        <v>382.85</v>
      </c>
      <c r="AI313" s="149"/>
      <c r="AJ313" s="149"/>
      <c r="AK313" s="149"/>
      <c r="AL313" s="149"/>
      <c r="AM313" s="149"/>
      <c r="AN313" s="149"/>
      <c r="AO313" s="149"/>
      <c r="AP313" s="149"/>
      <c r="AQ313" s="149">
        <v>0</v>
      </c>
      <c r="AR313" s="149"/>
      <c r="AS313" s="149"/>
      <c r="AT313" s="149"/>
      <c r="AU313" s="149"/>
      <c r="AV313" s="149"/>
      <c r="AW313" s="149"/>
      <c r="AX313" s="149"/>
      <c r="AY313" s="149"/>
      <c r="AZ313" s="149">
        <v>382.85</v>
      </c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>
        <v>0</v>
      </c>
      <c r="BK313" s="149"/>
      <c r="BL313" s="149"/>
      <c r="BM313" s="149"/>
      <c r="BN313" s="149"/>
      <c r="BO313" s="149"/>
      <c r="BP313" s="149"/>
      <c r="BQ313" s="149"/>
      <c r="BR313" s="149">
        <v>0</v>
      </c>
      <c r="BS313" s="149"/>
      <c r="BT313" s="149"/>
      <c r="BU313" s="149"/>
      <c r="BV313" s="149"/>
      <c r="BW313" s="149"/>
      <c r="BX313" s="149"/>
      <c r="BY313" s="149"/>
      <c r="BZ313" s="149">
        <v>0</v>
      </c>
      <c r="CA313" s="149"/>
      <c r="CB313" s="149"/>
      <c r="CC313" s="149"/>
      <c r="CD313" s="149"/>
      <c r="CE313" s="149"/>
      <c r="CF313" s="149"/>
      <c r="CG313" s="149"/>
      <c r="CH313" s="149"/>
      <c r="CI313" s="149">
        <v>0</v>
      </c>
      <c r="CJ313" s="149"/>
      <c r="CK313" s="149"/>
      <c r="CL313" s="149"/>
      <c r="CM313" s="149"/>
      <c r="CN313" s="71">
        <v>0</v>
      </c>
      <c r="CO313" s="32">
        <v>0</v>
      </c>
      <c r="CP313" s="6"/>
      <c r="CQ313" s="1"/>
    </row>
    <row r="314" spans="1:95" ht="26.25" customHeight="1">
      <c r="A314" s="110"/>
      <c r="B314" s="110"/>
      <c r="C314" s="118" t="s">
        <v>315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0" t="s">
        <v>107</v>
      </c>
      <c r="P314" s="110"/>
      <c r="Q314" s="110"/>
      <c r="R314" s="110"/>
      <c r="S314" s="110"/>
      <c r="T314" s="110"/>
      <c r="U314" s="118" t="s">
        <v>187</v>
      </c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49">
        <v>280</v>
      </c>
      <c r="AI314" s="149"/>
      <c r="AJ314" s="149"/>
      <c r="AK314" s="149"/>
      <c r="AL314" s="149"/>
      <c r="AM314" s="149"/>
      <c r="AN314" s="149"/>
      <c r="AO314" s="149"/>
      <c r="AP314" s="149"/>
      <c r="AQ314" s="149">
        <v>0</v>
      </c>
      <c r="AR314" s="149"/>
      <c r="AS314" s="149"/>
      <c r="AT314" s="149"/>
      <c r="AU314" s="149"/>
      <c r="AV314" s="149"/>
      <c r="AW314" s="149"/>
      <c r="AX314" s="149"/>
      <c r="AY314" s="149"/>
      <c r="AZ314" s="149">
        <v>280</v>
      </c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>
        <v>0</v>
      </c>
      <c r="BK314" s="149"/>
      <c r="BL314" s="149"/>
      <c r="BM314" s="149"/>
      <c r="BN314" s="149"/>
      <c r="BO314" s="149"/>
      <c r="BP314" s="149"/>
      <c r="BQ314" s="149"/>
      <c r="BR314" s="149">
        <v>0</v>
      </c>
      <c r="BS314" s="149"/>
      <c r="BT314" s="149"/>
      <c r="BU314" s="149"/>
      <c r="BV314" s="149"/>
      <c r="BW314" s="149"/>
      <c r="BX314" s="149"/>
      <c r="BY314" s="149"/>
      <c r="BZ314" s="149">
        <v>0</v>
      </c>
      <c r="CA314" s="149"/>
      <c r="CB314" s="149"/>
      <c r="CC314" s="149"/>
      <c r="CD314" s="149"/>
      <c r="CE314" s="149"/>
      <c r="CF314" s="149"/>
      <c r="CG314" s="149"/>
      <c r="CH314" s="149"/>
      <c r="CI314" s="149">
        <v>0</v>
      </c>
      <c r="CJ314" s="149"/>
      <c r="CK314" s="149"/>
      <c r="CL314" s="149"/>
      <c r="CM314" s="149"/>
      <c r="CN314" s="71">
        <v>0</v>
      </c>
      <c r="CO314" s="32">
        <v>0</v>
      </c>
      <c r="CP314" s="6"/>
      <c r="CQ314" s="1"/>
    </row>
    <row r="315" spans="1:95" ht="26.25" customHeight="1">
      <c r="A315" s="110"/>
      <c r="B315" s="110"/>
      <c r="C315" s="118" t="s">
        <v>297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0" t="s">
        <v>107</v>
      </c>
      <c r="P315" s="110"/>
      <c r="Q315" s="110"/>
      <c r="R315" s="110"/>
      <c r="S315" s="110"/>
      <c r="T315" s="110"/>
      <c r="U315" s="118" t="s">
        <v>187</v>
      </c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49">
        <v>1075</v>
      </c>
      <c r="AI315" s="149"/>
      <c r="AJ315" s="149"/>
      <c r="AK315" s="149"/>
      <c r="AL315" s="149"/>
      <c r="AM315" s="149"/>
      <c r="AN315" s="149"/>
      <c r="AO315" s="149"/>
      <c r="AP315" s="149"/>
      <c r="AQ315" s="149">
        <v>0</v>
      </c>
      <c r="AR315" s="149"/>
      <c r="AS315" s="149"/>
      <c r="AT315" s="149"/>
      <c r="AU315" s="149"/>
      <c r="AV315" s="149"/>
      <c r="AW315" s="149"/>
      <c r="AX315" s="149"/>
      <c r="AY315" s="149"/>
      <c r="AZ315" s="149">
        <v>1075</v>
      </c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>
        <v>0</v>
      </c>
      <c r="BK315" s="149"/>
      <c r="BL315" s="149"/>
      <c r="BM315" s="149"/>
      <c r="BN315" s="149"/>
      <c r="BO315" s="149"/>
      <c r="BP315" s="149"/>
      <c r="BQ315" s="149"/>
      <c r="BR315" s="149">
        <v>0</v>
      </c>
      <c r="BS315" s="149"/>
      <c r="BT315" s="149"/>
      <c r="BU315" s="149"/>
      <c r="BV315" s="149"/>
      <c r="BW315" s="149"/>
      <c r="BX315" s="149"/>
      <c r="BY315" s="149"/>
      <c r="BZ315" s="149">
        <v>0</v>
      </c>
      <c r="CA315" s="149"/>
      <c r="CB315" s="149"/>
      <c r="CC315" s="149"/>
      <c r="CD315" s="149"/>
      <c r="CE315" s="149"/>
      <c r="CF315" s="149"/>
      <c r="CG315" s="149"/>
      <c r="CH315" s="149"/>
      <c r="CI315" s="149">
        <v>0</v>
      </c>
      <c r="CJ315" s="149"/>
      <c r="CK315" s="149"/>
      <c r="CL315" s="149"/>
      <c r="CM315" s="149"/>
      <c r="CN315" s="71">
        <v>0</v>
      </c>
      <c r="CO315" s="32">
        <v>0</v>
      </c>
      <c r="CP315" s="6"/>
      <c r="CQ315" s="1"/>
    </row>
    <row r="316" spans="1:95" ht="26.25" customHeight="1">
      <c r="A316" s="110"/>
      <c r="B316" s="110"/>
      <c r="C316" s="118" t="s">
        <v>298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0" t="s">
        <v>107</v>
      </c>
      <c r="P316" s="110"/>
      <c r="Q316" s="110"/>
      <c r="R316" s="110"/>
      <c r="S316" s="110"/>
      <c r="T316" s="110"/>
      <c r="U316" s="118" t="s">
        <v>187</v>
      </c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49">
        <v>1175</v>
      </c>
      <c r="AI316" s="149"/>
      <c r="AJ316" s="149"/>
      <c r="AK316" s="149"/>
      <c r="AL316" s="149"/>
      <c r="AM316" s="149"/>
      <c r="AN316" s="149"/>
      <c r="AO316" s="149"/>
      <c r="AP316" s="149"/>
      <c r="AQ316" s="149">
        <v>0</v>
      </c>
      <c r="AR316" s="149"/>
      <c r="AS316" s="149"/>
      <c r="AT316" s="149"/>
      <c r="AU316" s="149"/>
      <c r="AV316" s="149"/>
      <c r="AW316" s="149"/>
      <c r="AX316" s="149"/>
      <c r="AY316" s="149"/>
      <c r="AZ316" s="149">
        <v>1175</v>
      </c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>
        <v>0</v>
      </c>
      <c r="BK316" s="149"/>
      <c r="BL316" s="149"/>
      <c r="BM316" s="149"/>
      <c r="BN316" s="149"/>
      <c r="BO316" s="149"/>
      <c r="BP316" s="149"/>
      <c r="BQ316" s="149"/>
      <c r="BR316" s="149">
        <v>0</v>
      </c>
      <c r="BS316" s="149"/>
      <c r="BT316" s="149"/>
      <c r="BU316" s="149"/>
      <c r="BV316" s="149"/>
      <c r="BW316" s="149"/>
      <c r="BX316" s="149"/>
      <c r="BY316" s="149"/>
      <c r="BZ316" s="149">
        <v>0</v>
      </c>
      <c r="CA316" s="149"/>
      <c r="CB316" s="149"/>
      <c r="CC316" s="149"/>
      <c r="CD316" s="149"/>
      <c r="CE316" s="149"/>
      <c r="CF316" s="149"/>
      <c r="CG316" s="149"/>
      <c r="CH316" s="149"/>
      <c r="CI316" s="149">
        <v>0</v>
      </c>
      <c r="CJ316" s="149"/>
      <c r="CK316" s="149"/>
      <c r="CL316" s="149"/>
      <c r="CM316" s="149"/>
      <c r="CN316" s="71">
        <v>0</v>
      </c>
      <c r="CO316" s="32">
        <v>0</v>
      </c>
      <c r="CP316" s="6"/>
      <c r="CQ316" s="1"/>
    </row>
    <row r="317" spans="1:95" ht="26.25" customHeight="1">
      <c r="A317" s="110"/>
      <c r="B317" s="110"/>
      <c r="C317" s="118" t="s">
        <v>299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0" t="s">
        <v>107</v>
      </c>
      <c r="P317" s="110"/>
      <c r="Q317" s="110"/>
      <c r="R317" s="110"/>
      <c r="S317" s="110"/>
      <c r="T317" s="110"/>
      <c r="U317" s="118" t="s">
        <v>187</v>
      </c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49">
        <v>3540</v>
      </c>
      <c r="AI317" s="149"/>
      <c r="AJ317" s="149"/>
      <c r="AK317" s="149"/>
      <c r="AL317" s="149"/>
      <c r="AM317" s="149"/>
      <c r="AN317" s="149"/>
      <c r="AO317" s="149"/>
      <c r="AP317" s="149"/>
      <c r="AQ317" s="149">
        <v>0</v>
      </c>
      <c r="AR317" s="149"/>
      <c r="AS317" s="149"/>
      <c r="AT317" s="149"/>
      <c r="AU317" s="149"/>
      <c r="AV317" s="149"/>
      <c r="AW317" s="149"/>
      <c r="AX317" s="149"/>
      <c r="AY317" s="149"/>
      <c r="AZ317" s="149">
        <v>3540</v>
      </c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>
        <v>0</v>
      </c>
      <c r="BK317" s="149"/>
      <c r="BL317" s="149"/>
      <c r="BM317" s="149"/>
      <c r="BN317" s="149"/>
      <c r="BO317" s="149"/>
      <c r="BP317" s="149"/>
      <c r="BQ317" s="149"/>
      <c r="BR317" s="149">
        <v>0</v>
      </c>
      <c r="BS317" s="149"/>
      <c r="BT317" s="149"/>
      <c r="BU317" s="149"/>
      <c r="BV317" s="149"/>
      <c r="BW317" s="149"/>
      <c r="BX317" s="149"/>
      <c r="BY317" s="149"/>
      <c r="BZ317" s="149">
        <v>0</v>
      </c>
      <c r="CA317" s="149"/>
      <c r="CB317" s="149"/>
      <c r="CC317" s="149"/>
      <c r="CD317" s="149"/>
      <c r="CE317" s="149"/>
      <c r="CF317" s="149"/>
      <c r="CG317" s="149"/>
      <c r="CH317" s="149"/>
      <c r="CI317" s="149">
        <v>0</v>
      </c>
      <c r="CJ317" s="149"/>
      <c r="CK317" s="149"/>
      <c r="CL317" s="149"/>
      <c r="CM317" s="149"/>
      <c r="CN317" s="71">
        <v>0</v>
      </c>
      <c r="CO317" s="32">
        <v>0</v>
      </c>
      <c r="CP317" s="6"/>
      <c r="CQ317" s="1"/>
    </row>
    <row r="318" spans="1:95" ht="26.25" customHeight="1">
      <c r="A318" s="110"/>
      <c r="B318" s="110"/>
      <c r="C318" s="118" t="s">
        <v>300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0" t="s">
        <v>107</v>
      </c>
      <c r="P318" s="110"/>
      <c r="Q318" s="110"/>
      <c r="R318" s="110"/>
      <c r="S318" s="110"/>
      <c r="T318" s="110"/>
      <c r="U318" s="118" t="s">
        <v>187</v>
      </c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49">
        <v>38</v>
      </c>
      <c r="AI318" s="149"/>
      <c r="AJ318" s="149"/>
      <c r="AK318" s="149"/>
      <c r="AL318" s="149"/>
      <c r="AM318" s="149"/>
      <c r="AN318" s="149"/>
      <c r="AO318" s="149"/>
      <c r="AP318" s="149"/>
      <c r="AQ318" s="149">
        <v>0</v>
      </c>
      <c r="AR318" s="149"/>
      <c r="AS318" s="149"/>
      <c r="AT318" s="149"/>
      <c r="AU318" s="149"/>
      <c r="AV318" s="149"/>
      <c r="AW318" s="149"/>
      <c r="AX318" s="149"/>
      <c r="AY318" s="149"/>
      <c r="AZ318" s="149">
        <v>38</v>
      </c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>
        <v>0</v>
      </c>
      <c r="BK318" s="149"/>
      <c r="BL318" s="149"/>
      <c r="BM318" s="149"/>
      <c r="BN318" s="149"/>
      <c r="BO318" s="149"/>
      <c r="BP318" s="149"/>
      <c r="BQ318" s="149"/>
      <c r="BR318" s="149">
        <v>0</v>
      </c>
      <c r="BS318" s="149"/>
      <c r="BT318" s="149"/>
      <c r="BU318" s="149"/>
      <c r="BV318" s="149"/>
      <c r="BW318" s="149"/>
      <c r="BX318" s="149"/>
      <c r="BY318" s="149"/>
      <c r="BZ318" s="149">
        <v>0</v>
      </c>
      <c r="CA318" s="149"/>
      <c r="CB318" s="149"/>
      <c r="CC318" s="149"/>
      <c r="CD318" s="149"/>
      <c r="CE318" s="149"/>
      <c r="CF318" s="149"/>
      <c r="CG318" s="149"/>
      <c r="CH318" s="149"/>
      <c r="CI318" s="149">
        <v>0</v>
      </c>
      <c r="CJ318" s="149"/>
      <c r="CK318" s="149"/>
      <c r="CL318" s="149"/>
      <c r="CM318" s="149"/>
      <c r="CN318" s="71">
        <v>0</v>
      </c>
      <c r="CO318" s="32">
        <v>0</v>
      </c>
      <c r="CP318" s="6"/>
      <c r="CQ318" s="1"/>
    </row>
    <row r="319" spans="1:95" ht="26.25" customHeight="1">
      <c r="A319" s="110"/>
      <c r="B319" s="110"/>
      <c r="C319" s="118" t="s">
        <v>301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0" t="s">
        <v>107</v>
      </c>
      <c r="P319" s="110"/>
      <c r="Q319" s="110"/>
      <c r="R319" s="110"/>
      <c r="S319" s="110"/>
      <c r="T319" s="110"/>
      <c r="U319" s="118" t="s">
        <v>187</v>
      </c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49">
        <v>275</v>
      </c>
      <c r="AI319" s="149"/>
      <c r="AJ319" s="149"/>
      <c r="AK319" s="149"/>
      <c r="AL319" s="149"/>
      <c r="AM319" s="149"/>
      <c r="AN319" s="149"/>
      <c r="AO319" s="149"/>
      <c r="AP319" s="149"/>
      <c r="AQ319" s="149">
        <v>0</v>
      </c>
      <c r="AR319" s="149"/>
      <c r="AS319" s="149"/>
      <c r="AT319" s="149"/>
      <c r="AU319" s="149"/>
      <c r="AV319" s="149"/>
      <c r="AW319" s="149"/>
      <c r="AX319" s="149"/>
      <c r="AY319" s="149"/>
      <c r="AZ319" s="149">
        <v>275</v>
      </c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>
        <v>0</v>
      </c>
      <c r="BK319" s="149"/>
      <c r="BL319" s="149"/>
      <c r="BM319" s="149"/>
      <c r="BN319" s="149"/>
      <c r="BO319" s="149"/>
      <c r="BP319" s="149"/>
      <c r="BQ319" s="149"/>
      <c r="BR319" s="149">
        <v>0</v>
      </c>
      <c r="BS319" s="149"/>
      <c r="BT319" s="149"/>
      <c r="BU319" s="149"/>
      <c r="BV319" s="149"/>
      <c r="BW319" s="149"/>
      <c r="BX319" s="149"/>
      <c r="BY319" s="149"/>
      <c r="BZ319" s="149">
        <v>0</v>
      </c>
      <c r="CA319" s="149"/>
      <c r="CB319" s="149"/>
      <c r="CC319" s="149"/>
      <c r="CD319" s="149"/>
      <c r="CE319" s="149"/>
      <c r="CF319" s="149"/>
      <c r="CG319" s="149"/>
      <c r="CH319" s="149"/>
      <c r="CI319" s="149">
        <v>0</v>
      </c>
      <c r="CJ319" s="149"/>
      <c r="CK319" s="149"/>
      <c r="CL319" s="149"/>
      <c r="CM319" s="149"/>
      <c r="CN319" s="71">
        <v>0</v>
      </c>
      <c r="CO319" s="32">
        <v>0</v>
      </c>
      <c r="CP319" s="6"/>
      <c r="CQ319" s="1"/>
    </row>
    <row r="320" spans="1:95" ht="26.25" customHeight="1">
      <c r="A320" s="110"/>
      <c r="B320" s="110"/>
      <c r="C320" s="118" t="s">
        <v>302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0" t="s">
        <v>107</v>
      </c>
      <c r="P320" s="110"/>
      <c r="Q320" s="110"/>
      <c r="R320" s="110"/>
      <c r="S320" s="110"/>
      <c r="T320" s="110"/>
      <c r="U320" s="118" t="s">
        <v>187</v>
      </c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49">
        <v>290</v>
      </c>
      <c r="AI320" s="149"/>
      <c r="AJ320" s="149"/>
      <c r="AK320" s="149"/>
      <c r="AL320" s="149"/>
      <c r="AM320" s="149"/>
      <c r="AN320" s="149"/>
      <c r="AO320" s="149"/>
      <c r="AP320" s="149"/>
      <c r="AQ320" s="149">
        <v>0</v>
      </c>
      <c r="AR320" s="149"/>
      <c r="AS320" s="149"/>
      <c r="AT320" s="149"/>
      <c r="AU320" s="149"/>
      <c r="AV320" s="149"/>
      <c r="AW320" s="149"/>
      <c r="AX320" s="149"/>
      <c r="AY320" s="149"/>
      <c r="AZ320" s="149">
        <v>290</v>
      </c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>
        <v>0</v>
      </c>
      <c r="BK320" s="149"/>
      <c r="BL320" s="149"/>
      <c r="BM320" s="149"/>
      <c r="BN320" s="149"/>
      <c r="BO320" s="149"/>
      <c r="BP320" s="149"/>
      <c r="BQ320" s="149"/>
      <c r="BR320" s="149">
        <v>0</v>
      </c>
      <c r="BS320" s="149"/>
      <c r="BT320" s="149"/>
      <c r="BU320" s="149"/>
      <c r="BV320" s="149"/>
      <c r="BW320" s="149"/>
      <c r="BX320" s="149"/>
      <c r="BY320" s="149"/>
      <c r="BZ320" s="149">
        <v>0</v>
      </c>
      <c r="CA320" s="149"/>
      <c r="CB320" s="149"/>
      <c r="CC320" s="149"/>
      <c r="CD320" s="149"/>
      <c r="CE320" s="149"/>
      <c r="CF320" s="149"/>
      <c r="CG320" s="149"/>
      <c r="CH320" s="149"/>
      <c r="CI320" s="149">
        <v>0</v>
      </c>
      <c r="CJ320" s="149"/>
      <c r="CK320" s="149"/>
      <c r="CL320" s="149"/>
      <c r="CM320" s="149"/>
      <c r="CN320" s="71">
        <v>0</v>
      </c>
      <c r="CO320" s="32">
        <v>0</v>
      </c>
      <c r="CP320" s="6"/>
      <c r="CQ320" s="1"/>
    </row>
    <row r="321" spans="1:95" ht="26.25" customHeight="1">
      <c r="A321" s="110"/>
      <c r="B321" s="110"/>
      <c r="C321" s="118" t="s">
        <v>303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0" t="s">
        <v>107</v>
      </c>
      <c r="P321" s="110"/>
      <c r="Q321" s="110"/>
      <c r="R321" s="110"/>
      <c r="S321" s="110"/>
      <c r="T321" s="110"/>
      <c r="U321" s="118" t="s">
        <v>187</v>
      </c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49">
        <v>155</v>
      </c>
      <c r="AI321" s="149"/>
      <c r="AJ321" s="149"/>
      <c r="AK321" s="149"/>
      <c r="AL321" s="149"/>
      <c r="AM321" s="149"/>
      <c r="AN321" s="149"/>
      <c r="AO321" s="149"/>
      <c r="AP321" s="149"/>
      <c r="AQ321" s="149">
        <v>0</v>
      </c>
      <c r="AR321" s="149"/>
      <c r="AS321" s="149"/>
      <c r="AT321" s="149"/>
      <c r="AU321" s="149"/>
      <c r="AV321" s="149"/>
      <c r="AW321" s="149"/>
      <c r="AX321" s="149"/>
      <c r="AY321" s="149"/>
      <c r="AZ321" s="149">
        <v>155</v>
      </c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>
        <v>0</v>
      </c>
      <c r="BK321" s="149"/>
      <c r="BL321" s="149"/>
      <c r="BM321" s="149"/>
      <c r="BN321" s="149"/>
      <c r="BO321" s="149"/>
      <c r="BP321" s="149"/>
      <c r="BQ321" s="149"/>
      <c r="BR321" s="149">
        <v>0</v>
      </c>
      <c r="BS321" s="149"/>
      <c r="BT321" s="149"/>
      <c r="BU321" s="149"/>
      <c r="BV321" s="149"/>
      <c r="BW321" s="149"/>
      <c r="BX321" s="149"/>
      <c r="BY321" s="149"/>
      <c r="BZ321" s="149">
        <v>0</v>
      </c>
      <c r="CA321" s="149"/>
      <c r="CB321" s="149"/>
      <c r="CC321" s="149"/>
      <c r="CD321" s="149"/>
      <c r="CE321" s="149"/>
      <c r="CF321" s="149"/>
      <c r="CG321" s="149"/>
      <c r="CH321" s="149"/>
      <c r="CI321" s="149">
        <v>0</v>
      </c>
      <c r="CJ321" s="149"/>
      <c r="CK321" s="149"/>
      <c r="CL321" s="149"/>
      <c r="CM321" s="149"/>
      <c r="CN321" s="71">
        <v>0</v>
      </c>
      <c r="CO321" s="32">
        <v>0</v>
      </c>
      <c r="CP321" s="6"/>
      <c r="CQ321" s="1"/>
    </row>
    <row r="322" spans="1:95" ht="26.25" customHeight="1">
      <c r="A322" s="110"/>
      <c r="B322" s="110"/>
      <c r="C322" s="118" t="s">
        <v>304</v>
      </c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0" t="s">
        <v>107</v>
      </c>
      <c r="P322" s="110"/>
      <c r="Q322" s="110"/>
      <c r="R322" s="110"/>
      <c r="S322" s="110"/>
      <c r="T322" s="110"/>
      <c r="U322" s="118" t="s">
        <v>187</v>
      </c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49">
        <v>997</v>
      </c>
      <c r="AI322" s="149"/>
      <c r="AJ322" s="149"/>
      <c r="AK322" s="149"/>
      <c r="AL322" s="149"/>
      <c r="AM322" s="149"/>
      <c r="AN322" s="149"/>
      <c r="AO322" s="149"/>
      <c r="AP322" s="149"/>
      <c r="AQ322" s="149">
        <v>0</v>
      </c>
      <c r="AR322" s="149"/>
      <c r="AS322" s="149"/>
      <c r="AT322" s="149"/>
      <c r="AU322" s="149"/>
      <c r="AV322" s="149"/>
      <c r="AW322" s="149"/>
      <c r="AX322" s="149"/>
      <c r="AY322" s="149"/>
      <c r="AZ322" s="149">
        <v>997</v>
      </c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>
        <v>0</v>
      </c>
      <c r="BK322" s="149"/>
      <c r="BL322" s="149"/>
      <c r="BM322" s="149"/>
      <c r="BN322" s="149"/>
      <c r="BO322" s="149"/>
      <c r="BP322" s="149"/>
      <c r="BQ322" s="149"/>
      <c r="BR322" s="149">
        <v>0</v>
      </c>
      <c r="BS322" s="149"/>
      <c r="BT322" s="149"/>
      <c r="BU322" s="149"/>
      <c r="BV322" s="149"/>
      <c r="BW322" s="149"/>
      <c r="BX322" s="149"/>
      <c r="BY322" s="149"/>
      <c r="BZ322" s="149">
        <v>0</v>
      </c>
      <c r="CA322" s="149"/>
      <c r="CB322" s="149"/>
      <c r="CC322" s="149"/>
      <c r="CD322" s="149"/>
      <c r="CE322" s="149"/>
      <c r="CF322" s="149"/>
      <c r="CG322" s="149"/>
      <c r="CH322" s="149"/>
      <c r="CI322" s="149">
        <v>0</v>
      </c>
      <c r="CJ322" s="149"/>
      <c r="CK322" s="149"/>
      <c r="CL322" s="149"/>
      <c r="CM322" s="149"/>
      <c r="CN322" s="71">
        <v>0</v>
      </c>
      <c r="CO322" s="32">
        <v>0</v>
      </c>
      <c r="CP322" s="6"/>
      <c r="CQ322" s="1"/>
    </row>
    <row r="323" spans="1:95" ht="26.25" customHeight="1">
      <c r="A323" s="110"/>
      <c r="B323" s="110"/>
      <c r="C323" s="118" t="s">
        <v>305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0" t="s">
        <v>107</v>
      </c>
      <c r="P323" s="110"/>
      <c r="Q323" s="110"/>
      <c r="R323" s="110"/>
      <c r="S323" s="110"/>
      <c r="T323" s="110"/>
      <c r="U323" s="118" t="s">
        <v>187</v>
      </c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49">
        <v>620</v>
      </c>
      <c r="AI323" s="149"/>
      <c r="AJ323" s="149"/>
      <c r="AK323" s="149"/>
      <c r="AL323" s="149"/>
      <c r="AM323" s="149"/>
      <c r="AN323" s="149"/>
      <c r="AO323" s="149"/>
      <c r="AP323" s="149"/>
      <c r="AQ323" s="149">
        <v>0</v>
      </c>
      <c r="AR323" s="149"/>
      <c r="AS323" s="149"/>
      <c r="AT323" s="149"/>
      <c r="AU323" s="149"/>
      <c r="AV323" s="149"/>
      <c r="AW323" s="149"/>
      <c r="AX323" s="149"/>
      <c r="AY323" s="149"/>
      <c r="AZ323" s="149">
        <v>620</v>
      </c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>
        <v>0</v>
      </c>
      <c r="BK323" s="149"/>
      <c r="BL323" s="149"/>
      <c r="BM323" s="149"/>
      <c r="BN323" s="149"/>
      <c r="BO323" s="149"/>
      <c r="BP323" s="149"/>
      <c r="BQ323" s="149"/>
      <c r="BR323" s="149">
        <v>0</v>
      </c>
      <c r="BS323" s="149"/>
      <c r="BT323" s="149"/>
      <c r="BU323" s="149"/>
      <c r="BV323" s="149"/>
      <c r="BW323" s="149"/>
      <c r="BX323" s="149"/>
      <c r="BY323" s="149"/>
      <c r="BZ323" s="149">
        <v>0</v>
      </c>
      <c r="CA323" s="149"/>
      <c r="CB323" s="149"/>
      <c r="CC323" s="149"/>
      <c r="CD323" s="149"/>
      <c r="CE323" s="149"/>
      <c r="CF323" s="149"/>
      <c r="CG323" s="149"/>
      <c r="CH323" s="149"/>
      <c r="CI323" s="149">
        <v>0</v>
      </c>
      <c r="CJ323" s="149"/>
      <c r="CK323" s="149"/>
      <c r="CL323" s="149"/>
      <c r="CM323" s="149"/>
      <c r="CN323" s="71">
        <v>0</v>
      </c>
      <c r="CO323" s="32">
        <v>0</v>
      </c>
      <c r="CP323" s="6"/>
      <c r="CQ323" s="1"/>
    </row>
    <row r="324" spans="1:95" ht="26.25" customHeight="1">
      <c r="A324" s="110"/>
      <c r="B324" s="110"/>
      <c r="C324" s="118" t="s">
        <v>306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0" t="s">
        <v>107</v>
      </c>
      <c r="P324" s="110"/>
      <c r="Q324" s="110"/>
      <c r="R324" s="110"/>
      <c r="S324" s="110"/>
      <c r="T324" s="110"/>
      <c r="U324" s="118" t="s">
        <v>187</v>
      </c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49">
        <v>40.35</v>
      </c>
      <c r="AI324" s="149"/>
      <c r="AJ324" s="149"/>
      <c r="AK324" s="149"/>
      <c r="AL324" s="149"/>
      <c r="AM324" s="149"/>
      <c r="AN324" s="149"/>
      <c r="AO324" s="149"/>
      <c r="AP324" s="149"/>
      <c r="AQ324" s="149">
        <v>0</v>
      </c>
      <c r="AR324" s="149"/>
      <c r="AS324" s="149"/>
      <c r="AT324" s="149"/>
      <c r="AU324" s="149"/>
      <c r="AV324" s="149"/>
      <c r="AW324" s="149"/>
      <c r="AX324" s="149"/>
      <c r="AY324" s="149"/>
      <c r="AZ324" s="149">
        <v>40.35</v>
      </c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>
        <v>0</v>
      </c>
      <c r="BK324" s="149"/>
      <c r="BL324" s="149"/>
      <c r="BM324" s="149"/>
      <c r="BN324" s="149"/>
      <c r="BO324" s="149"/>
      <c r="BP324" s="149"/>
      <c r="BQ324" s="149"/>
      <c r="BR324" s="149">
        <v>0</v>
      </c>
      <c r="BS324" s="149"/>
      <c r="BT324" s="149"/>
      <c r="BU324" s="149"/>
      <c r="BV324" s="149"/>
      <c r="BW324" s="149"/>
      <c r="BX324" s="149"/>
      <c r="BY324" s="149"/>
      <c r="BZ324" s="149">
        <v>0</v>
      </c>
      <c r="CA324" s="149"/>
      <c r="CB324" s="149"/>
      <c r="CC324" s="149"/>
      <c r="CD324" s="149"/>
      <c r="CE324" s="149"/>
      <c r="CF324" s="149"/>
      <c r="CG324" s="149"/>
      <c r="CH324" s="149"/>
      <c r="CI324" s="149">
        <v>0</v>
      </c>
      <c r="CJ324" s="149"/>
      <c r="CK324" s="149"/>
      <c r="CL324" s="149"/>
      <c r="CM324" s="149"/>
      <c r="CN324" s="71">
        <v>0</v>
      </c>
      <c r="CO324" s="32">
        <v>0</v>
      </c>
      <c r="CP324" s="6"/>
      <c r="CQ324" s="1"/>
    </row>
    <row r="325" spans="1:95" ht="26.25" customHeight="1">
      <c r="A325" s="110"/>
      <c r="B325" s="110"/>
      <c r="C325" s="118" t="s">
        <v>307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0" t="s">
        <v>107</v>
      </c>
      <c r="P325" s="110"/>
      <c r="Q325" s="110"/>
      <c r="R325" s="110"/>
      <c r="S325" s="110"/>
      <c r="T325" s="110"/>
      <c r="U325" s="118" t="s">
        <v>187</v>
      </c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49">
        <v>25.9</v>
      </c>
      <c r="AI325" s="149"/>
      <c r="AJ325" s="149"/>
      <c r="AK325" s="149"/>
      <c r="AL325" s="149"/>
      <c r="AM325" s="149"/>
      <c r="AN325" s="149"/>
      <c r="AO325" s="149"/>
      <c r="AP325" s="149"/>
      <c r="AQ325" s="149">
        <v>0</v>
      </c>
      <c r="AR325" s="149"/>
      <c r="AS325" s="149"/>
      <c r="AT325" s="149"/>
      <c r="AU325" s="149"/>
      <c r="AV325" s="149"/>
      <c r="AW325" s="149"/>
      <c r="AX325" s="149"/>
      <c r="AY325" s="149"/>
      <c r="AZ325" s="149">
        <v>25.9</v>
      </c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>
        <v>0</v>
      </c>
      <c r="BK325" s="149"/>
      <c r="BL325" s="149"/>
      <c r="BM325" s="149"/>
      <c r="BN325" s="149"/>
      <c r="BO325" s="149"/>
      <c r="BP325" s="149"/>
      <c r="BQ325" s="149"/>
      <c r="BR325" s="149">
        <v>0</v>
      </c>
      <c r="BS325" s="149"/>
      <c r="BT325" s="149"/>
      <c r="BU325" s="149"/>
      <c r="BV325" s="149"/>
      <c r="BW325" s="149"/>
      <c r="BX325" s="149"/>
      <c r="BY325" s="149"/>
      <c r="BZ325" s="149">
        <v>0</v>
      </c>
      <c r="CA325" s="149"/>
      <c r="CB325" s="149"/>
      <c r="CC325" s="149"/>
      <c r="CD325" s="149"/>
      <c r="CE325" s="149"/>
      <c r="CF325" s="149"/>
      <c r="CG325" s="149"/>
      <c r="CH325" s="149"/>
      <c r="CI325" s="149">
        <v>0</v>
      </c>
      <c r="CJ325" s="149"/>
      <c r="CK325" s="149"/>
      <c r="CL325" s="149"/>
      <c r="CM325" s="149"/>
      <c r="CN325" s="71">
        <v>0</v>
      </c>
      <c r="CO325" s="32">
        <v>0</v>
      </c>
      <c r="CP325" s="6"/>
      <c r="CQ325" s="1"/>
    </row>
    <row r="326" spans="1:95" ht="26.25" customHeight="1">
      <c r="A326" s="110"/>
      <c r="B326" s="110"/>
      <c r="C326" s="118" t="s">
        <v>308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0" t="s">
        <v>107</v>
      </c>
      <c r="P326" s="110"/>
      <c r="Q326" s="110"/>
      <c r="R326" s="110"/>
      <c r="S326" s="110"/>
      <c r="T326" s="110"/>
      <c r="U326" s="118" t="s">
        <v>187</v>
      </c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49">
        <v>97.79</v>
      </c>
      <c r="AI326" s="149"/>
      <c r="AJ326" s="149"/>
      <c r="AK326" s="149"/>
      <c r="AL326" s="149"/>
      <c r="AM326" s="149"/>
      <c r="AN326" s="149"/>
      <c r="AO326" s="149"/>
      <c r="AP326" s="149"/>
      <c r="AQ326" s="149">
        <v>0</v>
      </c>
      <c r="AR326" s="149"/>
      <c r="AS326" s="149"/>
      <c r="AT326" s="149"/>
      <c r="AU326" s="149"/>
      <c r="AV326" s="149"/>
      <c r="AW326" s="149"/>
      <c r="AX326" s="149"/>
      <c r="AY326" s="149"/>
      <c r="AZ326" s="149">
        <v>97.79</v>
      </c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>
        <v>0</v>
      </c>
      <c r="BK326" s="149"/>
      <c r="BL326" s="149"/>
      <c r="BM326" s="149"/>
      <c r="BN326" s="149"/>
      <c r="BO326" s="149"/>
      <c r="BP326" s="149"/>
      <c r="BQ326" s="149"/>
      <c r="BR326" s="149">
        <v>0</v>
      </c>
      <c r="BS326" s="149"/>
      <c r="BT326" s="149"/>
      <c r="BU326" s="149"/>
      <c r="BV326" s="149"/>
      <c r="BW326" s="149"/>
      <c r="BX326" s="149"/>
      <c r="BY326" s="149"/>
      <c r="BZ326" s="149">
        <v>0</v>
      </c>
      <c r="CA326" s="149"/>
      <c r="CB326" s="149"/>
      <c r="CC326" s="149"/>
      <c r="CD326" s="149"/>
      <c r="CE326" s="149"/>
      <c r="CF326" s="149"/>
      <c r="CG326" s="149"/>
      <c r="CH326" s="149"/>
      <c r="CI326" s="149">
        <v>0</v>
      </c>
      <c r="CJ326" s="149"/>
      <c r="CK326" s="149"/>
      <c r="CL326" s="149"/>
      <c r="CM326" s="149"/>
      <c r="CN326" s="71">
        <v>0</v>
      </c>
      <c r="CO326" s="32">
        <v>0</v>
      </c>
      <c r="CP326" s="6"/>
      <c r="CQ326" s="1"/>
    </row>
    <row r="327" spans="1:95" ht="26.25" customHeight="1">
      <c r="A327" s="110"/>
      <c r="B327" s="110"/>
      <c r="C327" s="118" t="s">
        <v>309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0" t="s">
        <v>107</v>
      </c>
      <c r="P327" s="110"/>
      <c r="Q327" s="110"/>
      <c r="R327" s="110"/>
      <c r="S327" s="110"/>
      <c r="T327" s="110"/>
      <c r="U327" s="118" t="s">
        <v>187</v>
      </c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49">
        <v>125.63</v>
      </c>
      <c r="AI327" s="149"/>
      <c r="AJ327" s="149"/>
      <c r="AK327" s="149"/>
      <c r="AL327" s="149"/>
      <c r="AM327" s="149"/>
      <c r="AN327" s="149"/>
      <c r="AO327" s="149"/>
      <c r="AP327" s="149"/>
      <c r="AQ327" s="149">
        <v>0</v>
      </c>
      <c r="AR327" s="149"/>
      <c r="AS327" s="149"/>
      <c r="AT327" s="149"/>
      <c r="AU327" s="149"/>
      <c r="AV327" s="149"/>
      <c r="AW327" s="149"/>
      <c r="AX327" s="149"/>
      <c r="AY327" s="149"/>
      <c r="AZ327" s="149">
        <v>125.63</v>
      </c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>
        <v>0</v>
      </c>
      <c r="BK327" s="149"/>
      <c r="BL327" s="149"/>
      <c r="BM327" s="149"/>
      <c r="BN327" s="149"/>
      <c r="BO327" s="149"/>
      <c r="BP327" s="149"/>
      <c r="BQ327" s="149"/>
      <c r="BR327" s="149">
        <v>0</v>
      </c>
      <c r="BS327" s="149"/>
      <c r="BT327" s="149"/>
      <c r="BU327" s="149"/>
      <c r="BV327" s="149"/>
      <c r="BW327" s="149"/>
      <c r="BX327" s="149"/>
      <c r="BY327" s="149"/>
      <c r="BZ327" s="149">
        <v>0</v>
      </c>
      <c r="CA327" s="149"/>
      <c r="CB327" s="149"/>
      <c r="CC327" s="149"/>
      <c r="CD327" s="149"/>
      <c r="CE327" s="149"/>
      <c r="CF327" s="149"/>
      <c r="CG327" s="149"/>
      <c r="CH327" s="149"/>
      <c r="CI327" s="149">
        <v>0</v>
      </c>
      <c r="CJ327" s="149"/>
      <c r="CK327" s="149"/>
      <c r="CL327" s="149"/>
      <c r="CM327" s="149"/>
      <c r="CN327" s="71">
        <v>0</v>
      </c>
      <c r="CO327" s="32">
        <v>0</v>
      </c>
      <c r="CP327" s="6"/>
      <c r="CQ327" s="1"/>
    </row>
    <row r="328" spans="1:95" ht="26.25" customHeight="1">
      <c r="A328" s="110"/>
      <c r="B328" s="110"/>
      <c r="C328" s="118" t="s">
        <v>310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0" t="s">
        <v>107</v>
      </c>
      <c r="P328" s="110"/>
      <c r="Q328" s="110"/>
      <c r="R328" s="110"/>
      <c r="S328" s="110"/>
      <c r="T328" s="110"/>
      <c r="U328" s="118" t="s">
        <v>187</v>
      </c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49">
        <v>81.21</v>
      </c>
      <c r="AI328" s="149"/>
      <c r="AJ328" s="149"/>
      <c r="AK328" s="149"/>
      <c r="AL328" s="149"/>
      <c r="AM328" s="149"/>
      <c r="AN328" s="149"/>
      <c r="AO328" s="149"/>
      <c r="AP328" s="149"/>
      <c r="AQ328" s="149">
        <v>0</v>
      </c>
      <c r="AR328" s="149"/>
      <c r="AS328" s="149"/>
      <c r="AT328" s="149"/>
      <c r="AU328" s="149"/>
      <c r="AV328" s="149"/>
      <c r="AW328" s="149"/>
      <c r="AX328" s="149"/>
      <c r="AY328" s="149"/>
      <c r="AZ328" s="149">
        <v>81.21</v>
      </c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>
        <v>0</v>
      </c>
      <c r="BK328" s="149"/>
      <c r="BL328" s="149"/>
      <c r="BM328" s="149"/>
      <c r="BN328" s="149"/>
      <c r="BO328" s="149"/>
      <c r="BP328" s="149"/>
      <c r="BQ328" s="149"/>
      <c r="BR328" s="149">
        <v>0</v>
      </c>
      <c r="BS328" s="149"/>
      <c r="BT328" s="149"/>
      <c r="BU328" s="149"/>
      <c r="BV328" s="149"/>
      <c r="BW328" s="149"/>
      <c r="BX328" s="149"/>
      <c r="BY328" s="149"/>
      <c r="BZ328" s="149">
        <v>0</v>
      </c>
      <c r="CA328" s="149"/>
      <c r="CB328" s="149"/>
      <c r="CC328" s="149"/>
      <c r="CD328" s="149"/>
      <c r="CE328" s="149"/>
      <c r="CF328" s="149"/>
      <c r="CG328" s="149"/>
      <c r="CH328" s="149"/>
      <c r="CI328" s="149">
        <v>0</v>
      </c>
      <c r="CJ328" s="149"/>
      <c r="CK328" s="149"/>
      <c r="CL328" s="149"/>
      <c r="CM328" s="149"/>
      <c r="CN328" s="71">
        <v>0</v>
      </c>
      <c r="CO328" s="32">
        <v>0</v>
      </c>
      <c r="CP328" s="6"/>
      <c r="CQ328" s="1"/>
    </row>
    <row r="329" spans="1:95" ht="26.25" customHeight="1">
      <c r="A329" s="110"/>
      <c r="B329" s="110"/>
      <c r="C329" s="118" t="s">
        <v>311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0" t="s">
        <v>107</v>
      </c>
      <c r="P329" s="110"/>
      <c r="Q329" s="110"/>
      <c r="R329" s="110"/>
      <c r="S329" s="110"/>
      <c r="T329" s="110"/>
      <c r="U329" s="118" t="s">
        <v>187</v>
      </c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49">
        <v>5</v>
      </c>
      <c r="AI329" s="149"/>
      <c r="AJ329" s="149"/>
      <c r="AK329" s="149"/>
      <c r="AL329" s="149"/>
      <c r="AM329" s="149"/>
      <c r="AN329" s="149"/>
      <c r="AO329" s="149"/>
      <c r="AP329" s="149"/>
      <c r="AQ329" s="149">
        <v>0</v>
      </c>
      <c r="AR329" s="149"/>
      <c r="AS329" s="149"/>
      <c r="AT329" s="149"/>
      <c r="AU329" s="149"/>
      <c r="AV329" s="149"/>
      <c r="AW329" s="149"/>
      <c r="AX329" s="149"/>
      <c r="AY329" s="149"/>
      <c r="AZ329" s="149">
        <v>5</v>
      </c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>
        <v>0</v>
      </c>
      <c r="BK329" s="149"/>
      <c r="BL329" s="149"/>
      <c r="BM329" s="149"/>
      <c r="BN329" s="149"/>
      <c r="BO329" s="149"/>
      <c r="BP329" s="149"/>
      <c r="BQ329" s="149"/>
      <c r="BR329" s="149">
        <v>0</v>
      </c>
      <c r="BS329" s="149"/>
      <c r="BT329" s="149"/>
      <c r="BU329" s="149"/>
      <c r="BV329" s="149"/>
      <c r="BW329" s="149"/>
      <c r="BX329" s="149"/>
      <c r="BY329" s="149"/>
      <c r="BZ329" s="149">
        <v>0</v>
      </c>
      <c r="CA329" s="149"/>
      <c r="CB329" s="149"/>
      <c r="CC329" s="149"/>
      <c r="CD329" s="149"/>
      <c r="CE329" s="149"/>
      <c r="CF329" s="149"/>
      <c r="CG329" s="149"/>
      <c r="CH329" s="149"/>
      <c r="CI329" s="149">
        <v>0</v>
      </c>
      <c r="CJ329" s="149"/>
      <c r="CK329" s="149"/>
      <c r="CL329" s="149"/>
      <c r="CM329" s="149"/>
      <c r="CN329" s="71">
        <v>0</v>
      </c>
      <c r="CO329" s="32">
        <v>0</v>
      </c>
      <c r="CP329" s="6"/>
      <c r="CQ329" s="1"/>
    </row>
    <row r="330" spans="1:95" ht="26.25" customHeight="1">
      <c r="A330" s="110"/>
      <c r="B330" s="110"/>
      <c r="C330" s="118" t="s">
        <v>312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0" t="s">
        <v>107</v>
      </c>
      <c r="P330" s="110"/>
      <c r="Q330" s="110"/>
      <c r="R330" s="110"/>
      <c r="S330" s="110"/>
      <c r="T330" s="110"/>
      <c r="U330" s="118" t="s">
        <v>187</v>
      </c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49">
        <v>15269</v>
      </c>
      <c r="AI330" s="149"/>
      <c r="AJ330" s="149"/>
      <c r="AK330" s="149"/>
      <c r="AL330" s="149"/>
      <c r="AM330" s="149"/>
      <c r="AN330" s="149"/>
      <c r="AO330" s="149"/>
      <c r="AP330" s="149"/>
      <c r="AQ330" s="149">
        <v>0</v>
      </c>
      <c r="AR330" s="149"/>
      <c r="AS330" s="149"/>
      <c r="AT330" s="149"/>
      <c r="AU330" s="149"/>
      <c r="AV330" s="149"/>
      <c r="AW330" s="149"/>
      <c r="AX330" s="149"/>
      <c r="AY330" s="149"/>
      <c r="AZ330" s="149">
        <v>15269</v>
      </c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>
        <v>0</v>
      </c>
      <c r="BK330" s="149"/>
      <c r="BL330" s="149"/>
      <c r="BM330" s="149"/>
      <c r="BN330" s="149"/>
      <c r="BO330" s="149"/>
      <c r="BP330" s="149"/>
      <c r="BQ330" s="149"/>
      <c r="BR330" s="149">
        <v>0</v>
      </c>
      <c r="BS330" s="149"/>
      <c r="BT330" s="149"/>
      <c r="BU330" s="149"/>
      <c r="BV330" s="149"/>
      <c r="BW330" s="149"/>
      <c r="BX330" s="149"/>
      <c r="BY330" s="149"/>
      <c r="BZ330" s="149">
        <v>0</v>
      </c>
      <c r="CA330" s="149"/>
      <c r="CB330" s="149"/>
      <c r="CC330" s="149"/>
      <c r="CD330" s="149"/>
      <c r="CE330" s="149"/>
      <c r="CF330" s="149"/>
      <c r="CG330" s="149"/>
      <c r="CH330" s="149"/>
      <c r="CI330" s="149">
        <v>0</v>
      </c>
      <c r="CJ330" s="149"/>
      <c r="CK330" s="149"/>
      <c r="CL330" s="149"/>
      <c r="CM330" s="149"/>
      <c r="CN330" s="71">
        <v>0</v>
      </c>
      <c r="CO330" s="32">
        <v>0</v>
      </c>
      <c r="CP330" s="6"/>
      <c r="CQ330" s="1"/>
    </row>
    <row r="331" spans="1:95" ht="26.25" customHeight="1">
      <c r="A331" s="110"/>
      <c r="B331" s="110"/>
      <c r="C331" s="118" t="s">
        <v>313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0" t="s">
        <v>107</v>
      </c>
      <c r="P331" s="110"/>
      <c r="Q331" s="110"/>
      <c r="R331" s="110"/>
      <c r="S331" s="110"/>
      <c r="T331" s="110"/>
      <c r="U331" s="118" t="s">
        <v>187</v>
      </c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49">
        <v>12860</v>
      </c>
      <c r="AI331" s="149"/>
      <c r="AJ331" s="149"/>
      <c r="AK331" s="149"/>
      <c r="AL331" s="149"/>
      <c r="AM331" s="149"/>
      <c r="AN331" s="149"/>
      <c r="AO331" s="149"/>
      <c r="AP331" s="149"/>
      <c r="AQ331" s="149">
        <v>0</v>
      </c>
      <c r="AR331" s="149"/>
      <c r="AS331" s="149"/>
      <c r="AT331" s="149"/>
      <c r="AU331" s="149"/>
      <c r="AV331" s="149"/>
      <c r="AW331" s="149"/>
      <c r="AX331" s="149"/>
      <c r="AY331" s="149"/>
      <c r="AZ331" s="149">
        <v>12860</v>
      </c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>
        <v>0</v>
      </c>
      <c r="BK331" s="149"/>
      <c r="BL331" s="149"/>
      <c r="BM331" s="149"/>
      <c r="BN331" s="149"/>
      <c r="BO331" s="149"/>
      <c r="BP331" s="149"/>
      <c r="BQ331" s="149"/>
      <c r="BR331" s="149">
        <v>0</v>
      </c>
      <c r="BS331" s="149"/>
      <c r="BT331" s="149"/>
      <c r="BU331" s="149"/>
      <c r="BV331" s="149"/>
      <c r="BW331" s="149"/>
      <c r="BX331" s="149"/>
      <c r="BY331" s="149"/>
      <c r="BZ331" s="149">
        <v>0</v>
      </c>
      <c r="CA331" s="149"/>
      <c r="CB331" s="149"/>
      <c r="CC331" s="149"/>
      <c r="CD331" s="149"/>
      <c r="CE331" s="149"/>
      <c r="CF331" s="149"/>
      <c r="CG331" s="149"/>
      <c r="CH331" s="149"/>
      <c r="CI331" s="149">
        <v>0</v>
      </c>
      <c r="CJ331" s="149"/>
      <c r="CK331" s="149"/>
      <c r="CL331" s="149"/>
      <c r="CM331" s="149"/>
      <c r="CN331" s="71">
        <v>0</v>
      </c>
      <c r="CO331" s="32">
        <v>0</v>
      </c>
      <c r="CP331" s="6"/>
      <c r="CQ331" s="1"/>
    </row>
    <row r="332" spans="1:95" ht="26.25" customHeight="1">
      <c r="A332" s="110"/>
      <c r="B332" s="110"/>
      <c r="C332" s="118" t="s">
        <v>434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0" t="s">
        <v>107</v>
      </c>
      <c r="P332" s="110"/>
      <c r="Q332" s="110"/>
      <c r="R332" s="110"/>
      <c r="S332" s="110"/>
      <c r="T332" s="110"/>
      <c r="U332" s="118" t="s">
        <v>187</v>
      </c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49">
        <v>57.02</v>
      </c>
      <c r="AI332" s="149"/>
      <c r="AJ332" s="149"/>
      <c r="AK332" s="149"/>
      <c r="AL332" s="149"/>
      <c r="AM332" s="149"/>
      <c r="AN332" s="149"/>
      <c r="AO332" s="149"/>
      <c r="AP332" s="149"/>
      <c r="AQ332" s="149">
        <v>0</v>
      </c>
      <c r="AR332" s="149"/>
      <c r="AS332" s="149"/>
      <c r="AT332" s="149"/>
      <c r="AU332" s="149"/>
      <c r="AV332" s="149"/>
      <c r="AW332" s="149"/>
      <c r="AX332" s="149"/>
      <c r="AY332" s="149"/>
      <c r="AZ332" s="149">
        <v>57.02</v>
      </c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>
        <v>0</v>
      </c>
      <c r="BK332" s="149"/>
      <c r="BL332" s="149"/>
      <c r="BM332" s="149"/>
      <c r="BN332" s="149"/>
      <c r="BO332" s="149"/>
      <c r="BP332" s="149"/>
      <c r="BQ332" s="149"/>
      <c r="BR332" s="149">
        <v>0</v>
      </c>
      <c r="BS332" s="149"/>
      <c r="BT332" s="149"/>
      <c r="BU332" s="149"/>
      <c r="BV332" s="149"/>
      <c r="BW332" s="149"/>
      <c r="BX332" s="149"/>
      <c r="BY332" s="149"/>
      <c r="BZ332" s="149">
        <v>0</v>
      </c>
      <c r="CA332" s="149"/>
      <c r="CB332" s="149"/>
      <c r="CC332" s="149"/>
      <c r="CD332" s="149"/>
      <c r="CE332" s="149"/>
      <c r="CF332" s="149"/>
      <c r="CG332" s="149"/>
      <c r="CH332" s="149"/>
      <c r="CI332" s="149">
        <v>0</v>
      </c>
      <c r="CJ332" s="149"/>
      <c r="CK332" s="149"/>
      <c r="CL332" s="149"/>
      <c r="CM332" s="149"/>
      <c r="CN332" s="71">
        <v>0</v>
      </c>
      <c r="CO332" s="32">
        <v>0</v>
      </c>
      <c r="CP332" s="6"/>
      <c r="CQ332" s="1"/>
    </row>
    <row r="333" spans="1:95" ht="37.5" customHeight="1">
      <c r="A333" s="110"/>
      <c r="B333" s="110"/>
      <c r="C333" s="118" t="s">
        <v>314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0" t="s">
        <v>107</v>
      </c>
      <c r="P333" s="110"/>
      <c r="Q333" s="110"/>
      <c r="R333" s="110"/>
      <c r="S333" s="110"/>
      <c r="T333" s="110"/>
      <c r="U333" s="118" t="s">
        <v>187</v>
      </c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49">
        <v>2938.7</v>
      </c>
      <c r="AI333" s="149"/>
      <c r="AJ333" s="149"/>
      <c r="AK333" s="149"/>
      <c r="AL333" s="149"/>
      <c r="AM333" s="149"/>
      <c r="AN333" s="149"/>
      <c r="AO333" s="149"/>
      <c r="AP333" s="149"/>
      <c r="AQ333" s="149">
        <v>0</v>
      </c>
      <c r="AR333" s="149"/>
      <c r="AS333" s="149"/>
      <c r="AT333" s="149"/>
      <c r="AU333" s="149"/>
      <c r="AV333" s="149"/>
      <c r="AW333" s="149"/>
      <c r="AX333" s="149"/>
      <c r="AY333" s="149"/>
      <c r="AZ333" s="149">
        <v>2938.7</v>
      </c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>
        <v>0</v>
      </c>
      <c r="BK333" s="149"/>
      <c r="BL333" s="149"/>
      <c r="BM333" s="149"/>
      <c r="BN333" s="149"/>
      <c r="BO333" s="149"/>
      <c r="BP333" s="149"/>
      <c r="BQ333" s="149"/>
      <c r="BR333" s="149">
        <v>0</v>
      </c>
      <c r="BS333" s="149"/>
      <c r="BT333" s="149"/>
      <c r="BU333" s="149"/>
      <c r="BV333" s="149"/>
      <c r="BW333" s="149"/>
      <c r="BX333" s="149"/>
      <c r="BY333" s="149"/>
      <c r="BZ333" s="149">
        <v>0</v>
      </c>
      <c r="CA333" s="149"/>
      <c r="CB333" s="149"/>
      <c r="CC333" s="149"/>
      <c r="CD333" s="149"/>
      <c r="CE333" s="149"/>
      <c r="CF333" s="149"/>
      <c r="CG333" s="149"/>
      <c r="CH333" s="149"/>
      <c r="CI333" s="149">
        <v>0</v>
      </c>
      <c r="CJ333" s="149"/>
      <c r="CK333" s="149"/>
      <c r="CL333" s="149"/>
      <c r="CM333" s="149"/>
      <c r="CN333" s="71">
        <v>0</v>
      </c>
      <c r="CO333" s="32">
        <v>0</v>
      </c>
      <c r="CP333" s="6"/>
      <c r="CQ333" s="1"/>
    </row>
    <row r="334" spans="1:95" ht="18" customHeight="1">
      <c r="A334" s="110"/>
      <c r="B334" s="110"/>
      <c r="C334" s="125" t="s">
        <v>430</v>
      </c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10"/>
      <c r="P334" s="110"/>
      <c r="Q334" s="110"/>
      <c r="R334" s="110"/>
      <c r="S334" s="110"/>
      <c r="T334" s="110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71"/>
      <c r="CO334" s="32"/>
      <c r="CP334" s="6"/>
      <c r="CQ334" s="1"/>
    </row>
    <row r="335" spans="1:95" ht="39.75" customHeight="1">
      <c r="A335" s="110"/>
      <c r="B335" s="110"/>
      <c r="C335" s="118" t="s">
        <v>356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0" t="s">
        <v>347</v>
      </c>
      <c r="P335" s="110"/>
      <c r="Q335" s="110"/>
      <c r="R335" s="110"/>
      <c r="S335" s="110"/>
      <c r="T335" s="110"/>
      <c r="U335" s="118" t="s">
        <v>187</v>
      </c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49">
        <v>100</v>
      </c>
      <c r="AI335" s="149"/>
      <c r="AJ335" s="149"/>
      <c r="AK335" s="149"/>
      <c r="AL335" s="149"/>
      <c r="AM335" s="149"/>
      <c r="AN335" s="149"/>
      <c r="AO335" s="149"/>
      <c r="AP335" s="149"/>
      <c r="AQ335" s="149">
        <v>0</v>
      </c>
      <c r="AR335" s="149"/>
      <c r="AS335" s="149"/>
      <c r="AT335" s="149"/>
      <c r="AU335" s="149"/>
      <c r="AV335" s="149"/>
      <c r="AW335" s="149"/>
      <c r="AX335" s="149"/>
      <c r="AY335" s="149"/>
      <c r="AZ335" s="149">
        <v>100</v>
      </c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>
        <v>0</v>
      </c>
      <c r="BK335" s="149"/>
      <c r="BL335" s="149"/>
      <c r="BM335" s="149"/>
      <c r="BN335" s="149"/>
      <c r="BO335" s="149"/>
      <c r="BP335" s="149"/>
      <c r="BQ335" s="149"/>
      <c r="BR335" s="149">
        <v>0</v>
      </c>
      <c r="BS335" s="149"/>
      <c r="BT335" s="149"/>
      <c r="BU335" s="149"/>
      <c r="BV335" s="149"/>
      <c r="BW335" s="149"/>
      <c r="BX335" s="149"/>
      <c r="BY335" s="149"/>
      <c r="BZ335" s="149">
        <v>0</v>
      </c>
      <c r="CA335" s="149"/>
      <c r="CB335" s="149"/>
      <c r="CC335" s="149"/>
      <c r="CD335" s="149"/>
      <c r="CE335" s="149"/>
      <c r="CF335" s="149"/>
      <c r="CG335" s="149"/>
      <c r="CH335" s="149"/>
      <c r="CI335" s="149">
        <v>0</v>
      </c>
      <c r="CJ335" s="149"/>
      <c r="CK335" s="149"/>
      <c r="CL335" s="149"/>
      <c r="CM335" s="149"/>
      <c r="CN335" s="71">
        <v>0</v>
      </c>
      <c r="CO335" s="32">
        <v>0</v>
      </c>
      <c r="CP335" s="6"/>
      <c r="CQ335" s="1"/>
    </row>
    <row r="336" spans="1:95" ht="35.25" customHeight="1">
      <c r="A336" s="110"/>
      <c r="B336" s="110"/>
      <c r="C336" s="125" t="s">
        <v>87</v>
      </c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10"/>
      <c r="P336" s="110"/>
      <c r="Q336" s="110"/>
      <c r="R336" s="110"/>
      <c r="S336" s="110"/>
      <c r="T336" s="110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4">
        <f>AH338</f>
        <v>96239.84</v>
      </c>
      <c r="AI336" s="114"/>
      <c r="AJ336" s="114"/>
      <c r="AK336" s="114"/>
      <c r="AL336" s="114"/>
      <c r="AM336" s="114"/>
      <c r="AN336" s="114"/>
      <c r="AO336" s="114"/>
      <c r="AP336" s="114"/>
      <c r="AQ336" s="114">
        <v>0</v>
      </c>
      <c r="AR336" s="114"/>
      <c r="AS336" s="114"/>
      <c r="AT336" s="114"/>
      <c r="AU336" s="114"/>
      <c r="AV336" s="114"/>
      <c r="AW336" s="114"/>
      <c r="AX336" s="114"/>
      <c r="AY336" s="114"/>
      <c r="AZ336" s="114">
        <f>AZ338</f>
        <v>96239.84</v>
      </c>
      <c r="BA336" s="114"/>
      <c r="BB336" s="114"/>
      <c r="BC336" s="114"/>
      <c r="BD336" s="114"/>
      <c r="BE336" s="114"/>
      <c r="BF336" s="114"/>
      <c r="BG336" s="114"/>
      <c r="BH336" s="114"/>
      <c r="BI336" s="114"/>
      <c r="BJ336" s="114">
        <v>0</v>
      </c>
      <c r="BK336" s="114"/>
      <c r="BL336" s="114"/>
      <c r="BM336" s="114"/>
      <c r="BN336" s="114"/>
      <c r="BO336" s="114"/>
      <c r="BP336" s="114"/>
      <c r="BQ336" s="114"/>
      <c r="BR336" s="114">
        <v>0</v>
      </c>
      <c r="BS336" s="114"/>
      <c r="BT336" s="114"/>
      <c r="BU336" s="114"/>
      <c r="BV336" s="114"/>
      <c r="BW336" s="114"/>
      <c r="BX336" s="114"/>
      <c r="BY336" s="114"/>
      <c r="BZ336" s="114">
        <v>0</v>
      </c>
      <c r="CA336" s="114"/>
      <c r="CB336" s="114"/>
      <c r="CC336" s="114"/>
      <c r="CD336" s="114"/>
      <c r="CE336" s="114"/>
      <c r="CF336" s="114"/>
      <c r="CG336" s="114"/>
      <c r="CH336" s="114"/>
      <c r="CI336" s="114">
        <v>0</v>
      </c>
      <c r="CJ336" s="114"/>
      <c r="CK336" s="114"/>
      <c r="CL336" s="114"/>
      <c r="CM336" s="114"/>
      <c r="CN336" s="64">
        <v>0</v>
      </c>
      <c r="CO336" s="34">
        <v>0</v>
      </c>
      <c r="CP336" s="6"/>
      <c r="CQ336" s="1"/>
    </row>
    <row r="337" spans="1:95" ht="18" customHeight="1">
      <c r="A337" s="110"/>
      <c r="B337" s="110"/>
      <c r="C337" s="125" t="s">
        <v>435</v>
      </c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10"/>
      <c r="P337" s="110"/>
      <c r="Q337" s="110"/>
      <c r="R337" s="110"/>
      <c r="S337" s="110"/>
      <c r="T337" s="110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  <c r="BL337" s="149"/>
      <c r="BM337" s="149"/>
      <c r="BN337" s="149"/>
      <c r="BO337" s="149"/>
      <c r="BP337" s="149"/>
      <c r="BQ337" s="149"/>
      <c r="BR337" s="149"/>
      <c r="BS337" s="149"/>
      <c r="BT337" s="149"/>
      <c r="BU337" s="149"/>
      <c r="BV337" s="149"/>
      <c r="BW337" s="149"/>
      <c r="BX337" s="149"/>
      <c r="BY337" s="149"/>
      <c r="BZ337" s="149"/>
      <c r="CA337" s="149"/>
      <c r="CB337" s="149"/>
      <c r="CC337" s="149"/>
      <c r="CD337" s="149"/>
      <c r="CE337" s="149"/>
      <c r="CF337" s="149"/>
      <c r="CG337" s="149"/>
      <c r="CH337" s="149"/>
      <c r="CI337" s="149"/>
      <c r="CJ337" s="149"/>
      <c r="CK337" s="149"/>
      <c r="CL337" s="149"/>
      <c r="CM337" s="149"/>
      <c r="CN337" s="71"/>
      <c r="CO337" s="32"/>
      <c r="CP337" s="6"/>
      <c r="CQ337" s="1"/>
    </row>
    <row r="338" spans="1:95" ht="27" customHeight="1">
      <c r="A338" s="129"/>
      <c r="B338" s="151"/>
      <c r="C338" s="111" t="s">
        <v>155</v>
      </c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29" t="s">
        <v>107</v>
      </c>
      <c r="P338" s="154"/>
      <c r="Q338" s="154"/>
      <c r="R338" s="154"/>
      <c r="S338" s="154"/>
      <c r="T338" s="151"/>
      <c r="U338" s="111" t="s">
        <v>108</v>
      </c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3"/>
      <c r="AH338" s="104">
        <v>96239.84</v>
      </c>
      <c r="AI338" s="105"/>
      <c r="AJ338" s="105"/>
      <c r="AK338" s="105"/>
      <c r="AL338" s="105"/>
      <c r="AM338" s="105"/>
      <c r="AN338" s="105"/>
      <c r="AO338" s="105"/>
      <c r="AP338" s="117"/>
      <c r="AQ338" s="104">
        <v>0</v>
      </c>
      <c r="AR338" s="105"/>
      <c r="AS338" s="105"/>
      <c r="AT338" s="105"/>
      <c r="AU338" s="105"/>
      <c r="AV338" s="105"/>
      <c r="AW338" s="105"/>
      <c r="AX338" s="105"/>
      <c r="AY338" s="117"/>
      <c r="AZ338" s="104">
        <v>96239.84</v>
      </c>
      <c r="BA338" s="105"/>
      <c r="BB338" s="105"/>
      <c r="BC338" s="105"/>
      <c r="BD338" s="105"/>
      <c r="BE338" s="105"/>
      <c r="BF338" s="105"/>
      <c r="BG338" s="105"/>
      <c r="BH338" s="105"/>
      <c r="BI338" s="117"/>
      <c r="BJ338" s="104">
        <v>0</v>
      </c>
      <c r="BK338" s="105"/>
      <c r="BL338" s="105"/>
      <c r="BM338" s="105"/>
      <c r="BN338" s="105"/>
      <c r="BO338" s="105"/>
      <c r="BP338" s="105"/>
      <c r="BQ338" s="117"/>
      <c r="BR338" s="104">
        <v>0</v>
      </c>
      <c r="BS338" s="105"/>
      <c r="BT338" s="105"/>
      <c r="BU338" s="105"/>
      <c r="BV338" s="105"/>
      <c r="BW338" s="105"/>
      <c r="BX338" s="105"/>
      <c r="BY338" s="117"/>
      <c r="BZ338" s="104">
        <v>0</v>
      </c>
      <c r="CA338" s="105"/>
      <c r="CB338" s="105"/>
      <c r="CC338" s="105"/>
      <c r="CD338" s="105"/>
      <c r="CE338" s="105"/>
      <c r="CF338" s="105"/>
      <c r="CG338" s="105"/>
      <c r="CH338" s="117"/>
      <c r="CI338" s="104">
        <v>0</v>
      </c>
      <c r="CJ338" s="105"/>
      <c r="CK338" s="105"/>
      <c r="CL338" s="105"/>
      <c r="CM338" s="117"/>
      <c r="CN338" s="70">
        <v>0</v>
      </c>
      <c r="CO338" s="32">
        <v>0</v>
      </c>
      <c r="CP338" s="6"/>
      <c r="CQ338" s="1"/>
    </row>
    <row r="339" spans="1:95" ht="18" customHeight="1">
      <c r="A339" s="110"/>
      <c r="B339" s="110"/>
      <c r="C339" s="125" t="s">
        <v>428</v>
      </c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10"/>
      <c r="P339" s="110"/>
      <c r="Q339" s="110"/>
      <c r="R339" s="110"/>
      <c r="S339" s="110"/>
      <c r="T339" s="110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  <c r="BL339" s="149"/>
      <c r="BM339" s="149"/>
      <c r="BN339" s="149"/>
      <c r="BO339" s="149"/>
      <c r="BP339" s="149"/>
      <c r="BQ339" s="149"/>
      <c r="BR339" s="149"/>
      <c r="BS339" s="149"/>
      <c r="BT339" s="149"/>
      <c r="BU339" s="149"/>
      <c r="BV339" s="149"/>
      <c r="BW339" s="149"/>
      <c r="BX339" s="149"/>
      <c r="BY339" s="149"/>
      <c r="BZ339" s="149"/>
      <c r="CA339" s="149"/>
      <c r="CB339" s="149"/>
      <c r="CC339" s="149"/>
      <c r="CD339" s="149"/>
      <c r="CE339" s="149"/>
      <c r="CF339" s="149"/>
      <c r="CG339" s="149"/>
      <c r="CH339" s="149"/>
      <c r="CI339" s="149"/>
      <c r="CJ339" s="149"/>
      <c r="CK339" s="149"/>
      <c r="CL339" s="149"/>
      <c r="CM339" s="149"/>
      <c r="CN339" s="71"/>
      <c r="CO339" s="32"/>
      <c r="CP339" s="6"/>
      <c r="CQ339" s="1"/>
    </row>
    <row r="340" spans="1:95" ht="29.25" customHeight="1">
      <c r="A340" s="110"/>
      <c r="B340" s="110"/>
      <c r="C340" s="118" t="s">
        <v>240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0" t="s">
        <v>200</v>
      </c>
      <c r="P340" s="110"/>
      <c r="Q340" s="110"/>
      <c r="R340" s="110"/>
      <c r="S340" s="110"/>
      <c r="T340" s="110"/>
      <c r="U340" s="118" t="s">
        <v>187</v>
      </c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49">
        <v>100</v>
      </c>
      <c r="AI340" s="149"/>
      <c r="AJ340" s="149"/>
      <c r="AK340" s="149"/>
      <c r="AL340" s="149"/>
      <c r="AM340" s="149"/>
      <c r="AN340" s="149"/>
      <c r="AO340" s="149"/>
      <c r="AP340" s="149"/>
      <c r="AQ340" s="149">
        <v>0</v>
      </c>
      <c r="AR340" s="149"/>
      <c r="AS340" s="149"/>
      <c r="AT340" s="149"/>
      <c r="AU340" s="149"/>
      <c r="AV340" s="149"/>
      <c r="AW340" s="149"/>
      <c r="AX340" s="149"/>
      <c r="AY340" s="149"/>
      <c r="AZ340" s="149">
        <v>100</v>
      </c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>
        <v>0</v>
      </c>
      <c r="BK340" s="149"/>
      <c r="BL340" s="149"/>
      <c r="BM340" s="149"/>
      <c r="BN340" s="149"/>
      <c r="BO340" s="149"/>
      <c r="BP340" s="149"/>
      <c r="BQ340" s="149"/>
      <c r="BR340" s="149">
        <v>0</v>
      </c>
      <c r="BS340" s="149"/>
      <c r="BT340" s="149"/>
      <c r="BU340" s="149"/>
      <c r="BV340" s="149"/>
      <c r="BW340" s="149"/>
      <c r="BX340" s="149"/>
      <c r="BY340" s="149"/>
      <c r="BZ340" s="149">
        <v>0</v>
      </c>
      <c r="CA340" s="149"/>
      <c r="CB340" s="149"/>
      <c r="CC340" s="149"/>
      <c r="CD340" s="149"/>
      <c r="CE340" s="149"/>
      <c r="CF340" s="149"/>
      <c r="CG340" s="149"/>
      <c r="CH340" s="149"/>
      <c r="CI340" s="149">
        <v>0</v>
      </c>
      <c r="CJ340" s="149"/>
      <c r="CK340" s="149"/>
      <c r="CL340" s="149"/>
      <c r="CM340" s="149"/>
      <c r="CN340" s="71">
        <v>0</v>
      </c>
      <c r="CO340" s="32">
        <v>0</v>
      </c>
      <c r="CP340" s="6"/>
      <c r="CQ340" s="1"/>
    </row>
    <row r="341" spans="1:95" ht="18.75" customHeight="1">
      <c r="A341" s="110"/>
      <c r="B341" s="110"/>
      <c r="C341" s="125" t="s">
        <v>429</v>
      </c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10"/>
      <c r="P341" s="110"/>
      <c r="Q341" s="110"/>
      <c r="R341" s="110"/>
      <c r="S341" s="110"/>
      <c r="T341" s="110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  <c r="BL341" s="149"/>
      <c r="BM341" s="149"/>
      <c r="BN341" s="149"/>
      <c r="BO341" s="149"/>
      <c r="BP341" s="149"/>
      <c r="BQ341" s="149"/>
      <c r="BR341" s="149"/>
      <c r="BS341" s="149"/>
      <c r="BT341" s="149"/>
      <c r="BU341" s="149"/>
      <c r="BV341" s="149"/>
      <c r="BW341" s="149"/>
      <c r="BX341" s="149"/>
      <c r="BY341" s="149"/>
      <c r="BZ341" s="149"/>
      <c r="CA341" s="149"/>
      <c r="CB341" s="149"/>
      <c r="CC341" s="149"/>
      <c r="CD341" s="149"/>
      <c r="CE341" s="149"/>
      <c r="CF341" s="149"/>
      <c r="CG341" s="149"/>
      <c r="CH341" s="149"/>
      <c r="CI341" s="149"/>
      <c r="CJ341" s="149"/>
      <c r="CK341" s="149"/>
      <c r="CL341" s="149"/>
      <c r="CM341" s="149"/>
      <c r="CN341" s="71"/>
      <c r="CO341" s="32"/>
      <c r="CP341" s="6"/>
      <c r="CQ341" s="1"/>
    </row>
    <row r="342" spans="1:95" ht="29.25" customHeight="1">
      <c r="A342" s="110"/>
      <c r="B342" s="110"/>
      <c r="C342" s="118" t="s">
        <v>316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0" t="s">
        <v>107</v>
      </c>
      <c r="P342" s="110"/>
      <c r="Q342" s="110"/>
      <c r="R342" s="110"/>
      <c r="S342" s="110"/>
      <c r="T342" s="110"/>
      <c r="U342" s="118" t="s">
        <v>187</v>
      </c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49">
        <v>962.39</v>
      </c>
      <c r="AI342" s="149"/>
      <c r="AJ342" s="149"/>
      <c r="AK342" s="149"/>
      <c r="AL342" s="149"/>
      <c r="AM342" s="149"/>
      <c r="AN342" s="149"/>
      <c r="AO342" s="149"/>
      <c r="AP342" s="149"/>
      <c r="AQ342" s="149">
        <v>0</v>
      </c>
      <c r="AR342" s="149"/>
      <c r="AS342" s="149"/>
      <c r="AT342" s="149"/>
      <c r="AU342" s="149"/>
      <c r="AV342" s="149"/>
      <c r="AW342" s="149"/>
      <c r="AX342" s="149"/>
      <c r="AY342" s="149"/>
      <c r="AZ342" s="149">
        <v>962.39</v>
      </c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>
        <v>0</v>
      </c>
      <c r="BK342" s="149"/>
      <c r="BL342" s="149"/>
      <c r="BM342" s="149"/>
      <c r="BN342" s="149"/>
      <c r="BO342" s="149"/>
      <c r="BP342" s="149"/>
      <c r="BQ342" s="149"/>
      <c r="BR342" s="149">
        <v>0</v>
      </c>
      <c r="BS342" s="149"/>
      <c r="BT342" s="149"/>
      <c r="BU342" s="149"/>
      <c r="BV342" s="149"/>
      <c r="BW342" s="149"/>
      <c r="BX342" s="149"/>
      <c r="BY342" s="149"/>
      <c r="BZ342" s="149">
        <v>0</v>
      </c>
      <c r="CA342" s="149"/>
      <c r="CB342" s="149"/>
      <c r="CC342" s="149"/>
      <c r="CD342" s="149"/>
      <c r="CE342" s="149"/>
      <c r="CF342" s="149"/>
      <c r="CG342" s="149"/>
      <c r="CH342" s="149"/>
      <c r="CI342" s="149">
        <v>0</v>
      </c>
      <c r="CJ342" s="149"/>
      <c r="CK342" s="149"/>
      <c r="CL342" s="149"/>
      <c r="CM342" s="149"/>
      <c r="CN342" s="71">
        <v>0</v>
      </c>
      <c r="CO342" s="32">
        <v>0</v>
      </c>
      <c r="CP342" s="6"/>
      <c r="CQ342" s="1"/>
    </row>
    <row r="343" spans="1:95" ht="16.5" customHeight="1">
      <c r="A343" s="110"/>
      <c r="B343" s="110"/>
      <c r="C343" s="125" t="s">
        <v>430</v>
      </c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10"/>
      <c r="P343" s="110"/>
      <c r="Q343" s="110"/>
      <c r="R343" s="110"/>
      <c r="S343" s="110"/>
      <c r="T343" s="110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  <c r="BL343" s="149"/>
      <c r="BM343" s="149"/>
      <c r="BN343" s="149"/>
      <c r="BO343" s="149"/>
      <c r="BP343" s="149"/>
      <c r="BQ343" s="149"/>
      <c r="BR343" s="149"/>
      <c r="BS343" s="149"/>
      <c r="BT343" s="149"/>
      <c r="BU343" s="149"/>
      <c r="BV343" s="149"/>
      <c r="BW343" s="149"/>
      <c r="BX343" s="149"/>
      <c r="BY343" s="149"/>
      <c r="BZ343" s="149"/>
      <c r="CA343" s="149"/>
      <c r="CB343" s="149"/>
      <c r="CC343" s="149"/>
      <c r="CD343" s="149"/>
      <c r="CE343" s="149"/>
      <c r="CF343" s="149"/>
      <c r="CG343" s="149"/>
      <c r="CH343" s="149"/>
      <c r="CI343" s="149"/>
      <c r="CJ343" s="149"/>
      <c r="CK343" s="149"/>
      <c r="CL343" s="149"/>
      <c r="CM343" s="149"/>
      <c r="CN343" s="71"/>
      <c r="CO343" s="32"/>
      <c r="CP343" s="6"/>
      <c r="CQ343" s="1"/>
    </row>
    <row r="344" spans="1:95" ht="29.25" customHeight="1">
      <c r="A344" s="110"/>
      <c r="B344" s="110"/>
      <c r="C344" s="118" t="s">
        <v>357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0" t="s">
        <v>347</v>
      </c>
      <c r="P344" s="110"/>
      <c r="Q344" s="110"/>
      <c r="R344" s="110"/>
      <c r="S344" s="110"/>
      <c r="T344" s="110"/>
      <c r="U344" s="118" t="s">
        <v>187</v>
      </c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49">
        <v>100</v>
      </c>
      <c r="AI344" s="149"/>
      <c r="AJ344" s="149"/>
      <c r="AK344" s="149"/>
      <c r="AL344" s="149"/>
      <c r="AM344" s="149"/>
      <c r="AN344" s="149"/>
      <c r="AO344" s="149"/>
      <c r="AP344" s="149"/>
      <c r="AQ344" s="149">
        <v>0</v>
      </c>
      <c r="AR344" s="149"/>
      <c r="AS344" s="149"/>
      <c r="AT344" s="149"/>
      <c r="AU344" s="149"/>
      <c r="AV344" s="149"/>
      <c r="AW344" s="149"/>
      <c r="AX344" s="149"/>
      <c r="AY344" s="149"/>
      <c r="AZ344" s="149">
        <v>100</v>
      </c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>
        <v>0</v>
      </c>
      <c r="BK344" s="149"/>
      <c r="BL344" s="149"/>
      <c r="BM344" s="149"/>
      <c r="BN344" s="149"/>
      <c r="BO344" s="149"/>
      <c r="BP344" s="149"/>
      <c r="BQ344" s="149"/>
      <c r="BR344" s="149">
        <v>0</v>
      </c>
      <c r="BS344" s="149"/>
      <c r="BT344" s="149"/>
      <c r="BU344" s="149"/>
      <c r="BV344" s="149"/>
      <c r="BW344" s="149"/>
      <c r="BX344" s="149"/>
      <c r="BY344" s="149"/>
      <c r="BZ344" s="149">
        <v>0</v>
      </c>
      <c r="CA344" s="149"/>
      <c r="CB344" s="149"/>
      <c r="CC344" s="149"/>
      <c r="CD344" s="149"/>
      <c r="CE344" s="149"/>
      <c r="CF344" s="149"/>
      <c r="CG344" s="149"/>
      <c r="CH344" s="149"/>
      <c r="CI344" s="149">
        <v>0</v>
      </c>
      <c r="CJ344" s="149"/>
      <c r="CK344" s="149"/>
      <c r="CL344" s="149"/>
      <c r="CM344" s="149"/>
      <c r="CN344" s="71">
        <v>0</v>
      </c>
      <c r="CO344" s="32">
        <v>0</v>
      </c>
      <c r="CP344" s="6"/>
      <c r="CQ344" s="1"/>
    </row>
    <row r="345" spans="1:95" ht="46.5" customHeight="1">
      <c r="A345" s="110"/>
      <c r="B345" s="110"/>
      <c r="C345" s="125" t="s">
        <v>88</v>
      </c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10"/>
      <c r="P345" s="110"/>
      <c r="Q345" s="110"/>
      <c r="R345" s="110"/>
      <c r="S345" s="110"/>
      <c r="T345" s="110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4">
        <f>AH347+AH348</f>
        <v>70530.5</v>
      </c>
      <c r="AI345" s="114"/>
      <c r="AJ345" s="114"/>
      <c r="AK345" s="114"/>
      <c r="AL345" s="114"/>
      <c r="AM345" s="114"/>
      <c r="AN345" s="114"/>
      <c r="AO345" s="114"/>
      <c r="AP345" s="114"/>
      <c r="AQ345" s="114">
        <v>0</v>
      </c>
      <c r="AR345" s="114"/>
      <c r="AS345" s="114"/>
      <c r="AT345" s="114"/>
      <c r="AU345" s="114"/>
      <c r="AV345" s="114"/>
      <c r="AW345" s="114"/>
      <c r="AX345" s="114"/>
      <c r="AY345" s="114"/>
      <c r="AZ345" s="114">
        <f>AZ347+AZ348</f>
        <v>70530.5</v>
      </c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>
        <v>0</v>
      </c>
      <c r="BK345" s="114"/>
      <c r="BL345" s="114"/>
      <c r="BM345" s="114"/>
      <c r="BN345" s="114"/>
      <c r="BO345" s="114"/>
      <c r="BP345" s="114"/>
      <c r="BQ345" s="114"/>
      <c r="BR345" s="114">
        <v>0</v>
      </c>
      <c r="BS345" s="114"/>
      <c r="BT345" s="114"/>
      <c r="BU345" s="114"/>
      <c r="BV345" s="114"/>
      <c r="BW345" s="114"/>
      <c r="BX345" s="114"/>
      <c r="BY345" s="114"/>
      <c r="BZ345" s="114">
        <v>0</v>
      </c>
      <c r="CA345" s="114"/>
      <c r="CB345" s="114"/>
      <c r="CC345" s="114"/>
      <c r="CD345" s="114"/>
      <c r="CE345" s="114"/>
      <c r="CF345" s="114"/>
      <c r="CG345" s="114"/>
      <c r="CH345" s="114"/>
      <c r="CI345" s="114">
        <v>0</v>
      </c>
      <c r="CJ345" s="114"/>
      <c r="CK345" s="114"/>
      <c r="CL345" s="114"/>
      <c r="CM345" s="114"/>
      <c r="CN345" s="64">
        <v>0</v>
      </c>
      <c r="CO345" s="34">
        <v>0</v>
      </c>
      <c r="CP345" s="6"/>
      <c r="CQ345" s="1"/>
    </row>
    <row r="346" spans="1:95" ht="17.25" customHeight="1">
      <c r="A346" s="110"/>
      <c r="B346" s="110"/>
      <c r="C346" s="125" t="s">
        <v>431</v>
      </c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10"/>
      <c r="P346" s="110"/>
      <c r="Q346" s="110"/>
      <c r="R346" s="110"/>
      <c r="S346" s="110"/>
      <c r="T346" s="110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  <c r="BL346" s="149"/>
      <c r="BM346" s="149"/>
      <c r="BN346" s="149"/>
      <c r="BO346" s="149"/>
      <c r="BP346" s="149"/>
      <c r="BQ346" s="149"/>
      <c r="BR346" s="149"/>
      <c r="BS346" s="149"/>
      <c r="BT346" s="149"/>
      <c r="BU346" s="149"/>
      <c r="BV346" s="149"/>
      <c r="BW346" s="149"/>
      <c r="BX346" s="149"/>
      <c r="BY346" s="149"/>
      <c r="BZ346" s="149"/>
      <c r="CA346" s="149"/>
      <c r="CB346" s="149"/>
      <c r="CC346" s="149"/>
      <c r="CD346" s="149"/>
      <c r="CE346" s="149"/>
      <c r="CF346" s="149"/>
      <c r="CG346" s="149"/>
      <c r="CH346" s="149"/>
      <c r="CI346" s="149"/>
      <c r="CJ346" s="149"/>
      <c r="CK346" s="149"/>
      <c r="CL346" s="149"/>
      <c r="CM346" s="149"/>
      <c r="CN346" s="71"/>
      <c r="CO346" s="32"/>
      <c r="CP346" s="6"/>
      <c r="CQ346" s="1"/>
    </row>
    <row r="347" spans="1:95" ht="33" customHeight="1">
      <c r="A347" s="129"/>
      <c r="B347" s="151"/>
      <c r="C347" s="111" t="s">
        <v>156</v>
      </c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29" t="s">
        <v>107</v>
      </c>
      <c r="P347" s="154"/>
      <c r="Q347" s="154"/>
      <c r="R347" s="154"/>
      <c r="S347" s="154"/>
      <c r="T347" s="151"/>
      <c r="U347" s="111" t="s">
        <v>108</v>
      </c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3"/>
      <c r="AH347" s="104">
        <v>45723.5</v>
      </c>
      <c r="AI347" s="105"/>
      <c r="AJ347" s="105"/>
      <c r="AK347" s="105"/>
      <c r="AL347" s="105"/>
      <c r="AM347" s="105"/>
      <c r="AN347" s="105"/>
      <c r="AO347" s="105"/>
      <c r="AP347" s="117"/>
      <c r="AQ347" s="104">
        <v>0</v>
      </c>
      <c r="AR347" s="105"/>
      <c r="AS347" s="105"/>
      <c r="AT347" s="105"/>
      <c r="AU347" s="105"/>
      <c r="AV347" s="105"/>
      <c r="AW347" s="105"/>
      <c r="AX347" s="105"/>
      <c r="AY347" s="117"/>
      <c r="AZ347" s="104">
        <v>45723.5</v>
      </c>
      <c r="BA347" s="105"/>
      <c r="BB347" s="105"/>
      <c r="BC347" s="105"/>
      <c r="BD347" s="105"/>
      <c r="BE347" s="105"/>
      <c r="BF347" s="105"/>
      <c r="BG347" s="105"/>
      <c r="BH347" s="105"/>
      <c r="BI347" s="117"/>
      <c r="BJ347" s="104">
        <v>0</v>
      </c>
      <c r="BK347" s="105"/>
      <c r="BL347" s="105"/>
      <c r="BM347" s="105"/>
      <c r="BN347" s="105"/>
      <c r="BO347" s="105"/>
      <c r="BP347" s="105"/>
      <c r="BQ347" s="117"/>
      <c r="BR347" s="104">
        <v>0</v>
      </c>
      <c r="BS347" s="105"/>
      <c r="BT347" s="105"/>
      <c r="BU347" s="105"/>
      <c r="BV347" s="105"/>
      <c r="BW347" s="105"/>
      <c r="BX347" s="105"/>
      <c r="BY347" s="117"/>
      <c r="BZ347" s="104">
        <v>0</v>
      </c>
      <c r="CA347" s="105"/>
      <c r="CB347" s="105"/>
      <c r="CC347" s="105"/>
      <c r="CD347" s="105"/>
      <c r="CE347" s="105"/>
      <c r="CF347" s="105"/>
      <c r="CG347" s="105"/>
      <c r="CH347" s="117"/>
      <c r="CI347" s="104">
        <v>0</v>
      </c>
      <c r="CJ347" s="105"/>
      <c r="CK347" s="105"/>
      <c r="CL347" s="105"/>
      <c r="CM347" s="117"/>
      <c r="CN347" s="70">
        <v>0</v>
      </c>
      <c r="CO347" s="32">
        <v>0</v>
      </c>
      <c r="CP347" s="6"/>
      <c r="CQ347" s="1"/>
    </row>
    <row r="348" spans="1:95" ht="38.25" customHeight="1">
      <c r="A348" s="110"/>
      <c r="B348" s="110"/>
      <c r="C348" s="118" t="s">
        <v>157</v>
      </c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0" t="s">
        <v>107</v>
      </c>
      <c r="P348" s="110"/>
      <c r="Q348" s="110"/>
      <c r="R348" s="110"/>
      <c r="S348" s="110"/>
      <c r="T348" s="110"/>
      <c r="U348" s="118" t="s">
        <v>108</v>
      </c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5">
        <v>24807</v>
      </c>
      <c r="AI348" s="115"/>
      <c r="AJ348" s="115"/>
      <c r="AK348" s="115"/>
      <c r="AL348" s="115"/>
      <c r="AM348" s="115"/>
      <c r="AN348" s="115"/>
      <c r="AO348" s="115"/>
      <c r="AP348" s="115"/>
      <c r="AQ348" s="115">
        <v>0</v>
      </c>
      <c r="AR348" s="115"/>
      <c r="AS348" s="115"/>
      <c r="AT348" s="115"/>
      <c r="AU348" s="115"/>
      <c r="AV348" s="115"/>
      <c r="AW348" s="115"/>
      <c r="AX348" s="115"/>
      <c r="AY348" s="115"/>
      <c r="AZ348" s="115">
        <v>24807</v>
      </c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>
        <v>0</v>
      </c>
      <c r="BK348" s="115"/>
      <c r="BL348" s="115"/>
      <c r="BM348" s="115"/>
      <c r="BN348" s="115"/>
      <c r="BO348" s="115"/>
      <c r="BP348" s="115"/>
      <c r="BQ348" s="115"/>
      <c r="BR348" s="115">
        <v>0</v>
      </c>
      <c r="BS348" s="115"/>
      <c r="BT348" s="115"/>
      <c r="BU348" s="115"/>
      <c r="BV348" s="115"/>
      <c r="BW348" s="115"/>
      <c r="BX348" s="115"/>
      <c r="BY348" s="115"/>
      <c r="BZ348" s="115">
        <v>0</v>
      </c>
      <c r="CA348" s="115"/>
      <c r="CB348" s="115"/>
      <c r="CC348" s="115"/>
      <c r="CD348" s="115"/>
      <c r="CE348" s="115"/>
      <c r="CF348" s="115"/>
      <c r="CG348" s="115"/>
      <c r="CH348" s="115"/>
      <c r="CI348" s="115">
        <v>0</v>
      </c>
      <c r="CJ348" s="115"/>
      <c r="CK348" s="115"/>
      <c r="CL348" s="115"/>
      <c r="CM348" s="115"/>
      <c r="CN348" s="69">
        <v>0</v>
      </c>
      <c r="CO348" s="32">
        <v>0</v>
      </c>
      <c r="CP348" s="6"/>
      <c r="CQ348" s="1"/>
    </row>
    <row r="349" spans="1:95" ht="18" customHeight="1">
      <c r="A349" s="110"/>
      <c r="B349" s="110"/>
      <c r="C349" s="125" t="s">
        <v>428</v>
      </c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10"/>
      <c r="P349" s="110"/>
      <c r="Q349" s="110"/>
      <c r="R349" s="110"/>
      <c r="S349" s="110"/>
      <c r="T349" s="110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71"/>
      <c r="CO349" s="32"/>
      <c r="CP349" s="6"/>
      <c r="CQ349" s="1"/>
    </row>
    <row r="350" spans="1:95" ht="33" customHeight="1">
      <c r="A350" s="110"/>
      <c r="B350" s="110"/>
      <c r="C350" s="118" t="s">
        <v>241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0" t="s">
        <v>200</v>
      </c>
      <c r="P350" s="110"/>
      <c r="Q350" s="110"/>
      <c r="R350" s="110"/>
      <c r="S350" s="110"/>
      <c r="T350" s="110"/>
      <c r="U350" s="118" t="s">
        <v>187</v>
      </c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49">
        <v>10</v>
      </c>
      <c r="AI350" s="149"/>
      <c r="AJ350" s="149"/>
      <c r="AK350" s="149"/>
      <c r="AL350" s="149"/>
      <c r="AM350" s="149"/>
      <c r="AN350" s="149"/>
      <c r="AO350" s="149"/>
      <c r="AP350" s="149"/>
      <c r="AQ350" s="149">
        <v>0</v>
      </c>
      <c r="AR350" s="149"/>
      <c r="AS350" s="149"/>
      <c r="AT350" s="149"/>
      <c r="AU350" s="149"/>
      <c r="AV350" s="149"/>
      <c r="AW350" s="149"/>
      <c r="AX350" s="149"/>
      <c r="AY350" s="149"/>
      <c r="AZ350" s="149">
        <v>10</v>
      </c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>
        <v>0</v>
      </c>
      <c r="BK350" s="149"/>
      <c r="BL350" s="149"/>
      <c r="BM350" s="149"/>
      <c r="BN350" s="149"/>
      <c r="BO350" s="149"/>
      <c r="BP350" s="149"/>
      <c r="BQ350" s="149"/>
      <c r="BR350" s="149">
        <v>0</v>
      </c>
      <c r="BS350" s="149"/>
      <c r="BT350" s="149"/>
      <c r="BU350" s="149"/>
      <c r="BV350" s="149"/>
      <c r="BW350" s="149"/>
      <c r="BX350" s="149"/>
      <c r="BY350" s="149"/>
      <c r="BZ350" s="149">
        <v>0</v>
      </c>
      <c r="CA350" s="149"/>
      <c r="CB350" s="149"/>
      <c r="CC350" s="149"/>
      <c r="CD350" s="149"/>
      <c r="CE350" s="149"/>
      <c r="CF350" s="149"/>
      <c r="CG350" s="149"/>
      <c r="CH350" s="149"/>
      <c r="CI350" s="149">
        <v>0</v>
      </c>
      <c r="CJ350" s="149"/>
      <c r="CK350" s="149"/>
      <c r="CL350" s="149"/>
      <c r="CM350" s="149"/>
      <c r="CN350" s="71">
        <v>0</v>
      </c>
      <c r="CO350" s="32">
        <v>0</v>
      </c>
      <c r="CP350" s="6"/>
      <c r="CQ350" s="1"/>
    </row>
    <row r="351" spans="1:95" ht="33" customHeight="1">
      <c r="A351" s="110"/>
      <c r="B351" s="110"/>
      <c r="C351" s="118" t="s">
        <v>242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0" t="s">
        <v>200</v>
      </c>
      <c r="P351" s="110"/>
      <c r="Q351" s="110"/>
      <c r="R351" s="110"/>
      <c r="S351" s="110"/>
      <c r="T351" s="110"/>
      <c r="U351" s="118" t="s">
        <v>187</v>
      </c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49">
        <v>1</v>
      </c>
      <c r="AI351" s="149"/>
      <c r="AJ351" s="149"/>
      <c r="AK351" s="149"/>
      <c r="AL351" s="149"/>
      <c r="AM351" s="149"/>
      <c r="AN351" s="149"/>
      <c r="AO351" s="149"/>
      <c r="AP351" s="149"/>
      <c r="AQ351" s="149">
        <v>0</v>
      </c>
      <c r="AR351" s="149"/>
      <c r="AS351" s="149"/>
      <c r="AT351" s="149"/>
      <c r="AU351" s="149"/>
      <c r="AV351" s="149"/>
      <c r="AW351" s="149"/>
      <c r="AX351" s="149"/>
      <c r="AY351" s="149"/>
      <c r="AZ351" s="149">
        <v>1</v>
      </c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>
        <v>0</v>
      </c>
      <c r="BK351" s="149"/>
      <c r="BL351" s="149"/>
      <c r="BM351" s="149"/>
      <c r="BN351" s="149"/>
      <c r="BO351" s="149"/>
      <c r="BP351" s="149"/>
      <c r="BQ351" s="149"/>
      <c r="BR351" s="149">
        <v>0</v>
      </c>
      <c r="BS351" s="149"/>
      <c r="BT351" s="149"/>
      <c r="BU351" s="149"/>
      <c r="BV351" s="149"/>
      <c r="BW351" s="149"/>
      <c r="BX351" s="149"/>
      <c r="BY351" s="149"/>
      <c r="BZ351" s="149">
        <v>0</v>
      </c>
      <c r="CA351" s="149"/>
      <c r="CB351" s="149"/>
      <c r="CC351" s="149"/>
      <c r="CD351" s="149"/>
      <c r="CE351" s="149"/>
      <c r="CF351" s="149"/>
      <c r="CG351" s="149"/>
      <c r="CH351" s="149"/>
      <c r="CI351" s="149">
        <v>0</v>
      </c>
      <c r="CJ351" s="149"/>
      <c r="CK351" s="149"/>
      <c r="CL351" s="149"/>
      <c r="CM351" s="149"/>
      <c r="CN351" s="71">
        <v>0</v>
      </c>
      <c r="CO351" s="32">
        <v>0</v>
      </c>
      <c r="CP351" s="6"/>
      <c r="CQ351" s="1"/>
    </row>
    <row r="352" spans="1:95" ht="18.75" customHeight="1">
      <c r="A352" s="110"/>
      <c r="B352" s="110"/>
      <c r="C352" s="125" t="s">
        <v>429</v>
      </c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10"/>
      <c r="P352" s="110"/>
      <c r="Q352" s="110"/>
      <c r="R352" s="110"/>
      <c r="S352" s="110"/>
      <c r="T352" s="110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71"/>
      <c r="CO352" s="32"/>
      <c r="CP352" s="6"/>
      <c r="CQ352" s="1"/>
    </row>
    <row r="353" spans="1:95" ht="25.5" customHeight="1">
      <c r="A353" s="110"/>
      <c r="B353" s="110"/>
      <c r="C353" s="118" t="s">
        <v>317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0" t="s">
        <v>107</v>
      </c>
      <c r="P353" s="110"/>
      <c r="Q353" s="110"/>
      <c r="R353" s="110"/>
      <c r="S353" s="110"/>
      <c r="T353" s="110"/>
      <c r="U353" s="118" t="s">
        <v>187</v>
      </c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49">
        <v>4572.35</v>
      </c>
      <c r="AI353" s="149"/>
      <c r="AJ353" s="149"/>
      <c r="AK353" s="149"/>
      <c r="AL353" s="149"/>
      <c r="AM353" s="149"/>
      <c r="AN353" s="149"/>
      <c r="AO353" s="149"/>
      <c r="AP353" s="149"/>
      <c r="AQ353" s="149">
        <v>0</v>
      </c>
      <c r="AR353" s="149"/>
      <c r="AS353" s="149"/>
      <c r="AT353" s="149"/>
      <c r="AU353" s="149"/>
      <c r="AV353" s="149"/>
      <c r="AW353" s="149"/>
      <c r="AX353" s="149"/>
      <c r="AY353" s="149"/>
      <c r="AZ353" s="149">
        <v>4572.35</v>
      </c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>
        <v>0</v>
      </c>
      <c r="BK353" s="149"/>
      <c r="BL353" s="149"/>
      <c r="BM353" s="149"/>
      <c r="BN353" s="149"/>
      <c r="BO353" s="149"/>
      <c r="BP353" s="149"/>
      <c r="BQ353" s="149"/>
      <c r="BR353" s="149">
        <v>0</v>
      </c>
      <c r="BS353" s="149"/>
      <c r="BT353" s="149"/>
      <c r="BU353" s="149"/>
      <c r="BV353" s="149"/>
      <c r="BW353" s="149"/>
      <c r="BX353" s="149"/>
      <c r="BY353" s="149"/>
      <c r="BZ353" s="149">
        <v>0</v>
      </c>
      <c r="CA353" s="149"/>
      <c r="CB353" s="149"/>
      <c r="CC353" s="149"/>
      <c r="CD353" s="149"/>
      <c r="CE353" s="149"/>
      <c r="CF353" s="149"/>
      <c r="CG353" s="149"/>
      <c r="CH353" s="149"/>
      <c r="CI353" s="149">
        <v>0</v>
      </c>
      <c r="CJ353" s="149"/>
      <c r="CK353" s="149"/>
      <c r="CL353" s="149"/>
      <c r="CM353" s="149"/>
      <c r="CN353" s="71">
        <v>0</v>
      </c>
      <c r="CO353" s="32">
        <v>0</v>
      </c>
      <c r="CP353" s="6"/>
      <c r="CQ353" s="1"/>
    </row>
    <row r="354" spans="1:95" ht="28.5" customHeight="1">
      <c r="A354" s="110"/>
      <c r="B354" s="110"/>
      <c r="C354" s="118" t="s">
        <v>318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0" t="s">
        <v>107</v>
      </c>
      <c r="P354" s="110"/>
      <c r="Q354" s="110"/>
      <c r="R354" s="110"/>
      <c r="S354" s="110"/>
      <c r="T354" s="110"/>
      <c r="U354" s="118" t="s">
        <v>187</v>
      </c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49">
        <v>24807</v>
      </c>
      <c r="AI354" s="149"/>
      <c r="AJ354" s="149"/>
      <c r="AK354" s="149"/>
      <c r="AL354" s="149"/>
      <c r="AM354" s="149"/>
      <c r="AN354" s="149"/>
      <c r="AO354" s="149"/>
      <c r="AP354" s="149"/>
      <c r="AQ354" s="149">
        <v>0</v>
      </c>
      <c r="AR354" s="149"/>
      <c r="AS354" s="149"/>
      <c r="AT354" s="149"/>
      <c r="AU354" s="149"/>
      <c r="AV354" s="149"/>
      <c r="AW354" s="149"/>
      <c r="AX354" s="149"/>
      <c r="AY354" s="149"/>
      <c r="AZ354" s="149">
        <v>24807</v>
      </c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>
        <v>0</v>
      </c>
      <c r="BK354" s="149"/>
      <c r="BL354" s="149"/>
      <c r="BM354" s="149"/>
      <c r="BN354" s="149"/>
      <c r="BO354" s="149"/>
      <c r="BP354" s="149"/>
      <c r="BQ354" s="149"/>
      <c r="BR354" s="149">
        <v>0</v>
      </c>
      <c r="BS354" s="149"/>
      <c r="BT354" s="149"/>
      <c r="BU354" s="149"/>
      <c r="BV354" s="149"/>
      <c r="BW354" s="149"/>
      <c r="BX354" s="149"/>
      <c r="BY354" s="149"/>
      <c r="BZ354" s="149">
        <v>0</v>
      </c>
      <c r="CA354" s="149"/>
      <c r="CB354" s="149"/>
      <c r="CC354" s="149"/>
      <c r="CD354" s="149"/>
      <c r="CE354" s="149"/>
      <c r="CF354" s="149"/>
      <c r="CG354" s="149"/>
      <c r="CH354" s="149"/>
      <c r="CI354" s="149">
        <v>0</v>
      </c>
      <c r="CJ354" s="149"/>
      <c r="CK354" s="149"/>
      <c r="CL354" s="149"/>
      <c r="CM354" s="149"/>
      <c r="CN354" s="71">
        <v>0</v>
      </c>
      <c r="CO354" s="32">
        <v>0</v>
      </c>
      <c r="CP354" s="6"/>
      <c r="CQ354" s="1"/>
    </row>
    <row r="355" spans="1:95" ht="18.75" customHeight="1">
      <c r="A355" s="110"/>
      <c r="B355" s="110"/>
      <c r="C355" s="125" t="s">
        <v>430</v>
      </c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10"/>
      <c r="P355" s="110"/>
      <c r="Q355" s="110"/>
      <c r="R355" s="110"/>
      <c r="S355" s="110"/>
      <c r="T355" s="110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71"/>
      <c r="CO355" s="32"/>
      <c r="CP355" s="6"/>
      <c r="CQ355" s="1"/>
    </row>
    <row r="356" spans="1:95" ht="24" customHeight="1">
      <c r="A356" s="110"/>
      <c r="B356" s="110"/>
      <c r="C356" s="118" t="s">
        <v>436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0" t="s">
        <v>347</v>
      </c>
      <c r="P356" s="110"/>
      <c r="Q356" s="110"/>
      <c r="R356" s="110"/>
      <c r="S356" s="110"/>
      <c r="T356" s="110"/>
      <c r="U356" s="118" t="s">
        <v>187</v>
      </c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49">
        <v>100</v>
      </c>
      <c r="AI356" s="149"/>
      <c r="AJ356" s="149"/>
      <c r="AK356" s="149"/>
      <c r="AL356" s="149"/>
      <c r="AM356" s="149"/>
      <c r="AN356" s="149"/>
      <c r="AO356" s="149"/>
      <c r="AP356" s="149"/>
      <c r="AQ356" s="149">
        <v>0</v>
      </c>
      <c r="AR356" s="149"/>
      <c r="AS356" s="149"/>
      <c r="AT356" s="149"/>
      <c r="AU356" s="149"/>
      <c r="AV356" s="149"/>
      <c r="AW356" s="149"/>
      <c r="AX356" s="149"/>
      <c r="AY356" s="149"/>
      <c r="AZ356" s="149">
        <v>100</v>
      </c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>
        <v>0</v>
      </c>
      <c r="BK356" s="149"/>
      <c r="BL356" s="149"/>
      <c r="BM356" s="149"/>
      <c r="BN356" s="149"/>
      <c r="BO356" s="149"/>
      <c r="BP356" s="149"/>
      <c r="BQ356" s="149"/>
      <c r="BR356" s="149">
        <v>0</v>
      </c>
      <c r="BS356" s="149"/>
      <c r="BT356" s="149"/>
      <c r="BU356" s="149"/>
      <c r="BV356" s="149"/>
      <c r="BW356" s="149"/>
      <c r="BX356" s="149"/>
      <c r="BY356" s="149"/>
      <c r="BZ356" s="149">
        <v>0</v>
      </c>
      <c r="CA356" s="149"/>
      <c r="CB356" s="149"/>
      <c r="CC356" s="149"/>
      <c r="CD356" s="149"/>
      <c r="CE356" s="149"/>
      <c r="CF356" s="149"/>
      <c r="CG356" s="149"/>
      <c r="CH356" s="149"/>
      <c r="CI356" s="149">
        <v>0</v>
      </c>
      <c r="CJ356" s="149"/>
      <c r="CK356" s="149"/>
      <c r="CL356" s="149"/>
      <c r="CM356" s="149"/>
      <c r="CN356" s="71">
        <v>0</v>
      </c>
      <c r="CO356" s="32">
        <v>0</v>
      </c>
      <c r="CP356" s="6"/>
      <c r="CQ356" s="1"/>
    </row>
    <row r="357" spans="1:95" ht="39" customHeight="1">
      <c r="A357" s="110"/>
      <c r="B357" s="110"/>
      <c r="C357" s="125" t="s">
        <v>89</v>
      </c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10"/>
      <c r="P357" s="110"/>
      <c r="Q357" s="110"/>
      <c r="R357" s="110"/>
      <c r="S357" s="110"/>
      <c r="T357" s="110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4">
        <f>AH359+AH360+AH361</f>
        <v>787554</v>
      </c>
      <c r="AI357" s="114"/>
      <c r="AJ357" s="114"/>
      <c r="AK357" s="114"/>
      <c r="AL357" s="114"/>
      <c r="AM357" s="114"/>
      <c r="AN357" s="114"/>
      <c r="AO357" s="114"/>
      <c r="AP357" s="114"/>
      <c r="AQ357" s="114">
        <v>0</v>
      </c>
      <c r="AR357" s="114"/>
      <c r="AS357" s="114"/>
      <c r="AT357" s="114"/>
      <c r="AU357" s="114"/>
      <c r="AV357" s="114"/>
      <c r="AW357" s="114"/>
      <c r="AX357" s="114"/>
      <c r="AY357" s="114"/>
      <c r="AZ357" s="114">
        <f>AZ359+AZ360+AZ361</f>
        <v>787554</v>
      </c>
      <c r="BA357" s="114"/>
      <c r="BB357" s="114"/>
      <c r="BC357" s="114"/>
      <c r="BD357" s="114"/>
      <c r="BE357" s="114"/>
      <c r="BF357" s="114"/>
      <c r="BG357" s="114"/>
      <c r="BH357" s="114"/>
      <c r="BI357" s="114"/>
      <c r="BJ357" s="114">
        <v>0</v>
      </c>
      <c r="BK357" s="114"/>
      <c r="BL357" s="114"/>
      <c r="BM357" s="114"/>
      <c r="BN357" s="114"/>
      <c r="BO357" s="114"/>
      <c r="BP357" s="114"/>
      <c r="BQ357" s="114"/>
      <c r="BR357" s="114">
        <v>0</v>
      </c>
      <c r="BS357" s="114"/>
      <c r="BT357" s="114"/>
      <c r="BU357" s="114"/>
      <c r="BV357" s="114"/>
      <c r="BW357" s="114"/>
      <c r="BX357" s="114"/>
      <c r="BY357" s="114"/>
      <c r="BZ357" s="114">
        <v>0</v>
      </c>
      <c r="CA357" s="114"/>
      <c r="CB357" s="114"/>
      <c r="CC357" s="114"/>
      <c r="CD357" s="114"/>
      <c r="CE357" s="114"/>
      <c r="CF357" s="114"/>
      <c r="CG357" s="114"/>
      <c r="CH357" s="114"/>
      <c r="CI357" s="114">
        <v>0</v>
      </c>
      <c r="CJ357" s="114"/>
      <c r="CK357" s="114"/>
      <c r="CL357" s="114"/>
      <c r="CM357" s="114"/>
      <c r="CN357" s="64">
        <v>0</v>
      </c>
      <c r="CO357" s="34">
        <v>0</v>
      </c>
      <c r="CP357" s="6"/>
      <c r="CQ357" s="1"/>
    </row>
    <row r="358" spans="1:95" ht="16.5" customHeight="1">
      <c r="A358" s="110"/>
      <c r="B358" s="110"/>
      <c r="C358" s="125" t="s">
        <v>431</v>
      </c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10"/>
      <c r="P358" s="110"/>
      <c r="Q358" s="110"/>
      <c r="R358" s="110"/>
      <c r="S358" s="110"/>
      <c r="T358" s="110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71"/>
      <c r="CO358" s="32">
        <v>0</v>
      </c>
      <c r="CP358" s="6"/>
      <c r="CQ358" s="1"/>
    </row>
    <row r="359" spans="1:95" ht="27.75" customHeight="1">
      <c r="A359" s="110"/>
      <c r="B359" s="110"/>
      <c r="C359" s="118" t="s">
        <v>158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0" t="s">
        <v>107</v>
      </c>
      <c r="P359" s="110"/>
      <c r="Q359" s="110"/>
      <c r="R359" s="110"/>
      <c r="S359" s="110"/>
      <c r="T359" s="110"/>
      <c r="U359" s="118" t="s">
        <v>108</v>
      </c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5">
        <v>662275.64</v>
      </c>
      <c r="AI359" s="115"/>
      <c r="AJ359" s="115"/>
      <c r="AK359" s="115"/>
      <c r="AL359" s="115"/>
      <c r="AM359" s="115"/>
      <c r="AN359" s="115"/>
      <c r="AO359" s="115"/>
      <c r="AP359" s="115"/>
      <c r="AQ359" s="115">
        <v>0</v>
      </c>
      <c r="AR359" s="115"/>
      <c r="AS359" s="115"/>
      <c r="AT359" s="115"/>
      <c r="AU359" s="115"/>
      <c r="AV359" s="115"/>
      <c r="AW359" s="115"/>
      <c r="AX359" s="115"/>
      <c r="AY359" s="115"/>
      <c r="AZ359" s="115">
        <v>662275.64</v>
      </c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>
        <v>0</v>
      </c>
      <c r="BK359" s="115"/>
      <c r="BL359" s="115"/>
      <c r="BM359" s="115"/>
      <c r="BN359" s="115"/>
      <c r="BO359" s="115"/>
      <c r="BP359" s="115"/>
      <c r="BQ359" s="115"/>
      <c r="BR359" s="115">
        <v>0</v>
      </c>
      <c r="BS359" s="115"/>
      <c r="BT359" s="115"/>
      <c r="BU359" s="115"/>
      <c r="BV359" s="115"/>
      <c r="BW359" s="115"/>
      <c r="BX359" s="115"/>
      <c r="BY359" s="115"/>
      <c r="BZ359" s="115">
        <v>0</v>
      </c>
      <c r="CA359" s="115"/>
      <c r="CB359" s="115"/>
      <c r="CC359" s="115"/>
      <c r="CD359" s="115"/>
      <c r="CE359" s="115"/>
      <c r="CF359" s="115"/>
      <c r="CG359" s="115"/>
      <c r="CH359" s="115"/>
      <c r="CI359" s="115">
        <v>0</v>
      </c>
      <c r="CJ359" s="115"/>
      <c r="CK359" s="115"/>
      <c r="CL359" s="115"/>
      <c r="CM359" s="115"/>
      <c r="CN359" s="69">
        <v>0</v>
      </c>
      <c r="CO359" s="32">
        <v>0</v>
      </c>
      <c r="CP359" s="6"/>
      <c r="CQ359" s="1"/>
    </row>
    <row r="360" spans="1:95" ht="29.25" customHeight="1">
      <c r="A360" s="110"/>
      <c r="B360" s="110"/>
      <c r="C360" s="118" t="s">
        <v>159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0" t="s">
        <v>107</v>
      </c>
      <c r="P360" s="110"/>
      <c r="Q360" s="110"/>
      <c r="R360" s="110"/>
      <c r="S360" s="110"/>
      <c r="T360" s="110"/>
      <c r="U360" s="118" t="s">
        <v>108</v>
      </c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5">
        <v>25347.36</v>
      </c>
      <c r="AI360" s="115"/>
      <c r="AJ360" s="115"/>
      <c r="AK360" s="115"/>
      <c r="AL360" s="115"/>
      <c r="AM360" s="115"/>
      <c r="AN360" s="115"/>
      <c r="AO360" s="115"/>
      <c r="AP360" s="115"/>
      <c r="AQ360" s="115">
        <v>0</v>
      </c>
      <c r="AR360" s="115"/>
      <c r="AS360" s="115"/>
      <c r="AT360" s="115"/>
      <c r="AU360" s="115"/>
      <c r="AV360" s="115"/>
      <c r="AW360" s="115"/>
      <c r="AX360" s="115"/>
      <c r="AY360" s="115"/>
      <c r="AZ360" s="115">
        <v>25347.36</v>
      </c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>
        <v>0</v>
      </c>
      <c r="BK360" s="115"/>
      <c r="BL360" s="115"/>
      <c r="BM360" s="115"/>
      <c r="BN360" s="115"/>
      <c r="BO360" s="115"/>
      <c r="BP360" s="115"/>
      <c r="BQ360" s="115"/>
      <c r="BR360" s="115">
        <v>0</v>
      </c>
      <c r="BS360" s="115"/>
      <c r="BT360" s="115"/>
      <c r="BU360" s="115"/>
      <c r="BV360" s="115"/>
      <c r="BW360" s="115"/>
      <c r="BX360" s="115"/>
      <c r="BY360" s="115"/>
      <c r="BZ360" s="115">
        <v>0</v>
      </c>
      <c r="CA360" s="115"/>
      <c r="CB360" s="115"/>
      <c r="CC360" s="115"/>
      <c r="CD360" s="115"/>
      <c r="CE360" s="115"/>
      <c r="CF360" s="115"/>
      <c r="CG360" s="115"/>
      <c r="CH360" s="115"/>
      <c r="CI360" s="115">
        <v>0</v>
      </c>
      <c r="CJ360" s="115"/>
      <c r="CK360" s="115"/>
      <c r="CL360" s="115"/>
      <c r="CM360" s="115"/>
      <c r="CN360" s="69">
        <v>0</v>
      </c>
      <c r="CO360" s="32">
        <v>0</v>
      </c>
      <c r="CP360" s="6"/>
      <c r="CQ360" s="1"/>
    </row>
    <row r="361" spans="1:95" ht="32.25" customHeight="1">
      <c r="A361" s="110"/>
      <c r="B361" s="110"/>
      <c r="C361" s="118" t="s">
        <v>427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0" t="s">
        <v>107</v>
      </c>
      <c r="P361" s="110"/>
      <c r="Q361" s="110"/>
      <c r="R361" s="110"/>
      <c r="S361" s="110"/>
      <c r="T361" s="110"/>
      <c r="U361" s="118" t="s">
        <v>108</v>
      </c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5">
        <v>99931</v>
      </c>
      <c r="AI361" s="115"/>
      <c r="AJ361" s="115"/>
      <c r="AK361" s="115"/>
      <c r="AL361" s="115"/>
      <c r="AM361" s="115"/>
      <c r="AN361" s="115"/>
      <c r="AO361" s="115"/>
      <c r="AP361" s="115"/>
      <c r="AQ361" s="115">
        <v>0</v>
      </c>
      <c r="AR361" s="115"/>
      <c r="AS361" s="115"/>
      <c r="AT361" s="115"/>
      <c r="AU361" s="115"/>
      <c r="AV361" s="115"/>
      <c r="AW361" s="115"/>
      <c r="AX361" s="115"/>
      <c r="AY361" s="115"/>
      <c r="AZ361" s="115">
        <v>99931</v>
      </c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>
        <v>0</v>
      </c>
      <c r="BK361" s="115"/>
      <c r="BL361" s="115"/>
      <c r="BM361" s="115"/>
      <c r="BN361" s="115"/>
      <c r="BO361" s="115"/>
      <c r="BP361" s="115"/>
      <c r="BQ361" s="115"/>
      <c r="BR361" s="115">
        <v>0</v>
      </c>
      <c r="BS361" s="115"/>
      <c r="BT361" s="115"/>
      <c r="BU361" s="115"/>
      <c r="BV361" s="115"/>
      <c r="BW361" s="115"/>
      <c r="BX361" s="115"/>
      <c r="BY361" s="115"/>
      <c r="BZ361" s="115">
        <v>0</v>
      </c>
      <c r="CA361" s="115"/>
      <c r="CB361" s="115"/>
      <c r="CC361" s="115"/>
      <c r="CD361" s="115"/>
      <c r="CE361" s="115"/>
      <c r="CF361" s="115"/>
      <c r="CG361" s="115"/>
      <c r="CH361" s="115"/>
      <c r="CI361" s="115">
        <v>0</v>
      </c>
      <c r="CJ361" s="115"/>
      <c r="CK361" s="115"/>
      <c r="CL361" s="115"/>
      <c r="CM361" s="115"/>
      <c r="CN361" s="69">
        <v>0</v>
      </c>
      <c r="CO361" s="32">
        <v>0</v>
      </c>
      <c r="CP361" s="6"/>
      <c r="CQ361" s="1"/>
    </row>
    <row r="362" spans="1:95" ht="18.75" customHeight="1">
      <c r="A362" s="110"/>
      <c r="B362" s="110"/>
      <c r="C362" s="125" t="s">
        <v>428</v>
      </c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10"/>
      <c r="P362" s="110"/>
      <c r="Q362" s="110"/>
      <c r="R362" s="110"/>
      <c r="S362" s="110"/>
      <c r="T362" s="110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  <c r="BY362" s="149"/>
      <c r="BZ362" s="149"/>
      <c r="CA362" s="149"/>
      <c r="CB362" s="149"/>
      <c r="CC362" s="149"/>
      <c r="CD362" s="149"/>
      <c r="CE362" s="149"/>
      <c r="CF362" s="149"/>
      <c r="CG362" s="149"/>
      <c r="CH362" s="149"/>
      <c r="CI362" s="149"/>
      <c r="CJ362" s="149"/>
      <c r="CK362" s="149"/>
      <c r="CL362" s="149"/>
      <c r="CM362" s="149"/>
      <c r="CN362" s="71"/>
      <c r="CO362" s="32"/>
      <c r="CP362" s="6"/>
      <c r="CQ362" s="1"/>
    </row>
    <row r="363" spans="1:95" ht="18.75" customHeight="1">
      <c r="A363" s="110"/>
      <c r="B363" s="110"/>
      <c r="C363" s="118" t="s">
        <v>243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0" t="s">
        <v>200</v>
      </c>
      <c r="P363" s="110"/>
      <c r="Q363" s="110"/>
      <c r="R363" s="110"/>
      <c r="S363" s="110"/>
      <c r="T363" s="110"/>
      <c r="U363" s="118" t="s">
        <v>187</v>
      </c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49">
        <v>180</v>
      </c>
      <c r="AI363" s="149"/>
      <c r="AJ363" s="149"/>
      <c r="AK363" s="149"/>
      <c r="AL363" s="149"/>
      <c r="AM363" s="149"/>
      <c r="AN363" s="149"/>
      <c r="AO363" s="149"/>
      <c r="AP363" s="149"/>
      <c r="AQ363" s="149">
        <v>0</v>
      </c>
      <c r="AR363" s="149"/>
      <c r="AS363" s="149"/>
      <c r="AT363" s="149"/>
      <c r="AU363" s="149"/>
      <c r="AV363" s="149"/>
      <c r="AW363" s="149"/>
      <c r="AX363" s="149"/>
      <c r="AY363" s="149"/>
      <c r="AZ363" s="149">
        <v>180</v>
      </c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>
        <v>0</v>
      </c>
      <c r="BK363" s="149"/>
      <c r="BL363" s="149"/>
      <c r="BM363" s="149"/>
      <c r="BN363" s="149"/>
      <c r="BO363" s="149"/>
      <c r="BP363" s="149"/>
      <c r="BQ363" s="149"/>
      <c r="BR363" s="149">
        <v>0</v>
      </c>
      <c r="BS363" s="149"/>
      <c r="BT363" s="149"/>
      <c r="BU363" s="149"/>
      <c r="BV363" s="149"/>
      <c r="BW363" s="149"/>
      <c r="BX363" s="149"/>
      <c r="BY363" s="149"/>
      <c r="BZ363" s="149">
        <v>0</v>
      </c>
      <c r="CA363" s="149"/>
      <c r="CB363" s="149"/>
      <c r="CC363" s="149"/>
      <c r="CD363" s="149"/>
      <c r="CE363" s="149"/>
      <c r="CF363" s="149"/>
      <c r="CG363" s="149"/>
      <c r="CH363" s="149"/>
      <c r="CI363" s="149">
        <v>0</v>
      </c>
      <c r="CJ363" s="149"/>
      <c r="CK363" s="149"/>
      <c r="CL363" s="149"/>
      <c r="CM363" s="149"/>
      <c r="CN363" s="71">
        <v>0</v>
      </c>
      <c r="CO363" s="32">
        <v>0</v>
      </c>
      <c r="CP363" s="6"/>
      <c r="CQ363" s="1"/>
    </row>
    <row r="364" spans="1:95" ht="30" customHeight="1">
      <c r="A364" s="110"/>
      <c r="B364" s="110"/>
      <c r="C364" s="118" t="s">
        <v>244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0" t="s">
        <v>200</v>
      </c>
      <c r="P364" s="110"/>
      <c r="Q364" s="110"/>
      <c r="R364" s="110"/>
      <c r="S364" s="110"/>
      <c r="T364" s="110"/>
      <c r="U364" s="118" t="s">
        <v>187</v>
      </c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49">
        <v>1</v>
      </c>
      <c r="AI364" s="149"/>
      <c r="AJ364" s="149"/>
      <c r="AK364" s="149"/>
      <c r="AL364" s="149"/>
      <c r="AM364" s="149"/>
      <c r="AN364" s="149"/>
      <c r="AO364" s="149"/>
      <c r="AP364" s="149"/>
      <c r="AQ364" s="149">
        <v>0</v>
      </c>
      <c r="AR364" s="149"/>
      <c r="AS364" s="149"/>
      <c r="AT364" s="149"/>
      <c r="AU364" s="149"/>
      <c r="AV364" s="149"/>
      <c r="AW364" s="149"/>
      <c r="AX364" s="149"/>
      <c r="AY364" s="149"/>
      <c r="AZ364" s="149">
        <v>1</v>
      </c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>
        <v>0</v>
      </c>
      <c r="BK364" s="149"/>
      <c r="BL364" s="149"/>
      <c r="BM364" s="149"/>
      <c r="BN364" s="149"/>
      <c r="BO364" s="149"/>
      <c r="BP364" s="149"/>
      <c r="BQ364" s="149"/>
      <c r="BR364" s="149">
        <v>0</v>
      </c>
      <c r="BS364" s="149"/>
      <c r="BT364" s="149"/>
      <c r="BU364" s="149"/>
      <c r="BV364" s="149"/>
      <c r="BW364" s="149"/>
      <c r="BX364" s="149"/>
      <c r="BY364" s="149"/>
      <c r="BZ364" s="149">
        <v>0</v>
      </c>
      <c r="CA364" s="149"/>
      <c r="CB364" s="149"/>
      <c r="CC364" s="149"/>
      <c r="CD364" s="149"/>
      <c r="CE364" s="149"/>
      <c r="CF364" s="149"/>
      <c r="CG364" s="149"/>
      <c r="CH364" s="149"/>
      <c r="CI364" s="149">
        <v>0</v>
      </c>
      <c r="CJ364" s="149"/>
      <c r="CK364" s="149"/>
      <c r="CL364" s="149"/>
      <c r="CM364" s="149"/>
      <c r="CN364" s="71">
        <v>0</v>
      </c>
      <c r="CO364" s="32">
        <v>0</v>
      </c>
      <c r="CP364" s="6"/>
      <c r="CQ364" s="1"/>
    </row>
    <row r="365" spans="1:95" ht="33" customHeight="1">
      <c r="A365" s="110"/>
      <c r="B365" s="110"/>
      <c r="C365" s="118" t="s">
        <v>245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0" t="s">
        <v>200</v>
      </c>
      <c r="P365" s="110"/>
      <c r="Q365" s="110"/>
      <c r="R365" s="110"/>
      <c r="S365" s="110"/>
      <c r="T365" s="110"/>
      <c r="U365" s="118" t="s">
        <v>187</v>
      </c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49">
        <v>1</v>
      </c>
      <c r="AI365" s="149"/>
      <c r="AJ365" s="149"/>
      <c r="AK365" s="149"/>
      <c r="AL365" s="149"/>
      <c r="AM365" s="149"/>
      <c r="AN365" s="149"/>
      <c r="AO365" s="149"/>
      <c r="AP365" s="149"/>
      <c r="AQ365" s="149">
        <v>0</v>
      </c>
      <c r="AR365" s="149"/>
      <c r="AS365" s="149"/>
      <c r="AT365" s="149"/>
      <c r="AU365" s="149"/>
      <c r="AV365" s="149"/>
      <c r="AW365" s="149"/>
      <c r="AX365" s="149"/>
      <c r="AY365" s="149"/>
      <c r="AZ365" s="149">
        <v>1</v>
      </c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>
        <v>0</v>
      </c>
      <c r="BK365" s="149"/>
      <c r="BL365" s="149"/>
      <c r="BM365" s="149"/>
      <c r="BN365" s="149"/>
      <c r="BO365" s="149"/>
      <c r="BP365" s="149"/>
      <c r="BQ365" s="149"/>
      <c r="BR365" s="149">
        <v>0</v>
      </c>
      <c r="BS365" s="149"/>
      <c r="BT365" s="149"/>
      <c r="BU365" s="149"/>
      <c r="BV365" s="149"/>
      <c r="BW365" s="149"/>
      <c r="BX365" s="149"/>
      <c r="BY365" s="149"/>
      <c r="BZ365" s="149">
        <v>0</v>
      </c>
      <c r="CA365" s="149"/>
      <c r="CB365" s="149"/>
      <c r="CC365" s="149"/>
      <c r="CD365" s="149"/>
      <c r="CE365" s="149"/>
      <c r="CF365" s="149"/>
      <c r="CG365" s="149"/>
      <c r="CH365" s="149"/>
      <c r="CI365" s="149">
        <v>0</v>
      </c>
      <c r="CJ365" s="149"/>
      <c r="CK365" s="149"/>
      <c r="CL365" s="149"/>
      <c r="CM365" s="149"/>
      <c r="CN365" s="71">
        <v>0</v>
      </c>
      <c r="CO365" s="32">
        <v>0</v>
      </c>
      <c r="CP365" s="6"/>
      <c r="CQ365" s="1"/>
    </row>
    <row r="366" spans="1:95" ht="17.25" customHeight="1">
      <c r="A366" s="110"/>
      <c r="B366" s="110"/>
      <c r="C366" s="125" t="s">
        <v>429</v>
      </c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10"/>
      <c r="P366" s="110"/>
      <c r="Q366" s="110"/>
      <c r="R366" s="110"/>
      <c r="S366" s="110"/>
      <c r="T366" s="110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71"/>
      <c r="CO366" s="32"/>
      <c r="CP366" s="6"/>
      <c r="CQ366" s="1"/>
    </row>
    <row r="367" spans="1:95" ht="33" customHeight="1">
      <c r="A367" s="110"/>
      <c r="B367" s="110"/>
      <c r="C367" s="118" t="s">
        <v>319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0" t="s">
        <v>107</v>
      </c>
      <c r="P367" s="110"/>
      <c r="Q367" s="110"/>
      <c r="R367" s="110"/>
      <c r="S367" s="110"/>
      <c r="T367" s="110"/>
      <c r="U367" s="118" t="s">
        <v>187</v>
      </c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49">
        <v>3679.31</v>
      </c>
      <c r="AI367" s="149"/>
      <c r="AJ367" s="149"/>
      <c r="AK367" s="149"/>
      <c r="AL367" s="149"/>
      <c r="AM367" s="149"/>
      <c r="AN367" s="149"/>
      <c r="AO367" s="149"/>
      <c r="AP367" s="149"/>
      <c r="AQ367" s="149">
        <v>0</v>
      </c>
      <c r="AR367" s="149"/>
      <c r="AS367" s="149"/>
      <c r="AT367" s="149"/>
      <c r="AU367" s="149"/>
      <c r="AV367" s="149"/>
      <c r="AW367" s="149"/>
      <c r="AX367" s="149"/>
      <c r="AY367" s="149"/>
      <c r="AZ367" s="149">
        <v>3679.31</v>
      </c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>
        <v>0</v>
      </c>
      <c r="BK367" s="149"/>
      <c r="BL367" s="149"/>
      <c r="BM367" s="149"/>
      <c r="BN367" s="149"/>
      <c r="BO367" s="149"/>
      <c r="BP367" s="149"/>
      <c r="BQ367" s="149"/>
      <c r="BR367" s="149">
        <v>0</v>
      </c>
      <c r="BS367" s="149"/>
      <c r="BT367" s="149"/>
      <c r="BU367" s="149"/>
      <c r="BV367" s="149"/>
      <c r="BW367" s="149"/>
      <c r="BX367" s="149"/>
      <c r="BY367" s="149"/>
      <c r="BZ367" s="149">
        <v>0</v>
      </c>
      <c r="CA367" s="149"/>
      <c r="CB367" s="149"/>
      <c r="CC367" s="149"/>
      <c r="CD367" s="149"/>
      <c r="CE367" s="149"/>
      <c r="CF367" s="149"/>
      <c r="CG367" s="149"/>
      <c r="CH367" s="149"/>
      <c r="CI367" s="149">
        <v>0</v>
      </c>
      <c r="CJ367" s="149"/>
      <c r="CK367" s="149"/>
      <c r="CL367" s="149"/>
      <c r="CM367" s="149"/>
      <c r="CN367" s="71">
        <v>0</v>
      </c>
      <c r="CO367" s="32">
        <v>0</v>
      </c>
      <c r="CP367" s="6"/>
      <c r="CQ367" s="1"/>
    </row>
    <row r="368" spans="1:95" ht="33" customHeight="1">
      <c r="A368" s="110"/>
      <c r="B368" s="110"/>
      <c r="C368" s="118" t="s">
        <v>320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0" t="s">
        <v>107</v>
      </c>
      <c r="P368" s="110"/>
      <c r="Q368" s="110"/>
      <c r="R368" s="110"/>
      <c r="S368" s="110"/>
      <c r="T368" s="110"/>
      <c r="U368" s="118" t="s">
        <v>187</v>
      </c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49">
        <v>25347.36</v>
      </c>
      <c r="AI368" s="149"/>
      <c r="AJ368" s="149"/>
      <c r="AK368" s="149"/>
      <c r="AL368" s="149"/>
      <c r="AM368" s="149"/>
      <c r="AN368" s="149"/>
      <c r="AO368" s="149"/>
      <c r="AP368" s="149"/>
      <c r="AQ368" s="149">
        <v>0</v>
      </c>
      <c r="AR368" s="149"/>
      <c r="AS368" s="149"/>
      <c r="AT368" s="149"/>
      <c r="AU368" s="149"/>
      <c r="AV368" s="149"/>
      <c r="AW368" s="149"/>
      <c r="AX368" s="149"/>
      <c r="AY368" s="149"/>
      <c r="AZ368" s="149">
        <v>25347.36</v>
      </c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>
        <v>0</v>
      </c>
      <c r="BK368" s="149"/>
      <c r="BL368" s="149"/>
      <c r="BM368" s="149"/>
      <c r="BN368" s="149"/>
      <c r="BO368" s="149"/>
      <c r="BP368" s="149"/>
      <c r="BQ368" s="149"/>
      <c r="BR368" s="149">
        <v>0</v>
      </c>
      <c r="BS368" s="149"/>
      <c r="BT368" s="149"/>
      <c r="BU368" s="149"/>
      <c r="BV368" s="149"/>
      <c r="BW368" s="149"/>
      <c r="BX368" s="149"/>
      <c r="BY368" s="149"/>
      <c r="BZ368" s="149">
        <v>0</v>
      </c>
      <c r="CA368" s="149"/>
      <c r="CB368" s="149"/>
      <c r="CC368" s="149"/>
      <c r="CD368" s="149"/>
      <c r="CE368" s="149"/>
      <c r="CF368" s="149"/>
      <c r="CG368" s="149"/>
      <c r="CH368" s="149"/>
      <c r="CI368" s="149">
        <v>0</v>
      </c>
      <c r="CJ368" s="149"/>
      <c r="CK368" s="149"/>
      <c r="CL368" s="149"/>
      <c r="CM368" s="149"/>
      <c r="CN368" s="71">
        <v>0</v>
      </c>
      <c r="CO368" s="32">
        <v>0</v>
      </c>
      <c r="CP368" s="6"/>
      <c r="CQ368" s="1"/>
    </row>
    <row r="369" spans="1:95" ht="33" customHeight="1">
      <c r="A369" s="110"/>
      <c r="B369" s="110"/>
      <c r="C369" s="118" t="s">
        <v>321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0" t="s">
        <v>107</v>
      </c>
      <c r="P369" s="110"/>
      <c r="Q369" s="110"/>
      <c r="R369" s="110"/>
      <c r="S369" s="110"/>
      <c r="T369" s="110"/>
      <c r="U369" s="118" t="s">
        <v>187</v>
      </c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49">
        <v>99931</v>
      </c>
      <c r="AI369" s="149"/>
      <c r="AJ369" s="149"/>
      <c r="AK369" s="149"/>
      <c r="AL369" s="149"/>
      <c r="AM369" s="149"/>
      <c r="AN369" s="149"/>
      <c r="AO369" s="149"/>
      <c r="AP369" s="149"/>
      <c r="AQ369" s="149">
        <v>0</v>
      </c>
      <c r="AR369" s="149"/>
      <c r="AS369" s="149"/>
      <c r="AT369" s="149"/>
      <c r="AU369" s="149"/>
      <c r="AV369" s="149"/>
      <c r="AW369" s="149"/>
      <c r="AX369" s="149"/>
      <c r="AY369" s="149"/>
      <c r="AZ369" s="149">
        <v>99931</v>
      </c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>
        <v>0</v>
      </c>
      <c r="BK369" s="149"/>
      <c r="BL369" s="149"/>
      <c r="BM369" s="149"/>
      <c r="BN369" s="149"/>
      <c r="BO369" s="149"/>
      <c r="BP369" s="149"/>
      <c r="BQ369" s="149"/>
      <c r="BR369" s="149">
        <v>0</v>
      </c>
      <c r="BS369" s="149"/>
      <c r="BT369" s="149"/>
      <c r="BU369" s="149"/>
      <c r="BV369" s="149"/>
      <c r="BW369" s="149"/>
      <c r="BX369" s="149"/>
      <c r="BY369" s="149"/>
      <c r="BZ369" s="149">
        <v>0</v>
      </c>
      <c r="CA369" s="149"/>
      <c r="CB369" s="149"/>
      <c r="CC369" s="149"/>
      <c r="CD369" s="149"/>
      <c r="CE369" s="149"/>
      <c r="CF369" s="149"/>
      <c r="CG369" s="149"/>
      <c r="CH369" s="149"/>
      <c r="CI369" s="149">
        <v>0</v>
      </c>
      <c r="CJ369" s="149"/>
      <c r="CK369" s="149"/>
      <c r="CL369" s="149"/>
      <c r="CM369" s="149"/>
      <c r="CN369" s="71">
        <v>0</v>
      </c>
      <c r="CO369" s="32">
        <v>0</v>
      </c>
      <c r="CP369" s="6"/>
      <c r="CQ369" s="1"/>
    </row>
    <row r="370" spans="1:95" ht="18.75" customHeight="1">
      <c r="A370" s="110"/>
      <c r="B370" s="110"/>
      <c r="C370" s="125" t="s">
        <v>430</v>
      </c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10"/>
      <c r="P370" s="110"/>
      <c r="Q370" s="110"/>
      <c r="R370" s="110"/>
      <c r="S370" s="110"/>
      <c r="T370" s="110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71"/>
      <c r="CO370" s="32"/>
      <c r="CP370" s="6"/>
      <c r="CQ370" s="1"/>
    </row>
    <row r="371" spans="1:95" ht="26.25" customHeight="1">
      <c r="A371" s="110"/>
      <c r="B371" s="110"/>
      <c r="C371" s="118" t="s">
        <v>358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0" t="s">
        <v>347</v>
      </c>
      <c r="P371" s="110"/>
      <c r="Q371" s="110"/>
      <c r="R371" s="110"/>
      <c r="S371" s="110"/>
      <c r="T371" s="110"/>
      <c r="U371" s="118" t="s">
        <v>187</v>
      </c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49">
        <v>100</v>
      </c>
      <c r="AI371" s="149"/>
      <c r="AJ371" s="149"/>
      <c r="AK371" s="149"/>
      <c r="AL371" s="149"/>
      <c r="AM371" s="149"/>
      <c r="AN371" s="149"/>
      <c r="AO371" s="149"/>
      <c r="AP371" s="149"/>
      <c r="AQ371" s="149">
        <v>0</v>
      </c>
      <c r="AR371" s="149"/>
      <c r="AS371" s="149"/>
      <c r="AT371" s="149"/>
      <c r="AU371" s="149"/>
      <c r="AV371" s="149"/>
      <c r="AW371" s="149"/>
      <c r="AX371" s="149"/>
      <c r="AY371" s="149"/>
      <c r="AZ371" s="149">
        <v>100</v>
      </c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>
        <v>0</v>
      </c>
      <c r="BK371" s="149"/>
      <c r="BL371" s="149"/>
      <c r="BM371" s="149"/>
      <c r="BN371" s="149"/>
      <c r="BO371" s="149"/>
      <c r="BP371" s="149"/>
      <c r="BQ371" s="149"/>
      <c r="BR371" s="149">
        <v>0</v>
      </c>
      <c r="BS371" s="149"/>
      <c r="BT371" s="149"/>
      <c r="BU371" s="149"/>
      <c r="BV371" s="149"/>
      <c r="BW371" s="149"/>
      <c r="BX371" s="149"/>
      <c r="BY371" s="149"/>
      <c r="BZ371" s="149">
        <v>0</v>
      </c>
      <c r="CA371" s="149"/>
      <c r="CB371" s="149"/>
      <c r="CC371" s="149"/>
      <c r="CD371" s="149"/>
      <c r="CE371" s="149"/>
      <c r="CF371" s="149"/>
      <c r="CG371" s="149"/>
      <c r="CH371" s="149"/>
      <c r="CI371" s="149">
        <v>0</v>
      </c>
      <c r="CJ371" s="149"/>
      <c r="CK371" s="149"/>
      <c r="CL371" s="149"/>
      <c r="CM371" s="149"/>
      <c r="CN371" s="71">
        <v>0</v>
      </c>
      <c r="CO371" s="32">
        <v>0</v>
      </c>
      <c r="CP371" s="6"/>
      <c r="CQ371" s="1"/>
    </row>
    <row r="372" spans="1:95" ht="40.5" customHeight="1">
      <c r="A372" s="110"/>
      <c r="B372" s="110"/>
      <c r="C372" s="125" t="s">
        <v>91</v>
      </c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10"/>
      <c r="P372" s="110"/>
      <c r="Q372" s="110"/>
      <c r="R372" s="110"/>
      <c r="S372" s="110"/>
      <c r="T372" s="110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4">
        <f>AH374+AH375+AH376</f>
        <v>833890</v>
      </c>
      <c r="AI372" s="114"/>
      <c r="AJ372" s="114"/>
      <c r="AK372" s="114"/>
      <c r="AL372" s="114"/>
      <c r="AM372" s="114"/>
      <c r="AN372" s="114"/>
      <c r="AO372" s="114"/>
      <c r="AP372" s="114"/>
      <c r="AQ372" s="114">
        <v>0</v>
      </c>
      <c r="AR372" s="114"/>
      <c r="AS372" s="114"/>
      <c r="AT372" s="114"/>
      <c r="AU372" s="114"/>
      <c r="AV372" s="114"/>
      <c r="AW372" s="114"/>
      <c r="AX372" s="114"/>
      <c r="AY372" s="114"/>
      <c r="AZ372" s="114">
        <f>AZ374+AZ375+AZ376</f>
        <v>833890</v>
      </c>
      <c r="BA372" s="114"/>
      <c r="BB372" s="114"/>
      <c r="BC372" s="114"/>
      <c r="BD372" s="114"/>
      <c r="BE372" s="114"/>
      <c r="BF372" s="114"/>
      <c r="BG372" s="114"/>
      <c r="BH372" s="114"/>
      <c r="BI372" s="114"/>
      <c r="BJ372" s="114">
        <v>0</v>
      </c>
      <c r="BK372" s="114"/>
      <c r="BL372" s="114"/>
      <c r="BM372" s="114"/>
      <c r="BN372" s="114"/>
      <c r="BO372" s="114"/>
      <c r="BP372" s="114"/>
      <c r="BQ372" s="114"/>
      <c r="BR372" s="114">
        <v>0</v>
      </c>
      <c r="BS372" s="114"/>
      <c r="BT372" s="114"/>
      <c r="BU372" s="114"/>
      <c r="BV372" s="114"/>
      <c r="BW372" s="114"/>
      <c r="BX372" s="114"/>
      <c r="BY372" s="114"/>
      <c r="BZ372" s="114">
        <v>0</v>
      </c>
      <c r="CA372" s="114"/>
      <c r="CB372" s="114"/>
      <c r="CC372" s="114"/>
      <c r="CD372" s="114"/>
      <c r="CE372" s="114"/>
      <c r="CF372" s="114"/>
      <c r="CG372" s="114"/>
      <c r="CH372" s="114"/>
      <c r="CI372" s="114">
        <v>0</v>
      </c>
      <c r="CJ372" s="114"/>
      <c r="CK372" s="114"/>
      <c r="CL372" s="114"/>
      <c r="CM372" s="114"/>
      <c r="CN372" s="64">
        <v>0</v>
      </c>
      <c r="CO372" s="34">
        <v>0</v>
      </c>
      <c r="CP372" s="6"/>
      <c r="CQ372" s="1"/>
    </row>
    <row r="373" spans="1:95" ht="15.75" customHeight="1">
      <c r="A373" s="110"/>
      <c r="B373" s="110"/>
      <c r="C373" s="125" t="s">
        <v>431</v>
      </c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10"/>
      <c r="P373" s="110"/>
      <c r="Q373" s="110"/>
      <c r="R373" s="110"/>
      <c r="S373" s="110"/>
      <c r="T373" s="110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69"/>
      <c r="CO373" s="32"/>
      <c r="CP373" s="6"/>
      <c r="CQ373" s="1"/>
    </row>
    <row r="374" spans="1:95" ht="30" customHeight="1">
      <c r="A374" s="110"/>
      <c r="B374" s="110"/>
      <c r="C374" s="118" t="s">
        <v>163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0" t="s">
        <v>107</v>
      </c>
      <c r="P374" s="110"/>
      <c r="Q374" s="110"/>
      <c r="R374" s="110"/>
      <c r="S374" s="110"/>
      <c r="T374" s="110"/>
      <c r="U374" s="118" t="s">
        <v>108</v>
      </c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5">
        <v>762300</v>
      </c>
      <c r="AI374" s="115"/>
      <c r="AJ374" s="115"/>
      <c r="AK374" s="115"/>
      <c r="AL374" s="115"/>
      <c r="AM374" s="115"/>
      <c r="AN374" s="115"/>
      <c r="AO374" s="115"/>
      <c r="AP374" s="115"/>
      <c r="AQ374" s="115">
        <v>0</v>
      </c>
      <c r="AR374" s="115"/>
      <c r="AS374" s="115"/>
      <c r="AT374" s="115"/>
      <c r="AU374" s="115"/>
      <c r="AV374" s="115"/>
      <c r="AW374" s="115"/>
      <c r="AX374" s="115"/>
      <c r="AY374" s="115"/>
      <c r="AZ374" s="115">
        <v>762300</v>
      </c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>
        <v>0</v>
      </c>
      <c r="BK374" s="115"/>
      <c r="BL374" s="115"/>
      <c r="BM374" s="115"/>
      <c r="BN374" s="115"/>
      <c r="BO374" s="115"/>
      <c r="BP374" s="115"/>
      <c r="BQ374" s="115"/>
      <c r="BR374" s="115">
        <v>0</v>
      </c>
      <c r="BS374" s="115"/>
      <c r="BT374" s="115"/>
      <c r="BU374" s="115"/>
      <c r="BV374" s="115"/>
      <c r="BW374" s="115"/>
      <c r="BX374" s="115"/>
      <c r="BY374" s="115"/>
      <c r="BZ374" s="115">
        <v>0</v>
      </c>
      <c r="CA374" s="115"/>
      <c r="CB374" s="115"/>
      <c r="CC374" s="115"/>
      <c r="CD374" s="115"/>
      <c r="CE374" s="115"/>
      <c r="CF374" s="115"/>
      <c r="CG374" s="115"/>
      <c r="CH374" s="115"/>
      <c r="CI374" s="115">
        <v>0</v>
      </c>
      <c r="CJ374" s="115"/>
      <c r="CK374" s="115"/>
      <c r="CL374" s="115"/>
      <c r="CM374" s="115"/>
      <c r="CN374" s="69">
        <v>0</v>
      </c>
      <c r="CO374" s="32">
        <v>0</v>
      </c>
      <c r="CP374" s="6"/>
      <c r="CQ374" s="1"/>
    </row>
    <row r="375" spans="1:95" ht="24.75" customHeight="1">
      <c r="A375" s="110"/>
      <c r="B375" s="110"/>
      <c r="C375" s="118" t="s">
        <v>164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0" t="s">
        <v>107</v>
      </c>
      <c r="P375" s="110"/>
      <c r="Q375" s="110"/>
      <c r="R375" s="110"/>
      <c r="S375" s="110"/>
      <c r="T375" s="110"/>
      <c r="U375" s="118" t="s">
        <v>108</v>
      </c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5">
        <v>51490</v>
      </c>
      <c r="AI375" s="115"/>
      <c r="AJ375" s="115"/>
      <c r="AK375" s="115"/>
      <c r="AL375" s="115"/>
      <c r="AM375" s="115"/>
      <c r="AN375" s="115"/>
      <c r="AO375" s="115"/>
      <c r="AP375" s="115"/>
      <c r="AQ375" s="115">
        <v>0</v>
      </c>
      <c r="AR375" s="115"/>
      <c r="AS375" s="115"/>
      <c r="AT375" s="115"/>
      <c r="AU375" s="115"/>
      <c r="AV375" s="115"/>
      <c r="AW375" s="115"/>
      <c r="AX375" s="115"/>
      <c r="AY375" s="115"/>
      <c r="AZ375" s="115">
        <v>51490</v>
      </c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>
        <v>0</v>
      </c>
      <c r="BK375" s="115"/>
      <c r="BL375" s="115"/>
      <c r="BM375" s="115"/>
      <c r="BN375" s="115"/>
      <c r="BO375" s="115"/>
      <c r="BP375" s="115"/>
      <c r="BQ375" s="115"/>
      <c r="BR375" s="115">
        <v>0</v>
      </c>
      <c r="BS375" s="115"/>
      <c r="BT375" s="115"/>
      <c r="BU375" s="115"/>
      <c r="BV375" s="115"/>
      <c r="BW375" s="115"/>
      <c r="BX375" s="115"/>
      <c r="BY375" s="115"/>
      <c r="BZ375" s="115">
        <v>0</v>
      </c>
      <c r="CA375" s="115"/>
      <c r="CB375" s="115"/>
      <c r="CC375" s="115"/>
      <c r="CD375" s="115"/>
      <c r="CE375" s="115"/>
      <c r="CF375" s="115"/>
      <c r="CG375" s="115"/>
      <c r="CH375" s="115"/>
      <c r="CI375" s="115">
        <v>0</v>
      </c>
      <c r="CJ375" s="115"/>
      <c r="CK375" s="115"/>
      <c r="CL375" s="115"/>
      <c r="CM375" s="115"/>
      <c r="CN375" s="69">
        <v>0</v>
      </c>
      <c r="CO375" s="32">
        <v>0</v>
      </c>
      <c r="CP375" s="6"/>
      <c r="CQ375" s="1"/>
    </row>
    <row r="376" spans="1:95" ht="28.5" customHeight="1">
      <c r="A376" s="110"/>
      <c r="B376" s="110"/>
      <c r="C376" s="118" t="s">
        <v>165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0" t="s">
        <v>107</v>
      </c>
      <c r="P376" s="110"/>
      <c r="Q376" s="110"/>
      <c r="R376" s="110"/>
      <c r="S376" s="110"/>
      <c r="T376" s="110"/>
      <c r="U376" s="118" t="s">
        <v>108</v>
      </c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5">
        <v>20100</v>
      </c>
      <c r="AI376" s="115"/>
      <c r="AJ376" s="115"/>
      <c r="AK376" s="115"/>
      <c r="AL376" s="115"/>
      <c r="AM376" s="115"/>
      <c r="AN376" s="115"/>
      <c r="AO376" s="115"/>
      <c r="AP376" s="115"/>
      <c r="AQ376" s="115">
        <v>0</v>
      </c>
      <c r="AR376" s="115"/>
      <c r="AS376" s="115"/>
      <c r="AT376" s="115"/>
      <c r="AU376" s="115"/>
      <c r="AV376" s="115"/>
      <c r="AW376" s="115"/>
      <c r="AX376" s="115"/>
      <c r="AY376" s="115"/>
      <c r="AZ376" s="115">
        <v>20100</v>
      </c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>
        <v>0</v>
      </c>
      <c r="BK376" s="115"/>
      <c r="BL376" s="115"/>
      <c r="BM376" s="115"/>
      <c r="BN376" s="115"/>
      <c r="BO376" s="115"/>
      <c r="BP376" s="115"/>
      <c r="BQ376" s="115"/>
      <c r="BR376" s="115">
        <v>0</v>
      </c>
      <c r="BS376" s="115"/>
      <c r="BT376" s="115"/>
      <c r="BU376" s="115"/>
      <c r="BV376" s="115"/>
      <c r="BW376" s="115"/>
      <c r="BX376" s="115"/>
      <c r="BY376" s="115"/>
      <c r="BZ376" s="115">
        <v>0</v>
      </c>
      <c r="CA376" s="115"/>
      <c r="CB376" s="115"/>
      <c r="CC376" s="115"/>
      <c r="CD376" s="115"/>
      <c r="CE376" s="115"/>
      <c r="CF376" s="115"/>
      <c r="CG376" s="115"/>
      <c r="CH376" s="115"/>
      <c r="CI376" s="115">
        <v>0</v>
      </c>
      <c r="CJ376" s="115"/>
      <c r="CK376" s="115"/>
      <c r="CL376" s="115"/>
      <c r="CM376" s="115"/>
      <c r="CN376" s="69">
        <v>0</v>
      </c>
      <c r="CO376" s="32">
        <v>0</v>
      </c>
      <c r="CP376" s="6"/>
      <c r="CQ376" s="1"/>
    </row>
    <row r="377" spans="1:95" ht="16.5" customHeight="1">
      <c r="A377" s="110"/>
      <c r="B377" s="110"/>
      <c r="C377" s="125" t="s">
        <v>428</v>
      </c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10"/>
      <c r="P377" s="110"/>
      <c r="Q377" s="110"/>
      <c r="R377" s="110"/>
      <c r="S377" s="110"/>
      <c r="T377" s="110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69"/>
      <c r="CO377" s="32"/>
      <c r="CP377" s="6"/>
      <c r="CQ377" s="1"/>
    </row>
    <row r="378" spans="1:95" ht="27" customHeight="1">
      <c r="A378" s="110"/>
      <c r="B378" s="110"/>
      <c r="C378" s="118" t="s">
        <v>249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0" t="s">
        <v>196</v>
      </c>
      <c r="P378" s="110"/>
      <c r="Q378" s="110"/>
      <c r="R378" s="110"/>
      <c r="S378" s="110"/>
      <c r="T378" s="110"/>
      <c r="U378" s="118" t="s">
        <v>187</v>
      </c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49">
        <v>62</v>
      </c>
      <c r="AI378" s="149"/>
      <c r="AJ378" s="149"/>
      <c r="AK378" s="149"/>
      <c r="AL378" s="149"/>
      <c r="AM378" s="149"/>
      <c r="AN378" s="149"/>
      <c r="AO378" s="149"/>
      <c r="AP378" s="149"/>
      <c r="AQ378" s="149">
        <v>0</v>
      </c>
      <c r="AR378" s="149"/>
      <c r="AS378" s="149"/>
      <c r="AT378" s="149"/>
      <c r="AU378" s="149"/>
      <c r="AV378" s="149"/>
      <c r="AW378" s="149"/>
      <c r="AX378" s="149"/>
      <c r="AY378" s="149"/>
      <c r="AZ378" s="149">
        <v>62</v>
      </c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>
        <v>0</v>
      </c>
      <c r="BK378" s="149"/>
      <c r="BL378" s="149"/>
      <c r="BM378" s="149"/>
      <c r="BN378" s="149"/>
      <c r="BO378" s="149"/>
      <c r="BP378" s="149"/>
      <c r="BQ378" s="149"/>
      <c r="BR378" s="149">
        <v>0</v>
      </c>
      <c r="BS378" s="149"/>
      <c r="BT378" s="149"/>
      <c r="BU378" s="149"/>
      <c r="BV378" s="149"/>
      <c r="BW378" s="149"/>
      <c r="BX378" s="149"/>
      <c r="BY378" s="149"/>
      <c r="BZ378" s="149">
        <v>0</v>
      </c>
      <c r="CA378" s="149"/>
      <c r="CB378" s="149"/>
      <c r="CC378" s="149"/>
      <c r="CD378" s="149"/>
      <c r="CE378" s="149"/>
      <c r="CF378" s="149"/>
      <c r="CG378" s="149"/>
      <c r="CH378" s="149"/>
      <c r="CI378" s="149">
        <v>0</v>
      </c>
      <c r="CJ378" s="149"/>
      <c r="CK378" s="149"/>
      <c r="CL378" s="149"/>
      <c r="CM378" s="149"/>
      <c r="CN378" s="71">
        <v>0</v>
      </c>
      <c r="CO378" s="32">
        <v>0</v>
      </c>
      <c r="CP378" s="6"/>
      <c r="CQ378" s="1"/>
    </row>
    <row r="379" spans="1:95" ht="27.75" customHeight="1">
      <c r="A379" s="110"/>
      <c r="B379" s="110"/>
      <c r="C379" s="118" t="s">
        <v>250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0" t="s">
        <v>196</v>
      </c>
      <c r="P379" s="110"/>
      <c r="Q379" s="110"/>
      <c r="R379" s="110"/>
      <c r="S379" s="110"/>
      <c r="T379" s="110"/>
      <c r="U379" s="118" t="s">
        <v>187</v>
      </c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49">
        <v>3</v>
      </c>
      <c r="AI379" s="149"/>
      <c r="AJ379" s="149"/>
      <c r="AK379" s="149"/>
      <c r="AL379" s="149"/>
      <c r="AM379" s="149"/>
      <c r="AN379" s="149"/>
      <c r="AO379" s="149"/>
      <c r="AP379" s="149"/>
      <c r="AQ379" s="149">
        <v>0</v>
      </c>
      <c r="AR379" s="149"/>
      <c r="AS379" s="149"/>
      <c r="AT379" s="149"/>
      <c r="AU379" s="149"/>
      <c r="AV379" s="149"/>
      <c r="AW379" s="149"/>
      <c r="AX379" s="149"/>
      <c r="AY379" s="149"/>
      <c r="AZ379" s="149">
        <v>3</v>
      </c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>
        <v>0</v>
      </c>
      <c r="BK379" s="149"/>
      <c r="BL379" s="149"/>
      <c r="BM379" s="149"/>
      <c r="BN379" s="149"/>
      <c r="BO379" s="149"/>
      <c r="BP379" s="149"/>
      <c r="BQ379" s="149"/>
      <c r="BR379" s="149">
        <v>0</v>
      </c>
      <c r="BS379" s="149"/>
      <c r="BT379" s="149"/>
      <c r="BU379" s="149"/>
      <c r="BV379" s="149"/>
      <c r="BW379" s="149"/>
      <c r="BX379" s="149"/>
      <c r="BY379" s="149"/>
      <c r="BZ379" s="149">
        <v>0</v>
      </c>
      <c r="CA379" s="149"/>
      <c r="CB379" s="149"/>
      <c r="CC379" s="149"/>
      <c r="CD379" s="149"/>
      <c r="CE379" s="149"/>
      <c r="CF379" s="149"/>
      <c r="CG379" s="149"/>
      <c r="CH379" s="149"/>
      <c r="CI379" s="149">
        <v>0</v>
      </c>
      <c r="CJ379" s="149"/>
      <c r="CK379" s="149"/>
      <c r="CL379" s="149"/>
      <c r="CM379" s="149"/>
      <c r="CN379" s="71">
        <v>0</v>
      </c>
      <c r="CO379" s="32">
        <v>0</v>
      </c>
      <c r="CP379" s="6"/>
      <c r="CQ379" s="1"/>
    </row>
    <row r="380" spans="1:95" ht="28.5" customHeight="1">
      <c r="A380" s="110"/>
      <c r="B380" s="110"/>
      <c r="C380" s="118" t="s">
        <v>251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0" t="s">
        <v>196</v>
      </c>
      <c r="P380" s="110"/>
      <c r="Q380" s="110"/>
      <c r="R380" s="110"/>
      <c r="S380" s="110"/>
      <c r="T380" s="110"/>
      <c r="U380" s="118" t="s">
        <v>187</v>
      </c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49">
        <v>60</v>
      </c>
      <c r="AI380" s="149"/>
      <c r="AJ380" s="149"/>
      <c r="AK380" s="149"/>
      <c r="AL380" s="149"/>
      <c r="AM380" s="149"/>
      <c r="AN380" s="149"/>
      <c r="AO380" s="149"/>
      <c r="AP380" s="149"/>
      <c r="AQ380" s="149">
        <v>0</v>
      </c>
      <c r="AR380" s="149"/>
      <c r="AS380" s="149"/>
      <c r="AT380" s="149"/>
      <c r="AU380" s="149"/>
      <c r="AV380" s="149"/>
      <c r="AW380" s="149"/>
      <c r="AX380" s="149"/>
      <c r="AY380" s="149"/>
      <c r="AZ380" s="149">
        <v>60</v>
      </c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>
        <v>0</v>
      </c>
      <c r="BK380" s="149"/>
      <c r="BL380" s="149"/>
      <c r="BM380" s="149"/>
      <c r="BN380" s="149"/>
      <c r="BO380" s="149"/>
      <c r="BP380" s="149"/>
      <c r="BQ380" s="149"/>
      <c r="BR380" s="149">
        <v>0</v>
      </c>
      <c r="BS380" s="149"/>
      <c r="BT380" s="149"/>
      <c r="BU380" s="149"/>
      <c r="BV380" s="149"/>
      <c r="BW380" s="149"/>
      <c r="BX380" s="149"/>
      <c r="BY380" s="149"/>
      <c r="BZ380" s="149">
        <v>0</v>
      </c>
      <c r="CA380" s="149"/>
      <c r="CB380" s="149"/>
      <c r="CC380" s="149"/>
      <c r="CD380" s="149"/>
      <c r="CE380" s="149"/>
      <c r="CF380" s="149"/>
      <c r="CG380" s="149"/>
      <c r="CH380" s="149"/>
      <c r="CI380" s="149">
        <v>0</v>
      </c>
      <c r="CJ380" s="149"/>
      <c r="CK380" s="149"/>
      <c r="CL380" s="149"/>
      <c r="CM380" s="149"/>
      <c r="CN380" s="71">
        <v>0</v>
      </c>
      <c r="CO380" s="32">
        <v>0</v>
      </c>
      <c r="CP380" s="6"/>
      <c r="CQ380" s="1"/>
    </row>
    <row r="381" spans="1:95" ht="21" customHeight="1">
      <c r="A381" s="110"/>
      <c r="B381" s="110"/>
      <c r="C381" s="125" t="s">
        <v>429</v>
      </c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10"/>
      <c r="P381" s="110"/>
      <c r="Q381" s="110"/>
      <c r="R381" s="110"/>
      <c r="S381" s="110"/>
      <c r="T381" s="110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69"/>
      <c r="CO381" s="32"/>
      <c r="CP381" s="6"/>
      <c r="CQ381" s="1"/>
    </row>
    <row r="382" spans="1:95" ht="21" customHeight="1">
      <c r="A382" s="110"/>
      <c r="B382" s="110"/>
      <c r="C382" s="118" t="s">
        <v>324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0" t="s">
        <v>107</v>
      </c>
      <c r="P382" s="110"/>
      <c r="Q382" s="110"/>
      <c r="R382" s="110"/>
      <c r="S382" s="110"/>
      <c r="T382" s="110"/>
      <c r="U382" s="118" t="s">
        <v>187</v>
      </c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5">
        <v>12295.17</v>
      </c>
      <c r="AI382" s="115"/>
      <c r="AJ382" s="115"/>
      <c r="AK382" s="115"/>
      <c r="AL382" s="115"/>
      <c r="AM382" s="115"/>
      <c r="AN382" s="115"/>
      <c r="AO382" s="115"/>
      <c r="AP382" s="115"/>
      <c r="AQ382" s="115">
        <v>0</v>
      </c>
      <c r="AR382" s="115"/>
      <c r="AS382" s="115"/>
      <c r="AT382" s="115"/>
      <c r="AU382" s="115"/>
      <c r="AV382" s="115"/>
      <c r="AW382" s="115"/>
      <c r="AX382" s="115"/>
      <c r="AY382" s="115"/>
      <c r="AZ382" s="115">
        <v>12295.17</v>
      </c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49">
        <v>0</v>
      </c>
      <c r="BK382" s="149"/>
      <c r="BL382" s="149"/>
      <c r="BM382" s="149"/>
      <c r="BN382" s="149"/>
      <c r="BO382" s="149"/>
      <c r="BP382" s="149"/>
      <c r="BQ382" s="149"/>
      <c r="BR382" s="149">
        <v>0</v>
      </c>
      <c r="BS382" s="149"/>
      <c r="BT382" s="149"/>
      <c r="BU382" s="149"/>
      <c r="BV382" s="149"/>
      <c r="BW382" s="149"/>
      <c r="BX382" s="149"/>
      <c r="BY382" s="149"/>
      <c r="BZ382" s="149">
        <v>0</v>
      </c>
      <c r="CA382" s="149"/>
      <c r="CB382" s="149"/>
      <c r="CC382" s="149"/>
      <c r="CD382" s="149"/>
      <c r="CE382" s="149"/>
      <c r="CF382" s="149"/>
      <c r="CG382" s="149"/>
      <c r="CH382" s="149"/>
      <c r="CI382" s="149">
        <v>0</v>
      </c>
      <c r="CJ382" s="149"/>
      <c r="CK382" s="149"/>
      <c r="CL382" s="149"/>
      <c r="CM382" s="149"/>
      <c r="CN382" s="71">
        <v>0</v>
      </c>
      <c r="CO382" s="32">
        <v>0</v>
      </c>
      <c r="CP382" s="6"/>
      <c r="CQ382" s="1"/>
    </row>
    <row r="383" spans="1:95" ht="21" customHeight="1">
      <c r="A383" s="110"/>
      <c r="B383" s="110"/>
      <c r="C383" s="118" t="s">
        <v>325</v>
      </c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0" t="s">
        <v>107</v>
      </c>
      <c r="P383" s="110"/>
      <c r="Q383" s="110"/>
      <c r="R383" s="110"/>
      <c r="S383" s="110"/>
      <c r="T383" s="110"/>
      <c r="U383" s="118" t="s">
        <v>187</v>
      </c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5">
        <v>17163.33</v>
      </c>
      <c r="AI383" s="115"/>
      <c r="AJ383" s="115"/>
      <c r="AK383" s="115"/>
      <c r="AL383" s="115"/>
      <c r="AM383" s="115"/>
      <c r="AN383" s="115"/>
      <c r="AO383" s="115"/>
      <c r="AP383" s="115"/>
      <c r="AQ383" s="115">
        <v>0</v>
      </c>
      <c r="AR383" s="115"/>
      <c r="AS383" s="115"/>
      <c r="AT383" s="115"/>
      <c r="AU383" s="115"/>
      <c r="AV383" s="115"/>
      <c r="AW383" s="115"/>
      <c r="AX383" s="115"/>
      <c r="AY383" s="115"/>
      <c r="AZ383" s="115">
        <v>17163.33</v>
      </c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49">
        <v>0</v>
      </c>
      <c r="BK383" s="149"/>
      <c r="BL383" s="149"/>
      <c r="BM383" s="149"/>
      <c r="BN383" s="149"/>
      <c r="BO383" s="149"/>
      <c r="BP383" s="149"/>
      <c r="BQ383" s="149"/>
      <c r="BR383" s="149">
        <v>0</v>
      </c>
      <c r="BS383" s="149"/>
      <c r="BT383" s="149"/>
      <c r="BU383" s="149"/>
      <c r="BV383" s="149"/>
      <c r="BW383" s="149"/>
      <c r="BX383" s="149"/>
      <c r="BY383" s="149"/>
      <c r="BZ383" s="149">
        <v>0</v>
      </c>
      <c r="CA383" s="149"/>
      <c r="CB383" s="149"/>
      <c r="CC383" s="149"/>
      <c r="CD383" s="149"/>
      <c r="CE383" s="149"/>
      <c r="CF383" s="149"/>
      <c r="CG383" s="149"/>
      <c r="CH383" s="149"/>
      <c r="CI383" s="149">
        <v>0</v>
      </c>
      <c r="CJ383" s="149"/>
      <c r="CK383" s="149"/>
      <c r="CL383" s="149"/>
      <c r="CM383" s="149"/>
      <c r="CN383" s="71">
        <v>0</v>
      </c>
      <c r="CO383" s="32">
        <v>0</v>
      </c>
      <c r="CP383" s="6"/>
      <c r="CQ383" s="1"/>
    </row>
    <row r="384" spans="1:95" ht="31.5" customHeight="1">
      <c r="A384" s="110"/>
      <c r="B384" s="110"/>
      <c r="C384" s="118" t="s">
        <v>326</v>
      </c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0" t="s">
        <v>107</v>
      </c>
      <c r="P384" s="110"/>
      <c r="Q384" s="110"/>
      <c r="R384" s="110"/>
      <c r="S384" s="110"/>
      <c r="T384" s="110"/>
      <c r="U384" s="118" t="s">
        <v>187</v>
      </c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5">
        <v>335</v>
      </c>
      <c r="AI384" s="115"/>
      <c r="AJ384" s="115"/>
      <c r="AK384" s="115"/>
      <c r="AL384" s="115"/>
      <c r="AM384" s="115"/>
      <c r="AN384" s="115"/>
      <c r="AO384" s="115"/>
      <c r="AP384" s="115"/>
      <c r="AQ384" s="115">
        <v>0</v>
      </c>
      <c r="AR384" s="115"/>
      <c r="AS384" s="115"/>
      <c r="AT384" s="115"/>
      <c r="AU384" s="115"/>
      <c r="AV384" s="115"/>
      <c r="AW384" s="115"/>
      <c r="AX384" s="115"/>
      <c r="AY384" s="115"/>
      <c r="AZ384" s="115">
        <v>335</v>
      </c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49">
        <v>0</v>
      </c>
      <c r="BK384" s="149"/>
      <c r="BL384" s="149"/>
      <c r="BM384" s="149"/>
      <c r="BN384" s="149"/>
      <c r="BO384" s="149"/>
      <c r="BP384" s="149"/>
      <c r="BQ384" s="149"/>
      <c r="BR384" s="149">
        <v>0</v>
      </c>
      <c r="BS384" s="149"/>
      <c r="BT384" s="149"/>
      <c r="BU384" s="149"/>
      <c r="BV384" s="149"/>
      <c r="BW384" s="149"/>
      <c r="BX384" s="149"/>
      <c r="BY384" s="149"/>
      <c r="BZ384" s="149">
        <v>0</v>
      </c>
      <c r="CA384" s="149"/>
      <c r="CB384" s="149"/>
      <c r="CC384" s="149"/>
      <c r="CD384" s="149"/>
      <c r="CE384" s="149"/>
      <c r="CF384" s="149"/>
      <c r="CG384" s="149"/>
      <c r="CH384" s="149"/>
      <c r="CI384" s="149">
        <v>0</v>
      </c>
      <c r="CJ384" s="149"/>
      <c r="CK384" s="149"/>
      <c r="CL384" s="149"/>
      <c r="CM384" s="149"/>
      <c r="CN384" s="71">
        <v>0</v>
      </c>
      <c r="CO384" s="32">
        <v>0</v>
      </c>
      <c r="CP384" s="6"/>
      <c r="CQ384" s="1"/>
    </row>
    <row r="385" spans="1:95" ht="21" customHeight="1">
      <c r="A385" s="110"/>
      <c r="B385" s="110"/>
      <c r="C385" s="125" t="s">
        <v>430</v>
      </c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10"/>
      <c r="P385" s="110"/>
      <c r="Q385" s="110"/>
      <c r="R385" s="110"/>
      <c r="S385" s="110"/>
      <c r="T385" s="110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69"/>
      <c r="CO385" s="32"/>
      <c r="CP385" s="6"/>
      <c r="CQ385" s="1"/>
    </row>
    <row r="386" spans="1:95" ht="33" customHeight="1">
      <c r="A386" s="110"/>
      <c r="B386" s="110"/>
      <c r="C386" s="118" t="s">
        <v>437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0" t="s">
        <v>347</v>
      </c>
      <c r="P386" s="110"/>
      <c r="Q386" s="110"/>
      <c r="R386" s="110"/>
      <c r="S386" s="110"/>
      <c r="T386" s="110"/>
      <c r="U386" s="118" t="s">
        <v>187</v>
      </c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49">
        <v>100</v>
      </c>
      <c r="AI386" s="149"/>
      <c r="AJ386" s="149"/>
      <c r="AK386" s="149"/>
      <c r="AL386" s="149"/>
      <c r="AM386" s="149"/>
      <c r="AN386" s="149"/>
      <c r="AO386" s="149"/>
      <c r="AP386" s="149"/>
      <c r="AQ386" s="149">
        <v>0</v>
      </c>
      <c r="AR386" s="149"/>
      <c r="AS386" s="149"/>
      <c r="AT386" s="149"/>
      <c r="AU386" s="149"/>
      <c r="AV386" s="149"/>
      <c r="AW386" s="149"/>
      <c r="AX386" s="149"/>
      <c r="AY386" s="149"/>
      <c r="AZ386" s="149">
        <v>100</v>
      </c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>
        <v>0</v>
      </c>
      <c r="BK386" s="149"/>
      <c r="BL386" s="149"/>
      <c r="BM386" s="149"/>
      <c r="BN386" s="149"/>
      <c r="BO386" s="149"/>
      <c r="BP386" s="149"/>
      <c r="BQ386" s="149"/>
      <c r="BR386" s="149">
        <v>0</v>
      </c>
      <c r="BS386" s="149"/>
      <c r="BT386" s="149"/>
      <c r="BU386" s="149"/>
      <c r="BV386" s="149"/>
      <c r="BW386" s="149"/>
      <c r="BX386" s="149"/>
      <c r="BY386" s="149"/>
      <c r="BZ386" s="149">
        <v>0</v>
      </c>
      <c r="CA386" s="149"/>
      <c r="CB386" s="149"/>
      <c r="CC386" s="149"/>
      <c r="CD386" s="149"/>
      <c r="CE386" s="149"/>
      <c r="CF386" s="149"/>
      <c r="CG386" s="149"/>
      <c r="CH386" s="149"/>
      <c r="CI386" s="149">
        <v>0</v>
      </c>
      <c r="CJ386" s="149"/>
      <c r="CK386" s="149"/>
      <c r="CL386" s="149"/>
      <c r="CM386" s="149"/>
      <c r="CN386" s="71">
        <v>0</v>
      </c>
      <c r="CO386" s="32">
        <v>0</v>
      </c>
      <c r="CP386" s="6"/>
      <c r="CQ386" s="1"/>
    </row>
    <row r="387" spans="1:95" ht="33" customHeight="1">
      <c r="A387" s="110"/>
      <c r="B387" s="110"/>
      <c r="C387" s="125" t="s">
        <v>92</v>
      </c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10"/>
      <c r="P387" s="110"/>
      <c r="Q387" s="110"/>
      <c r="R387" s="110"/>
      <c r="S387" s="110"/>
      <c r="T387" s="110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4">
        <f>AH389+AH390+AH391</f>
        <v>540747</v>
      </c>
      <c r="AI387" s="114"/>
      <c r="AJ387" s="114"/>
      <c r="AK387" s="114"/>
      <c r="AL387" s="114"/>
      <c r="AM387" s="114"/>
      <c r="AN387" s="114"/>
      <c r="AO387" s="114"/>
      <c r="AP387" s="114"/>
      <c r="AQ387" s="114">
        <v>0</v>
      </c>
      <c r="AR387" s="114"/>
      <c r="AS387" s="114"/>
      <c r="AT387" s="114"/>
      <c r="AU387" s="114"/>
      <c r="AV387" s="114"/>
      <c r="AW387" s="114"/>
      <c r="AX387" s="114"/>
      <c r="AY387" s="114"/>
      <c r="AZ387" s="114">
        <f>AZ389+AZ390+AZ391</f>
        <v>540747</v>
      </c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>
        <v>0</v>
      </c>
      <c r="BK387" s="114"/>
      <c r="BL387" s="114"/>
      <c r="BM387" s="114"/>
      <c r="BN387" s="114"/>
      <c r="BO387" s="114"/>
      <c r="BP387" s="114"/>
      <c r="BQ387" s="114"/>
      <c r="BR387" s="114">
        <v>0</v>
      </c>
      <c r="BS387" s="114"/>
      <c r="BT387" s="114"/>
      <c r="BU387" s="114"/>
      <c r="BV387" s="114"/>
      <c r="BW387" s="114"/>
      <c r="BX387" s="114"/>
      <c r="BY387" s="114"/>
      <c r="BZ387" s="114">
        <v>0</v>
      </c>
      <c r="CA387" s="114"/>
      <c r="CB387" s="114"/>
      <c r="CC387" s="114"/>
      <c r="CD387" s="114"/>
      <c r="CE387" s="114"/>
      <c r="CF387" s="114"/>
      <c r="CG387" s="114"/>
      <c r="CH387" s="114"/>
      <c r="CI387" s="114">
        <v>0</v>
      </c>
      <c r="CJ387" s="114"/>
      <c r="CK387" s="114"/>
      <c r="CL387" s="114"/>
      <c r="CM387" s="114"/>
      <c r="CN387" s="64">
        <v>0</v>
      </c>
      <c r="CO387" s="34">
        <v>0</v>
      </c>
      <c r="CP387" s="6"/>
      <c r="CQ387" s="1"/>
    </row>
    <row r="388" spans="1:95" ht="17.25" customHeight="1">
      <c r="A388" s="110"/>
      <c r="B388" s="110"/>
      <c r="C388" s="125" t="s">
        <v>431</v>
      </c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10"/>
      <c r="P388" s="110"/>
      <c r="Q388" s="110"/>
      <c r="R388" s="110"/>
      <c r="S388" s="110"/>
      <c r="T388" s="110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149"/>
      <c r="CN388" s="71"/>
      <c r="CO388" s="32"/>
      <c r="CP388" s="6"/>
      <c r="CQ388" s="1"/>
    </row>
    <row r="389" spans="1:95" ht="33" customHeight="1">
      <c r="A389" s="110"/>
      <c r="B389" s="110"/>
      <c r="C389" s="118" t="s">
        <v>166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0" t="s">
        <v>107</v>
      </c>
      <c r="P389" s="110"/>
      <c r="Q389" s="110"/>
      <c r="R389" s="110"/>
      <c r="S389" s="110"/>
      <c r="T389" s="110"/>
      <c r="U389" s="118" t="s">
        <v>108</v>
      </c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5">
        <v>401974.81</v>
      </c>
      <c r="AI389" s="115"/>
      <c r="AJ389" s="115"/>
      <c r="AK389" s="115"/>
      <c r="AL389" s="115"/>
      <c r="AM389" s="115"/>
      <c r="AN389" s="115"/>
      <c r="AO389" s="115"/>
      <c r="AP389" s="115"/>
      <c r="AQ389" s="115">
        <v>0</v>
      </c>
      <c r="AR389" s="115"/>
      <c r="AS389" s="115"/>
      <c r="AT389" s="115"/>
      <c r="AU389" s="115"/>
      <c r="AV389" s="115"/>
      <c r="AW389" s="115"/>
      <c r="AX389" s="115"/>
      <c r="AY389" s="115"/>
      <c r="AZ389" s="115">
        <v>401974.81</v>
      </c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>
        <v>0</v>
      </c>
      <c r="BK389" s="115"/>
      <c r="BL389" s="115"/>
      <c r="BM389" s="115"/>
      <c r="BN389" s="115"/>
      <c r="BO389" s="115"/>
      <c r="BP389" s="115"/>
      <c r="BQ389" s="115"/>
      <c r="BR389" s="115">
        <v>0</v>
      </c>
      <c r="BS389" s="115"/>
      <c r="BT389" s="115"/>
      <c r="BU389" s="115"/>
      <c r="BV389" s="115"/>
      <c r="BW389" s="115"/>
      <c r="BX389" s="115"/>
      <c r="BY389" s="115"/>
      <c r="BZ389" s="115">
        <v>0</v>
      </c>
      <c r="CA389" s="115"/>
      <c r="CB389" s="115"/>
      <c r="CC389" s="115"/>
      <c r="CD389" s="115"/>
      <c r="CE389" s="115"/>
      <c r="CF389" s="115"/>
      <c r="CG389" s="115"/>
      <c r="CH389" s="115"/>
      <c r="CI389" s="115">
        <v>0</v>
      </c>
      <c r="CJ389" s="115"/>
      <c r="CK389" s="115"/>
      <c r="CL389" s="115"/>
      <c r="CM389" s="115"/>
      <c r="CN389" s="69">
        <v>0</v>
      </c>
      <c r="CO389" s="32">
        <v>0</v>
      </c>
      <c r="CP389" s="6"/>
      <c r="CQ389" s="1"/>
    </row>
    <row r="390" spans="1:95" ht="33" customHeight="1">
      <c r="A390" s="110"/>
      <c r="B390" s="110"/>
      <c r="C390" s="118" t="s">
        <v>167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0" t="s">
        <v>107</v>
      </c>
      <c r="P390" s="110"/>
      <c r="Q390" s="110"/>
      <c r="R390" s="110"/>
      <c r="S390" s="110"/>
      <c r="T390" s="110"/>
      <c r="U390" s="118" t="s">
        <v>108</v>
      </c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5">
        <v>102189.19</v>
      </c>
      <c r="AI390" s="115"/>
      <c r="AJ390" s="115"/>
      <c r="AK390" s="115"/>
      <c r="AL390" s="115"/>
      <c r="AM390" s="115"/>
      <c r="AN390" s="115"/>
      <c r="AO390" s="115"/>
      <c r="AP390" s="115"/>
      <c r="AQ390" s="115">
        <v>0</v>
      </c>
      <c r="AR390" s="115"/>
      <c r="AS390" s="115"/>
      <c r="AT390" s="115"/>
      <c r="AU390" s="115"/>
      <c r="AV390" s="115"/>
      <c r="AW390" s="115"/>
      <c r="AX390" s="115"/>
      <c r="AY390" s="115"/>
      <c r="AZ390" s="115">
        <v>102189.19</v>
      </c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>
        <v>0</v>
      </c>
      <c r="BK390" s="115"/>
      <c r="BL390" s="115"/>
      <c r="BM390" s="115"/>
      <c r="BN390" s="115"/>
      <c r="BO390" s="115"/>
      <c r="BP390" s="115"/>
      <c r="BQ390" s="115"/>
      <c r="BR390" s="115">
        <v>0</v>
      </c>
      <c r="BS390" s="115"/>
      <c r="BT390" s="115"/>
      <c r="BU390" s="115"/>
      <c r="BV390" s="115"/>
      <c r="BW390" s="115"/>
      <c r="BX390" s="115"/>
      <c r="BY390" s="115"/>
      <c r="BZ390" s="115">
        <v>0</v>
      </c>
      <c r="CA390" s="115"/>
      <c r="CB390" s="115"/>
      <c r="CC390" s="115"/>
      <c r="CD390" s="115"/>
      <c r="CE390" s="115"/>
      <c r="CF390" s="115"/>
      <c r="CG390" s="115"/>
      <c r="CH390" s="115"/>
      <c r="CI390" s="115">
        <v>0</v>
      </c>
      <c r="CJ390" s="115"/>
      <c r="CK390" s="115"/>
      <c r="CL390" s="115"/>
      <c r="CM390" s="115"/>
      <c r="CN390" s="69">
        <v>0</v>
      </c>
      <c r="CO390" s="32">
        <v>0</v>
      </c>
      <c r="CP390" s="6"/>
      <c r="CQ390" s="1"/>
    </row>
    <row r="391" spans="1:95" ht="33" customHeight="1">
      <c r="A391" s="110"/>
      <c r="B391" s="110"/>
      <c r="C391" s="118" t="s">
        <v>168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0" t="s">
        <v>107</v>
      </c>
      <c r="P391" s="110"/>
      <c r="Q391" s="110"/>
      <c r="R391" s="110"/>
      <c r="S391" s="110"/>
      <c r="T391" s="110"/>
      <c r="U391" s="118" t="s">
        <v>108</v>
      </c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5">
        <v>36583</v>
      </c>
      <c r="AI391" s="115"/>
      <c r="AJ391" s="115"/>
      <c r="AK391" s="115"/>
      <c r="AL391" s="115"/>
      <c r="AM391" s="115"/>
      <c r="AN391" s="115"/>
      <c r="AO391" s="115"/>
      <c r="AP391" s="115"/>
      <c r="AQ391" s="115">
        <v>0</v>
      </c>
      <c r="AR391" s="115"/>
      <c r="AS391" s="115"/>
      <c r="AT391" s="115"/>
      <c r="AU391" s="115"/>
      <c r="AV391" s="115"/>
      <c r="AW391" s="115"/>
      <c r="AX391" s="115"/>
      <c r="AY391" s="115"/>
      <c r="AZ391" s="115">
        <v>36583</v>
      </c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>
        <v>0</v>
      </c>
      <c r="BK391" s="115"/>
      <c r="BL391" s="115"/>
      <c r="BM391" s="115"/>
      <c r="BN391" s="115"/>
      <c r="BO391" s="115"/>
      <c r="BP391" s="115"/>
      <c r="BQ391" s="115"/>
      <c r="BR391" s="115">
        <v>0</v>
      </c>
      <c r="BS391" s="115"/>
      <c r="BT391" s="115"/>
      <c r="BU391" s="115"/>
      <c r="BV391" s="115"/>
      <c r="BW391" s="115"/>
      <c r="BX391" s="115"/>
      <c r="BY391" s="115"/>
      <c r="BZ391" s="115">
        <v>0</v>
      </c>
      <c r="CA391" s="115"/>
      <c r="CB391" s="115"/>
      <c r="CC391" s="115"/>
      <c r="CD391" s="115"/>
      <c r="CE391" s="115"/>
      <c r="CF391" s="115"/>
      <c r="CG391" s="115"/>
      <c r="CH391" s="115"/>
      <c r="CI391" s="115">
        <v>0</v>
      </c>
      <c r="CJ391" s="115"/>
      <c r="CK391" s="115"/>
      <c r="CL391" s="115"/>
      <c r="CM391" s="115"/>
      <c r="CN391" s="69">
        <v>0</v>
      </c>
      <c r="CO391" s="32">
        <v>0</v>
      </c>
      <c r="CP391" s="6"/>
      <c r="CQ391" s="1"/>
    </row>
    <row r="392" spans="1:95" ht="14.25" customHeight="1">
      <c r="A392" s="110"/>
      <c r="B392" s="110"/>
      <c r="C392" s="125" t="s">
        <v>428</v>
      </c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10"/>
      <c r="P392" s="110"/>
      <c r="Q392" s="110"/>
      <c r="R392" s="110"/>
      <c r="S392" s="110"/>
      <c r="T392" s="110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69"/>
      <c r="CO392" s="32"/>
      <c r="CP392" s="6"/>
      <c r="CQ392" s="1"/>
    </row>
    <row r="393" spans="1:95" ht="33" customHeight="1">
      <c r="A393" s="110"/>
      <c r="B393" s="110"/>
      <c r="C393" s="118" t="s">
        <v>252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0" t="s">
        <v>196</v>
      </c>
      <c r="P393" s="110"/>
      <c r="Q393" s="110"/>
      <c r="R393" s="110"/>
      <c r="S393" s="110"/>
      <c r="T393" s="110"/>
      <c r="U393" s="118" t="s">
        <v>187</v>
      </c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49">
        <v>51</v>
      </c>
      <c r="AI393" s="149"/>
      <c r="AJ393" s="149"/>
      <c r="AK393" s="149"/>
      <c r="AL393" s="149"/>
      <c r="AM393" s="149"/>
      <c r="AN393" s="149"/>
      <c r="AO393" s="149"/>
      <c r="AP393" s="149"/>
      <c r="AQ393" s="149">
        <v>0</v>
      </c>
      <c r="AR393" s="149"/>
      <c r="AS393" s="149"/>
      <c r="AT393" s="149"/>
      <c r="AU393" s="149"/>
      <c r="AV393" s="149"/>
      <c r="AW393" s="149"/>
      <c r="AX393" s="149"/>
      <c r="AY393" s="149"/>
      <c r="AZ393" s="149">
        <v>51</v>
      </c>
      <c r="BA393" s="149"/>
      <c r="BB393" s="149"/>
      <c r="BC393" s="149"/>
      <c r="BD393" s="149"/>
      <c r="BE393" s="149"/>
      <c r="BF393" s="149"/>
      <c r="BG393" s="149"/>
      <c r="BH393" s="149"/>
      <c r="BI393" s="149"/>
      <c r="BJ393" s="149">
        <v>0</v>
      </c>
      <c r="BK393" s="149"/>
      <c r="BL393" s="149"/>
      <c r="BM393" s="149"/>
      <c r="BN393" s="149"/>
      <c r="BO393" s="149"/>
      <c r="BP393" s="149"/>
      <c r="BQ393" s="149"/>
      <c r="BR393" s="149">
        <v>0</v>
      </c>
      <c r="BS393" s="149"/>
      <c r="BT393" s="149"/>
      <c r="BU393" s="149"/>
      <c r="BV393" s="149"/>
      <c r="BW393" s="149"/>
      <c r="BX393" s="149"/>
      <c r="BY393" s="149"/>
      <c r="BZ393" s="149">
        <v>0</v>
      </c>
      <c r="CA393" s="149"/>
      <c r="CB393" s="149"/>
      <c r="CC393" s="149"/>
      <c r="CD393" s="149"/>
      <c r="CE393" s="149"/>
      <c r="CF393" s="149"/>
      <c r="CG393" s="149"/>
      <c r="CH393" s="149"/>
      <c r="CI393" s="149">
        <v>0</v>
      </c>
      <c r="CJ393" s="149"/>
      <c r="CK393" s="149"/>
      <c r="CL393" s="149"/>
      <c r="CM393" s="149"/>
      <c r="CN393" s="71">
        <v>0</v>
      </c>
      <c r="CO393" s="32">
        <v>0</v>
      </c>
      <c r="CP393" s="6"/>
      <c r="CQ393" s="1"/>
    </row>
    <row r="394" spans="1:95" ht="33" customHeight="1">
      <c r="A394" s="110"/>
      <c r="B394" s="110"/>
      <c r="C394" s="118" t="s">
        <v>253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0" t="s">
        <v>196</v>
      </c>
      <c r="P394" s="110"/>
      <c r="Q394" s="110"/>
      <c r="R394" s="110"/>
      <c r="S394" s="110"/>
      <c r="T394" s="110"/>
      <c r="U394" s="118" t="s">
        <v>187</v>
      </c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49">
        <v>6</v>
      </c>
      <c r="AI394" s="149"/>
      <c r="AJ394" s="149"/>
      <c r="AK394" s="149"/>
      <c r="AL394" s="149"/>
      <c r="AM394" s="149"/>
      <c r="AN394" s="149"/>
      <c r="AO394" s="149"/>
      <c r="AP394" s="149"/>
      <c r="AQ394" s="149">
        <v>0</v>
      </c>
      <c r="AR394" s="149"/>
      <c r="AS394" s="149"/>
      <c r="AT394" s="149"/>
      <c r="AU394" s="149"/>
      <c r="AV394" s="149"/>
      <c r="AW394" s="149"/>
      <c r="AX394" s="149"/>
      <c r="AY394" s="149"/>
      <c r="AZ394" s="149">
        <v>6</v>
      </c>
      <c r="BA394" s="149"/>
      <c r="BB394" s="149"/>
      <c r="BC394" s="149"/>
      <c r="BD394" s="149"/>
      <c r="BE394" s="149"/>
      <c r="BF394" s="149"/>
      <c r="BG394" s="149"/>
      <c r="BH394" s="149"/>
      <c r="BI394" s="149"/>
      <c r="BJ394" s="149">
        <v>0</v>
      </c>
      <c r="BK394" s="149"/>
      <c r="BL394" s="149"/>
      <c r="BM394" s="149"/>
      <c r="BN394" s="149"/>
      <c r="BO394" s="149"/>
      <c r="BP394" s="149"/>
      <c r="BQ394" s="149"/>
      <c r="BR394" s="149">
        <v>0</v>
      </c>
      <c r="BS394" s="149"/>
      <c r="BT394" s="149"/>
      <c r="BU394" s="149"/>
      <c r="BV394" s="149"/>
      <c r="BW394" s="149"/>
      <c r="BX394" s="149"/>
      <c r="BY394" s="149"/>
      <c r="BZ394" s="149">
        <v>0</v>
      </c>
      <c r="CA394" s="149"/>
      <c r="CB394" s="149"/>
      <c r="CC394" s="149"/>
      <c r="CD394" s="149"/>
      <c r="CE394" s="149"/>
      <c r="CF394" s="149"/>
      <c r="CG394" s="149"/>
      <c r="CH394" s="149"/>
      <c r="CI394" s="149">
        <v>0</v>
      </c>
      <c r="CJ394" s="149"/>
      <c r="CK394" s="149"/>
      <c r="CL394" s="149"/>
      <c r="CM394" s="149"/>
      <c r="CN394" s="71">
        <v>0</v>
      </c>
      <c r="CO394" s="32">
        <v>0</v>
      </c>
      <c r="CP394" s="6"/>
      <c r="CQ394" s="1"/>
    </row>
    <row r="395" spans="1:95" ht="33" customHeight="1">
      <c r="A395" s="110"/>
      <c r="B395" s="110"/>
      <c r="C395" s="118" t="s">
        <v>254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0" t="s">
        <v>196</v>
      </c>
      <c r="P395" s="110"/>
      <c r="Q395" s="110"/>
      <c r="R395" s="110"/>
      <c r="S395" s="110"/>
      <c r="T395" s="110"/>
      <c r="U395" s="118" t="s">
        <v>187</v>
      </c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49">
        <v>66</v>
      </c>
      <c r="AI395" s="149"/>
      <c r="AJ395" s="149"/>
      <c r="AK395" s="149"/>
      <c r="AL395" s="149"/>
      <c r="AM395" s="149"/>
      <c r="AN395" s="149"/>
      <c r="AO395" s="149"/>
      <c r="AP395" s="149"/>
      <c r="AQ395" s="149">
        <v>0</v>
      </c>
      <c r="AR395" s="149"/>
      <c r="AS395" s="149"/>
      <c r="AT395" s="149"/>
      <c r="AU395" s="149"/>
      <c r="AV395" s="149"/>
      <c r="AW395" s="149"/>
      <c r="AX395" s="149"/>
      <c r="AY395" s="149"/>
      <c r="AZ395" s="149">
        <v>66</v>
      </c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>
        <v>0</v>
      </c>
      <c r="BK395" s="149"/>
      <c r="BL395" s="149"/>
      <c r="BM395" s="149"/>
      <c r="BN395" s="149"/>
      <c r="BO395" s="149"/>
      <c r="BP395" s="149"/>
      <c r="BQ395" s="149"/>
      <c r="BR395" s="149">
        <v>0</v>
      </c>
      <c r="BS395" s="149"/>
      <c r="BT395" s="149"/>
      <c r="BU395" s="149"/>
      <c r="BV395" s="149"/>
      <c r="BW395" s="149"/>
      <c r="BX395" s="149"/>
      <c r="BY395" s="149"/>
      <c r="BZ395" s="149">
        <v>0</v>
      </c>
      <c r="CA395" s="149"/>
      <c r="CB395" s="149"/>
      <c r="CC395" s="149"/>
      <c r="CD395" s="149"/>
      <c r="CE395" s="149"/>
      <c r="CF395" s="149"/>
      <c r="CG395" s="149"/>
      <c r="CH395" s="149"/>
      <c r="CI395" s="149">
        <v>0</v>
      </c>
      <c r="CJ395" s="149"/>
      <c r="CK395" s="149"/>
      <c r="CL395" s="149"/>
      <c r="CM395" s="149"/>
      <c r="CN395" s="71">
        <v>0</v>
      </c>
      <c r="CO395" s="32">
        <v>0</v>
      </c>
      <c r="CP395" s="6"/>
      <c r="CQ395" s="1"/>
    </row>
    <row r="396" spans="1:95" ht="19.5" customHeight="1">
      <c r="A396" s="110"/>
      <c r="B396" s="110"/>
      <c r="C396" s="125" t="s">
        <v>429</v>
      </c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10"/>
      <c r="P396" s="110"/>
      <c r="Q396" s="110"/>
      <c r="R396" s="110"/>
      <c r="S396" s="110"/>
      <c r="T396" s="110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  <c r="BI396" s="149"/>
      <c r="BJ396" s="149"/>
      <c r="BK396" s="149"/>
      <c r="BL396" s="149"/>
      <c r="BM396" s="149"/>
      <c r="BN396" s="149"/>
      <c r="BO396" s="149"/>
      <c r="BP396" s="149"/>
      <c r="BQ396" s="149"/>
      <c r="BR396" s="149"/>
      <c r="BS396" s="149"/>
      <c r="BT396" s="149"/>
      <c r="BU396" s="149"/>
      <c r="BV396" s="149"/>
      <c r="BW396" s="149"/>
      <c r="BX396" s="149"/>
      <c r="BY396" s="149"/>
      <c r="BZ396" s="149"/>
      <c r="CA396" s="149"/>
      <c r="CB396" s="149"/>
      <c r="CC396" s="149"/>
      <c r="CD396" s="149"/>
      <c r="CE396" s="149"/>
      <c r="CF396" s="149"/>
      <c r="CG396" s="149"/>
      <c r="CH396" s="149"/>
      <c r="CI396" s="149"/>
      <c r="CJ396" s="149"/>
      <c r="CK396" s="149"/>
      <c r="CL396" s="149"/>
      <c r="CM396" s="149"/>
      <c r="CN396" s="71"/>
      <c r="CO396" s="32"/>
      <c r="CP396" s="6"/>
      <c r="CQ396" s="1"/>
    </row>
    <row r="397" spans="1:95" ht="33" customHeight="1">
      <c r="A397" s="110"/>
      <c r="B397" s="110"/>
      <c r="C397" s="118" t="s">
        <v>327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0" t="s">
        <v>107</v>
      </c>
      <c r="P397" s="110"/>
      <c r="Q397" s="110"/>
      <c r="R397" s="110"/>
      <c r="S397" s="110"/>
      <c r="T397" s="110"/>
      <c r="U397" s="118" t="s">
        <v>187</v>
      </c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5">
        <v>7881.86</v>
      </c>
      <c r="AI397" s="115"/>
      <c r="AJ397" s="115"/>
      <c r="AK397" s="115"/>
      <c r="AL397" s="115"/>
      <c r="AM397" s="115"/>
      <c r="AN397" s="115"/>
      <c r="AO397" s="115"/>
      <c r="AP397" s="115"/>
      <c r="AQ397" s="115">
        <v>0</v>
      </c>
      <c r="AR397" s="115"/>
      <c r="AS397" s="115"/>
      <c r="AT397" s="115"/>
      <c r="AU397" s="115"/>
      <c r="AV397" s="115"/>
      <c r="AW397" s="115"/>
      <c r="AX397" s="115"/>
      <c r="AY397" s="115"/>
      <c r="AZ397" s="115">
        <v>7881.86</v>
      </c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>
        <v>0</v>
      </c>
      <c r="BK397" s="115"/>
      <c r="BL397" s="115"/>
      <c r="BM397" s="115"/>
      <c r="BN397" s="115"/>
      <c r="BO397" s="115"/>
      <c r="BP397" s="115"/>
      <c r="BQ397" s="115"/>
      <c r="BR397" s="115">
        <v>0</v>
      </c>
      <c r="BS397" s="115"/>
      <c r="BT397" s="115"/>
      <c r="BU397" s="115"/>
      <c r="BV397" s="115"/>
      <c r="BW397" s="115"/>
      <c r="BX397" s="115"/>
      <c r="BY397" s="115"/>
      <c r="BZ397" s="115">
        <v>0</v>
      </c>
      <c r="CA397" s="115"/>
      <c r="CB397" s="115"/>
      <c r="CC397" s="115"/>
      <c r="CD397" s="115"/>
      <c r="CE397" s="115"/>
      <c r="CF397" s="115"/>
      <c r="CG397" s="115"/>
      <c r="CH397" s="115"/>
      <c r="CI397" s="115">
        <v>0</v>
      </c>
      <c r="CJ397" s="115"/>
      <c r="CK397" s="115"/>
      <c r="CL397" s="115"/>
      <c r="CM397" s="115"/>
      <c r="CN397" s="69">
        <v>0</v>
      </c>
      <c r="CO397" s="32">
        <v>0</v>
      </c>
      <c r="CP397" s="6"/>
      <c r="CQ397" s="1"/>
    </row>
    <row r="398" spans="1:95" ht="33" customHeight="1">
      <c r="A398" s="110"/>
      <c r="B398" s="110"/>
      <c r="C398" s="118" t="s">
        <v>328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0" t="s">
        <v>107</v>
      </c>
      <c r="P398" s="110"/>
      <c r="Q398" s="110"/>
      <c r="R398" s="110"/>
      <c r="S398" s="110"/>
      <c r="T398" s="110"/>
      <c r="U398" s="118" t="s">
        <v>187</v>
      </c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5">
        <v>17031.53</v>
      </c>
      <c r="AI398" s="115"/>
      <c r="AJ398" s="115"/>
      <c r="AK398" s="115"/>
      <c r="AL398" s="115"/>
      <c r="AM398" s="115"/>
      <c r="AN398" s="115"/>
      <c r="AO398" s="115"/>
      <c r="AP398" s="115"/>
      <c r="AQ398" s="115">
        <v>0</v>
      </c>
      <c r="AR398" s="115"/>
      <c r="AS398" s="115"/>
      <c r="AT398" s="115"/>
      <c r="AU398" s="115"/>
      <c r="AV398" s="115"/>
      <c r="AW398" s="115"/>
      <c r="AX398" s="115"/>
      <c r="AY398" s="115"/>
      <c r="AZ398" s="115">
        <v>17031.53</v>
      </c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>
        <v>0</v>
      </c>
      <c r="BK398" s="115"/>
      <c r="BL398" s="115"/>
      <c r="BM398" s="115"/>
      <c r="BN398" s="115"/>
      <c r="BO398" s="115"/>
      <c r="BP398" s="115"/>
      <c r="BQ398" s="115"/>
      <c r="BR398" s="115">
        <v>0</v>
      </c>
      <c r="BS398" s="115"/>
      <c r="BT398" s="115"/>
      <c r="BU398" s="115"/>
      <c r="BV398" s="115"/>
      <c r="BW398" s="115"/>
      <c r="BX398" s="115"/>
      <c r="BY398" s="115"/>
      <c r="BZ398" s="115">
        <v>0</v>
      </c>
      <c r="CA398" s="115"/>
      <c r="CB398" s="115"/>
      <c r="CC398" s="115"/>
      <c r="CD398" s="115"/>
      <c r="CE398" s="115"/>
      <c r="CF398" s="115"/>
      <c r="CG398" s="115"/>
      <c r="CH398" s="115"/>
      <c r="CI398" s="115">
        <v>0</v>
      </c>
      <c r="CJ398" s="115"/>
      <c r="CK398" s="115"/>
      <c r="CL398" s="115"/>
      <c r="CM398" s="115"/>
      <c r="CN398" s="69">
        <v>0</v>
      </c>
      <c r="CO398" s="32">
        <v>0</v>
      </c>
      <c r="CP398" s="6"/>
      <c r="CQ398" s="1"/>
    </row>
    <row r="399" spans="1:95" ht="33" customHeight="1">
      <c r="A399" s="110"/>
      <c r="B399" s="110"/>
      <c r="C399" s="118" t="s">
        <v>329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0" t="s">
        <v>107</v>
      </c>
      <c r="P399" s="110"/>
      <c r="Q399" s="110"/>
      <c r="R399" s="110"/>
      <c r="S399" s="110"/>
      <c r="T399" s="110"/>
      <c r="U399" s="118" t="s">
        <v>187</v>
      </c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5">
        <v>381.35</v>
      </c>
      <c r="AI399" s="115"/>
      <c r="AJ399" s="115"/>
      <c r="AK399" s="115"/>
      <c r="AL399" s="115"/>
      <c r="AM399" s="115"/>
      <c r="AN399" s="115"/>
      <c r="AO399" s="115"/>
      <c r="AP399" s="115"/>
      <c r="AQ399" s="115">
        <v>0</v>
      </c>
      <c r="AR399" s="115"/>
      <c r="AS399" s="115"/>
      <c r="AT399" s="115"/>
      <c r="AU399" s="115"/>
      <c r="AV399" s="115"/>
      <c r="AW399" s="115"/>
      <c r="AX399" s="115"/>
      <c r="AY399" s="115"/>
      <c r="AZ399" s="115">
        <v>381.35</v>
      </c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>
        <v>0</v>
      </c>
      <c r="BK399" s="115"/>
      <c r="BL399" s="115"/>
      <c r="BM399" s="115"/>
      <c r="BN399" s="115"/>
      <c r="BO399" s="115"/>
      <c r="BP399" s="115"/>
      <c r="BQ399" s="115"/>
      <c r="BR399" s="115">
        <v>0</v>
      </c>
      <c r="BS399" s="115"/>
      <c r="BT399" s="115"/>
      <c r="BU399" s="115"/>
      <c r="BV399" s="115"/>
      <c r="BW399" s="115"/>
      <c r="BX399" s="115"/>
      <c r="BY399" s="115"/>
      <c r="BZ399" s="115">
        <v>0</v>
      </c>
      <c r="CA399" s="115"/>
      <c r="CB399" s="115"/>
      <c r="CC399" s="115"/>
      <c r="CD399" s="115"/>
      <c r="CE399" s="115"/>
      <c r="CF399" s="115"/>
      <c r="CG399" s="115"/>
      <c r="CH399" s="115"/>
      <c r="CI399" s="115">
        <v>0</v>
      </c>
      <c r="CJ399" s="115"/>
      <c r="CK399" s="115"/>
      <c r="CL399" s="115"/>
      <c r="CM399" s="115"/>
      <c r="CN399" s="69">
        <v>0</v>
      </c>
      <c r="CO399" s="32">
        <v>0</v>
      </c>
      <c r="CP399" s="6"/>
      <c r="CQ399" s="1"/>
    </row>
    <row r="400" spans="1:95" ht="16.5" customHeight="1">
      <c r="A400" s="110"/>
      <c r="B400" s="110"/>
      <c r="C400" s="125" t="s">
        <v>430</v>
      </c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10"/>
      <c r="P400" s="110"/>
      <c r="Q400" s="110"/>
      <c r="R400" s="110"/>
      <c r="S400" s="110"/>
      <c r="T400" s="110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  <c r="BI400" s="149"/>
      <c r="BJ400" s="149"/>
      <c r="BK400" s="149"/>
      <c r="BL400" s="149"/>
      <c r="BM400" s="149"/>
      <c r="BN400" s="149"/>
      <c r="BO400" s="149"/>
      <c r="BP400" s="149"/>
      <c r="BQ400" s="149"/>
      <c r="BR400" s="149"/>
      <c r="BS400" s="149"/>
      <c r="BT400" s="149"/>
      <c r="BU400" s="149"/>
      <c r="BV400" s="149"/>
      <c r="BW400" s="149"/>
      <c r="BX400" s="149"/>
      <c r="BY400" s="149"/>
      <c r="BZ400" s="149"/>
      <c r="CA400" s="149"/>
      <c r="CB400" s="149"/>
      <c r="CC400" s="149"/>
      <c r="CD400" s="149"/>
      <c r="CE400" s="149"/>
      <c r="CF400" s="149"/>
      <c r="CG400" s="149"/>
      <c r="CH400" s="149"/>
      <c r="CI400" s="149"/>
      <c r="CJ400" s="149"/>
      <c r="CK400" s="149"/>
      <c r="CL400" s="149"/>
      <c r="CM400" s="149"/>
      <c r="CN400" s="71"/>
      <c r="CO400" s="32"/>
      <c r="CP400" s="6"/>
      <c r="CQ400" s="1"/>
    </row>
    <row r="401" spans="1:95" ht="40.5" customHeight="1">
      <c r="A401" s="110"/>
      <c r="B401" s="110"/>
      <c r="C401" s="118" t="s">
        <v>359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0" t="s">
        <v>347</v>
      </c>
      <c r="P401" s="110"/>
      <c r="Q401" s="110"/>
      <c r="R401" s="110"/>
      <c r="S401" s="110"/>
      <c r="T401" s="110"/>
      <c r="U401" s="118" t="s">
        <v>187</v>
      </c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49">
        <v>100</v>
      </c>
      <c r="AI401" s="149"/>
      <c r="AJ401" s="149"/>
      <c r="AK401" s="149"/>
      <c r="AL401" s="149"/>
      <c r="AM401" s="149"/>
      <c r="AN401" s="149"/>
      <c r="AO401" s="149"/>
      <c r="AP401" s="149"/>
      <c r="AQ401" s="149">
        <v>0</v>
      </c>
      <c r="AR401" s="149"/>
      <c r="AS401" s="149"/>
      <c r="AT401" s="149"/>
      <c r="AU401" s="149"/>
      <c r="AV401" s="149"/>
      <c r="AW401" s="149"/>
      <c r="AX401" s="149"/>
      <c r="AY401" s="149"/>
      <c r="AZ401" s="149">
        <v>100</v>
      </c>
      <c r="BA401" s="149"/>
      <c r="BB401" s="149"/>
      <c r="BC401" s="149"/>
      <c r="BD401" s="149"/>
      <c r="BE401" s="149"/>
      <c r="BF401" s="149"/>
      <c r="BG401" s="149"/>
      <c r="BH401" s="149"/>
      <c r="BI401" s="149"/>
      <c r="BJ401" s="149">
        <v>0</v>
      </c>
      <c r="BK401" s="149"/>
      <c r="BL401" s="149"/>
      <c r="BM401" s="149"/>
      <c r="BN401" s="149"/>
      <c r="BO401" s="149"/>
      <c r="BP401" s="149"/>
      <c r="BQ401" s="149"/>
      <c r="BR401" s="149">
        <v>0</v>
      </c>
      <c r="BS401" s="149"/>
      <c r="BT401" s="149"/>
      <c r="BU401" s="149"/>
      <c r="BV401" s="149"/>
      <c r="BW401" s="149"/>
      <c r="BX401" s="149"/>
      <c r="BY401" s="149"/>
      <c r="BZ401" s="149">
        <v>0</v>
      </c>
      <c r="CA401" s="149"/>
      <c r="CB401" s="149"/>
      <c r="CC401" s="149"/>
      <c r="CD401" s="149"/>
      <c r="CE401" s="149"/>
      <c r="CF401" s="149"/>
      <c r="CG401" s="149"/>
      <c r="CH401" s="149"/>
      <c r="CI401" s="149">
        <v>0</v>
      </c>
      <c r="CJ401" s="149"/>
      <c r="CK401" s="149"/>
      <c r="CL401" s="149"/>
      <c r="CM401" s="149"/>
      <c r="CN401" s="71">
        <v>0</v>
      </c>
      <c r="CO401" s="32">
        <v>0</v>
      </c>
      <c r="CP401" s="6"/>
      <c r="CQ401" s="1"/>
    </row>
    <row r="402" spans="1:95" ht="33" customHeight="1">
      <c r="A402" s="110"/>
      <c r="B402" s="110"/>
      <c r="C402" s="125" t="s">
        <v>85</v>
      </c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10"/>
      <c r="P402" s="110"/>
      <c r="Q402" s="110"/>
      <c r="R402" s="110"/>
      <c r="S402" s="110"/>
      <c r="T402" s="110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4">
        <f>AH404+AH405+AH406</f>
        <v>948270</v>
      </c>
      <c r="AI402" s="114"/>
      <c r="AJ402" s="114"/>
      <c r="AK402" s="114"/>
      <c r="AL402" s="114"/>
      <c r="AM402" s="114"/>
      <c r="AN402" s="114"/>
      <c r="AO402" s="114"/>
      <c r="AP402" s="114"/>
      <c r="AQ402" s="114">
        <v>0</v>
      </c>
      <c r="AR402" s="114"/>
      <c r="AS402" s="114"/>
      <c r="AT402" s="114"/>
      <c r="AU402" s="114"/>
      <c r="AV402" s="114"/>
      <c r="AW402" s="114"/>
      <c r="AX402" s="114"/>
      <c r="AY402" s="114"/>
      <c r="AZ402" s="114">
        <f>AZ404+AZ405+AZ406</f>
        <v>948270</v>
      </c>
      <c r="BA402" s="114"/>
      <c r="BB402" s="114"/>
      <c r="BC402" s="114"/>
      <c r="BD402" s="114"/>
      <c r="BE402" s="114"/>
      <c r="BF402" s="114"/>
      <c r="BG402" s="114"/>
      <c r="BH402" s="114"/>
      <c r="BI402" s="114"/>
      <c r="BJ402" s="114">
        <v>0</v>
      </c>
      <c r="BK402" s="114"/>
      <c r="BL402" s="114"/>
      <c r="BM402" s="114"/>
      <c r="BN402" s="114"/>
      <c r="BO402" s="114"/>
      <c r="BP402" s="114"/>
      <c r="BQ402" s="114"/>
      <c r="BR402" s="114">
        <v>0</v>
      </c>
      <c r="BS402" s="114"/>
      <c r="BT402" s="114"/>
      <c r="BU402" s="114"/>
      <c r="BV402" s="114"/>
      <c r="BW402" s="114"/>
      <c r="BX402" s="114"/>
      <c r="BY402" s="114"/>
      <c r="BZ402" s="114">
        <v>0</v>
      </c>
      <c r="CA402" s="114"/>
      <c r="CB402" s="114"/>
      <c r="CC402" s="114"/>
      <c r="CD402" s="114"/>
      <c r="CE402" s="114"/>
      <c r="CF402" s="114"/>
      <c r="CG402" s="114"/>
      <c r="CH402" s="114"/>
      <c r="CI402" s="114">
        <v>0</v>
      </c>
      <c r="CJ402" s="114"/>
      <c r="CK402" s="114"/>
      <c r="CL402" s="114"/>
      <c r="CM402" s="114"/>
      <c r="CN402" s="64">
        <v>0</v>
      </c>
      <c r="CO402" s="34">
        <v>0</v>
      </c>
      <c r="CP402" s="6"/>
      <c r="CQ402" s="1"/>
    </row>
    <row r="403" spans="1:95" ht="14.25" customHeight="1">
      <c r="A403" s="110"/>
      <c r="B403" s="110"/>
      <c r="C403" s="125" t="s">
        <v>431</v>
      </c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10"/>
      <c r="P403" s="110"/>
      <c r="Q403" s="110"/>
      <c r="R403" s="110"/>
      <c r="S403" s="110"/>
      <c r="T403" s="110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  <c r="BI403" s="149"/>
      <c r="BJ403" s="149"/>
      <c r="BK403" s="149"/>
      <c r="BL403" s="149"/>
      <c r="BM403" s="149"/>
      <c r="BN403" s="149"/>
      <c r="BO403" s="149"/>
      <c r="BP403" s="149"/>
      <c r="BQ403" s="149"/>
      <c r="BR403" s="149"/>
      <c r="BS403" s="149"/>
      <c r="BT403" s="149"/>
      <c r="BU403" s="149"/>
      <c r="BV403" s="149"/>
      <c r="BW403" s="149"/>
      <c r="BX403" s="149"/>
      <c r="BY403" s="149"/>
      <c r="BZ403" s="149"/>
      <c r="CA403" s="149"/>
      <c r="CB403" s="149"/>
      <c r="CC403" s="149"/>
      <c r="CD403" s="149"/>
      <c r="CE403" s="149"/>
      <c r="CF403" s="149"/>
      <c r="CG403" s="149"/>
      <c r="CH403" s="149"/>
      <c r="CI403" s="149"/>
      <c r="CJ403" s="149"/>
      <c r="CK403" s="149"/>
      <c r="CL403" s="149"/>
      <c r="CM403" s="149"/>
      <c r="CN403" s="71"/>
      <c r="CO403" s="32"/>
      <c r="CP403" s="6"/>
      <c r="CQ403" s="1"/>
    </row>
    <row r="404" spans="1:95" ht="33" customHeight="1">
      <c r="A404" s="110"/>
      <c r="B404" s="110"/>
      <c r="C404" s="118" t="s">
        <v>169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0" t="s">
        <v>107</v>
      </c>
      <c r="P404" s="110"/>
      <c r="Q404" s="110"/>
      <c r="R404" s="110"/>
      <c r="S404" s="110"/>
      <c r="T404" s="110"/>
      <c r="U404" s="118" t="s">
        <v>108</v>
      </c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5">
        <v>120000</v>
      </c>
      <c r="AI404" s="115"/>
      <c r="AJ404" s="115"/>
      <c r="AK404" s="115"/>
      <c r="AL404" s="115"/>
      <c r="AM404" s="115"/>
      <c r="AN404" s="115"/>
      <c r="AO404" s="115"/>
      <c r="AP404" s="115"/>
      <c r="AQ404" s="115">
        <v>0</v>
      </c>
      <c r="AR404" s="115"/>
      <c r="AS404" s="115"/>
      <c r="AT404" s="115"/>
      <c r="AU404" s="115"/>
      <c r="AV404" s="115"/>
      <c r="AW404" s="115"/>
      <c r="AX404" s="115"/>
      <c r="AY404" s="115"/>
      <c r="AZ404" s="115">
        <v>120000</v>
      </c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>
        <v>0</v>
      </c>
      <c r="BK404" s="115"/>
      <c r="BL404" s="115"/>
      <c r="BM404" s="115"/>
      <c r="BN404" s="115"/>
      <c r="BO404" s="115"/>
      <c r="BP404" s="115"/>
      <c r="BQ404" s="115"/>
      <c r="BR404" s="115">
        <v>0</v>
      </c>
      <c r="BS404" s="115"/>
      <c r="BT404" s="115"/>
      <c r="BU404" s="115"/>
      <c r="BV404" s="115"/>
      <c r="BW404" s="115"/>
      <c r="BX404" s="115"/>
      <c r="BY404" s="115"/>
      <c r="BZ404" s="115">
        <v>0</v>
      </c>
      <c r="CA404" s="115"/>
      <c r="CB404" s="115"/>
      <c r="CC404" s="115"/>
      <c r="CD404" s="115"/>
      <c r="CE404" s="115"/>
      <c r="CF404" s="115"/>
      <c r="CG404" s="115"/>
      <c r="CH404" s="115"/>
      <c r="CI404" s="115">
        <v>0</v>
      </c>
      <c r="CJ404" s="115"/>
      <c r="CK404" s="115"/>
      <c r="CL404" s="115"/>
      <c r="CM404" s="115"/>
      <c r="CN404" s="69">
        <v>0</v>
      </c>
      <c r="CO404" s="32">
        <v>0</v>
      </c>
      <c r="CP404" s="6"/>
      <c r="CQ404" s="1"/>
    </row>
    <row r="405" spans="1:95" ht="33" customHeight="1">
      <c r="A405" s="110"/>
      <c r="B405" s="110"/>
      <c r="C405" s="118" t="s">
        <v>170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0" t="s">
        <v>107</v>
      </c>
      <c r="P405" s="110"/>
      <c r="Q405" s="110"/>
      <c r="R405" s="110"/>
      <c r="S405" s="110"/>
      <c r="T405" s="110"/>
      <c r="U405" s="118" t="s">
        <v>108</v>
      </c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5">
        <v>730170</v>
      </c>
      <c r="AI405" s="115"/>
      <c r="AJ405" s="115"/>
      <c r="AK405" s="115"/>
      <c r="AL405" s="115"/>
      <c r="AM405" s="115"/>
      <c r="AN405" s="115"/>
      <c r="AO405" s="115"/>
      <c r="AP405" s="115"/>
      <c r="AQ405" s="115">
        <v>0</v>
      </c>
      <c r="AR405" s="115"/>
      <c r="AS405" s="115"/>
      <c r="AT405" s="115"/>
      <c r="AU405" s="115"/>
      <c r="AV405" s="115"/>
      <c r="AW405" s="115"/>
      <c r="AX405" s="115"/>
      <c r="AY405" s="115"/>
      <c r="AZ405" s="115">
        <v>730170</v>
      </c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>
        <v>0</v>
      </c>
      <c r="BK405" s="115"/>
      <c r="BL405" s="115"/>
      <c r="BM405" s="115"/>
      <c r="BN405" s="115"/>
      <c r="BO405" s="115"/>
      <c r="BP405" s="115"/>
      <c r="BQ405" s="115"/>
      <c r="BR405" s="115">
        <v>0</v>
      </c>
      <c r="BS405" s="115"/>
      <c r="BT405" s="115"/>
      <c r="BU405" s="115"/>
      <c r="BV405" s="115"/>
      <c r="BW405" s="115"/>
      <c r="BX405" s="115"/>
      <c r="BY405" s="115"/>
      <c r="BZ405" s="115">
        <v>0</v>
      </c>
      <c r="CA405" s="115"/>
      <c r="CB405" s="115"/>
      <c r="CC405" s="115"/>
      <c r="CD405" s="115"/>
      <c r="CE405" s="115"/>
      <c r="CF405" s="115"/>
      <c r="CG405" s="115"/>
      <c r="CH405" s="115"/>
      <c r="CI405" s="115">
        <v>0</v>
      </c>
      <c r="CJ405" s="115"/>
      <c r="CK405" s="115"/>
      <c r="CL405" s="115"/>
      <c r="CM405" s="115"/>
      <c r="CN405" s="69">
        <v>0</v>
      </c>
      <c r="CO405" s="32">
        <v>0</v>
      </c>
      <c r="CP405" s="6"/>
      <c r="CQ405" s="1"/>
    </row>
    <row r="406" spans="1:95" ht="33" customHeight="1">
      <c r="A406" s="110"/>
      <c r="B406" s="110"/>
      <c r="C406" s="118" t="s">
        <v>171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0" t="s">
        <v>107</v>
      </c>
      <c r="P406" s="110"/>
      <c r="Q406" s="110"/>
      <c r="R406" s="110"/>
      <c r="S406" s="110"/>
      <c r="T406" s="110"/>
      <c r="U406" s="118" t="s">
        <v>108</v>
      </c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5">
        <v>98100</v>
      </c>
      <c r="AI406" s="115"/>
      <c r="AJ406" s="115"/>
      <c r="AK406" s="115"/>
      <c r="AL406" s="115"/>
      <c r="AM406" s="115"/>
      <c r="AN406" s="115"/>
      <c r="AO406" s="115"/>
      <c r="AP406" s="115"/>
      <c r="AQ406" s="115">
        <v>0</v>
      </c>
      <c r="AR406" s="115"/>
      <c r="AS406" s="115"/>
      <c r="AT406" s="115"/>
      <c r="AU406" s="115"/>
      <c r="AV406" s="115"/>
      <c r="AW406" s="115"/>
      <c r="AX406" s="115"/>
      <c r="AY406" s="115"/>
      <c r="AZ406" s="115">
        <v>98100</v>
      </c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>
        <v>0</v>
      </c>
      <c r="BK406" s="115"/>
      <c r="BL406" s="115"/>
      <c r="BM406" s="115"/>
      <c r="BN406" s="115"/>
      <c r="BO406" s="115"/>
      <c r="BP406" s="115"/>
      <c r="BQ406" s="115"/>
      <c r="BR406" s="115">
        <v>0</v>
      </c>
      <c r="BS406" s="115"/>
      <c r="BT406" s="115"/>
      <c r="BU406" s="115"/>
      <c r="BV406" s="115"/>
      <c r="BW406" s="115"/>
      <c r="BX406" s="115"/>
      <c r="BY406" s="115"/>
      <c r="BZ406" s="115">
        <v>0</v>
      </c>
      <c r="CA406" s="115"/>
      <c r="CB406" s="115"/>
      <c r="CC406" s="115"/>
      <c r="CD406" s="115"/>
      <c r="CE406" s="115"/>
      <c r="CF406" s="115"/>
      <c r="CG406" s="115"/>
      <c r="CH406" s="115"/>
      <c r="CI406" s="115">
        <v>0</v>
      </c>
      <c r="CJ406" s="115"/>
      <c r="CK406" s="115"/>
      <c r="CL406" s="115"/>
      <c r="CM406" s="115"/>
      <c r="CN406" s="69">
        <v>0</v>
      </c>
      <c r="CO406" s="32">
        <v>0</v>
      </c>
      <c r="CP406" s="6"/>
      <c r="CQ406" s="1"/>
    </row>
    <row r="407" spans="1:95" ht="18" customHeight="1">
      <c r="A407" s="110"/>
      <c r="B407" s="110"/>
      <c r="C407" s="125" t="s">
        <v>428</v>
      </c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10"/>
      <c r="P407" s="110"/>
      <c r="Q407" s="110"/>
      <c r="R407" s="110"/>
      <c r="S407" s="110"/>
      <c r="T407" s="110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  <c r="BI407" s="149"/>
      <c r="BJ407" s="149"/>
      <c r="BK407" s="149"/>
      <c r="BL407" s="149"/>
      <c r="BM407" s="149"/>
      <c r="BN407" s="149"/>
      <c r="BO407" s="149"/>
      <c r="BP407" s="149"/>
      <c r="BQ407" s="149"/>
      <c r="BR407" s="149"/>
      <c r="BS407" s="149"/>
      <c r="BT407" s="149"/>
      <c r="BU407" s="149"/>
      <c r="BV407" s="149"/>
      <c r="BW407" s="149"/>
      <c r="BX407" s="149"/>
      <c r="BY407" s="149"/>
      <c r="BZ407" s="149"/>
      <c r="CA407" s="149"/>
      <c r="CB407" s="149"/>
      <c r="CC407" s="149"/>
      <c r="CD407" s="149"/>
      <c r="CE407" s="149"/>
      <c r="CF407" s="149"/>
      <c r="CG407" s="149"/>
      <c r="CH407" s="149"/>
      <c r="CI407" s="149"/>
      <c r="CJ407" s="149"/>
      <c r="CK407" s="149"/>
      <c r="CL407" s="149"/>
      <c r="CM407" s="149"/>
      <c r="CN407" s="71"/>
      <c r="CO407" s="32"/>
      <c r="CP407" s="6"/>
      <c r="CQ407" s="1"/>
    </row>
    <row r="408" spans="1:95" ht="22.5" customHeight="1">
      <c r="A408" s="110"/>
      <c r="B408" s="110"/>
      <c r="C408" s="118" t="s">
        <v>255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0" t="s">
        <v>200</v>
      </c>
      <c r="P408" s="110"/>
      <c r="Q408" s="110"/>
      <c r="R408" s="110"/>
      <c r="S408" s="110"/>
      <c r="T408" s="110"/>
      <c r="U408" s="118" t="s">
        <v>187</v>
      </c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49">
        <v>240</v>
      </c>
      <c r="AI408" s="149"/>
      <c r="AJ408" s="149"/>
      <c r="AK408" s="149"/>
      <c r="AL408" s="149"/>
      <c r="AM408" s="149"/>
      <c r="AN408" s="149"/>
      <c r="AO408" s="149"/>
      <c r="AP408" s="149"/>
      <c r="AQ408" s="149">
        <v>0</v>
      </c>
      <c r="AR408" s="149"/>
      <c r="AS408" s="149"/>
      <c r="AT408" s="149"/>
      <c r="AU408" s="149"/>
      <c r="AV408" s="149"/>
      <c r="AW408" s="149"/>
      <c r="AX408" s="149"/>
      <c r="AY408" s="149"/>
      <c r="AZ408" s="149">
        <v>240</v>
      </c>
      <c r="BA408" s="149"/>
      <c r="BB408" s="149"/>
      <c r="BC408" s="149"/>
      <c r="BD408" s="149"/>
      <c r="BE408" s="149"/>
      <c r="BF408" s="149"/>
      <c r="BG408" s="149"/>
      <c r="BH408" s="149"/>
      <c r="BI408" s="149"/>
      <c r="BJ408" s="149">
        <v>0</v>
      </c>
      <c r="BK408" s="149"/>
      <c r="BL408" s="149"/>
      <c r="BM408" s="149"/>
      <c r="BN408" s="149"/>
      <c r="BO408" s="149"/>
      <c r="BP408" s="149"/>
      <c r="BQ408" s="149"/>
      <c r="BR408" s="149">
        <v>0</v>
      </c>
      <c r="BS408" s="149"/>
      <c r="BT408" s="149"/>
      <c r="BU408" s="149"/>
      <c r="BV408" s="149"/>
      <c r="BW408" s="149"/>
      <c r="BX408" s="149"/>
      <c r="BY408" s="149"/>
      <c r="BZ408" s="149">
        <v>0</v>
      </c>
      <c r="CA408" s="149"/>
      <c r="CB408" s="149"/>
      <c r="CC408" s="149"/>
      <c r="CD408" s="149"/>
      <c r="CE408" s="149"/>
      <c r="CF408" s="149"/>
      <c r="CG408" s="149"/>
      <c r="CH408" s="149"/>
      <c r="CI408" s="149">
        <v>0</v>
      </c>
      <c r="CJ408" s="149"/>
      <c r="CK408" s="149"/>
      <c r="CL408" s="149"/>
      <c r="CM408" s="149"/>
      <c r="CN408" s="71">
        <v>0</v>
      </c>
      <c r="CO408" s="32">
        <v>0</v>
      </c>
      <c r="CP408" s="6"/>
      <c r="CQ408" s="1"/>
    </row>
    <row r="409" spans="1:95" ht="22.5" customHeight="1">
      <c r="A409" s="110"/>
      <c r="B409" s="110"/>
      <c r="C409" s="118" t="s">
        <v>256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0" t="s">
        <v>200</v>
      </c>
      <c r="P409" s="110"/>
      <c r="Q409" s="110"/>
      <c r="R409" s="110"/>
      <c r="S409" s="110"/>
      <c r="T409" s="110"/>
      <c r="U409" s="118" t="s">
        <v>187</v>
      </c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49">
        <v>190</v>
      </c>
      <c r="AI409" s="149"/>
      <c r="AJ409" s="149"/>
      <c r="AK409" s="149"/>
      <c r="AL409" s="149"/>
      <c r="AM409" s="149"/>
      <c r="AN409" s="149"/>
      <c r="AO409" s="149"/>
      <c r="AP409" s="149"/>
      <c r="AQ409" s="149">
        <v>0</v>
      </c>
      <c r="AR409" s="149"/>
      <c r="AS409" s="149"/>
      <c r="AT409" s="149"/>
      <c r="AU409" s="149"/>
      <c r="AV409" s="149"/>
      <c r="AW409" s="149"/>
      <c r="AX409" s="149"/>
      <c r="AY409" s="149"/>
      <c r="AZ409" s="149">
        <v>190</v>
      </c>
      <c r="BA409" s="149"/>
      <c r="BB409" s="149"/>
      <c r="BC409" s="149"/>
      <c r="BD409" s="149"/>
      <c r="BE409" s="149"/>
      <c r="BF409" s="149"/>
      <c r="BG409" s="149"/>
      <c r="BH409" s="149"/>
      <c r="BI409" s="149"/>
      <c r="BJ409" s="149">
        <v>0</v>
      </c>
      <c r="BK409" s="149"/>
      <c r="BL409" s="149"/>
      <c r="BM409" s="149"/>
      <c r="BN409" s="149"/>
      <c r="BO409" s="149"/>
      <c r="BP409" s="149"/>
      <c r="BQ409" s="149"/>
      <c r="BR409" s="149">
        <v>0</v>
      </c>
      <c r="BS409" s="149"/>
      <c r="BT409" s="149"/>
      <c r="BU409" s="149"/>
      <c r="BV409" s="149"/>
      <c r="BW409" s="149"/>
      <c r="BX409" s="149"/>
      <c r="BY409" s="149"/>
      <c r="BZ409" s="149">
        <v>0</v>
      </c>
      <c r="CA409" s="149"/>
      <c r="CB409" s="149"/>
      <c r="CC409" s="149"/>
      <c r="CD409" s="149"/>
      <c r="CE409" s="149"/>
      <c r="CF409" s="149"/>
      <c r="CG409" s="149"/>
      <c r="CH409" s="149"/>
      <c r="CI409" s="149">
        <v>0</v>
      </c>
      <c r="CJ409" s="149"/>
      <c r="CK409" s="149"/>
      <c r="CL409" s="149"/>
      <c r="CM409" s="149"/>
      <c r="CN409" s="71">
        <v>0</v>
      </c>
      <c r="CO409" s="32">
        <v>0</v>
      </c>
      <c r="CP409" s="6"/>
      <c r="CQ409" s="1"/>
    </row>
    <row r="410" spans="1:95" ht="27.75" customHeight="1">
      <c r="A410" s="110"/>
      <c r="B410" s="110"/>
      <c r="C410" s="118" t="s">
        <v>257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0" t="s">
        <v>200</v>
      </c>
      <c r="P410" s="110"/>
      <c r="Q410" s="110"/>
      <c r="R410" s="110"/>
      <c r="S410" s="110"/>
      <c r="T410" s="110"/>
      <c r="U410" s="118" t="s">
        <v>187</v>
      </c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49">
        <v>2</v>
      </c>
      <c r="AI410" s="149"/>
      <c r="AJ410" s="149"/>
      <c r="AK410" s="149"/>
      <c r="AL410" s="149"/>
      <c r="AM410" s="149"/>
      <c r="AN410" s="149"/>
      <c r="AO410" s="149"/>
      <c r="AP410" s="149"/>
      <c r="AQ410" s="149">
        <v>0</v>
      </c>
      <c r="AR410" s="149"/>
      <c r="AS410" s="149"/>
      <c r="AT410" s="149"/>
      <c r="AU410" s="149"/>
      <c r="AV410" s="149"/>
      <c r="AW410" s="149"/>
      <c r="AX410" s="149"/>
      <c r="AY410" s="149"/>
      <c r="AZ410" s="149">
        <v>2</v>
      </c>
      <c r="BA410" s="149"/>
      <c r="BB410" s="149"/>
      <c r="BC410" s="149"/>
      <c r="BD410" s="149"/>
      <c r="BE410" s="149"/>
      <c r="BF410" s="149"/>
      <c r="BG410" s="149"/>
      <c r="BH410" s="149"/>
      <c r="BI410" s="149"/>
      <c r="BJ410" s="149">
        <v>0</v>
      </c>
      <c r="BK410" s="149"/>
      <c r="BL410" s="149"/>
      <c r="BM410" s="149"/>
      <c r="BN410" s="149"/>
      <c r="BO410" s="149"/>
      <c r="BP410" s="149"/>
      <c r="BQ410" s="149"/>
      <c r="BR410" s="149">
        <v>0</v>
      </c>
      <c r="BS410" s="149"/>
      <c r="BT410" s="149"/>
      <c r="BU410" s="149"/>
      <c r="BV410" s="149"/>
      <c r="BW410" s="149"/>
      <c r="BX410" s="149"/>
      <c r="BY410" s="149"/>
      <c r="BZ410" s="149">
        <v>0</v>
      </c>
      <c r="CA410" s="149"/>
      <c r="CB410" s="149"/>
      <c r="CC410" s="149"/>
      <c r="CD410" s="149"/>
      <c r="CE410" s="149"/>
      <c r="CF410" s="149"/>
      <c r="CG410" s="149"/>
      <c r="CH410" s="149"/>
      <c r="CI410" s="149">
        <v>0</v>
      </c>
      <c r="CJ410" s="149"/>
      <c r="CK410" s="149"/>
      <c r="CL410" s="149"/>
      <c r="CM410" s="149"/>
      <c r="CN410" s="71">
        <v>0</v>
      </c>
      <c r="CO410" s="32">
        <v>0</v>
      </c>
      <c r="CP410" s="6"/>
      <c r="CQ410" s="1"/>
    </row>
    <row r="411" spans="1:95" ht="18.75" customHeight="1">
      <c r="A411" s="110"/>
      <c r="B411" s="110"/>
      <c r="C411" s="125" t="s">
        <v>429</v>
      </c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10"/>
      <c r="P411" s="110"/>
      <c r="Q411" s="110"/>
      <c r="R411" s="110"/>
      <c r="S411" s="110"/>
      <c r="T411" s="110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49"/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9"/>
      <c r="BG411" s="149"/>
      <c r="BH411" s="149"/>
      <c r="BI411" s="149"/>
      <c r="BJ411" s="149"/>
      <c r="BK411" s="149"/>
      <c r="BL411" s="149"/>
      <c r="BM411" s="149"/>
      <c r="BN411" s="149"/>
      <c r="BO411" s="149"/>
      <c r="BP411" s="149"/>
      <c r="BQ411" s="149"/>
      <c r="BR411" s="149"/>
      <c r="BS411" s="149"/>
      <c r="BT411" s="149"/>
      <c r="BU411" s="149"/>
      <c r="BV411" s="149"/>
      <c r="BW411" s="149"/>
      <c r="BX411" s="149"/>
      <c r="BY411" s="149"/>
      <c r="BZ411" s="149"/>
      <c r="CA411" s="149"/>
      <c r="CB411" s="149"/>
      <c r="CC411" s="149"/>
      <c r="CD411" s="149"/>
      <c r="CE411" s="149"/>
      <c r="CF411" s="149"/>
      <c r="CG411" s="149"/>
      <c r="CH411" s="149"/>
      <c r="CI411" s="149"/>
      <c r="CJ411" s="149"/>
      <c r="CK411" s="149"/>
      <c r="CL411" s="149"/>
      <c r="CM411" s="149"/>
      <c r="CN411" s="71"/>
      <c r="CO411" s="32"/>
      <c r="CP411" s="6"/>
      <c r="CQ411" s="1"/>
    </row>
    <row r="412" spans="1:95" ht="22.5" customHeight="1">
      <c r="A412" s="110"/>
      <c r="B412" s="110"/>
      <c r="C412" s="118" t="s">
        <v>330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0" t="s">
        <v>107</v>
      </c>
      <c r="P412" s="110"/>
      <c r="Q412" s="110"/>
      <c r="R412" s="110"/>
      <c r="S412" s="110"/>
      <c r="T412" s="110"/>
      <c r="U412" s="118" t="s">
        <v>187</v>
      </c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49">
        <v>500</v>
      </c>
      <c r="AI412" s="149"/>
      <c r="AJ412" s="149"/>
      <c r="AK412" s="149"/>
      <c r="AL412" s="149"/>
      <c r="AM412" s="149"/>
      <c r="AN412" s="149"/>
      <c r="AO412" s="149"/>
      <c r="AP412" s="149"/>
      <c r="AQ412" s="149">
        <v>0</v>
      </c>
      <c r="AR412" s="149"/>
      <c r="AS412" s="149"/>
      <c r="AT412" s="149"/>
      <c r="AU412" s="149"/>
      <c r="AV412" s="149"/>
      <c r="AW412" s="149"/>
      <c r="AX412" s="149"/>
      <c r="AY412" s="149"/>
      <c r="AZ412" s="149">
        <v>500</v>
      </c>
      <c r="BA412" s="149"/>
      <c r="BB412" s="149"/>
      <c r="BC412" s="149"/>
      <c r="BD412" s="149"/>
      <c r="BE412" s="149"/>
      <c r="BF412" s="149"/>
      <c r="BG412" s="149"/>
      <c r="BH412" s="149"/>
      <c r="BI412" s="149"/>
      <c r="BJ412" s="149">
        <v>0</v>
      </c>
      <c r="BK412" s="149"/>
      <c r="BL412" s="149"/>
      <c r="BM412" s="149"/>
      <c r="BN412" s="149"/>
      <c r="BO412" s="149"/>
      <c r="BP412" s="149"/>
      <c r="BQ412" s="149"/>
      <c r="BR412" s="149">
        <v>0</v>
      </c>
      <c r="BS412" s="149"/>
      <c r="BT412" s="149"/>
      <c r="BU412" s="149"/>
      <c r="BV412" s="149"/>
      <c r="BW412" s="149"/>
      <c r="BX412" s="149"/>
      <c r="BY412" s="149"/>
      <c r="BZ412" s="149">
        <v>0</v>
      </c>
      <c r="CA412" s="149"/>
      <c r="CB412" s="149"/>
      <c r="CC412" s="149"/>
      <c r="CD412" s="149"/>
      <c r="CE412" s="149"/>
      <c r="CF412" s="149"/>
      <c r="CG412" s="149"/>
      <c r="CH412" s="149"/>
      <c r="CI412" s="149">
        <v>0</v>
      </c>
      <c r="CJ412" s="149"/>
      <c r="CK412" s="149"/>
      <c r="CL412" s="149"/>
      <c r="CM412" s="149"/>
      <c r="CN412" s="71">
        <v>0</v>
      </c>
      <c r="CO412" s="32">
        <v>0</v>
      </c>
      <c r="CP412" s="6"/>
      <c r="CQ412" s="1"/>
    </row>
    <row r="413" spans="1:95" ht="21.75" customHeight="1">
      <c r="A413" s="110"/>
      <c r="B413" s="110"/>
      <c r="C413" s="118" t="s">
        <v>331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0" t="s">
        <v>107</v>
      </c>
      <c r="P413" s="110"/>
      <c r="Q413" s="110"/>
      <c r="R413" s="110"/>
      <c r="S413" s="110"/>
      <c r="T413" s="110"/>
      <c r="U413" s="118" t="s">
        <v>187</v>
      </c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49">
        <v>3842.99</v>
      </c>
      <c r="AI413" s="149"/>
      <c r="AJ413" s="149"/>
      <c r="AK413" s="149"/>
      <c r="AL413" s="149"/>
      <c r="AM413" s="149"/>
      <c r="AN413" s="149"/>
      <c r="AO413" s="149"/>
      <c r="AP413" s="149"/>
      <c r="AQ413" s="149">
        <v>0</v>
      </c>
      <c r="AR413" s="149"/>
      <c r="AS413" s="149"/>
      <c r="AT413" s="149"/>
      <c r="AU413" s="149"/>
      <c r="AV413" s="149"/>
      <c r="AW413" s="149"/>
      <c r="AX413" s="149"/>
      <c r="AY413" s="149"/>
      <c r="AZ413" s="149">
        <v>3842.99</v>
      </c>
      <c r="BA413" s="149"/>
      <c r="BB413" s="149"/>
      <c r="BC413" s="149"/>
      <c r="BD413" s="149"/>
      <c r="BE413" s="149"/>
      <c r="BF413" s="149"/>
      <c r="BG413" s="149"/>
      <c r="BH413" s="149"/>
      <c r="BI413" s="149"/>
      <c r="BJ413" s="149">
        <v>0</v>
      </c>
      <c r="BK413" s="149"/>
      <c r="BL413" s="149"/>
      <c r="BM413" s="149"/>
      <c r="BN413" s="149"/>
      <c r="BO413" s="149"/>
      <c r="BP413" s="149"/>
      <c r="BQ413" s="149"/>
      <c r="BR413" s="149">
        <v>0</v>
      </c>
      <c r="BS413" s="149"/>
      <c r="BT413" s="149"/>
      <c r="BU413" s="149"/>
      <c r="BV413" s="149"/>
      <c r="BW413" s="149"/>
      <c r="BX413" s="149"/>
      <c r="BY413" s="149"/>
      <c r="BZ413" s="149">
        <v>0</v>
      </c>
      <c r="CA413" s="149"/>
      <c r="CB413" s="149"/>
      <c r="CC413" s="149"/>
      <c r="CD413" s="149"/>
      <c r="CE413" s="149"/>
      <c r="CF413" s="149"/>
      <c r="CG413" s="149"/>
      <c r="CH413" s="149"/>
      <c r="CI413" s="149">
        <v>0</v>
      </c>
      <c r="CJ413" s="149"/>
      <c r="CK413" s="149"/>
      <c r="CL413" s="149"/>
      <c r="CM413" s="149"/>
      <c r="CN413" s="71">
        <v>0</v>
      </c>
      <c r="CO413" s="32">
        <v>0</v>
      </c>
      <c r="CP413" s="6"/>
      <c r="CQ413" s="1"/>
    </row>
    <row r="414" spans="1:95" ht="25.5" customHeight="1">
      <c r="A414" s="110"/>
      <c r="B414" s="110"/>
      <c r="C414" s="118" t="s">
        <v>332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0" t="s">
        <v>107</v>
      </c>
      <c r="P414" s="110"/>
      <c r="Q414" s="110"/>
      <c r="R414" s="110"/>
      <c r="S414" s="110"/>
      <c r="T414" s="110"/>
      <c r="U414" s="118" t="s">
        <v>187</v>
      </c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49">
        <v>49050</v>
      </c>
      <c r="AI414" s="149"/>
      <c r="AJ414" s="149"/>
      <c r="AK414" s="149"/>
      <c r="AL414" s="149"/>
      <c r="AM414" s="149"/>
      <c r="AN414" s="149"/>
      <c r="AO414" s="149"/>
      <c r="AP414" s="149"/>
      <c r="AQ414" s="149">
        <v>0</v>
      </c>
      <c r="AR414" s="149"/>
      <c r="AS414" s="149"/>
      <c r="AT414" s="149"/>
      <c r="AU414" s="149"/>
      <c r="AV414" s="149"/>
      <c r="AW414" s="149"/>
      <c r="AX414" s="149"/>
      <c r="AY414" s="149"/>
      <c r="AZ414" s="149">
        <v>49050</v>
      </c>
      <c r="BA414" s="149"/>
      <c r="BB414" s="149"/>
      <c r="BC414" s="149"/>
      <c r="BD414" s="149"/>
      <c r="BE414" s="149"/>
      <c r="BF414" s="149"/>
      <c r="BG414" s="149"/>
      <c r="BH414" s="149"/>
      <c r="BI414" s="149"/>
      <c r="BJ414" s="149">
        <v>0</v>
      </c>
      <c r="BK414" s="149"/>
      <c r="BL414" s="149"/>
      <c r="BM414" s="149"/>
      <c r="BN414" s="149"/>
      <c r="BO414" s="149"/>
      <c r="BP414" s="149"/>
      <c r="BQ414" s="149"/>
      <c r="BR414" s="149">
        <v>0</v>
      </c>
      <c r="BS414" s="149"/>
      <c r="BT414" s="149"/>
      <c r="BU414" s="149"/>
      <c r="BV414" s="149"/>
      <c r="BW414" s="149"/>
      <c r="BX414" s="149"/>
      <c r="BY414" s="149"/>
      <c r="BZ414" s="149">
        <v>0</v>
      </c>
      <c r="CA414" s="149"/>
      <c r="CB414" s="149"/>
      <c r="CC414" s="149"/>
      <c r="CD414" s="149"/>
      <c r="CE414" s="149"/>
      <c r="CF414" s="149"/>
      <c r="CG414" s="149"/>
      <c r="CH414" s="149"/>
      <c r="CI414" s="149">
        <v>0</v>
      </c>
      <c r="CJ414" s="149"/>
      <c r="CK414" s="149"/>
      <c r="CL414" s="149"/>
      <c r="CM414" s="149"/>
      <c r="CN414" s="71">
        <v>0</v>
      </c>
      <c r="CO414" s="32">
        <v>0</v>
      </c>
      <c r="CP414" s="6"/>
      <c r="CQ414" s="1"/>
    </row>
    <row r="415" spans="1:95" ht="14.25" customHeight="1">
      <c r="A415" s="110"/>
      <c r="B415" s="110"/>
      <c r="C415" s="125" t="s">
        <v>430</v>
      </c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10"/>
      <c r="P415" s="110"/>
      <c r="Q415" s="110"/>
      <c r="R415" s="110"/>
      <c r="S415" s="110"/>
      <c r="T415" s="110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49"/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  <c r="BI415" s="149"/>
      <c r="BJ415" s="149"/>
      <c r="BK415" s="149"/>
      <c r="BL415" s="149"/>
      <c r="BM415" s="149"/>
      <c r="BN415" s="149"/>
      <c r="BO415" s="149"/>
      <c r="BP415" s="149"/>
      <c r="BQ415" s="149"/>
      <c r="BR415" s="149"/>
      <c r="BS415" s="149"/>
      <c r="BT415" s="149"/>
      <c r="BU415" s="149"/>
      <c r="BV415" s="149"/>
      <c r="BW415" s="149"/>
      <c r="BX415" s="149"/>
      <c r="BY415" s="149"/>
      <c r="BZ415" s="149"/>
      <c r="CA415" s="149"/>
      <c r="CB415" s="149"/>
      <c r="CC415" s="149"/>
      <c r="CD415" s="149"/>
      <c r="CE415" s="149"/>
      <c r="CF415" s="149"/>
      <c r="CG415" s="149"/>
      <c r="CH415" s="149"/>
      <c r="CI415" s="149"/>
      <c r="CJ415" s="149"/>
      <c r="CK415" s="149"/>
      <c r="CL415" s="149"/>
      <c r="CM415" s="149"/>
      <c r="CN415" s="71"/>
      <c r="CO415" s="32"/>
      <c r="CP415" s="6"/>
      <c r="CQ415" s="1"/>
    </row>
    <row r="416" spans="1:95" ht="22.5" customHeight="1">
      <c r="A416" s="110"/>
      <c r="B416" s="110"/>
      <c r="C416" s="118" t="s">
        <v>360</v>
      </c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0" t="s">
        <v>347</v>
      </c>
      <c r="P416" s="110"/>
      <c r="Q416" s="110"/>
      <c r="R416" s="110"/>
      <c r="S416" s="110"/>
      <c r="T416" s="110"/>
      <c r="U416" s="118" t="s">
        <v>187</v>
      </c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49">
        <v>100</v>
      </c>
      <c r="AI416" s="149"/>
      <c r="AJ416" s="149"/>
      <c r="AK416" s="149"/>
      <c r="AL416" s="149"/>
      <c r="AM416" s="149"/>
      <c r="AN416" s="149"/>
      <c r="AO416" s="149"/>
      <c r="AP416" s="149"/>
      <c r="AQ416" s="149">
        <v>0</v>
      </c>
      <c r="AR416" s="149"/>
      <c r="AS416" s="149"/>
      <c r="AT416" s="149"/>
      <c r="AU416" s="149"/>
      <c r="AV416" s="149"/>
      <c r="AW416" s="149"/>
      <c r="AX416" s="149"/>
      <c r="AY416" s="149"/>
      <c r="AZ416" s="149">
        <v>100</v>
      </c>
      <c r="BA416" s="149"/>
      <c r="BB416" s="149"/>
      <c r="BC416" s="149"/>
      <c r="BD416" s="149"/>
      <c r="BE416" s="149"/>
      <c r="BF416" s="149"/>
      <c r="BG416" s="149"/>
      <c r="BH416" s="149"/>
      <c r="BI416" s="149"/>
      <c r="BJ416" s="149">
        <v>0</v>
      </c>
      <c r="BK416" s="149"/>
      <c r="BL416" s="149"/>
      <c r="BM416" s="149"/>
      <c r="BN416" s="149"/>
      <c r="BO416" s="149"/>
      <c r="BP416" s="149"/>
      <c r="BQ416" s="149"/>
      <c r="BR416" s="149">
        <v>0</v>
      </c>
      <c r="BS416" s="149"/>
      <c r="BT416" s="149"/>
      <c r="BU416" s="149"/>
      <c r="BV416" s="149"/>
      <c r="BW416" s="149"/>
      <c r="BX416" s="149"/>
      <c r="BY416" s="149"/>
      <c r="BZ416" s="149">
        <v>0</v>
      </c>
      <c r="CA416" s="149"/>
      <c r="CB416" s="149"/>
      <c r="CC416" s="149"/>
      <c r="CD416" s="149"/>
      <c r="CE416" s="149"/>
      <c r="CF416" s="149"/>
      <c r="CG416" s="149"/>
      <c r="CH416" s="149"/>
      <c r="CI416" s="149">
        <v>0</v>
      </c>
      <c r="CJ416" s="149"/>
      <c r="CK416" s="149"/>
      <c r="CL416" s="149"/>
      <c r="CM416" s="149"/>
      <c r="CN416" s="71">
        <v>0</v>
      </c>
      <c r="CO416" s="32">
        <v>0</v>
      </c>
      <c r="CP416" s="6"/>
      <c r="CQ416" s="1"/>
    </row>
    <row r="417" spans="1:95" ht="27.75" customHeight="1">
      <c r="A417" s="110"/>
      <c r="B417" s="110"/>
      <c r="C417" s="125" t="s">
        <v>438</v>
      </c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10"/>
      <c r="P417" s="110"/>
      <c r="Q417" s="110"/>
      <c r="R417" s="110"/>
      <c r="S417" s="110"/>
      <c r="T417" s="110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4">
        <f>AH419</f>
        <v>263826.25</v>
      </c>
      <c r="AI417" s="114"/>
      <c r="AJ417" s="114"/>
      <c r="AK417" s="114"/>
      <c r="AL417" s="114"/>
      <c r="AM417" s="114"/>
      <c r="AN417" s="114"/>
      <c r="AO417" s="114"/>
      <c r="AP417" s="114"/>
      <c r="AQ417" s="114">
        <v>0</v>
      </c>
      <c r="AR417" s="114"/>
      <c r="AS417" s="114"/>
      <c r="AT417" s="114"/>
      <c r="AU417" s="114"/>
      <c r="AV417" s="114"/>
      <c r="AW417" s="114"/>
      <c r="AX417" s="114"/>
      <c r="AY417" s="114"/>
      <c r="AZ417" s="114">
        <f>AZ419</f>
        <v>263826.25</v>
      </c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>
        <v>0</v>
      </c>
      <c r="BK417" s="114"/>
      <c r="BL417" s="114"/>
      <c r="BM417" s="114"/>
      <c r="BN417" s="114"/>
      <c r="BO417" s="114"/>
      <c r="BP417" s="114"/>
      <c r="BQ417" s="114"/>
      <c r="BR417" s="114">
        <v>0</v>
      </c>
      <c r="BS417" s="114"/>
      <c r="BT417" s="114"/>
      <c r="BU417" s="114"/>
      <c r="BV417" s="114"/>
      <c r="BW417" s="114"/>
      <c r="BX417" s="114"/>
      <c r="BY417" s="114"/>
      <c r="BZ417" s="114">
        <v>0</v>
      </c>
      <c r="CA417" s="114"/>
      <c r="CB417" s="114"/>
      <c r="CC417" s="114"/>
      <c r="CD417" s="114"/>
      <c r="CE417" s="114"/>
      <c r="CF417" s="114"/>
      <c r="CG417" s="114"/>
      <c r="CH417" s="114"/>
      <c r="CI417" s="114">
        <v>0</v>
      </c>
      <c r="CJ417" s="114"/>
      <c r="CK417" s="114"/>
      <c r="CL417" s="114"/>
      <c r="CM417" s="114"/>
      <c r="CN417" s="64">
        <v>0</v>
      </c>
      <c r="CO417" s="34">
        <v>0</v>
      </c>
      <c r="CP417" s="6"/>
      <c r="CQ417" s="1"/>
    </row>
    <row r="418" spans="1:95" ht="18" customHeight="1">
      <c r="A418" s="110"/>
      <c r="B418" s="110"/>
      <c r="C418" s="125" t="s">
        <v>431</v>
      </c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10"/>
      <c r="P418" s="110"/>
      <c r="Q418" s="110"/>
      <c r="R418" s="110"/>
      <c r="S418" s="110"/>
      <c r="T418" s="110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  <c r="BI418" s="149"/>
      <c r="BJ418" s="149"/>
      <c r="BK418" s="149"/>
      <c r="BL418" s="149"/>
      <c r="BM418" s="149"/>
      <c r="BN418" s="149"/>
      <c r="BO418" s="149"/>
      <c r="BP418" s="149"/>
      <c r="BQ418" s="149"/>
      <c r="BR418" s="149"/>
      <c r="BS418" s="149"/>
      <c r="BT418" s="149"/>
      <c r="BU418" s="149"/>
      <c r="BV418" s="149"/>
      <c r="BW418" s="149"/>
      <c r="BX418" s="149"/>
      <c r="BY418" s="149"/>
      <c r="BZ418" s="149"/>
      <c r="CA418" s="149"/>
      <c r="CB418" s="149"/>
      <c r="CC418" s="149"/>
      <c r="CD418" s="149"/>
      <c r="CE418" s="149"/>
      <c r="CF418" s="149"/>
      <c r="CG418" s="149"/>
      <c r="CH418" s="149"/>
      <c r="CI418" s="149"/>
      <c r="CJ418" s="149"/>
      <c r="CK418" s="149"/>
      <c r="CL418" s="149"/>
      <c r="CM418" s="149"/>
      <c r="CN418" s="71"/>
      <c r="CO418" s="32"/>
      <c r="CP418" s="6"/>
      <c r="CQ418" s="1"/>
    </row>
    <row r="419" spans="1:95" ht="29.25" customHeight="1">
      <c r="A419" s="110"/>
      <c r="B419" s="110"/>
      <c r="C419" s="118" t="s">
        <v>172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0" t="s">
        <v>107</v>
      </c>
      <c r="P419" s="110"/>
      <c r="Q419" s="110"/>
      <c r="R419" s="110"/>
      <c r="S419" s="110"/>
      <c r="T419" s="110"/>
      <c r="U419" s="118" t="s">
        <v>108</v>
      </c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5">
        <v>263826.25</v>
      </c>
      <c r="AI419" s="115"/>
      <c r="AJ419" s="115"/>
      <c r="AK419" s="115"/>
      <c r="AL419" s="115"/>
      <c r="AM419" s="115"/>
      <c r="AN419" s="115"/>
      <c r="AO419" s="115"/>
      <c r="AP419" s="115"/>
      <c r="AQ419" s="115">
        <v>0</v>
      </c>
      <c r="AR419" s="115"/>
      <c r="AS419" s="115"/>
      <c r="AT419" s="115"/>
      <c r="AU419" s="115"/>
      <c r="AV419" s="115"/>
      <c r="AW419" s="115"/>
      <c r="AX419" s="115"/>
      <c r="AY419" s="115"/>
      <c r="AZ419" s="115">
        <v>263826.25</v>
      </c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>
        <v>0</v>
      </c>
      <c r="BK419" s="115"/>
      <c r="BL419" s="115"/>
      <c r="BM419" s="115"/>
      <c r="BN419" s="115"/>
      <c r="BO419" s="115"/>
      <c r="BP419" s="115"/>
      <c r="BQ419" s="115"/>
      <c r="BR419" s="115">
        <v>0</v>
      </c>
      <c r="BS419" s="115"/>
      <c r="BT419" s="115"/>
      <c r="BU419" s="115"/>
      <c r="BV419" s="115"/>
      <c r="BW419" s="115"/>
      <c r="BX419" s="115"/>
      <c r="BY419" s="115"/>
      <c r="BZ419" s="115">
        <v>0</v>
      </c>
      <c r="CA419" s="115"/>
      <c r="CB419" s="115"/>
      <c r="CC419" s="115"/>
      <c r="CD419" s="115"/>
      <c r="CE419" s="115"/>
      <c r="CF419" s="115"/>
      <c r="CG419" s="115"/>
      <c r="CH419" s="115"/>
      <c r="CI419" s="115">
        <v>0</v>
      </c>
      <c r="CJ419" s="115"/>
      <c r="CK419" s="115"/>
      <c r="CL419" s="115"/>
      <c r="CM419" s="115"/>
      <c r="CN419" s="69">
        <v>0</v>
      </c>
      <c r="CO419" s="32">
        <v>0</v>
      </c>
      <c r="CP419" s="6"/>
      <c r="CQ419" s="1"/>
    </row>
    <row r="420" spans="1:95" ht="22.5" customHeight="1">
      <c r="A420" s="110"/>
      <c r="B420" s="110"/>
      <c r="C420" s="125" t="s">
        <v>428</v>
      </c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10"/>
      <c r="P420" s="110"/>
      <c r="Q420" s="110"/>
      <c r="R420" s="110"/>
      <c r="S420" s="110"/>
      <c r="T420" s="110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  <c r="BI420" s="149"/>
      <c r="BJ420" s="149"/>
      <c r="BK420" s="149"/>
      <c r="BL420" s="149"/>
      <c r="BM420" s="149"/>
      <c r="BN420" s="149"/>
      <c r="BO420" s="149"/>
      <c r="BP420" s="149"/>
      <c r="BQ420" s="149"/>
      <c r="BR420" s="149"/>
      <c r="BS420" s="149"/>
      <c r="BT420" s="149"/>
      <c r="BU420" s="149"/>
      <c r="BV420" s="149"/>
      <c r="BW420" s="149"/>
      <c r="BX420" s="149"/>
      <c r="BY420" s="149"/>
      <c r="BZ420" s="149"/>
      <c r="CA420" s="149"/>
      <c r="CB420" s="149"/>
      <c r="CC420" s="149"/>
      <c r="CD420" s="149"/>
      <c r="CE420" s="149"/>
      <c r="CF420" s="149"/>
      <c r="CG420" s="149"/>
      <c r="CH420" s="149"/>
      <c r="CI420" s="149"/>
      <c r="CJ420" s="149"/>
      <c r="CK420" s="149"/>
      <c r="CL420" s="149"/>
      <c r="CM420" s="149"/>
      <c r="CN420" s="71"/>
      <c r="CO420" s="32"/>
      <c r="CP420" s="6"/>
      <c r="CQ420" s="1"/>
    </row>
    <row r="421" spans="1:95" ht="26.25" customHeight="1">
      <c r="A421" s="110"/>
      <c r="B421" s="110"/>
      <c r="C421" s="118" t="s">
        <v>258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0" t="s">
        <v>200</v>
      </c>
      <c r="P421" s="110"/>
      <c r="Q421" s="110"/>
      <c r="R421" s="110"/>
      <c r="S421" s="110"/>
      <c r="T421" s="110"/>
      <c r="U421" s="118" t="s">
        <v>187</v>
      </c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49">
        <v>1</v>
      </c>
      <c r="AI421" s="149"/>
      <c r="AJ421" s="149"/>
      <c r="AK421" s="149"/>
      <c r="AL421" s="149"/>
      <c r="AM421" s="149"/>
      <c r="AN421" s="149"/>
      <c r="AO421" s="149"/>
      <c r="AP421" s="149"/>
      <c r="AQ421" s="149">
        <v>0</v>
      </c>
      <c r="AR421" s="149"/>
      <c r="AS421" s="149"/>
      <c r="AT421" s="149"/>
      <c r="AU421" s="149"/>
      <c r="AV421" s="149"/>
      <c r="AW421" s="149"/>
      <c r="AX421" s="149"/>
      <c r="AY421" s="149"/>
      <c r="AZ421" s="149">
        <v>1</v>
      </c>
      <c r="BA421" s="149"/>
      <c r="BB421" s="149"/>
      <c r="BC421" s="149"/>
      <c r="BD421" s="149"/>
      <c r="BE421" s="149"/>
      <c r="BF421" s="149"/>
      <c r="BG421" s="149"/>
      <c r="BH421" s="149"/>
      <c r="BI421" s="149"/>
      <c r="BJ421" s="149">
        <v>0</v>
      </c>
      <c r="BK421" s="149"/>
      <c r="BL421" s="149"/>
      <c r="BM421" s="149"/>
      <c r="BN421" s="149"/>
      <c r="BO421" s="149"/>
      <c r="BP421" s="149"/>
      <c r="BQ421" s="149"/>
      <c r="BR421" s="149">
        <v>0</v>
      </c>
      <c r="BS421" s="149"/>
      <c r="BT421" s="149"/>
      <c r="BU421" s="149"/>
      <c r="BV421" s="149"/>
      <c r="BW421" s="149"/>
      <c r="BX421" s="149"/>
      <c r="BY421" s="149"/>
      <c r="BZ421" s="149">
        <v>0</v>
      </c>
      <c r="CA421" s="149"/>
      <c r="CB421" s="149"/>
      <c r="CC421" s="149"/>
      <c r="CD421" s="149"/>
      <c r="CE421" s="149"/>
      <c r="CF421" s="149"/>
      <c r="CG421" s="149"/>
      <c r="CH421" s="149"/>
      <c r="CI421" s="149">
        <v>0</v>
      </c>
      <c r="CJ421" s="149"/>
      <c r="CK421" s="149"/>
      <c r="CL421" s="149"/>
      <c r="CM421" s="149"/>
      <c r="CN421" s="71">
        <v>0</v>
      </c>
      <c r="CO421" s="32">
        <v>0</v>
      </c>
      <c r="CP421" s="6"/>
      <c r="CQ421" s="1"/>
    </row>
    <row r="422" spans="1:95" ht="22.5" customHeight="1">
      <c r="A422" s="110"/>
      <c r="B422" s="110"/>
      <c r="C422" s="125" t="s">
        <v>429</v>
      </c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10"/>
      <c r="P422" s="110"/>
      <c r="Q422" s="110"/>
      <c r="R422" s="110"/>
      <c r="S422" s="110"/>
      <c r="T422" s="110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49"/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49"/>
      <c r="BH422" s="149"/>
      <c r="BI422" s="149"/>
      <c r="BJ422" s="149"/>
      <c r="BK422" s="149"/>
      <c r="BL422" s="149"/>
      <c r="BM422" s="149"/>
      <c r="BN422" s="149"/>
      <c r="BO422" s="149"/>
      <c r="BP422" s="149"/>
      <c r="BQ422" s="149"/>
      <c r="BR422" s="149"/>
      <c r="BS422" s="149"/>
      <c r="BT422" s="149"/>
      <c r="BU422" s="149"/>
      <c r="BV422" s="149"/>
      <c r="BW422" s="149"/>
      <c r="BX422" s="149"/>
      <c r="BY422" s="149"/>
      <c r="BZ422" s="149"/>
      <c r="CA422" s="149"/>
      <c r="CB422" s="149"/>
      <c r="CC422" s="149"/>
      <c r="CD422" s="149"/>
      <c r="CE422" s="149"/>
      <c r="CF422" s="149"/>
      <c r="CG422" s="149"/>
      <c r="CH422" s="149"/>
      <c r="CI422" s="149"/>
      <c r="CJ422" s="149"/>
      <c r="CK422" s="149"/>
      <c r="CL422" s="149"/>
      <c r="CM422" s="149"/>
      <c r="CN422" s="71"/>
      <c r="CO422" s="32"/>
      <c r="CP422" s="6"/>
      <c r="CQ422" s="1"/>
    </row>
    <row r="423" spans="1:95" ht="27.75" customHeight="1">
      <c r="A423" s="110"/>
      <c r="B423" s="110"/>
      <c r="C423" s="118" t="s">
        <v>333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0" t="s">
        <v>107</v>
      </c>
      <c r="P423" s="110"/>
      <c r="Q423" s="110"/>
      <c r="R423" s="110"/>
      <c r="S423" s="110"/>
      <c r="T423" s="110"/>
      <c r="U423" s="118" t="s">
        <v>187</v>
      </c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5">
        <v>263826.25</v>
      </c>
      <c r="AI423" s="115"/>
      <c r="AJ423" s="115"/>
      <c r="AK423" s="115"/>
      <c r="AL423" s="115"/>
      <c r="AM423" s="115"/>
      <c r="AN423" s="115"/>
      <c r="AO423" s="115"/>
      <c r="AP423" s="115"/>
      <c r="AQ423" s="115">
        <v>0</v>
      </c>
      <c r="AR423" s="115"/>
      <c r="AS423" s="115"/>
      <c r="AT423" s="115"/>
      <c r="AU423" s="115"/>
      <c r="AV423" s="115"/>
      <c r="AW423" s="115"/>
      <c r="AX423" s="115"/>
      <c r="AY423" s="115"/>
      <c r="AZ423" s="115">
        <v>263826.25</v>
      </c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>
        <v>0</v>
      </c>
      <c r="BK423" s="115"/>
      <c r="BL423" s="115"/>
      <c r="BM423" s="115"/>
      <c r="BN423" s="115"/>
      <c r="BO423" s="115"/>
      <c r="BP423" s="115"/>
      <c r="BQ423" s="115"/>
      <c r="BR423" s="115">
        <v>0</v>
      </c>
      <c r="BS423" s="115"/>
      <c r="BT423" s="115"/>
      <c r="BU423" s="115"/>
      <c r="BV423" s="115"/>
      <c r="BW423" s="115"/>
      <c r="BX423" s="115"/>
      <c r="BY423" s="115"/>
      <c r="BZ423" s="115">
        <v>0</v>
      </c>
      <c r="CA423" s="115"/>
      <c r="CB423" s="115"/>
      <c r="CC423" s="115"/>
      <c r="CD423" s="115"/>
      <c r="CE423" s="115"/>
      <c r="CF423" s="115"/>
      <c r="CG423" s="115"/>
      <c r="CH423" s="115"/>
      <c r="CI423" s="115">
        <v>0</v>
      </c>
      <c r="CJ423" s="115"/>
      <c r="CK423" s="115"/>
      <c r="CL423" s="115"/>
      <c r="CM423" s="115"/>
      <c r="CN423" s="69">
        <v>0</v>
      </c>
      <c r="CO423" s="32">
        <v>0</v>
      </c>
      <c r="CP423" s="6"/>
      <c r="CQ423" s="1"/>
    </row>
    <row r="424" spans="1:95" ht="16.5" customHeight="1">
      <c r="A424" s="110"/>
      <c r="B424" s="110"/>
      <c r="C424" s="125" t="s">
        <v>430</v>
      </c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10"/>
      <c r="P424" s="110"/>
      <c r="Q424" s="110"/>
      <c r="R424" s="110"/>
      <c r="S424" s="110"/>
      <c r="T424" s="110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49"/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9"/>
      <c r="BG424" s="149"/>
      <c r="BH424" s="149"/>
      <c r="BI424" s="149"/>
      <c r="BJ424" s="149"/>
      <c r="BK424" s="149"/>
      <c r="BL424" s="149"/>
      <c r="BM424" s="149"/>
      <c r="BN424" s="149"/>
      <c r="BO424" s="149"/>
      <c r="BP424" s="149"/>
      <c r="BQ424" s="149"/>
      <c r="BR424" s="149"/>
      <c r="BS424" s="149"/>
      <c r="BT424" s="149"/>
      <c r="BU424" s="149"/>
      <c r="BV424" s="149"/>
      <c r="BW424" s="149"/>
      <c r="BX424" s="149"/>
      <c r="BY424" s="149"/>
      <c r="BZ424" s="149"/>
      <c r="CA424" s="149"/>
      <c r="CB424" s="149"/>
      <c r="CC424" s="149"/>
      <c r="CD424" s="149"/>
      <c r="CE424" s="149"/>
      <c r="CF424" s="149"/>
      <c r="CG424" s="149"/>
      <c r="CH424" s="149"/>
      <c r="CI424" s="149"/>
      <c r="CJ424" s="149"/>
      <c r="CK424" s="149"/>
      <c r="CL424" s="149"/>
      <c r="CM424" s="149"/>
      <c r="CN424" s="71"/>
      <c r="CO424" s="32"/>
      <c r="CP424" s="6"/>
      <c r="CQ424" s="1"/>
    </row>
    <row r="425" spans="1:95" ht="30.75" customHeight="1">
      <c r="A425" s="110"/>
      <c r="B425" s="110"/>
      <c r="C425" s="118" t="s">
        <v>361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0" t="s">
        <v>347</v>
      </c>
      <c r="P425" s="110"/>
      <c r="Q425" s="110"/>
      <c r="R425" s="110"/>
      <c r="S425" s="110"/>
      <c r="T425" s="110"/>
      <c r="U425" s="118" t="s">
        <v>187</v>
      </c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49">
        <v>100</v>
      </c>
      <c r="AI425" s="149"/>
      <c r="AJ425" s="149"/>
      <c r="AK425" s="149"/>
      <c r="AL425" s="149"/>
      <c r="AM425" s="149"/>
      <c r="AN425" s="149"/>
      <c r="AO425" s="149"/>
      <c r="AP425" s="149"/>
      <c r="AQ425" s="149">
        <v>0</v>
      </c>
      <c r="AR425" s="149"/>
      <c r="AS425" s="149"/>
      <c r="AT425" s="149"/>
      <c r="AU425" s="149"/>
      <c r="AV425" s="149"/>
      <c r="AW425" s="149"/>
      <c r="AX425" s="149"/>
      <c r="AY425" s="149"/>
      <c r="AZ425" s="149">
        <v>100</v>
      </c>
      <c r="BA425" s="149"/>
      <c r="BB425" s="149"/>
      <c r="BC425" s="149"/>
      <c r="BD425" s="149"/>
      <c r="BE425" s="149"/>
      <c r="BF425" s="149"/>
      <c r="BG425" s="149"/>
      <c r="BH425" s="149"/>
      <c r="BI425" s="149"/>
      <c r="BJ425" s="149">
        <v>0</v>
      </c>
      <c r="BK425" s="149"/>
      <c r="BL425" s="149"/>
      <c r="BM425" s="149"/>
      <c r="BN425" s="149"/>
      <c r="BO425" s="149"/>
      <c r="BP425" s="149"/>
      <c r="BQ425" s="149"/>
      <c r="BR425" s="149">
        <v>0</v>
      </c>
      <c r="BS425" s="149"/>
      <c r="BT425" s="149"/>
      <c r="BU425" s="149"/>
      <c r="BV425" s="149"/>
      <c r="BW425" s="149"/>
      <c r="BX425" s="149"/>
      <c r="BY425" s="149"/>
      <c r="BZ425" s="149">
        <v>0</v>
      </c>
      <c r="CA425" s="149"/>
      <c r="CB425" s="149"/>
      <c r="CC425" s="149"/>
      <c r="CD425" s="149"/>
      <c r="CE425" s="149"/>
      <c r="CF425" s="149"/>
      <c r="CG425" s="149"/>
      <c r="CH425" s="149"/>
      <c r="CI425" s="149">
        <v>0</v>
      </c>
      <c r="CJ425" s="149"/>
      <c r="CK425" s="149"/>
      <c r="CL425" s="149"/>
      <c r="CM425" s="149"/>
      <c r="CN425" s="71">
        <v>0</v>
      </c>
      <c r="CO425" s="32">
        <v>0</v>
      </c>
      <c r="CP425" s="6"/>
      <c r="CQ425" s="1"/>
    </row>
    <row r="426" spans="1:95" ht="39" customHeight="1">
      <c r="A426" s="110"/>
      <c r="B426" s="110"/>
      <c r="C426" s="125" t="s">
        <v>94</v>
      </c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10"/>
      <c r="P426" s="110"/>
      <c r="Q426" s="110"/>
      <c r="R426" s="110"/>
      <c r="S426" s="110"/>
      <c r="T426" s="110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4">
        <f>AH428</f>
        <v>199990</v>
      </c>
      <c r="AI426" s="114"/>
      <c r="AJ426" s="114"/>
      <c r="AK426" s="114"/>
      <c r="AL426" s="114"/>
      <c r="AM426" s="114"/>
      <c r="AN426" s="114"/>
      <c r="AO426" s="114"/>
      <c r="AP426" s="114"/>
      <c r="AQ426" s="114">
        <v>0</v>
      </c>
      <c r="AR426" s="114"/>
      <c r="AS426" s="114"/>
      <c r="AT426" s="114"/>
      <c r="AU426" s="114"/>
      <c r="AV426" s="114"/>
      <c r="AW426" s="114"/>
      <c r="AX426" s="114"/>
      <c r="AY426" s="114"/>
      <c r="AZ426" s="114">
        <f>AZ428</f>
        <v>199990</v>
      </c>
      <c r="BA426" s="114"/>
      <c r="BB426" s="114"/>
      <c r="BC426" s="114"/>
      <c r="BD426" s="114"/>
      <c r="BE426" s="114"/>
      <c r="BF426" s="114"/>
      <c r="BG426" s="114"/>
      <c r="BH426" s="114"/>
      <c r="BI426" s="114"/>
      <c r="BJ426" s="114">
        <v>0</v>
      </c>
      <c r="BK426" s="114"/>
      <c r="BL426" s="114"/>
      <c r="BM426" s="114"/>
      <c r="BN426" s="114"/>
      <c r="BO426" s="114"/>
      <c r="BP426" s="114"/>
      <c r="BQ426" s="114"/>
      <c r="BR426" s="114">
        <v>0</v>
      </c>
      <c r="BS426" s="114"/>
      <c r="BT426" s="114"/>
      <c r="BU426" s="114"/>
      <c r="BV426" s="114"/>
      <c r="BW426" s="114"/>
      <c r="BX426" s="114"/>
      <c r="BY426" s="114"/>
      <c r="BZ426" s="114">
        <v>0</v>
      </c>
      <c r="CA426" s="114"/>
      <c r="CB426" s="114"/>
      <c r="CC426" s="114"/>
      <c r="CD426" s="114"/>
      <c r="CE426" s="114"/>
      <c r="CF426" s="114"/>
      <c r="CG426" s="114"/>
      <c r="CH426" s="114"/>
      <c r="CI426" s="114">
        <v>0</v>
      </c>
      <c r="CJ426" s="114"/>
      <c r="CK426" s="114"/>
      <c r="CL426" s="114"/>
      <c r="CM426" s="114"/>
      <c r="CN426" s="64">
        <v>0</v>
      </c>
      <c r="CO426" s="34">
        <v>0</v>
      </c>
      <c r="CP426" s="6"/>
      <c r="CQ426" s="1"/>
    </row>
    <row r="427" spans="1:95" ht="15.75" customHeight="1">
      <c r="A427" s="110"/>
      <c r="B427" s="110"/>
      <c r="C427" s="125" t="s">
        <v>431</v>
      </c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10"/>
      <c r="P427" s="110"/>
      <c r="Q427" s="110"/>
      <c r="R427" s="110"/>
      <c r="S427" s="110"/>
      <c r="T427" s="110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  <c r="AR427" s="149"/>
      <c r="AS427" s="149"/>
      <c r="AT427" s="149"/>
      <c r="AU427" s="149"/>
      <c r="AV427" s="149"/>
      <c r="AW427" s="149"/>
      <c r="AX427" s="149"/>
      <c r="AY427" s="149"/>
      <c r="AZ427" s="149"/>
      <c r="BA427" s="149"/>
      <c r="BB427" s="149"/>
      <c r="BC427" s="149"/>
      <c r="BD427" s="149"/>
      <c r="BE427" s="149"/>
      <c r="BF427" s="149"/>
      <c r="BG427" s="149"/>
      <c r="BH427" s="149"/>
      <c r="BI427" s="149"/>
      <c r="BJ427" s="149"/>
      <c r="BK427" s="149"/>
      <c r="BL427" s="149"/>
      <c r="BM427" s="149"/>
      <c r="BN427" s="149"/>
      <c r="BO427" s="149"/>
      <c r="BP427" s="149"/>
      <c r="BQ427" s="149"/>
      <c r="BR427" s="149"/>
      <c r="BS427" s="149"/>
      <c r="BT427" s="149"/>
      <c r="BU427" s="149"/>
      <c r="BV427" s="149"/>
      <c r="BW427" s="149"/>
      <c r="BX427" s="149"/>
      <c r="BY427" s="149"/>
      <c r="BZ427" s="149"/>
      <c r="CA427" s="149"/>
      <c r="CB427" s="149"/>
      <c r="CC427" s="149"/>
      <c r="CD427" s="149"/>
      <c r="CE427" s="149"/>
      <c r="CF427" s="149"/>
      <c r="CG427" s="149"/>
      <c r="CH427" s="149"/>
      <c r="CI427" s="149"/>
      <c r="CJ427" s="149"/>
      <c r="CK427" s="149"/>
      <c r="CL427" s="149"/>
      <c r="CM427" s="149"/>
      <c r="CN427" s="71"/>
      <c r="CO427" s="32"/>
      <c r="CP427" s="6"/>
      <c r="CQ427" s="1"/>
    </row>
    <row r="428" spans="1:95" ht="39" customHeight="1">
      <c r="A428" s="110"/>
      <c r="B428" s="110"/>
      <c r="C428" s="118" t="s">
        <v>173</v>
      </c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0" t="s">
        <v>107</v>
      </c>
      <c r="P428" s="110"/>
      <c r="Q428" s="110"/>
      <c r="R428" s="110"/>
      <c r="S428" s="110"/>
      <c r="T428" s="110"/>
      <c r="U428" s="118" t="s">
        <v>108</v>
      </c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5">
        <v>199990</v>
      </c>
      <c r="AI428" s="115"/>
      <c r="AJ428" s="115"/>
      <c r="AK428" s="115"/>
      <c r="AL428" s="115"/>
      <c r="AM428" s="115"/>
      <c r="AN428" s="115"/>
      <c r="AO428" s="115"/>
      <c r="AP428" s="115"/>
      <c r="AQ428" s="115">
        <v>0</v>
      </c>
      <c r="AR428" s="115"/>
      <c r="AS428" s="115"/>
      <c r="AT428" s="115"/>
      <c r="AU428" s="115"/>
      <c r="AV428" s="115"/>
      <c r="AW428" s="115"/>
      <c r="AX428" s="115"/>
      <c r="AY428" s="115"/>
      <c r="AZ428" s="115">
        <v>199990</v>
      </c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>
        <v>0</v>
      </c>
      <c r="BK428" s="115"/>
      <c r="BL428" s="115"/>
      <c r="BM428" s="115"/>
      <c r="BN428" s="115"/>
      <c r="BO428" s="115"/>
      <c r="BP428" s="115"/>
      <c r="BQ428" s="115"/>
      <c r="BR428" s="115">
        <v>0</v>
      </c>
      <c r="BS428" s="115"/>
      <c r="BT428" s="115"/>
      <c r="BU428" s="115"/>
      <c r="BV428" s="115"/>
      <c r="BW428" s="115"/>
      <c r="BX428" s="115"/>
      <c r="BY428" s="115"/>
      <c r="BZ428" s="115">
        <v>0</v>
      </c>
      <c r="CA428" s="115"/>
      <c r="CB428" s="115"/>
      <c r="CC428" s="115"/>
      <c r="CD428" s="115"/>
      <c r="CE428" s="115"/>
      <c r="CF428" s="115"/>
      <c r="CG428" s="115"/>
      <c r="CH428" s="115"/>
      <c r="CI428" s="115">
        <v>0</v>
      </c>
      <c r="CJ428" s="115"/>
      <c r="CK428" s="115"/>
      <c r="CL428" s="115"/>
      <c r="CM428" s="115"/>
      <c r="CN428" s="69">
        <v>0</v>
      </c>
      <c r="CO428" s="32">
        <v>0</v>
      </c>
      <c r="CP428" s="6"/>
      <c r="CQ428" s="1"/>
    </row>
    <row r="429" spans="1:95" ht="13.5" customHeight="1">
      <c r="A429" s="110"/>
      <c r="B429" s="110"/>
      <c r="C429" s="125" t="s">
        <v>428</v>
      </c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10"/>
      <c r="P429" s="110"/>
      <c r="Q429" s="110"/>
      <c r="R429" s="110"/>
      <c r="S429" s="110"/>
      <c r="T429" s="110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49"/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  <c r="BI429" s="149"/>
      <c r="BJ429" s="149"/>
      <c r="BK429" s="149"/>
      <c r="BL429" s="149"/>
      <c r="BM429" s="149"/>
      <c r="BN429" s="149"/>
      <c r="BO429" s="149"/>
      <c r="BP429" s="149"/>
      <c r="BQ429" s="149"/>
      <c r="BR429" s="149"/>
      <c r="BS429" s="149"/>
      <c r="BT429" s="149"/>
      <c r="BU429" s="149"/>
      <c r="BV429" s="149"/>
      <c r="BW429" s="149"/>
      <c r="BX429" s="149"/>
      <c r="BY429" s="149"/>
      <c r="BZ429" s="149"/>
      <c r="CA429" s="149"/>
      <c r="CB429" s="149"/>
      <c r="CC429" s="149"/>
      <c r="CD429" s="149"/>
      <c r="CE429" s="149"/>
      <c r="CF429" s="149"/>
      <c r="CG429" s="149"/>
      <c r="CH429" s="149"/>
      <c r="CI429" s="149"/>
      <c r="CJ429" s="149"/>
      <c r="CK429" s="149"/>
      <c r="CL429" s="149"/>
      <c r="CM429" s="149"/>
      <c r="CN429" s="71"/>
      <c r="CO429" s="32"/>
      <c r="CP429" s="6"/>
      <c r="CQ429" s="1"/>
    </row>
    <row r="430" spans="1:95" ht="41.25" customHeight="1">
      <c r="A430" s="110"/>
      <c r="B430" s="110"/>
      <c r="C430" s="118" t="s">
        <v>259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0" t="s">
        <v>200</v>
      </c>
      <c r="P430" s="110"/>
      <c r="Q430" s="110"/>
      <c r="R430" s="110"/>
      <c r="S430" s="110"/>
      <c r="T430" s="110"/>
      <c r="U430" s="118" t="s">
        <v>187</v>
      </c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49">
        <v>1</v>
      </c>
      <c r="AI430" s="149"/>
      <c r="AJ430" s="149"/>
      <c r="AK430" s="149"/>
      <c r="AL430" s="149"/>
      <c r="AM430" s="149"/>
      <c r="AN430" s="149"/>
      <c r="AO430" s="149"/>
      <c r="AP430" s="149"/>
      <c r="AQ430" s="149">
        <v>0</v>
      </c>
      <c r="AR430" s="149"/>
      <c r="AS430" s="149"/>
      <c r="AT430" s="149"/>
      <c r="AU430" s="149"/>
      <c r="AV430" s="149"/>
      <c r="AW430" s="149"/>
      <c r="AX430" s="149"/>
      <c r="AY430" s="149"/>
      <c r="AZ430" s="149">
        <v>1</v>
      </c>
      <c r="BA430" s="149"/>
      <c r="BB430" s="149"/>
      <c r="BC430" s="149"/>
      <c r="BD430" s="149"/>
      <c r="BE430" s="149"/>
      <c r="BF430" s="149"/>
      <c r="BG430" s="149"/>
      <c r="BH430" s="149"/>
      <c r="BI430" s="149"/>
      <c r="BJ430" s="149">
        <v>0</v>
      </c>
      <c r="BK430" s="149"/>
      <c r="BL430" s="149"/>
      <c r="BM430" s="149"/>
      <c r="BN430" s="149"/>
      <c r="BO430" s="149"/>
      <c r="BP430" s="149"/>
      <c r="BQ430" s="149"/>
      <c r="BR430" s="149">
        <v>0</v>
      </c>
      <c r="BS430" s="149"/>
      <c r="BT430" s="149"/>
      <c r="BU430" s="149"/>
      <c r="BV430" s="149"/>
      <c r="BW430" s="149"/>
      <c r="BX430" s="149"/>
      <c r="BY430" s="149"/>
      <c r="BZ430" s="149">
        <v>0</v>
      </c>
      <c r="CA430" s="149"/>
      <c r="CB430" s="149"/>
      <c r="CC430" s="149"/>
      <c r="CD430" s="149"/>
      <c r="CE430" s="149"/>
      <c r="CF430" s="149"/>
      <c r="CG430" s="149"/>
      <c r="CH430" s="149"/>
      <c r="CI430" s="149">
        <v>0</v>
      </c>
      <c r="CJ430" s="149"/>
      <c r="CK430" s="149"/>
      <c r="CL430" s="149"/>
      <c r="CM430" s="149"/>
      <c r="CN430" s="71">
        <v>0</v>
      </c>
      <c r="CO430" s="32">
        <v>0</v>
      </c>
      <c r="CP430" s="6"/>
      <c r="CQ430" s="1"/>
    </row>
    <row r="431" spans="1:95" ht="18" customHeight="1">
      <c r="A431" s="110"/>
      <c r="B431" s="110"/>
      <c r="C431" s="125" t="s">
        <v>429</v>
      </c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10"/>
      <c r="P431" s="110"/>
      <c r="Q431" s="110"/>
      <c r="R431" s="110"/>
      <c r="S431" s="110"/>
      <c r="T431" s="110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49"/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9"/>
      <c r="BG431" s="149"/>
      <c r="BH431" s="149"/>
      <c r="BI431" s="149"/>
      <c r="BJ431" s="149"/>
      <c r="BK431" s="149"/>
      <c r="BL431" s="149"/>
      <c r="BM431" s="149"/>
      <c r="BN431" s="149"/>
      <c r="BO431" s="149"/>
      <c r="BP431" s="149"/>
      <c r="BQ431" s="149"/>
      <c r="BR431" s="149"/>
      <c r="BS431" s="149"/>
      <c r="BT431" s="149"/>
      <c r="BU431" s="149"/>
      <c r="BV431" s="149"/>
      <c r="BW431" s="149"/>
      <c r="BX431" s="149"/>
      <c r="BY431" s="149"/>
      <c r="BZ431" s="149"/>
      <c r="CA431" s="149"/>
      <c r="CB431" s="149"/>
      <c r="CC431" s="149"/>
      <c r="CD431" s="149"/>
      <c r="CE431" s="149"/>
      <c r="CF431" s="149"/>
      <c r="CG431" s="149"/>
      <c r="CH431" s="149"/>
      <c r="CI431" s="149"/>
      <c r="CJ431" s="149"/>
      <c r="CK431" s="149"/>
      <c r="CL431" s="149"/>
      <c r="CM431" s="149"/>
      <c r="CN431" s="71"/>
      <c r="CO431" s="32"/>
      <c r="CP431" s="6"/>
      <c r="CQ431" s="1"/>
    </row>
    <row r="432" spans="1:95" ht="45.75" customHeight="1">
      <c r="A432" s="110"/>
      <c r="B432" s="110"/>
      <c r="C432" s="118" t="s">
        <v>334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0" t="s">
        <v>107</v>
      </c>
      <c r="P432" s="110"/>
      <c r="Q432" s="110"/>
      <c r="R432" s="110"/>
      <c r="S432" s="110"/>
      <c r="T432" s="110"/>
      <c r="U432" s="118" t="s">
        <v>187</v>
      </c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5">
        <v>199990</v>
      </c>
      <c r="AI432" s="115"/>
      <c r="AJ432" s="115"/>
      <c r="AK432" s="115"/>
      <c r="AL432" s="115"/>
      <c r="AM432" s="115"/>
      <c r="AN432" s="115"/>
      <c r="AO432" s="115"/>
      <c r="AP432" s="115"/>
      <c r="AQ432" s="115">
        <v>0</v>
      </c>
      <c r="AR432" s="115"/>
      <c r="AS432" s="115"/>
      <c r="AT432" s="115"/>
      <c r="AU432" s="115"/>
      <c r="AV432" s="115"/>
      <c r="AW432" s="115"/>
      <c r="AX432" s="115"/>
      <c r="AY432" s="115"/>
      <c r="AZ432" s="115">
        <v>199990</v>
      </c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>
        <v>0</v>
      </c>
      <c r="BK432" s="115"/>
      <c r="BL432" s="115"/>
      <c r="BM432" s="115"/>
      <c r="BN432" s="115"/>
      <c r="BO432" s="115"/>
      <c r="BP432" s="115"/>
      <c r="BQ432" s="115"/>
      <c r="BR432" s="115">
        <v>0</v>
      </c>
      <c r="BS432" s="115"/>
      <c r="BT432" s="115"/>
      <c r="BU432" s="115"/>
      <c r="BV432" s="115"/>
      <c r="BW432" s="115"/>
      <c r="BX432" s="115"/>
      <c r="BY432" s="115"/>
      <c r="BZ432" s="149">
        <v>0</v>
      </c>
      <c r="CA432" s="149"/>
      <c r="CB432" s="149"/>
      <c r="CC432" s="149"/>
      <c r="CD432" s="149"/>
      <c r="CE432" s="149"/>
      <c r="CF432" s="149"/>
      <c r="CG432" s="149"/>
      <c r="CH432" s="149"/>
      <c r="CI432" s="149">
        <v>0</v>
      </c>
      <c r="CJ432" s="149"/>
      <c r="CK432" s="149"/>
      <c r="CL432" s="149"/>
      <c r="CM432" s="149"/>
      <c r="CN432" s="71">
        <v>0</v>
      </c>
      <c r="CO432" s="32">
        <v>0</v>
      </c>
      <c r="CP432" s="6"/>
      <c r="CQ432" s="1"/>
    </row>
    <row r="433" spans="1:95" ht="17.25" customHeight="1">
      <c r="A433" s="110"/>
      <c r="B433" s="110"/>
      <c r="C433" s="125" t="s">
        <v>430</v>
      </c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10"/>
      <c r="P433" s="110"/>
      <c r="Q433" s="110"/>
      <c r="R433" s="110"/>
      <c r="S433" s="110"/>
      <c r="T433" s="110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49"/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9"/>
      <c r="BG433" s="149"/>
      <c r="BH433" s="149"/>
      <c r="BI433" s="149"/>
      <c r="BJ433" s="149"/>
      <c r="BK433" s="149"/>
      <c r="BL433" s="149"/>
      <c r="BM433" s="149"/>
      <c r="BN433" s="149"/>
      <c r="BO433" s="149"/>
      <c r="BP433" s="149"/>
      <c r="BQ433" s="149"/>
      <c r="BR433" s="149"/>
      <c r="BS433" s="149"/>
      <c r="BT433" s="149"/>
      <c r="BU433" s="149"/>
      <c r="BV433" s="149"/>
      <c r="BW433" s="149"/>
      <c r="BX433" s="149"/>
      <c r="BY433" s="149"/>
      <c r="BZ433" s="149"/>
      <c r="CA433" s="149"/>
      <c r="CB433" s="149"/>
      <c r="CC433" s="149"/>
      <c r="CD433" s="149"/>
      <c r="CE433" s="149"/>
      <c r="CF433" s="149"/>
      <c r="CG433" s="149"/>
      <c r="CH433" s="149"/>
      <c r="CI433" s="149"/>
      <c r="CJ433" s="149"/>
      <c r="CK433" s="149"/>
      <c r="CL433" s="149"/>
      <c r="CM433" s="149"/>
      <c r="CN433" s="71"/>
      <c r="CO433" s="32"/>
      <c r="CP433" s="6"/>
      <c r="CQ433" s="1"/>
    </row>
    <row r="434" spans="1:95" ht="41.25" customHeight="1">
      <c r="A434" s="110"/>
      <c r="B434" s="110"/>
      <c r="C434" s="118" t="s">
        <v>363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0" t="s">
        <v>347</v>
      </c>
      <c r="P434" s="110"/>
      <c r="Q434" s="110"/>
      <c r="R434" s="110"/>
      <c r="S434" s="110"/>
      <c r="T434" s="110"/>
      <c r="U434" s="118" t="s">
        <v>187</v>
      </c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49">
        <v>100</v>
      </c>
      <c r="AI434" s="149"/>
      <c r="AJ434" s="149"/>
      <c r="AK434" s="149"/>
      <c r="AL434" s="149"/>
      <c r="AM434" s="149"/>
      <c r="AN434" s="149"/>
      <c r="AO434" s="149"/>
      <c r="AP434" s="149"/>
      <c r="AQ434" s="149">
        <v>0</v>
      </c>
      <c r="AR434" s="149"/>
      <c r="AS434" s="149"/>
      <c r="AT434" s="149"/>
      <c r="AU434" s="149"/>
      <c r="AV434" s="149"/>
      <c r="AW434" s="149"/>
      <c r="AX434" s="149"/>
      <c r="AY434" s="149"/>
      <c r="AZ434" s="149">
        <v>100</v>
      </c>
      <c r="BA434" s="149"/>
      <c r="BB434" s="149"/>
      <c r="BC434" s="149"/>
      <c r="BD434" s="149"/>
      <c r="BE434" s="149"/>
      <c r="BF434" s="149"/>
      <c r="BG434" s="149"/>
      <c r="BH434" s="149"/>
      <c r="BI434" s="149"/>
      <c r="BJ434" s="149">
        <v>0</v>
      </c>
      <c r="BK434" s="149"/>
      <c r="BL434" s="149"/>
      <c r="BM434" s="149"/>
      <c r="BN434" s="149"/>
      <c r="BO434" s="149"/>
      <c r="BP434" s="149"/>
      <c r="BQ434" s="149"/>
      <c r="BR434" s="149">
        <v>0</v>
      </c>
      <c r="BS434" s="149"/>
      <c r="BT434" s="149"/>
      <c r="BU434" s="149"/>
      <c r="BV434" s="149"/>
      <c r="BW434" s="149"/>
      <c r="BX434" s="149"/>
      <c r="BY434" s="149"/>
      <c r="BZ434" s="149">
        <v>0</v>
      </c>
      <c r="CA434" s="149"/>
      <c r="CB434" s="149"/>
      <c r="CC434" s="149"/>
      <c r="CD434" s="149"/>
      <c r="CE434" s="149"/>
      <c r="CF434" s="149"/>
      <c r="CG434" s="149"/>
      <c r="CH434" s="149"/>
      <c r="CI434" s="149">
        <v>0</v>
      </c>
      <c r="CJ434" s="149"/>
      <c r="CK434" s="149"/>
      <c r="CL434" s="149"/>
      <c r="CM434" s="149"/>
      <c r="CN434" s="71">
        <v>0</v>
      </c>
      <c r="CO434" s="32">
        <v>0</v>
      </c>
      <c r="CP434" s="6"/>
      <c r="CQ434" s="1"/>
    </row>
    <row r="435" spans="1:95" ht="22.5" customHeight="1">
      <c r="A435" s="110"/>
      <c r="B435" s="110"/>
      <c r="C435" s="125" t="s">
        <v>95</v>
      </c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10"/>
      <c r="P435" s="110"/>
      <c r="Q435" s="110"/>
      <c r="R435" s="110"/>
      <c r="S435" s="110"/>
      <c r="T435" s="110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4">
        <f>AH437</f>
        <v>99898.28</v>
      </c>
      <c r="AI435" s="114"/>
      <c r="AJ435" s="114"/>
      <c r="AK435" s="114"/>
      <c r="AL435" s="114"/>
      <c r="AM435" s="114"/>
      <c r="AN435" s="114"/>
      <c r="AO435" s="114"/>
      <c r="AP435" s="114"/>
      <c r="AQ435" s="114">
        <v>0</v>
      </c>
      <c r="AR435" s="114"/>
      <c r="AS435" s="114"/>
      <c r="AT435" s="114"/>
      <c r="AU435" s="114"/>
      <c r="AV435" s="114"/>
      <c r="AW435" s="114"/>
      <c r="AX435" s="114"/>
      <c r="AY435" s="114"/>
      <c r="AZ435" s="114">
        <f>AZ437</f>
        <v>99898.28</v>
      </c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>
        <v>0</v>
      </c>
      <c r="BK435" s="114"/>
      <c r="BL435" s="114"/>
      <c r="BM435" s="114"/>
      <c r="BN435" s="114"/>
      <c r="BO435" s="114"/>
      <c r="BP435" s="114"/>
      <c r="BQ435" s="114"/>
      <c r="BR435" s="114">
        <v>0</v>
      </c>
      <c r="BS435" s="114"/>
      <c r="BT435" s="114"/>
      <c r="BU435" s="114"/>
      <c r="BV435" s="114"/>
      <c r="BW435" s="114"/>
      <c r="BX435" s="114"/>
      <c r="BY435" s="114"/>
      <c r="BZ435" s="114">
        <v>0</v>
      </c>
      <c r="CA435" s="114"/>
      <c r="CB435" s="114"/>
      <c r="CC435" s="114"/>
      <c r="CD435" s="114"/>
      <c r="CE435" s="114"/>
      <c r="CF435" s="114"/>
      <c r="CG435" s="114"/>
      <c r="CH435" s="114"/>
      <c r="CI435" s="114">
        <v>0</v>
      </c>
      <c r="CJ435" s="114"/>
      <c r="CK435" s="114"/>
      <c r="CL435" s="114"/>
      <c r="CM435" s="114"/>
      <c r="CN435" s="64">
        <v>0</v>
      </c>
      <c r="CO435" s="34">
        <v>0</v>
      </c>
      <c r="CP435" s="6"/>
      <c r="CQ435" s="1"/>
    </row>
    <row r="436" spans="1:95" ht="22.5" customHeight="1">
      <c r="A436" s="110"/>
      <c r="B436" s="110"/>
      <c r="C436" s="125" t="s">
        <v>431</v>
      </c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10"/>
      <c r="P436" s="110"/>
      <c r="Q436" s="110"/>
      <c r="R436" s="110"/>
      <c r="S436" s="110"/>
      <c r="T436" s="110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49"/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9"/>
      <c r="BG436" s="149"/>
      <c r="BH436" s="149"/>
      <c r="BI436" s="149"/>
      <c r="BJ436" s="149"/>
      <c r="BK436" s="149"/>
      <c r="BL436" s="149"/>
      <c r="BM436" s="149"/>
      <c r="BN436" s="149"/>
      <c r="BO436" s="149"/>
      <c r="BP436" s="149"/>
      <c r="BQ436" s="149"/>
      <c r="BR436" s="149"/>
      <c r="BS436" s="149"/>
      <c r="BT436" s="149"/>
      <c r="BU436" s="149"/>
      <c r="BV436" s="149"/>
      <c r="BW436" s="149"/>
      <c r="BX436" s="149"/>
      <c r="BY436" s="149"/>
      <c r="BZ436" s="149"/>
      <c r="CA436" s="149"/>
      <c r="CB436" s="149"/>
      <c r="CC436" s="149"/>
      <c r="CD436" s="149"/>
      <c r="CE436" s="149"/>
      <c r="CF436" s="149"/>
      <c r="CG436" s="149"/>
      <c r="CH436" s="149"/>
      <c r="CI436" s="149"/>
      <c r="CJ436" s="149"/>
      <c r="CK436" s="149"/>
      <c r="CL436" s="149"/>
      <c r="CM436" s="149"/>
      <c r="CN436" s="71"/>
      <c r="CO436" s="32"/>
      <c r="CP436" s="6"/>
      <c r="CQ436" s="1"/>
    </row>
    <row r="437" spans="1:95" ht="31.5" customHeight="1">
      <c r="A437" s="110"/>
      <c r="B437" s="110"/>
      <c r="C437" s="118" t="s">
        <v>174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0" t="s">
        <v>107</v>
      </c>
      <c r="P437" s="110"/>
      <c r="Q437" s="110"/>
      <c r="R437" s="110"/>
      <c r="S437" s="110"/>
      <c r="T437" s="110"/>
      <c r="U437" s="118" t="s">
        <v>108</v>
      </c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5">
        <v>99898.28</v>
      </c>
      <c r="AI437" s="115"/>
      <c r="AJ437" s="115"/>
      <c r="AK437" s="115"/>
      <c r="AL437" s="115"/>
      <c r="AM437" s="115"/>
      <c r="AN437" s="115"/>
      <c r="AO437" s="115"/>
      <c r="AP437" s="115"/>
      <c r="AQ437" s="115">
        <v>0</v>
      </c>
      <c r="AR437" s="115"/>
      <c r="AS437" s="115"/>
      <c r="AT437" s="115"/>
      <c r="AU437" s="115"/>
      <c r="AV437" s="115"/>
      <c r="AW437" s="115"/>
      <c r="AX437" s="115"/>
      <c r="AY437" s="115"/>
      <c r="AZ437" s="115">
        <v>99898.28</v>
      </c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>
        <v>0</v>
      </c>
      <c r="BK437" s="115"/>
      <c r="BL437" s="115"/>
      <c r="BM437" s="115"/>
      <c r="BN437" s="115"/>
      <c r="BO437" s="115"/>
      <c r="BP437" s="115"/>
      <c r="BQ437" s="115"/>
      <c r="BR437" s="115">
        <v>0</v>
      </c>
      <c r="BS437" s="115"/>
      <c r="BT437" s="115"/>
      <c r="BU437" s="115"/>
      <c r="BV437" s="115"/>
      <c r="BW437" s="115"/>
      <c r="BX437" s="115"/>
      <c r="BY437" s="115"/>
      <c r="BZ437" s="115">
        <v>0</v>
      </c>
      <c r="CA437" s="115"/>
      <c r="CB437" s="115"/>
      <c r="CC437" s="115"/>
      <c r="CD437" s="115"/>
      <c r="CE437" s="115"/>
      <c r="CF437" s="115"/>
      <c r="CG437" s="115"/>
      <c r="CH437" s="115"/>
      <c r="CI437" s="115">
        <v>0</v>
      </c>
      <c r="CJ437" s="115"/>
      <c r="CK437" s="115"/>
      <c r="CL437" s="115"/>
      <c r="CM437" s="115"/>
      <c r="CN437" s="69">
        <v>0</v>
      </c>
      <c r="CO437" s="32">
        <v>0</v>
      </c>
      <c r="CP437" s="6"/>
      <c r="CQ437" s="1"/>
    </row>
    <row r="438" spans="1:95" ht="22.5" customHeight="1">
      <c r="A438" s="110"/>
      <c r="B438" s="110"/>
      <c r="C438" s="125" t="s">
        <v>428</v>
      </c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10"/>
      <c r="P438" s="110"/>
      <c r="Q438" s="110"/>
      <c r="R438" s="110"/>
      <c r="S438" s="110"/>
      <c r="T438" s="110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9"/>
      <c r="BG438" s="149"/>
      <c r="BH438" s="149"/>
      <c r="BI438" s="149"/>
      <c r="BJ438" s="149"/>
      <c r="BK438" s="149"/>
      <c r="BL438" s="149"/>
      <c r="BM438" s="149"/>
      <c r="BN438" s="149"/>
      <c r="BO438" s="149"/>
      <c r="BP438" s="149"/>
      <c r="BQ438" s="149"/>
      <c r="BR438" s="149"/>
      <c r="BS438" s="149"/>
      <c r="BT438" s="149"/>
      <c r="BU438" s="149"/>
      <c r="BV438" s="149"/>
      <c r="BW438" s="149"/>
      <c r="BX438" s="149"/>
      <c r="BY438" s="149"/>
      <c r="BZ438" s="149"/>
      <c r="CA438" s="149"/>
      <c r="CB438" s="149"/>
      <c r="CC438" s="149"/>
      <c r="CD438" s="149"/>
      <c r="CE438" s="149"/>
      <c r="CF438" s="149"/>
      <c r="CG438" s="149"/>
      <c r="CH438" s="149"/>
      <c r="CI438" s="149"/>
      <c r="CJ438" s="149"/>
      <c r="CK438" s="149"/>
      <c r="CL438" s="149"/>
      <c r="CM438" s="149"/>
      <c r="CN438" s="71"/>
      <c r="CO438" s="32">
        <v>0</v>
      </c>
      <c r="CP438" s="6"/>
      <c r="CQ438" s="1"/>
    </row>
    <row r="439" spans="1:95" ht="22.5" customHeight="1">
      <c r="A439" s="110"/>
      <c r="B439" s="110"/>
      <c r="C439" s="118" t="s">
        <v>199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0" t="s">
        <v>200</v>
      </c>
      <c r="P439" s="110"/>
      <c r="Q439" s="110"/>
      <c r="R439" s="110"/>
      <c r="S439" s="110"/>
      <c r="T439" s="110"/>
      <c r="U439" s="118" t="s">
        <v>187</v>
      </c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49">
        <v>988</v>
      </c>
      <c r="AI439" s="149"/>
      <c r="AJ439" s="149"/>
      <c r="AK439" s="149"/>
      <c r="AL439" s="149"/>
      <c r="AM439" s="149"/>
      <c r="AN439" s="149"/>
      <c r="AO439" s="149"/>
      <c r="AP439" s="149"/>
      <c r="AQ439" s="149">
        <v>0</v>
      </c>
      <c r="AR439" s="149"/>
      <c r="AS439" s="149"/>
      <c r="AT439" s="149"/>
      <c r="AU439" s="149"/>
      <c r="AV439" s="149"/>
      <c r="AW439" s="149"/>
      <c r="AX439" s="149"/>
      <c r="AY439" s="149"/>
      <c r="AZ439" s="149">
        <v>988</v>
      </c>
      <c r="BA439" s="149"/>
      <c r="BB439" s="149"/>
      <c r="BC439" s="149"/>
      <c r="BD439" s="149"/>
      <c r="BE439" s="149"/>
      <c r="BF439" s="149"/>
      <c r="BG439" s="149"/>
      <c r="BH439" s="149"/>
      <c r="BI439" s="149"/>
      <c r="BJ439" s="149">
        <v>0</v>
      </c>
      <c r="BK439" s="149"/>
      <c r="BL439" s="149"/>
      <c r="BM439" s="149"/>
      <c r="BN439" s="149"/>
      <c r="BO439" s="149"/>
      <c r="BP439" s="149"/>
      <c r="BQ439" s="149"/>
      <c r="BR439" s="149">
        <v>0</v>
      </c>
      <c r="BS439" s="149"/>
      <c r="BT439" s="149"/>
      <c r="BU439" s="149"/>
      <c r="BV439" s="149"/>
      <c r="BW439" s="149"/>
      <c r="BX439" s="149"/>
      <c r="BY439" s="149"/>
      <c r="BZ439" s="149">
        <v>0</v>
      </c>
      <c r="CA439" s="149"/>
      <c r="CB439" s="149"/>
      <c r="CC439" s="149"/>
      <c r="CD439" s="149"/>
      <c r="CE439" s="149"/>
      <c r="CF439" s="149"/>
      <c r="CG439" s="149"/>
      <c r="CH439" s="149"/>
      <c r="CI439" s="149">
        <v>0</v>
      </c>
      <c r="CJ439" s="149"/>
      <c r="CK439" s="149"/>
      <c r="CL439" s="149"/>
      <c r="CM439" s="149"/>
      <c r="CN439" s="71">
        <v>0</v>
      </c>
      <c r="CO439" s="32">
        <v>0</v>
      </c>
      <c r="CP439" s="6"/>
      <c r="CQ439" s="1"/>
    </row>
    <row r="440" spans="1:95" ht="22.5" customHeight="1">
      <c r="A440" s="110"/>
      <c r="B440" s="110"/>
      <c r="C440" s="125" t="s">
        <v>429</v>
      </c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10"/>
      <c r="P440" s="110"/>
      <c r="Q440" s="110"/>
      <c r="R440" s="110"/>
      <c r="S440" s="110"/>
      <c r="T440" s="110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  <c r="BI440" s="149"/>
      <c r="BJ440" s="149"/>
      <c r="BK440" s="149"/>
      <c r="BL440" s="149"/>
      <c r="BM440" s="149"/>
      <c r="BN440" s="149"/>
      <c r="BO440" s="149"/>
      <c r="BP440" s="149"/>
      <c r="BQ440" s="149"/>
      <c r="BR440" s="149"/>
      <c r="BS440" s="149"/>
      <c r="BT440" s="149"/>
      <c r="BU440" s="149"/>
      <c r="BV440" s="149"/>
      <c r="BW440" s="149"/>
      <c r="BX440" s="149"/>
      <c r="BY440" s="149"/>
      <c r="BZ440" s="149"/>
      <c r="CA440" s="149"/>
      <c r="CB440" s="149"/>
      <c r="CC440" s="149"/>
      <c r="CD440" s="149"/>
      <c r="CE440" s="149"/>
      <c r="CF440" s="149"/>
      <c r="CG440" s="149"/>
      <c r="CH440" s="149"/>
      <c r="CI440" s="149"/>
      <c r="CJ440" s="149"/>
      <c r="CK440" s="149"/>
      <c r="CL440" s="149"/>
      <c r="CM440" s="149"/>
      <c r="CN440" s="71"/>
      <c r="CO440" s="32"/>
      <c r="CP440" s="6"/>
      <c r="CQ440" s="1"/>
    </row>
    <row r="441" spans="1:95" ht="22.5" customHeight="1">
      <c r="A441" s="110"/>
      <c r="B441" s="110"/>
      <c r="C441" s="118" t="s">
        <v>335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0" t="s">
        <v>107</v>
      </c>
      <c r="P441" s="110"/>
      <c r="Q441" s="110"/>
      <c r="R441" s="110"/>
      <c r="S441" s="110"/>
      <c r="T441" s="110"/>
      <c r="U441" s="118" t="s">
        <v>187</v>
      </c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49">
        <v>101.11</v>
      </c>
      <c r="AI441" s="149"/>
      <c r="AJ441" s="149"/>
      <c r="AK441" s="149"/>
      <c r="AL441" s="149"/>
      <c r="AM441" s="149"/>
      <c r="AN441" s="149"/>
      <c r="AO441" s="149"/>
      <c r="AP441" s="149"/>
      <c r="AQ441" s="149">
        <v>0</v>
      </c>
      <c r="AR441" s="149"/>
      <c r="AS441" s="149"/>
      <c r="AT441" s="149"/>
      <c r="AU441" s="149"/>
      <c r="AV441" s="149"/>
      <c r="AW441" s="149"/>
      <c r="AX441" s="149"/>
      <c r="AY441" s="149"/>
      <c r="AZ441" s="149">
        <v>101.11</v>
      </c>
      <c r="BA441" s="149"/>
      <c r="BB441" s="149"/>
      <c r="BC441" s="149"/>
      <c r="BD441" s="149"/>
      <c r="BE441" s="149"/>
      <c r="BF441" s="149"/>
      <c r="BG441" s="149"/>
      <c r="BH441" s="149"/>
      <c r="BI441" s="149"/>
      <c r="BJ441" s="149">
        <v>0</v>
      </c>
      <c r="BK441" s="149"/>
      <c r="BL441" s="149"/>
      <c r="BM441" s="149"/>
      <c r="BN441" s="149"/>
      <c r="BO441" s="149"/>
      <c r="BP441" s="149"/>
      <c r="BQ441" s="149"/>
      <c r="BR441" s="149">
        <v>0</v>
      </c>
      <c r="BS441" s="149"/>
      <c r="BT441" s="149"/>
      <c r="BU441" s="149"/>
      <c r="BV441" s="149"/>
      <c r="BW441" s="149"/>
      <c r="BX441" s="149"/>
      <c r="BY441" s="149"/>
      <c r="BZ441" s="149">
        <v>0</v>
      </c>
      <c r="CA441" s="149"/>
      <c r="CB441" s="149"/>
      <c r="CC441" s="149"/>
      <c r="CD441" s="149"/>
      <c r="CE441" s="149"/>
      <c r="CF441" s="149"/>
      <c r="CG441" s="149"/>
      <c r="CH441" s="149"/>
      <c r="CI441" s="149">
        <v>0</v>
      </c>
      <c r="CJ441" s="149"/>
      <c r="CK441" s="149"/>
      <c r="CL441" s="149"/>
      <c r="CM441" s="149"/>
      <c r="CN441" s="71">
        <v>0</v>
      </c>
      <c r="CO441" s="32">
        <v>0</v>
      </c>
      <c r="CP441" s="6"/>
      <c r="CQ441" s="1"/>
    </row>
    <row r="442" spans="1:95" ht="12.75" customHeight="1">
      <c r="A442" s="110"/>
      <c r="B442" s="110"/>
      <c r="C442" s="125" t="s">
        <v>430</v>
      </c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10"/>
      <c r="P442" s="110"/>
      <c r="Q442" s="110"/>
      <c r="R442" s="110"/>
      <c r="S442" s="110"/>
      <c r="T442" s="110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49"/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9"/>
      <c r="BG442" s="149"/>
      <c r="BH442" s="149"/>
      <c r="BI442" s="149"/>
      <c r="BJ442" s="149"/>
      <c r="BK442" s="149"/>
      <c r="BL442" s="149"/>
      <c r="BM442" s="149"/>
      <c r="BN442" s="149"/>
      <c r="BO442" s="149"/>
      <c r="BP442" s="149"/>
      <c r="BQ442" s="149"/>
      <c r="BR442" s="149"/>
      <c r="BS442" s="149"/>
      <c r="BT442" s="149"/>
      <c r="BU442" s="149"/>
      <c r="BV442" s="149"/>
      <c r="BW442" s="149"/>
      <c r="BX442" s="149"/>
      <c r="BY442" s="149"/>
      <c r="BZ442" s="149"/>
      <c r="CA442" s="149"/>
      <c r="CB442" s="149"/>
      <c r="CC442" s="149"/>
      <c r="CD442" s="149"/>
      <c r="CE442" s="149"/>
      <c r="CF442" s="149"/>
      <c r="CG442" s="149"/>
      <c r="CH442" s="149"/>
      <c r="CI442" s="149"/>
      <c r="CJ442" s="149"/>
      <c r="CK442" s="149"/>
      <c r="CL442" s="149"/>
      <c r="CM442" s="149"/>
      <c r="CN442" s="71"/>
      <c r="CO442" s="32"/>
      <c r="CP442" s="6"/>
      <c r="CQ442" s="1"/>
    </row>
    <row r="443" spans="1:95" ht="27.75" customHeight="1">
      <c r="A443" s="110"/>
      <c r="B443" s="110"/>
      <c r="C443" s="118" t="s">
        <v>364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0" t="s">
        <v>347</v>
      </c>
      <c r="P443" s="110"/>
      <c r="Q443" s="110"/>
      <c r="R443" s="110"/>
      <c r="S443" s="110"/>
      <c r="T443" s="110"/>
      <c r="U443" s="118" t="s">
        <v>187</v>
      </c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49">
        <v>100</v>
      </c>
      <c r="AI443" s="149"/>
      <c r="AJ443" s="149"/>
      <c r="AK443" s="149"/>
      <c r="AL443" s="149"/>
      <c r="AM443" s="149"/>
      <c r="AN443" s="149"/>
      <c r="AO443" s="149"/>
      <c r="AP443" s="149"/>
      <c r="AQ443" s="149">
        <v>0</v>
      </c>
      <c r="AR443" s="149"/>
      <c r="AS443" s="149"/>
      <c r="AT443" s="149"/>
      <c r="AU443" s="149"/>
      <c r="AV443" s="149"/>
      <c r="AW443" s="149"/>
      <c r="AX443" s="149"/>
      <c r="AY443" s="149"/>
      <c r="AZ443" s="149">
        <v>100</v>
      </c>
      <c r="BA443" s="149"/>
      <c r="BB443" s="149"/>
      <c r="BC443" s="149"/>
      <c r="BD443" s="149"/>
      <c r="BE443" s="149"/>
      <c r="BF443" s="149"/>
      <c r="BG443" s="149"/>
      <c r="BH443" s="149"/>
      <c r="BI443" s="149"/>
      <c r="BJ443" s="149">
        <v>0</v>
      </c>
      <c r="BK443" s="149"/>
      <c r="BL443" s="149"/>
      <c r="BM443" s="149"/>
      <c r="BN443" s="149"/>
      <c r="BO443" s="149"/>
      <c r="BP443" s="149"/>
      <c r="BQ443" s="149"/>
      <c r="BR443" s="149">
        <v>0</v>
      </c>
      <c r="BS443" s="149"/>
      <c r="BT443" s="149"/>
      <c r="BU443" s="149"/>
      <c r="BV443" s="149"/>
      <c r="BW443" s="149"/>
      <c r="BX443" s="149"/>
      <c r="BY443" s="149"/>
      <c r="BZ443" s="149">
        <v>0</v>
      </c>
      <c r="CA443" s="149"/>
      <c r="CB443" s="149"/>
      <c r="CC443" s="149"/>
      <c r="CD443" s="149"/>
      <c r="CE443" s="149"/>
      <c r="CF443" s="149"/>
      <c r="CG443" s="149"/>
      <c r="CH443" s="149"/>
      <c r="CI443" s="149">
        <v>0</v>
      </c>
      <c r="CJ443" s="149"/>
      <c r="CK443" s="149"/>
      <c r="CL443" s="149"/>
      <c r="CM443" s="149"/>
      <c r="CN443" s="71">
        <v>0</v>
      </c>
      <c r="CO443" s="32">
        <v>0</v>
      </c>
      <c r="CP443" s="6"/>
      <c r="CQ443" s="1"/>
    </row>
    <row r="444" spans="1:95" ht="22.5" customHeight="1">
      <c r="A444" s="110"/>
      <c r="B444" s="110"/>
      <c r="C444" s="125" t="s">
        <v>98</v>
      </c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10"/>
      <c r="P444" s="110"/>
      <c r="Q444" s="110"/>
      <c r="R444" s="110"/>
      <c r="S444" s="110"/>
      <c r="T444" s="110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4">
        <f>AH446+AH447</f>
        <v>42000</v>
      </c>
      <c r="AI444" s="114"/>
      <c r="AJ444" s="114"/>
      <c r="AK444" s="114"/>
      <c r="AL444" s="114"/>
      <c r="AM444" s="114"/>
      <c r="AN444" s="114"/>
      <c r="AO444" s="114"/>
      <c r="AP444" s="114"/>
      <c r="AQ444" s="114">
        <v>0</v>
      </c>
      <c r="AR444" s="114"/>
      <c r="AS444" s="114"/>
      <c r="AT444" s="114"/>
      <c r="AU444" s="114"/>
      <c r="AV444" s="114"/>
      <c r="AW444" s="114"/>
      <c r="AX444" s="114"/>
      <c r="AY444" s="114"/>
      <c r="AZ444" s="114">
        <f>AZ446+AZ447</f>
        <v>42000</v>
      </c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>
        <v>0</v>
      </c>
      <c r="BK444" s="114"/>
      <c r="BL444" s="114"/>
      <c r="BM444" s="114"/>
      <c r="BN444" s="114"/>
      <c r="BO444" s="114"/>
      <c r="BP444" s="114"/>
      <c r="BQ444" s="114"/>
      <c r="BR444" s="114">
        <v>0</v>
      </c>
      <c r="BS444" s="114"/>
      <c r="BT444" s="114"/>
      <c r="BU444" s="114"/>
      <c r="BV444" s="114"/>
      <c r="BW444" s="114"/>
      <c r="BX444" s="114"/>
      <c r="BY444" s="114"/>
      <c r="BZ444" s="114">
        <v>0</v>
      </c>
      <c r="CA444" s="114"/>
      <c r="CB444" s="114"/>
      <c r="CC444" s="114"/>
      <c r="CD444" s="114"/>
      <c r="CE444" s="114"/>
      <c r="CF444" s="114"/>
      <c r="CG444" s="114"/>
      <c r="CH444" s="114"/>
      <c r="CI444" s="114">
        <v>0</v>
      </c>
      <c r="CJ444" s="114"/>
      <c r="CK444" s="114"/>
      <c r="CL444" s="114"/>
      <c r="CM444" s="114"/>
      <c r="CN444" s="64">
        <v>0</v>
      </c>
      <c r="CO444" s="34">
        <v>0</v>
      </c>
      <c r="CP444" s="36"/>
      <c r="CQ444" s="1"/>
    </row>
    <row r="445" spans="1:95" ht="16.5" customHeight="1">
      <c r="A445" s="110"/>
      <c r="B445" s="110"/>
      <c r="C445" s="125" t="s">
        <v>431</v>
      </c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10"/>
      <c r="P445" s="110"/>
      <c r="Q445" s="110"/>
      <c r="R445" s="110"/>
      <c r="S445" s="110"/>
      <c r="T445" s="110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  <c r="BI445" s="149"/>
      <c r="BJ445" s="149"/>
      <c r="BK445" s="149"/>
      <c r="BL445" s="149"/>
      <c r="BM445" s="149"/>
      <c r="BN445" s="149"/>
      <c r="BO445" s="149"/>
      <c r="BP445" s="149"/>
      <c r="BQ445" s="149"/>
      <c r="BR445" s="149"/>
      <c r="BS445" s="149"/>
      <c r="BT445" s="149"/>
      <c r="BU445" s="149"/>
      <c r="BV445" s="149"/>
      <c r="BW445" s="149"/>
      <c r="BX445" s="149"/>
      <c r="BY445" s="149"/>
      <c r="BZ445" s="149"/>
      <c r="CA445" s="149"/>
      <c r="CB445" s="149"/>
      <c r="CC445" s="149"/>
      <c r="CD445" s="149"/>
      <c r="CE445" s="149"/>
      <c r="CF445" s="149"/>
      <c r="CG445" s="149"/>
      <c r="CH445" s="149"/>
      <c r="CI445" s="149"/>
      <c r="CJ445" s="149"/>
      <c r="CK445" s="149"/>
      <c r="CL445" s="149"/>
      <c r="CM445" s="149"/>
      <c r="CN445" s="71"/>
      <c r="CO445" s="32"/>
      <c r="CP445" s="6"/>
      <c r="CQ445" s="1"/>
    </row>
    <row r="446" spans="1:95" ht="31.5" customHeight="1">
      <c r="A446" s="110"/>
      <c r="B446" s="110"/>
      <c r="C446" s="118" t="s">
        <v>181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0" t="s">
        <v>107</v>
      </c>
      <c r="P446" s="110"/>
      <c r="Q446" s="110"/>
      <c r="R446" s="110"/>
      <c r="S446" s="110"/>
      <c r="T446" s="110"/>
      <c r="U446" s="118" t="s">
        <v>108</v>
      </c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5">
        <v>36000</v>
      </c>
      <c r="AI446" s="115"/>
      <c r="AJ446" s="115"/>
      <c r="AK446" s="115"/>
      <c r="AL446" s="115"/>
      <c r="AM446" s="115"/>
      <c r="AN446" s="115"/>
      <c r="AO446" s="115"/>
      <c r="AP446" s="115"/>
      <c r="AQ446" s="115">
        <v>0</v>
      </c>
      <c r="AR446" s="115"/>
      <c r="AS446" s="115"/>
      <c r="AT446" s="115"/>
      <c r="AU446" s="115"/>
      <c r="AV446" s="115"/>
      <c r="AW446" s="115"/>
      <c r="AX446" s="115"/>
      <c r="AY446" s="115"/>
      <c r="AZ446" s="115">
        <v>36000</v>
      </c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>
        <v>0</v>
      </c>
      <c r="BK446" s="115"/>
      <c r="BL446" s="115"/>
      <c r="BM446" s="115"/>
      <c r="BN446" s="115"/>
      <c r="BO446" s="115"/>
      <c r="BP446" s="115"/>
      <c r="BQ446" s="115"/>
      <c r="BR446" s="115">
        <v>0</v>
      </c>
      <c r="BS446" s="115"/>
      <c r="BT446" s="115"/>
      <c r="BU446" s="115"/>
      <c r="BV446" s="115"/>
      <c r="BW446" s="115"/>
      <c r="BX446" s="115"/>
      <c r="BY446" s="115"/>
      <c r="BZ446" s="115">
        <v>0</v>
      </c>
      <c r="CA446" s="115"/>
      <c r="CB446" s="115"/>
      <c r="CC446" s="115"/>
      <c r="CD446" s="115"/>
      <c r="CE446" s="115"/>
      <c r="CF446" s="115"/>
      <c r="CG446" s="115"/>
      <c r="CH446" s="115"/>
      <c r="CI446" s="115">
        <v>0</v>
      </c>
      <c r="CJ446" s="115"/>
      <c r="CK446" s="115"/>
      <c r="CL446" s="115"/>
      <c r="CM446" s="115"/>
      <c r="CN446" s="69">
        <v>0</v>
      </c>
      <c r="CO446" s="32">
        <v>0</v>
      </c>
      <c r="CP446" s="6"/>
      <c r="CQ446" s="1"/>
    </row>
    <row r="447" spans="1:95" ht="22.5" customHeight="1">
      <c r="A447" s="110"/>
      <c r="B447" s="110"/>
      <c r="C447" s="118" t="s">
        <v>182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0" t="s">
        <v>107</v>
      </c>
      <c r="P447" s="110"/>
      <c r="Q447" s="110"/>
      <c r="R447" s="110"/>
      <c r="S447" s="110"/>
      <c r="T447" s="110"/>
      <c r="U447" s="118" t="s">
        <v>108</v>
      </c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5">
        <v>6000</v>
      </c>
      <c r="AI447" s="115"/>
      <c r="AJ447" s="115"/>
      <c r="AK447" s="115"/>
      <c r="AL447" s="115"/>
      <c r="AM447" s="115"/>
      <c r="AN447" s="115"/>
      <c r="AO447" s="115"/>
      <c r="AP447" s="115"/>
      <c r="AQ447" s="115">
        <v>0</v>
      </c>
      <c r="AR447" s="115"/>
      <c r="AS447" s="115"/>
      <c r="AT447" s="115"/>
      <c r="AU447" s="115"/>
      <c r="AV447" s="115"/>
      <c r="AW447" s="115"/>
      <c r="AX447" s="115"/>
      <c r="AY447" s="115"/>
      <c r="AZ447" s="115">
        <v>6000</v>
      </c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>
        <v>0</v>
      </c>
      <c r="BK447" s="115"/>
      <c r="BL447" s="115"/>
      <c r="BM447" s="115"/>
      <c r="BN447" s="115"/>
      <c r="BO447" s="115"/>
      <c r="BP447" s="115"/>
      <c r="BQ447" s="115"/>
      <c r="BR447" s="115">
        <v>0</v>
      </c>
      <c r="BS447" s="115"/>
      <c r="BT447" s="115"/>
      <c r="BU447" s="115"/>
      <c r="BV447" s="115"/>
      <c r="BW447" s="115"/>
      <c r="BX447" s="115"/>
      <c r="BY447" s="115"/>
      <c r="BZ447" s="115">
        <v>0</v>
      </c>
      <c r="CA447" s="115"/>
      <c r="CB447" s="115"/>
      <c r="CC447" s="115"/>
      <c r="CD447" s="115"/>
      <c r="CE447" s="115"/>
      <c r="CF447" s="115"/>
      <c r="CG447" s="115"/>
      <c r="CH447" s="115"/>
      <c r="CI447" s="115">
        <v>0</v>
      </c>
      <c r="CJ447" s="115"/>
      <c r="CK447" s="115"/>
      <c r="CL447" s="115"/>
      <c r="CM447" s="115"/>
      <c r="CN447" s="69">
        <v>0</v>
      </c>
      <c r="CO447" s="32">
        <v>0</v>
      </c>
      <c r="CP447" s="6"/>
      <c r="CQ447" s="1"/>
    </row>
    <row r="448" spans="1:95" ht="15.75" customHeight="1">
      <c r="A448" s="110"/>
      <c r="B448" s="110"/>
      <c r="C448" s="125" t="s">
        <v>428</v>
      </c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10"/>
      <c r="P448" s="110"/>
      <c r="Q448" s="110"/>
      <c r="R448" s="110"/>
      <c r="S448" s="110"/>
      <c r="T448" s="110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49"/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9"/>
      <c r="BG448" s="149"/>
      <c r="BH448" s="149"/>
      <c r="BI448" s="149"/>
      <c r="BJ448" s="149"/>
      <c r="BK448" s="149"/>
      <c r="BL448" s="149"/>
      <c r="BM448" s="149"/>
      <c r="BN448" s="149"/>
      <c r="BO448" s="149"/>
      <c r="BP448" s="149"/>
      <c r="BQ448" s="149"/>
      <c r="BR448" s="149"/>
      <c r="BS448" s="149"/>
      <c r="BT448" s="149"/>
      <c r="BU448" s="149"/>
      <c r="BV448" s="149"/>
      <c r="BW448" s="149"/>
      <c r="BX448" s="149"/>
      <c r="BY448" s="149"/>
      <c r="BZ448" s="149"/>
      <c r="CA448" s="149"/>
      <c r="CB448" s="149"/>
      <c r="CC448" s="149"/>
      <c r="CD448" s="149"/>
      <c r="CE448" s="149"/>
      <c r="CF448" s="149"/>
      <c r="CG448" s="149"/>
      <c r="CH448" s="149"/>
      <c r="CI448" s="149"/>
      <c r="CJ448" s="149"/>
      <c r="CK448" s="149"/>
      <c r="CL448" s="149"/>
      <c r="CM448" s="149"/>
      <c r="CN448" s="71"/>
      <c r="CO448" s="32"/>
      <c r="CP448" s="6"/>
      <c r="CQ448" s="1"/>
    </row>
    <row r="449" spans="1:95" ht="22.5" customHeight="1">
      <c r="A449" s="110"/>
      <c r="B449" s="110"/>
      <c r="C449" s="118" t="s">
        <v>266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0" t="s">
        <v>196</v>
      </c>
      <c r="P449" s="110"/>
      <c r="Q449" s="110"/>
      <c r="R449" s="110"/>
      <c r="S449" s="110"/>
      <c r="T449" s="110"/>
      <c r="U449" s="118" t="s">
        <v>187</v>
      </c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49">
        <v>2</v>
      </c>
      <c r="AI449" s="149"/>
      <c r="AJ449" s="149"/>
      <c r="AK449" s="149"/>
      <c r="AL449" s="149"/>
      <c r="AM449" s="149"/>
      <c r="AN449" s="149"/>
      <c r="AO449" s="149"/>
      <c r="AP449" s="149"/>
      <c r="AQ449" s="149">
        <v>0</v>
      </c>
      <c r="AR449" s="149"/>
      <c r="AS449" s="149"/>
      <c r="AT449" s="149"/>
      <c r="AU449" s="149"/>
      <c r="AV449" s="149"/>
      <c r="AW449" s="149"/>
      <c r="AX449" s="149"/>
      <c r="AY449" s="149"/>
      <c r="AZ449" s="149">
        <v>2</v>
      </c>
      <c r="BA449" s="149"/>
      <c r="BB449" s="149"/>
      <c r="BC449" s="149"/>
      <c r="BD449" s="149"/>
      <c r="BE449" s="149"/>
      <c r="BF449" s="149"/>
      <c r="BG449" s="149"/>
      <c r="BH449" s="149"/>
      <c r="BI449" s="149"/>
      <c r="BJ449" s="149">
        <v>0</v>
      </c>
      <c r="BK449" s="149"/>
      <c r="BL449" s="149"/>
      <c r="BM449" s="149"/>
      <c r="BN449" s="149"/>
      <c r="BO449" s="149"/>
      <c r="BP449" s="149"/>
      <c r="BQ449" s="149"/>
      <c r="BR449" s="149">
        <v>0</v>
      </c>
      <c r="BS449" s="149"/>
      <c r="BT449" s="149"/>
      <c r="BU449" s="149"/>
      <c r="BV449" s="149"/>
      <c r="BW449" s="149"/>
      <c r="BX449" s="149"/>
      <c r="BY449" s="149"/>
      <c r="BZ449" s="149">
        <v>0</v>
      </c>
      <c r="CA449" s="149"/>
      <c r="CB449" s="149"/>
      <c r="CC449" s="149"/>
      <c r="CD449" s="149"/>
      <c r="CE449" s="149"/>
      <c r="CF449" s="149"/>
      <c r="CG449" s="149"/>
      <c r="CH449" s="149"/>
      <c r="CI449" s="149">
        <v>0</v>
      </c>
      <c r="CJ449" s="149"/>
      <c r="CK449" s="149"/>
      <c r="CL449" s="149"/>
      <c r="CM449" s="149"/>
      <c r="CN449" s="71">
        <v>0</v>
      </c>
      <c r="CO449" s="32">
        <v>0</v>
      </c>
      <c r="CP449" s="6"/>
      <c r="CQ449" s="1"/>
    </row>
    <row r="450" spans="1:95" ht="22.5" customHeight="1">
      <c r="A450" s="110"/>
      <c r="B450" s="110"/>
      <c r="C450" s="118" t="s">
        <v>267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0" t="s">
        <v>196</v>
      </c>
      <c r="P450" s="110"/>
      <c r="Q450" s="110"/>
      <c r="R450" s="110"/>
      <c r="S450" s="110"/>
      <c r="T450" s="110"/>
      <c r="U450" s="118" t="s">
        <v>187</v>
      </c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49">
        <v>8</v>
      </c>
      <c r="AI450" s="149"/>
      <c r="AJ450" s="149"/>
      <c r="AK450" s="149"/>
      <c r="AL450" s="149"/>
      <c r="AM450" s="149"/>
      <c r="AN450" s="149"/>
      <c r="AO450" s="149"/>
      <c r="AP450" s="149"/>
      <c r="AQ450" s="149">
        <v>0</v>
      </c>
      <c r="AR450" s="149"/>
      <c r="AS450" s="149"/>
      <c r="AT450" s="149"/>
      <c r="AU450" s="149"/>
      <c r="AV450" s="149"/>
      <c r="AW450" s="149"/>
      <c r="AX450" s="149"/>
      <c r="AY450" s="149"/>
      <c r="AZ450" s="149">
        <v>8</v>
      </c>
      <c r="BA450" s="149"/>
      <c r="BB450" s="149"/>
      <c r="BC450" s="149"/>
      <c r="BD450" s="149"/>
      <c r="BE450" s="149"/>
      <c r="BF450" s="149"/>
      <c r="BG450" s="149"/>
      <c r="BH450" s="149"/>
      <c r="BI450" s="149"/>
      <c r="BJ450" s="149">
        <v>0</v>
      </c>
      <c r="BK450" s="149"/>
      <c r="BL450" s="149"/>
      <c r="BM450" s="149"/>
      <c r="BN450" s="149"/>
      <c r="BO450" s="149"/>
      <c r="BP450" s="149"/>
      <c r="BQ450" s="149"/>
      <c r="BR450" s="149">
        <v>0</v>
      </c>
      <c r="BS450" s="149"/>
      <c r="BT450" s="149"/>
      <c r="BU450" s="149"/>
      <c r="BV450" s="149"/>
      <c r="BW450" s="149"/>
      <c r="BX450" s="149"/>
      <c r="BY450" s="149"/>
      <c r="BZ450" s="149">
        <v>0</v>
      </c>
      <c r="CA450" s="149"/>
      <c r="CB450" s="149"/>
      <c r="CC450" s="149"/>
      <c r="CD450" s="149"/>
      <c r="CE450" s="149"/>
      <c r="CF450" s="149"/>
      <c r="CG450" s="149"/>
      <c r="CH450" s="149"/>
      <c r="CI450" s="149">
        <v>0</v>
      </c>
      <c r="CJ450" s="149"/>
      <c r="CK450" s="149"/>
      <c r="CL450" s="149"/>
      <c r="CM450" s="149"/>
      <c r="CN450" s="71">
        <v>0</v>
      </c>
      <c r="CO450" s="32">
        <v>0</v>
      </c>
      <c r="CP450" s="6"/>
      <c r="CQ450" s="1"/>
    </row>
    <row r="451" spans="1:95" ht="15.75" customHeight="1">
      <c r="A451" s="110"/>
      <c r="B451" s="110"/>
      <c r="C451" s="125" t="s">
        <v>429</v>
      </c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10" t="s">
        <v>54</v>
      </c>
      <c r="P451" s="110"/>
      <c r="Q451" s="110"/>
      <c r="R451" s="110"/>
      <c r="S451" s="110"/>
      <c r="T451" s="110"/>
      <c r="U451" s="110" t="s">
        <v>54</v>
      </c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 t="s">
        <v>54</v>
      </c>
      <c r="AI451" s="110"/>
      <c r="AJ451" s="110"/>
      <c r="AK451" s="110"/>
      <c r="AL451" s="110"/>
      <c r="AM451" s="110"/>
      <c r="AN451" s="110"/>
      <c r="AO451" s="110"/>
      <c r="AP451" s="110"/>
      <c r="AQ451" s="110" t="s">
        <v>54</v>
      </c>
      <c r="AR451" s="110"/>
      <c r="AS451" s="110"/>
      <c r="AT451" s="110"/>
      <c r="AU451" s="110"/>
      <c r="AV451" s="110"/>
      <c r="AW451" s="110"/>
      <c r="AX451" s="110"/>
      <c r="AY451" s="110"/>
      <c r="AZ451" s="110" t="s">
        <v>54</v>
      </c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 t="s">
        <v>54</v>
      </c>
      <c r="BK451" s="110"/>
      <c r="BL451" s="110"/>
      <c r="BM451" s="110"/>
      <c r="BN451" s="110"/>
      <c r="BO451" s="110"/>
      <c r="BP451" s="110"/>
      <c r="BQ451" s="110"/>
      <c r="BR451" s="110" t="s">
        <v>54</v>
      </c>
      <c r="BS451" s="110"/>
      <c r="BT451" s="110"/>
      <c r="BU451" s="110"/>
      <c r="BV451" s="110"/>
      <c r="BW451" s="110"/>
      <c r="BX451" s="110"/>
      <c r="BY451" s="110"/>
      <c r="BZ451" s="110" t="s">
        <v>54</v>
      </c>
      <c r="CA451" s="110"/>
      <c r="CB451" s="110"/>
      <c r="CC451" s="110"/>
      <c r="CD451" s="110"/>
      <c r="CE451" s="110"/>
      <c r="CF451" s="110"/>
      <c r="CG451" s="110"/>
      <c r="CH451" s="110"/>
      <c r="CI451" s="110" t="s">
        <v>54</v>
      </c>
      <c r="CJ451" s="110"/>
      <c r="CK451" s="110"/>
      <c r="CL451" s="110"/>
      <c r="CM451" s="110"/>
      <c r="CN451" s="68" t="s">
        <v>54</v>
      </c>
      <c r="CO451" s="32"/>
      <c r="CP451" s="6"/>
      <c r="CQ451" s="1"/>
    </row>
    <row r="452" spans="1:95" ht="31.5" customHeight="1">
      <c r="A452" s="110"/>
      <c r="B452" s="110"/>
      <c r="C452" s="118" t="s">
        <v>342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0" t="s">
        <v>107</v>
      </c>
      <c r="P452" s="110"/>
      <c r="Q452" s="110"/>
      <c r="R452" s="110"/>
      <c r="S452" s="110"/>
      <c r="T452" s="110"/>
      <c r="U452" s="118" t="s">
        <v>187</v>
      </c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49">
        <v>18000</v>
      </c>
      <c r="AI452" s="149"/>
      <c r="AJ452" s="149"/>
      <c r="AK452" s="149"/>
      <c r="AL452" s="149"/>
      <c r="AM452" s="149"/>
      <c r="AN452" s="149"/>
      <c r="AO452" s="149"/>
      <c r="AP452" s="149"/>
      <c r="AQ452" s="149">
        <v>0</v>
      </c>
      <c r="AR452" s="149"/>
      <c r="AS452" s="149"/>
      <c r="AT452" s="149"/>
      <c r="AU452" s="149"/>
      <c r="AV452" s="149"/>
      <c r="AW452" s="149"/>
      <c r="AX452" s="149"/>
      <c r="AY452" s="149"/>
      <c r="AZ452" s="149">
        <v>18000</v>
      </c>
      <c r="BA452" s="149"/>
      <c r="BB452" s="149"/>
      <c r="BC452" s="149"/>
      <c r="BD452" s="149"/>
      <c r="BE452" s="149"/>
      <c r="BF452" s="149"/>
      <c r="BG452" s="149"/>
      <c r="BH452" s="149"/>
      <c r="BI452" s="149"/>
      <c r="BJ452" s="149">
        <v>0</v>
      </c>
      <c r="BK452" s="149"/>
      <c r="BL452" s="149"/>
      <c r="BM452" s="149"/>
      <c r="BN452" s="149"/>
      <c r="BO452" s="149"/>
      <c r="BP452" s="149"/>
      <c r="BQ452" s="149"/>
      <c r="BR452" s="149">
        <v>0</v>
      </c>
      <c r="BS452" s="149"/>
      <c r="BT452" s="149"/>
      <c r="BU452" s="149"/>
      <c r="BV452" s="149"/>
      <c r="BW452" s="149"/>
      <c r="BX452" s="149"/>
      <c r="BY452" s="149"/>
      <c r="BZ452" s="149">
        <v>0</v>
      </c>
      <c r="CA452" s="149"/>
      <c r="CB452" s="149"/>
      <c r="CC452" s="149"/>
      <c r="CD452" s="149"/>
      <c r="CE452" s="149"/>
      <c r="CF452" s="149"/>
      <c r="CG452" s="149"/>
      <c r="CH452" s="149"/>
      <c r="CI452" s="149">
        <v>0</v>
      </c>
      <c r="CJ452" s="149"/>
      <c r="CK452" s="149"/>
      <c r="CL452" s="149"/>
      <c r="CM452" s="149"/>
      <c r="CN452" s="71">
        <v>0</v>
      </c>
      <c r="CO452" s="32">
        <v>0</v>
      </c>
      <c r="CP452" s="6"/>
      <c r="CQ452" s="1"/>
    </row>
    <row r="453" spans="1:95" ht="22.5" customHeight="1">
      <c r="A453" s="110"/>
      <c r="B453" s="110"/>
      <c r="C453" s="118" t="s">
        <v>343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0" t="s">
        <v>107</v>
      </c>
      <c r="P453" s="110"/>
      <c r="Q453" s="110"/>
      <c r="R453" s="110"/>
      <c r="S453" s="110"/>
      <c r="T453" s="110"/>
      <c r="U453" s="118" t="s">
        <v>187</v>
      </c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49">
        <v>750</v>
      </c>
      <c r="AI453" s="149"/>
      <c r="AJ453" s="149"/>
      <c r="AK453" s="149"/>
      <c r="AL453" s="149"/>
      <c r="AM453" s="149"/>
      <c r="AN453" s="149"/>
      <c r="AO453" s="149"/>
      <c r="AP453" s="149"/>
      <c r="AQ453" s="149">
        <v>0</v>
      </c>
      <c r="AR453" s="149"/>
      <c r="AS453" s="149"/>
      <c r="AT453" s="149"/>
      <c r="AU453" s="149"/>
      <c r="AV453" s="149"/>
      <c r="AW453" s="149"/>
      <c r="AX453" s="149"/>
      <c r="AY453" s="149"/>
      <c r="AZ453" s="149">
        <v>750</v>
      </c>
      <c r="BA453" s="149"/>
      <c r="BB453" s="149"/>
      <c r="BC453" s="149"/>
      <c r="BD453" s="149"/>
      <c r="BE453" s="149"/>
      <c r="BF453" s="149"/>
      <c r="BG453" s="149"/>
      <c r="BH453" s="149"/>
      <c r="BI453" s="149"/>
      <c r="BJ453" s="149">
        <v>0</v>
      </c>
      <c r="BK453" s="149"/>
      <c r="BL453" s="149"/>
      <c r="BM453" s="149"/>
      <c r="BN453" s="149"/>
      <c r="BO453" s="149"/>
      <c r="BP453" s="149"/>
      <c r="BQ453" s="149"/>
      <c r="BR453" s="149">
        <v>0</v>
      </c>
      <c r="BS453" s="149"/>
      <c r="BT453" s="149"/>
      <c r="BU453" s="149"/>
      <c r="BV453" s="149"/>
      <c r="BW453" s="149"/>
      <c r="BX453" s="149"/>
      <c r="BY453" s="149"/>
      <c r="BZ453" s="149">
        <v>0</v>
      </c>
      <c r="CA453" s="149"/>
      <c r="CB453" s="149"/>
      <c r="CC453" s="149"/>
      <c r="CD453" s="149"/>
      <c r="CE453" s="149"/>
      <c r="CF453" s="149"/>
      <c r="CG453" s="149"/>
      <c r="CH453" s="149"/>
      <c r="CI453" s="149">
        <v>0</v>
      </c>
      <c r="CJ453" s="149"/>
      <c r="CK453" s="149"/>
      <c r="CL453" s="149"/>
      <c r="CM453" s="149"/>
      <c r="CN453" s="71">
        <v>0</v>
      </c>
      <c r="CO453" s="32">
        <v>0</v>
      </c>
      <c r="CP453" s="6"/>
      <c r="CQ453" s="1"/>
    </row>
    <row r="454" spans="1:95" ht="17.25" customHeight="1">
      <c r="A454" s="110"/>
      <c r="B454" s="110"/>
      <c r="C454" s="125" t="s">
        <v>430</v>
      </c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10" t="s">
        <v>54</v>
      </c>
      <c r="P454" s="110"/>
      <c r="Q454" s="110"/>
      <c r="R454" s="110"/>
      <c r="S454" s="110"/>
      <c r="T454" s="110"/>
      <c r="U454" s="110" t="s">
        <v>54</v>
      </c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 t="s">
        <v>54</v>
      </c>
      <c r="AI454" s="110"/>
      <c r="AJ454" s="110"/>
      <c r="AK454" s="110"/>
      <c r="AL454" s="110"/>
      <c r="AM454" s="110"/>
      <c r="AN454" s="110"/>
      <c r="AO454" s="110"/>
      <c r="AP454" s="110"/>
      <c r="AQ454" s="110" t="s">
        <v>54</v>
      </c>
      <c r="AR454" s="110"/>
      <c r="AS454" s="110"/>
      <c r="AT454" s="110"/>
      <c r="AU454" s="110"/>
      <c r="AV454" s="110"/>
      <c r="AW454" s="110"/>
      <c r="AX454" s="110"/>
      <c r="AY454" s="110"/>
      <c r="AZ454" s="110" t="s">
        <v>54</v>
      </c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 t="s">
        <v>54</v>
      </c>
      <c r="BK454" s="110"/>
      <c r="BL454" s="110"/>
      <c r="BM454" s="110"/>
      <c r="BN454" s="110"/>
      <c r="BO454" s="110"/>
      <c r="BP454" s="110"/>
      <c r="BQ454" s="110"/>
      <c r="BR454" s="110" t="s">
        <v>54</v>
      </c>
      <c r="BS454" s="110"/>
      <c r="BT454" s="110"/>
      <c r="BU454" s="110"/>
      <c r="BV454" s="110"/>
      <c r="BW454" s="110"/>
      <c r="BX454" s="110"/>
      <c r="BY454" s="110"/>
      <c r="BZ454" s="110" t="s">
        <v>54</v>
      </c>
      <c r="CA454" s="110"/>
      <c r="CB454" s="110"/>
      <c r="CC454" s="110"/>
      <c r="CD454" s="110"/>
      <c r="CE454" s="110"/>
      <c r="CF454" s="110"/>
      <c r="CG454" s="110"/>
      <c r="CH454" s="110"/>
      <c r="CI454" s="110" t="s">
        <v>54</v>
      </c>
      <c r="CJ454" s="110"/>
      <c r="CK454" s="110"/>
      <c r="CL454" s="110"/>
      <c r="CM454" s="110"/>
      <c r="CN454" s="68" t="s">
        <v>54</v>
      </c>
      <c r="CO454" s="32"/>
      <c r="CP454" s="6"/>
      <c r="CQ454" s="1"/>
    </row>
    <row r="455" spans="1:95" ht="26.25" customHeight="1">
      <c r="A455" s="110"/>
      <c r="B455" s="110"/>
      <c r="C455" s="118" t="s">
        <v>369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0" t="s">
        <v>347</v>
      </c>
      <c r="P455" s="110"/>
      <c r="Q455" s="110"/>
      <c r="R455" s="110"/>
      <c r="S455" s="110"/>
      <c r="T455" s="110"/>
      <c r="U455" s="118" t="s">
        <v>187</v>
      </c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49">
        <v>100</v>
      </c>
      <c r="AI455" s="149"/>
      <c r="AJ455" s="149"/>
      <c r="AK455" s="149"/>
      <c r="AL455" s="149"/>
      <c r="AM455" s="149"/>
      <c r="AN455" s="149"/>
      <c r="AO455" s="149"/>
      <c r="AP455" s="149"/>
      <c r="AQ455" s="149">
        <v>0</v>
      </c>
      <c r="AR455" s="149"/>
      <c r="AS455" s="149"/>
      <c r="AT455" s="149"/>
      <c r="AU455" s="149"/>
      <c r="AV455" s="149"/>
      <c r="AW455" s="149"/>
      <c r="AX455" s="149"/>
      <c r="AY455" s="149"/>
      <c r="AZ455" s="149">
        <v>100</v>
      </c>
      <c r="BA455" s="149"/>
      <c r="BB455" s="149"/>
      <c r="BC455" s="149"/>
      <c r="BD455" s="149"/>
      <c r="BE455" s="149"/>
      <c r="BF455" s="149"/>
      <c r="BG455" s="149"/>
      <c r="BH455" s="149"/>
      <c r="BI455" s="149"/>
      <c r="BJ455" s="149">
        <v>0</v>
      </c>
      <c r="BK455" s="149"/>
      <c r="BL455" s="149"/>
      <c r="BM455" s="149"/>
      <c r="BN455" s="149"/>
      <c r="BO455" s="149"/>
      <c r="BP455" s="149"/>
      <c r="BQ455" s="149"/>
      <c r="BR455" s="149">
        <v>0</v>
      </c>
      <c r="BS455" s="149"/>
      <c r="BT455" s="149"/>
      <c r="BU455" s="149"/>
      <c r="BV455" s="149"/>
      <c r="BW455" s="149"/>
      <c r="BX455" s="149"/>
      <c r="BY455" s="149"/>
      <c r="BZ455" s="149">
        <v>0</v>
      </c>
      <c r="CA455" s="149"/>
      <c r="CB455" s="149"/>
      <c r="CC455" s="149"/>
      <c r="CD455" s="149"/>
      <c r="CE455" s="149"/>
      <c r="CF455" s="149"/>
      <c r="CG455" s="149"/>
      <c r="CH455" s="149"/>
      <c r="CI455" s="149">
        <v>0</v>
      </c>
      <c r="CJ455" s="149"/>
      <c r="CK455" s="149"/>
      <c r="CL455" s="149"/>
      <c r="CM455" s="149"/>
      <c r="CN455" s="71">
        <v>0</v>
      </c>
      <c r="CO455" s="32">
        <v>0</v>
      </c>
      <c r="CP455" s="6"/>
      <c r="CQ455" s="1"/>
    </row>
    <row r="456" spans="1:95" ht="78" customHeight="1">
      <c r="A456" s="110"/>
      <c r="B456" s="110"/>
      <c r="C456" s="125" t="s">
        <v>440</v>
      </c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10"/>
      <c r="P456" s="110"/>
      <c r="Q456" s="110"/>
      <c r="R456" s="110"/>
      <c r="S456" s="110"/>
      <c r="T456" s="110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4">
        <v>0</v>
      </c>
      <c r="AI456" s="114"/>
      <c r="AJ456" s="114"/>
      <c r="AK456" s="114"/>
      <c r="AL456" s="114"/>
      <c r="AM456" s="114"/>
      <c r="AN456" s="114"/>
      <c r="AO456" s="114"/>
      <c r="AP456" s="114"/>
      <c r="AQ456" s="114">
        <f>AQ458+AQ459</f>
        <v>1156500</v>
      </c>
      <c r="AR456" s="114"/>
      <c r="AS456" s="114"/>
      <c r="AT456" s="114"/>
      <c r="AU456" s="114"/>
      <c r="AV456" s="114"/>
      <c r="AW456" s="114"/>
      <c r="AX456" s="114"/>
      <c r="AY456" s="114"/>
      <c r="AZ456" s="114">
        <f>AZ458+AZ459</f>
        <v>1156500</v>
      </c>
      <c r="BA456" s="114"/>
      <c r="BB456" s="114"/>
      <c r="BC456" s="114"/>
      <c r="BD456" s="114"/>
      <c r="BE456" s="114"/>
      <c r="BF456" s="114"/>
      <c r="BG456" s="114"/>
      <c r="BH456" s="114"/>
      <c r="BI456" s="114"/>
      <c r="BJ456" s="114">
        <v>0</v>
      </c>
      <c r="BK456" s="114"/>
      <c r="BL456" s="114"/>
      <c r="BM456" s="114"/>
      <c r="BN456" s="114"/>
      <c r="BO456" s="114"/>
      <c r="BP456" s="114"/>
      <c r="BQ456" s="114"/>
      <c r="BR456" s="114">
        <v>0</v>
      </c>
      <c r="BS456" s="114"/>
      <c r="BT456" s="114"/>
      <c r="BU456" s="114"/>
      <c r="BV456" s="114"/>
      <c r="BW456" s="114"/>
      <c r="BX456" s="114"/>
      <c r="BY456" s="114"/>
      <c r="BZ456" s="114">
        <v>0</v>
      </c>
      <c r="CA456" s="114"/>
      <c r="CB456" s="114"/>
      <c r="CC456" s="114"/>
      <c r="CD456" s="114"/>
      <c r="CE456" s="114"/>
      <c r="CF456" s="114"/>
      <c r="CG456" s="114"/>
      <c r="CH456" s="114"/>
      <c r="CI456" s="114">
        <v>0</v>
      </c>
      <c r="CJ456" s="114"/>
      <c r="CK456" s="114"/>
      <c r="CL456" s="114"/>
      <c r="CM456" s="114"/>
      <c r="CN456" s="64">
        <v>0</v>
      </c>
      <c r="CO456" s="34">
        <v>0</v>
      </c>
      <c r="CP456" s="6"/>
      <c r="CQ456" s="1"/>
    </row>
    <row r="457" spans="1:95" ht="17.25" customHeight="1">
      <c r="A457" s="110"/>
      <c r="B457" s="110"/>
      <c r="C457" s="125" t="s">
        <v>431</v>
      </c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10"/>
      <c r="P457" s="110"/>
      <c r="Q457" s="110"/>
      <c r="R457" s="110"/>
      <c r="S457" s="110"/>
      <c r="T457" s="110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  <c r="BI457" s="149"/>
      <c r="BJ457" s="149"/>
      <c r="BK457" s="149"/>
      <c r="BL457" s="149"/>
      <c r="BM457" s="149"/>
      <c r="BN457" s="149"/>
      <c r="BO457" s="149"/>
      <c r="BP457" s="149"/>
      <c r="BQ457" s="149"/>
      <c r="BR457" s="149"/>
      <c r="BS457" s="149"/>
      <c r="BT457" s="149"/>
      <c r="BU457" s="149"/>
      <c r="BV457" s="149"/>
      <c r="BW457" s="149"/>
      <c r="BX457" s="149"/>
      <c r="BY457" s="149"/>
      <c r="BZ457" s="149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49"/>
      <c r="CM457" s="149"/>
      <c r="CN457" s="71"/>
      <c r="CO457" s="32"/>
      <c r="CP457" s="6"/>
      <c r="CQ457" s="1"/>
    </row>
    <row r="458" spans="1:95" ht="30" customHeight="1">
      <c r="A458" s="110"/>
      <c r="B458" s="110"/>
      <c r="C458" s="118" t="s">
        <v>160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0" t="s">
        <v>107</v>
      </c>
      <c r="P458" s="110"/>
      <c r="Q458" s="110"/>
      <c r="R458" s="110"/>
      <c r="S458" s="110"/>
      <c r="T458" s="110"/>
      <c r="U458" s="118" t="s">
        <v>108</v>
      </c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5">
        <v>0</v>
      </c>
      <c r="AI458" s="115"/>
      <c r="AJ458" s="115"/>
      <c r="AK458" s="115"/>
      <c r="AL458" s="115"/>
      <c r="AM458" s="115"/>
      <c r="AN458" s="115"/>
      <c r="AO458" s="115"/>
      <c r="AP458" s="115"/>
      <c r="AQ458" s="115">
        <v>987000</v>
      </c>
      <c r="AR458" s="115"/>
      <c r="AS458" s="115"/>
      <c r="AT458" s="115"/>
      <c r="AU458" s="115"/>
      <c r="AV458" s="115"/>
      <c r="AW458" s="115"/>
      <c r="AX458" s="115"/>
      <c r="AY458" s="115"/>
      <c r="AZ458" s="115">
        <v>987000</v>
      </c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>
        <v>0</v>
      </c>
      <c r="BK458" s="115"/>
      <c r="BL458" s="115"/>
      <c r="BM458" s="115"/>
      <c r="BN458" s="115"/>
      <c r="BO458" s="115"/>
      <c r="BP458" s="115"/>
      <c r="BQ458" s="115"/>
      <c r="BR458" s="115">
        <v>0</v>
      </c>
      <c r="BS458" s="115"/>
      <c r="BT458" s="115"/>
      <c r="BU458" s="115"/>
      <c r="BV458" s="115"/>
      <c r="BW458" s="115"/>
      <c r="BX458" s="115"/>
      <c r="BY458" s="115"/>
      <c r="BZ458" s="115">
        <v>0</v>
      </c>
      <c r="CA458" s="115"/>
      <c r="CB458" s="115"/>
      <c r="CC458" s="115"/>
      <c r="CD458" s="115"/>
      <c r="CE458" s="115"/>
      <c r="CF458" s="115"/>
      <c r="CG458" s="115"/>
      <c r="CH458" s="115"/>
      <c r="CI458" s="115">
        <v>0</v>
      </c>
      <c r="CJ458" s="115"/>
      <c r="CK458" s="115"/>
      <c r="CL458" s="115"/>
      <c r="CM458" s="115"/>
      <c r="CN458" s="69">
        <v>0</v>
      </c>
      <c r="CO458" s="32">
        <v>0</v>
      </c>
      <c r="CP458" s="6"/>
      <c r="CQ458" s="1"/>
    </row>
    <row r="459" spans="1:95" ht="30" customHeight="1">
      <c r="A459" s="110"/>
      <c r="B459" s="110"/>
      <c r="C459" s="118" t="s">
        <v>161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0" t="s">
        <v>107</v>
      </c>
      <c r="P459" s="110"/>
      <c r="Q459" s="110"/>
      <c r="R459" s="110"/>
      <c r="S459" s="110"/>
      <c r="T459" s="110"/>
      <c r="U459" s="118" t="s">
        <v>162</v>
      </c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5">
        <v>0</v>
      </c>
      <c r="AI459" s="115"/>
      <c r="AJ459" s="115"/>
      <c r="AK459" s="115"/>
      <c r="AL459" s="115"/>
      <c r="AM459" s="115"/>
      <c r="AN459" s="115"/>
      <c r="AO459" s="115"/>
      <c r="AP459" s="115"/>
      <c r="AQ459" s="115">
        <v>169500</v>
      </c>
      <c r="AR459" s="115"/>
      <c r="AS459" s="115"/>
      <c r="AT459" s="115"/>
      <c r="AU459" s="115"/>
      <c r="AV459" s="115"/>
      <c r="AW459" s="115"/>
      <c r="AX459" s="115"/>
      <c r="AY459" s="115"/>
      <c r="AZ459" s="115">
        <v>169500</v>
      </c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>
        <v>0</v>
      </c>
      <c r="BK459" s="115"/>
      <c r="BL459" s="115"/>
      <c r="BM459" s="115"/>
      <c r="BN459" s="115"/>
      <c r="BO459" s="115"/>
      <c r="BP459" s="115"/>
      <c r="BQ459" s="115"/>
      <c r="BR459" s="115">
        <v>0</v>
      </c>
      <c r="BS459" s="115"/>
      <c r="BT459" s="115"/>
      <c r="BU459" s="115"/>
      <c r="BV459" s="115"/>
      <c r="BW459" s="115"/>
      <c r="BX459" s="115"/>
      <c r="BY459" s="115"/>
      <c r="BZ459" s="115">
        <v>0</v>
      </c>
      <c r="CA459" s="115"/>
      <c r="CB459" s="115"/>
      <c r="CC459" s="115"/>
      <c r="CD459" s="115"/>
      <c r="CE459" s="115"/>
      <c r="CF459" s="115"/>
      <c r="CG459" s="115"/>
      <c r="CH459" s="115"/>
      <c r="CI459" s="115">
        <v>0</v>
      </c>
      <c r="CJ459" s="115"/>
      <c r="CK459" s="115"/>
      <c r="CL459" s="115"/>
      <c r="CM459" s="115"/>
      <c r="CN459" s="69">
        <v>0</v>
      </c>
      <c r="CO459" s="32">
        <v>0</v>
      </c>
      <c r="CP459" s="6"/>
      <c r="CQ459" s="1"/>
    </row>
    <row r="460" spans="1:95" ht="22.5" customHeight="1">
      <c r="A460" s="110"/>
      <c r="B460" s="110"/>
      <c r="C460" s="125" t="s">
        <v>428</v>
      </c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10" t="s">
        <v>54</v>
      </c>
      <c r="P460" s="110"/>
      <c r="Q460" s="110"/>
      <c r="R460" s="110"/>
      <c r="S460" s="110"/>
      <c r="T460" s="110"/>
      <c r="U460" s="110" t="s">
        <v>54</v>
      </c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 t="s">
        <v>54</v>
      </c>
      <c r="AI460" s="110"/>
      <c r="AJ460" s="110"/>
      <c r="AK460" s="110"/>
      <c r="AL460" s="110"/>
      <c r="AM460" s="110"/>
      <c r="AN460" s="110"/>
      <c r="AO460" s="110"/>
      <c r="AP460" s="110"/>
      <c r="AQ460" s="110" t="s">
        <v>54</v>
      </c>
      <c r="AR460" s="110"/>
      <c r="AS460" s="110"/>
      <c r="AT460" s="110"/>
      <c r="AU460" s="110"/>
      <c r="AV460" s="110"/>
      <c r="AW460" s="110"/>
      <c r="AX460" s="110"/>
      <c r="AY460" s="110"/>
      <c r="AZ460" s="110" t="s">
        <v>54</v>
      </c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 t="s">
        <v>54</v>
      </c>
      <c r="BK460" s="110"/>
      <c r="BL460" s="110"/>
      <c r="BM460" s="110"/>
      <c r="BN460" s="110"/>
      <c r="BO460" s="110"/>
      <c r="BP460" s="110"/>
      <c r="BQ460" s="110"/>
      <c r="BR460" s="110" t="s">
        <v>54</v>
      </c>
      <c r="BS460" s="110"/>
      <c r="BT460" s="110"/>
      <c r="BU460" s="110"/>
      <c r="BV460" s="110"/>
      <c r="BW460" s="110"/>
      <c r="BX460" s="110"/>
      <c r="BY460" s="110"/>
      <c r="BZ460" s="110" t="s">
        <v>54</v>
      </c>
      <c r="CA460" s="110"/>
      <c r="CB460" s="110"/>
      <c r="CC460" s="110"/>
      <c r="CD460" s="110"/>
      <c r="CE460" s="110"/>
      <c r="CF460" s="110"/>
      <c r="CG460" s="110"/>
      <c r="CH460" s="110"/>
      <c r="CI460" s="110" t="s">
        <v>54</v>
      </c>
      <c r="CJ460" s="110"/>
      <c r="CK460" s="110"/>
      <c r="CL460" s="110"/>
      <c r="CM460" s="110"/>
      <c r="CN460" s="68" t="s">
        <v>54</v>
      </c>
      <c r="CO460" s="32"/>
      <c r="CP460" s="6"/>
      <c r="CQ460" s="1"/>
    </row>
    <row r="461" spans="1:95" ht="30" customHeight="1">
      <c r="A461" s="110"/>
      <c r="B461" s="110"/>
      <c r="C461" s="118" t="s">
        <v>246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0" t="s">
        <v>247</v>
      </c>
      <c r="P461" s="110"/>
      <c r="Q461" s="110"/>
      <c r="R461" s="110"/>
      <c r="S461" s="110"/>
      <c r="T461" s="110"/>
      <c r="U461" s="118" t="s">
        <v>187</v>
      </c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49">
        <v>0</v>
      </c>
      <c r="AI461" s="149"/>
      <c r="AJ461" s="149"/>
      <c r="AK461" s="149"/>
      <c r="AL461" s="149"/>
      <c r="AM461" s="149"/>
      <c r="AN461" s="149"/>
      <c r="AO461" s="149"/>
      <c r="AP461" s="149"/>
      <c r="AQ461" s="149">
        <v>1</v>
      </c>
      <c r="AR461" s="149"/>
      <c r="AS461" s="149"/>
      <c r="AT461" s="149"/>
      <c r="AU461" s="149"/>
      <c r="AV461" s="149"/>
      <c r="AW461" s="149"/>
      <c r="AX461" s="149"/>
      <c r="AY461" s="149"/>
      <c r="AZ461" s="149">
        <v>1</v>
      </c>
      <c r="BA461" s="149"/>
      <c r="BB461" s="149"/>
      <c r="BC461" s="149"/>
      <c r="BD461" s="149"/>
      <c r="BE461" s="149"/>
      <c r="BF461" s="149"/>
      <c r="BG461" s="149"/>
      <c r="BH461" s="149"/>
      <c r="BI461" s="149"/>
      <c r="BJ461" s="149">
        <v>0</v>
      </c>
      <c r="BK461" s="149"/>
      <c r="BL461" s="149"/>
      <c r="BM461" s="149"/>
      <c r="BN461" s="149"/>
      <c r="BO461" s="149"/>
      <c r="BP461" s="149"/>
      <c r="BQ461" s="149"/>
      <c r="BR461" s="149">
        <v>0</v>
      </c>
      <c r="BS461" s="149"/>
      <c r="BT461" s="149"/>
      <c r="BU461" s="149"/>
      <c r="BV461" s="149"/>
      <c r="BW461" s="149"/>
      <c r="BX461" s="149"/>
      <c r="BY461" s="149"/>
      <c r="BZ461" s="149">
        <v>0</v>
      </c>
      <c r="CA461" s="149"/>
      <c r="CB461" s="149"/>
      <c r="CC461" s="149"/>
      <c r="CD461" s="149"/>
      <c r="CE461" s="149"/>
      <c r="CF461" s="149"/>
      <c r="CG461" s="149"/>
      <c r="CH461" s="149"/>
      <c r="CI461" s="149">
        <v>0</v>
      </c>
      <c r="CJ461" s="149"/>
      <c r="CK461" s="149"/>
      <c r="CL461" s="149"/>
      <c r="CM461" s="149"/>
      <c r="CN461" s="71">
        <v>0</v>
      </c>
      <c r="CO461" s="32">
        <v>0</v>
      </c>
      <c r="CP461" s="6"/>
      <c r="CQ461" s="1"/>
    </row>
    <row r="462" spans="1:95" ht="27" customHeight="1">
      <c r="A462" s="110"/>
      <c r="B462" s="110"/>
      <c r="C462" s="118" t="s">
        <v>248</v>
      </c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0" t="s">
        <v>196</v>
      </c>
      <c r="P462" s="110"/>
      <c r="Q462" s="110"/>
      <c r="R462" s="110"/>
      <c r="S462" s="110"/>
      <c r="T462" s="110"/>
      <c r="U462" s="118" t="s">
        <v>187</v>
      </c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49">
        <v>0</v>
      </c>
      <c r="AI462" s="149"/>
      <c r="AJ462" s="149"/>
      <c r="AK462" s="149"/>
      <c r="AL462" s="149"/>
      <c r="AM462" s="149"/>
      <c r="AN462" s="149"/>
      <c r="AO462" s="149"/>
      <c r="AP462" s="149"/>
      <c r="AQ462" s="149">
        <v>1</v>
      </c>
      <c r="AR462" s="149"/>
      <c r="AS462" s="149"/>
      <c r="AT462" s="149"/>
      <c r="AU462" s="149"/>
      <c r="AV462" s="149"/>
      <c r="AW462" s="149"/>
      <c r="AX462" s="149"/>
      <c r="AY462" s="149"/>
      <c r="AZ462" s="149">
        <v>1</v>
      </c>
      <c r="BA462" s="149"/>
      <c r="BB462" s="149"/>
      <c r="BC462" s="149"/>
      <c r="BD462" s="149"/>
      <c r="BE462" s="149"/>
      <c r="BF462" s="149"/>
      <c r="BG462" s="149"/>
      <c r="BH462" s="149"/>
      <c r="BI462" s="149"/>
      <c r="BJ462" s="149">
        <v>0</v>
      </c>
      <c r="BK462" s="149"/>
      <c r="BL462" s="149"/>
      <c r="BM462" s="149"/>
      <c r="BN462" s="149"/>
      <c r="BO462" s="149"/>
      <c r="BP462" s="149"/>
      <c r="BQ462" s="149"/>
      <c r="BR462" s="149">
        <v>0</v>
      </c>
      <c r="BS462" s="149"/>
      <c r="BT462" s="149"/>
      <c r="BU462" s="149"/>
      <c r="BV462" s="149"/>
      <c r="BW462" s="149"/>
      <c r="BX462" s="149"/>
      <c r="BY462" s="149"/>
      <c r="BZ462" s="149">
        <v>0</v>
      </c>
      <c r="CA462" s="149"/>
      <c r="CB462" s="149"/>
      <c r="CC462" s="149"/>
      <c r="CD462" s="149"/>
      <c r="CE462" s="149"/>
      <c r="CF462" s="149"/>
      <c r="CG462" s="149"/>
      <c r="CH462" s="149"/>
      <c r="CI462" s="149">
        <v>0</v>
      </c>
      <c r="CJ462" s="149"/>
      <c r="CK462" s="149"/>
      <c r="CL462" s="149"/>
      <c r="CM462" s="149"/>
      <c r="CN462" s="71">
        <v>0</v>
      </c>
      <c r="CO462" s="32">
        <v>0</v>
      </c>
      <c r="CP462" s="6"/>
      <c r="CQ462" s="1"/>
    </row>
    <row r="463" spans="1:95" ht="18.75" customHeight="1">
      <c r="A463" s="110"/>
      <c r="B463" s="110"/>
      <c r="C463" s="125" t="s">
        <v>429</v>
      </c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10" t="s">
        <v>54</v>
      </c>
      <c r="P463" s="110"/>
      <c r="Q463" s="110"/>
      <c r="R463" s="110"/>
      <c r="S463" s="110"/>
      <c r="T463" s="110"/>
      <c r="U463" s="110" t="s">
        <v>54</v>
      </c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 t="s">
        <v>54</v>
      </c>
      <c r="AI463" s="110"/>
      <c r="AJ463" s="110"/>
      <c r="AK463" s="110"/>
      <c r="AL463" s="110"/>
      <c r="AM463" s="110"/>
      <c r="AN463" s="110"/>
      <c r="AO463" s="110"/>
      <c r="AP463" s="110"/>
      <c r="AQ463" s="110" t="s">
        <v>54</v>
      </c>
      <c r="AR463" s="110"/>
      <c r="AS463" s="110"/>
      <c r="AT463" s="110"/>
      <c r="AU463" s="110"/>
      <c r="AV463" s="110"/>
      <c r="AW463" s="110"/>
      <c r="AX463" s="110"/>
      <c r="AY463" s="110"/>
      <c r="AZ463" s="110" t="s">
        <v>54</v>
      </c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 t="s">
        <v>54</v>
      </c>
      <c r="BK463" s="110"/>
      <c r="BL463" s="110"/>
      <c r="BM463" s="110"/>
      <c r="BN463" s="110"/>
      <c r="BO463" s="110"/>
      <c r="BP463" s="110"/>
      <c r="BQ463" s="110"/>
      <c r="BR463" s="110" t="s">
        <v>54</v>
      </c>
      <c r="BS463" s="110"/>
      <c r="BT463" s="110"/>
      <c r="BU463" s="110"/>
      <c r="BV463" s="110"/>
      <c r="BW463" s="110"/>
      <c r="BX463" s="110"/>
      <c r="BY463" s="110"/>
      <c r="BZ463" s="110" t="s">
        <v>54</v>
      </c>
      <c r="CA463" s="110"/>
      <c r="CB463" s="110"/>
      <c r="CC463" s="110"/>
      <c r="CD463" s="110"/>
      <c r="CE463" s="110"/>
      <c r="CF463" s="110"/>
      <c r="CG463" s="110"/>
      <c r="CH463" s="110"/>
      <c r="CI463" s="110" t="s">
        <v>54</v>
      </c>
      <c r="CJ463" s="110"/>
      <c r="CK463" s="110"/>
      <c r="CL463" s="110"/>
      <c r="CM463" s="110"/>
      <c r="CN463" s="68" t="s">
        <v>54</v>
      </c>
      <c r="CO463" s="32"/>
      <c r="CP463" s="6"/>
      <c r="CQ463" s="1"/>
    </row>
    <row r="464" spans="1:95" ht="28.5" customHeight="1">
      <c r="A464" s="110"/>
      <c r="B464" s="110"/>
      <c r="C464" s="118" t="s">
        <v>322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0" t="s">
        <v>107</v>
      </c>
      <c r="P464" s="110"/>
      <c r="Q464" s="110"/>
      <c r="R464" s="110"/>
      <c r="S464" s="110"/>
      <c r="T464" s="110"/>
      <c r="U464" s="118" t="s">
        <v>187</v>
      </c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49">
        <v>0</v>
      </c>
      <c r="AI464" s="149"/>
      <c r="AJ464" s="149"/>
      <c r="AK464" s="149"/>
      <c r="AL464" s="149"/>
      <c r="AM464" s="149"/>
      <c r="AN464" s="149"/>
      <c r="AO464" s="149"/>
      <c r="AP464" s="149"/>
      <c r="AQ464" s="115">
        <v>987000</v>
      </c>
      <c r="AR464" s="115"/>
      <c r="AS464" s="115"/>
      <c r="AT464" s="115"/>
      <c r="AU464" s="115"/>
      <c r="AV464" s="115"/>
      <c r="AW464" s="115"/>
      <c r="AX464" s="115"/>
      <c r="AY464" s="115"/>
      <c r="AZ464" s="115">
        <v>987000</v>
      </c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49">
        <v>0</v>
      </c>
      <c r="BK464" s="149"/>
      <c r="BL464" s="149"/>
      <c r="BM464" s="149"/>
      <c r="BN464" s="149"/>
      <c r="BO464" s="149"/>
      <c r="BP464" s="149"/>
      <c r="BQ464" s="149"/>
      <c r="BR464" s="149">
        <v>0</v>
      </c>
      <c r="BS464" s="149"/>
      <c r="BT464" s="149"/>
      <c r="BU464" s="149"/>
      <c r="BV464" s="149"/>
      <c r="BW464" s="149"/>
      <c r="BX464" s="149"/>
      <c r="BY464" s="149"/>
      <c r="BZ464" s="149">
        <v>0</v>
      </c>
      <c r="CA464" s="149"/>
      <c r="CB464" s="149"/>
      <c r="CC464" s="149"/>
      <c r="CD464" s="149"/>
      <c r="CE464" s="149"/>
      <c r="CF464" s="149"/>
      <c r="CG464" s="149"/>
      <c r="CH464" s="149"/>
      <c r="CI464" s="149">
        <v>0</v>
      </c>
      <c r="CJ464" s="149"/>
      <c r="CK464" s="149"/>
      <c r="CL464" s="149"/>
      <c r="CM464" s="149"/>
      <c r="CN464" s="71">
        <v>0</v>
      </c>
      <c r="CO464" s="32">
        <v>0</v>
      </c>
      <c r="CP464" s="6"/>
      <c r="CQ464" s="1"/>
    </row>
    <row r="465" spans="1:95" ht="28.5" customHeight="1">
      <c r="A465" s="110"/>
      <c r="B465" s="110"/>
      <c r="C465" s="118" t="s">
        <v>323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0" t="s">
        <v>107</v>
      </c>
      <c r="P465" s="110"/>
      <c r="Q465" s="110"/>
      <c r="R465" s="110"/>
      <c r="S465" s="110"/>
      <c r="T465" s="110"/>
      <c r="U465" s="118" t="s">
        <v>187</v>
      </c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49">
        <v>0</v>
      </c>
      <c r="AI465" s="149"/>
      <c r="AJ465" s="149"/>
      <c r="AK465" s="149"/>
      <c r="AL465" s="149"/>
      <c r="AM465" s="149"/>
      <c r="AN465" s="149"/>
      <c r="AO465" s="149"/>
      <c r="AP465" s="149"/>
      <c r="AQ465" s="115">
        <v>169500</v>
      </c>
      <c r="AR465" s="115"/>
      <c r="AS465" s="115"/>
      <c r="AT465" s="115"/>
      <c r="AU465" s="115"/>
      <c r="AV465" s="115"/>
      <c r="AW465" s="115"/>
      <c r="AX465" s="115"/>
      <c r="AY465" s="115"/>
      <c r="AZ465" s="115">
        <v>169500</v>
      </c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49">
        <v>0</v>
      </c>
      <c r="BK465" s="149"/>
      <c r="BL465" s="149"/>
      <c r="BM465" s="149"/>
      <c r="BN465" s="149"/>
      <c r="BO465" s="149"/>
      <c r="BP465" s="149"/>
      <c r="BQ465" s="149"/>
      <c r="BR465" s="149">
        <v>0</v>
      </c>
      <c r="BS465" s="149"/>
      <c r="BT465" s="149"/>
      <c r="BU465" s="149"/>
      <c r="BV465" s="149"/>
      <c r="BW465" s="149"/>
      <c r="BX465" s="149"/>
      <c r="BY465" s="149"/>
      <c r="BZ465" s="149">
        <v>0</v>
      </c>
      <c r="CA465" s="149"/>
      <c r="CB465" s="149"/>
      <c r="CC465" s="149"/>
      <c r="CD465" s="149"/>
      <c r="CE465" s="149"/>
      <c r="CF465" s="149"/>
      <c r="CG465" s="149"/>
      <c r="CH465" s="149"/>
      <c r="CI465" s="149">
        <v>0</v>
      </c>
      <c r="CJ465" s="149"/>
      <c r="CK465" s="149"/>
      <c r="CL465" s="149"/>
      <c r="CM465" s="149"/>
      <c r="CN465" s="71">
        <v>0</v>
      </c>
      <c r="CO465" s="32">
        <v>0</v>
      </c>
      <c r="CP465" s="6"/>
      <c r="CQ465" s="1"/>
    </row>
    <row r="466" spans="1:95" ht="19.5" customHeight="1">
      <c r="A466" s="110"/>
      <c r="B466" s="110"/>
      <c r="C466" s="125" t="s">
        <v>430</v>
      </c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10" t="s">
        <v>54</v>
      </c>
      <c r="P466" s="110"/>
      <c r="Q466" s="110"/>
      <c r="R466" s="110"/>
      <c r="S466" s="110"/>
      <c r="T466" s="110"/>
      <c r="U466" s="110" t="s">
        <v>54</v>
      </c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 t="s">
        <v>54</v>
      </c>
      <c r="AI466" s="110"/>
      <c r="AJ466" s="110"/>
      <c r="AK466" s="110"/>
      <c r="AL466" s="110"/>
      <c r="AM466" s="110"/>
      <c r="AN466" s="110"/>
      <c r="AO466" s="110"/>
      <c r="AP466" s="110"/>
      <c r="AQ466" s="110" t="s">
        <v>54</v>
      </c>
      <c r="AR466" s="110"/>
      <c r="AS466" s="110"/>
      <c r="AT466" s="110"/>
      <c r="AU466" s="110"/>
      <c r="AV466" s="110"/>
      <c r="AW466" s="110"/>
      <c r="AX466" s="110"/>
      <c r="AY466" s="110"/>
      <c r="AZ466" s="110" t="s">
        <v>54</v>
      </c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 t="s">
        <v>54</v>
      </c>
      <c r="BK466" s="110"/>
      <c r="BL466" s="110"/>
      <c r="BM466" s="110"/>
      <c r="BN466" s="110"/>
      <c r="BO466" s="110"/>
      <c r="BP466" s="110"/>
      <c r="BQ466" s="110"/>
      <c r="BR466" s="110" t="s">
        <v>54</v>
      </c>
      <c r="BS466" s="110"/>
      <c r="BT466" s="110"/>
      <c r="BU466" s="110"/>
      <c r="BV466" s="110"/>
      <c r="BW466" s="110"/>
      <c r="BX466" s="110"/>
      <c r="BY466" s="110"/>
      <c r="BZ466" s="110" t="s">
        <v>54</v>
      </c>
      <c r="CA466" s="110"/>
      <c r="CB466" s="110"/>
      <c r="CC466" s="110"/>
      <c r="CD466" s="110"/>
      <c r="CE466" s="110"/>
      <c r="CF466" s="110"/>
      <c r="CG466" s="110"/>
      <c r="CH466" s="110"/>
      <c r="CI466" s="110" t="s">
        <v>54</v>
      </c>
      <c r="CJ466" s="110"/>
      <c r="CK466" s="110"/>
      <c r="CL466" s="110"/>
      <c r="CM466" s="110"/>
      <c r="CN466" s="68" t="s">
        <v>54</v>
      </c>
      <c r="CO466" s="32"/>
      <c r="CP466" s="6"/>
      <c r="CQ466" s="1"/>
    </row>
    <row r="467" spans="1:95" ht="24.75" customHeight="1">
      <c r="A467" s="110"/>
      <c r="B467" s="110"/>
      <c r="C467" s="118" t="s">
        <v>441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0" t="s">
        <v>347</v>
      </c>
      <c r="P467" s="110"/>
      <c r="Q467" s="110"/>
      <c r="R467" s="110"/>
      <c r="S467" s="110"/>
      <c r="T467" s="110"/>
      <c r="U467" s="118" t="s">
        <v>187</v>
      </c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49">
        <v>0</v>
      </c>
      <c r="AI467" s="149"/>
      <c r="AJ467" s="149"/>
      <c r="AK467" s="149"/>
      <c r="AL467" s="149"/>
      <c r="AM467" s="149"/>
      <c r="AN467" s="149"/>
      <c r="AO467" s="149"/>
      <c r="AP467" s="149"/>
      <c r="AQ467" s="149">
        <v>100</v>
      </c>
      <c r="AR467" s="149"/>
      <c r="AS467" s="149"/>
      <c r="AT467" s="149"/>
      <c r="AU467" s="149"/>
      <c r="AV467" s="149"/>
      <c r="AW467" s="149"/>
      <c r="AX467" s="149"/>
      <c r="AY467" s="149"/>
      <c r="AZ467" s="149">
        <v>100</v>
      </c>
      <c r="BA467" s="149"/>
      <c r="BB467" s="149"/>
      <c r="BC467" s="149"/>
      <c r="BD467" s="149"/>
      <c r="BE467" s="149"/>
      <c r="BF467" s="149"/>
      <c r="BG467" s="149"/>
      <c r="BH467" s="149"/>
      <c r="BI467" s="149"/>
      <c r="BJ467" s="149">
        <v>0</v>
      </c>
      <c r="BK467" s="149"/>
      <c r="BL467" s="149"/>
      <c r="BM467" s="149"/>
      <c r="BN467" s="149"/>
      <c r="BO467" s="149"/>
      <c r="BP467" s="149"/>
      <c r="BQ467" s="149"/>
      <c r="BR467" s="149">
        <v>0</v>
      </c>
      <c r="BS467" s="149"/>
      <c r="BT467" s="149"/>
      <c r="BU467" s="149"/>
      <c r="BV467" s="149"/>
      <c r="BW467" s="149"/>
      <c r="BX467" s="149"/>
      <c r="BY467" s="149"/>
      <c r="BZ467" s="149">
        <v>0</v>
      </c>
      <c r="CA467" s="149"/>
      <c r="CB467" s="149"/>
      <c r="CC467" s="149"/>
      <c r="CD467" s="149"/>
      <c r="CE467" s="149"/>
      <c r="CF467" s="149"/>
      <c r="CG467" s="149"/>
      <c r="CH467" s="149"/>
      <c r="CI467" s="149">
        <v>0</v>
      </c>
      <c r="CJ467" s="149"/>
      <c r="CK467" s="149"/>
      <c r="CL467" s="149"/>
      <c r="CM467" s="149"/>
      <c r="CN467" s="71">
        <v>0</v>
      </c>
      <c r="CO467" s="32">
        <v>0</v>
      </c>
      <c r="CP467" s="6"/>
      <c r="CQ467" s="1"/>
    </row>
    <row r="468" spans="1:95" ht="69" customHeight="1">
      <c r="A468" s="110"/>
      <c r="B468" s="110"/>
      <c r="C468" s="125" t="s">
        <v>96</v>
      </c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10"/>
      <c r="P468" s="110"/>
      <c r="Q468" s="110"/>
      <c r="R468" s="110"/>
      <c r="S468" s="110"/>
      <c r="T468" s="110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4">
        <v>0</v>
      </c>
      <c r="AI468" s="114"/>
      <c r="AJ468" s="114"/>
      <c r="AK468" s="114"/>
      <c r="AL468" s="114"/>
      <c r="AM468" s="114"/>
      <c r="AN468" s="114"/>
      <c r="AO468" s="114"/>
      <c r="AP468" s="114"/>
      <c r="AQ468" s="114">
        <f>AQ470</f>
        <v>332592</v>
      </c>
      <c r="AR468" s="114"/>
      <c r="AS468" s="114"/>
      <c r="AT468" s="114"/>
      <c r="AU468" s="114"/>
      <c r="AV468" s="114"/>
      <c r="AW468" s="114"/>
      <c r="AX468" s="114"/>
      <c r="AY468" s="114"/>
      <c r="AZ468" s="114">
        <f>AZ470</f>
        <v>332592</v>
      </c>
      <c r="BA468" s="114"/>
      <c r="BB468" s="114"/>
      <c r="BC468" s="114"/>
      <c r="BD468" s="114"/>
      <c r="BE468" s="114"/>
      <c r="BF468" s="114"/>
      <c r="BG468" s="114"/>
      <c r="BH468" s="114"/>
      <c r="BI468" s="114"/>
      <c r="BJ468" s="114">
        <v>0</v>
      </c>
      <c r="BK468" s="114"/>
      <c r="BL468" s="114"/>
      <c r="BM468" s="114"/>
      <c r="BN468" s="114"/>
      <c r="BO468" s="114"/>
      <c r="BP468" s="114"/>
      <c r="BQ468" s="114"/>
      <c r="BR468" s="114">
        <v>0</v>
      </c>
      <c r="BS468" s="114"/>
      <c r="BT468" s="114"/>
      <c r="BU468" s="114"/>
      <c r="BV468" s="114"/>
      <c r="BW468" s="114"/>
      <c r="BX468" s="114"/>
      <c r="BY468" s="114"/>
      <c r="BZ468" s="114">
        <v>0</v>
      </c>
      <c r="CA468" s="114"/>
      <c r="CB468" s="114"/>
      <c r="CC468" s="114"/>
      <c r="CD468" s="114"/>
      <c r="CE468" s="114"/>
      <c r="CF468" s="114"/>
      <c r="CG468" s="114"/>
      <c r="CH468" s="114"/>
      <c r="CI468" s="114">
        <v>0</v>
      </c>
      <c r="CJ468" s="114"/>
      <c r="CK468" s="114"/>
      <c r="CL468" s="114"/>
      <c r="CM468" s="114"/>
      <c r="CN468" s="64">
        <v>0</v>
      </c>
      <c r="CO468" s="34">
        <v>0</v>
      </c>
      <c r="CP468" s="6"/>
      <c r="CQ468" s="1"/>
    </row>
    <row r="469" spans="1:95" ht="18" customHeight="1">
      <c r="A469" s="110"/>
      <c r="B469" s="110"/>
      <c r="C469" s="125" t="s">
        <v>431</v>
      </c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10" t="s">
        <v>54</v>
      </c>
      <c r="P469" s="110"/>
      <c r="Q469" s="110"/>
      <c r="R469" s="110"/>
      <c r="S469" s="110"/>
      <c r="T469" s="110"/>
      <c r="U469" s="110" t="s">
        <v>54</v>
      </c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 t="s">
        <v>54</v>
      </c>
      <c r="AI469" s="110"/>
      <c r="AJ469" s="110"/>
      <c r="AK469" s="110"/>
      <c r="AL469" s="110"/>
      <c r="AM469" s="110"/>
      <c r="AN469" s="110"/>
      <c r="AO469" s="110"/>
      <c r="AP469" s="110"/>
      <c r="AQ469" s="110" t="s">
        <v>54</v>
      </c>
      <c r="AR469" s="110"/>
      <c r="AS469" s="110"/>
      <c r="AT469" s="110"/>
      <c r="AU469" s="110"/>
      <c r="AV469" s="110"/>
      <c r="AW469" s="110"/>
      <c r="AX469" s="110"/>
      <c r="AY469" s="110"/>
      <c r="AZ469" s="110" t="s">
        <v>54</v>
      </c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 t="s">
        <v>54</v>
      </c>
      <c r="BK469" s="110"/>
      <c r="BL469" s="110"/>
      <c r="BM469" s="110"/>
      <c r="BN469" s="110"/>
      <c r="BO469" s="110"/>
      <c r="BP469" s="110"/>
      <c r="BQ469" s="110"/>
      <c r="BR469" s="110" t="s">
        <v>54</v>
      </c>
      <c r="BS469" s="110"/>
      <c r="BT469" s="110"/>
      <c r="BU469" s="110"/>
      <c r="BV469" s="110"/>
      <c r="BW469" s="110"/>
      <c r="BX469" s="110"/>
      <c r="BY469" s="110"/>
      <c r="BZ469" s="110" t="s">
        <v>54</v>
      </c>
      <c r="CA469" s="110"/>
      <c r="CB469" s="110"/>
      <c r="CC469" s="110"/>
      <c r="CD469" s="110"/>
      <c r="CE469" s="110"/>
      <c r="CF469" s="110"/>
      <c r="CG469" s="110"/>
      <c r="CH469" s="110"/>
      <c r="CI469" s="110" t="s">
        <v>54</v>
      </c>
      <c r="CJ469" s="110"/>
      <c r="CK469" s="110"/>
      <c r="CL469" s="110"/>
      <c r="CM469" s="110"/>
      <c r="CN469" s="68" t="s">
        <v>54</v>
      </c>
      <c r="CO469" s="32"/>
      <c r="CP469" s="6"/>
      <c r="CQ469" s="1"/>
    </row>
    <row r="470" spans="1:95" ht="29.25" customHeight="1">
      <c r="A470" s="110"/>
      <c r="B470" s="110"/>
      <c r="C470" s="118" t="s">
        <v>177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0" t="s">
        <v>107</v>
      </c>
      <c r="P470" s="110"/>
      <c r="Q470" s="110"/>
      <c r="R470" s="110"/>
      <c r="S470" s="110"/>
      <c r="T470" s="110"/>
      <c r="U470" s="118" t="s">
        <v>108</v>
      </c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5">
        <v>0</v>
      </c>
      <c r="AI470" s="115"/>
      <c r="AJ470" s="115"/>
      <c r="AK470" s="115"/>
      <c r="AL470" s="115"/>
      <c r="AM470" s="115"/>
      <c r="AN470" s="115"/>
      <c r="AO470" s="115"/>
      <c r="AP470" s="115"/>
      <c r="AQ470" s="115">
        <v>332592</v>
      </c>
      <c r="AR470" s="115"/>
      <c r="AS470" s="115"/>
      <c r="AT470" s="115"/>
      <c r="AU470" s="115"/>
      <c r="AV470" s="115"/>
      <c r="AW470" s="115"/>
      <c r="AX470" s="115"/>
      <c r="AY470" s="115"/>
      <c r="AZ470" s="115">
        <v>332592</v>
      </c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>
        <v>0</v>
      </c>
      <c r="BK470" s="115"/>
      <c r="BL470" s="115"/>
      <c r="BM470" s="115"/>
      <c r="BN470" s="115"/>
      <c r="BO470" s="115"/>
      <c r="BP470" s="115"/>
      <c r="BQ470" s="115"/>
      <c r="BR470" s="115">
        <v>0</v>
      </c>
      <c r="BS470" s="115"/>
      <c r="BT470" s="115"/>
      <c r="BU470" s="115"/>
      <c r="BV470" s="115"/>
      <c r="BW470" s="115"/>
      <c r="BX470" s="115"/>
      <c r="BY470" s="115"/>
      <c r="BZ470" s="115">
        <v>0</v>
      </c>
      <c r="CA470" s="115"/>
      <c r="CB470" s="115"/>
      <c r="CC470" s="115"/>
      <c r="CD470" s="115"/>
      <c r="CE470" s="115"/>
      <c r="CF470" s="115"/>
      <c r="CG470" s="115"/>
      <c r="CH470" s="115"/>
      <c r="CI470" s="115">
        <v>0</v>
      </c>
      <c r="CJ470" s="115"/>
      <c r="CK470" s="115"/>
      <c r="CL470" s="115"/>
      <c r="CM470" s="115"/>
      <c r="CN470" s="69">
        <v>0</v>
      </c>
      <c r="CO470" s="32">
        <v>0</v>
      </c>
      <c r="CP470" s="6"/>
      <c r="CQ470" s="1"/>
    </row>
    <row r="471" spans="1:95" ht="19.5" customHeight="1">
      <c r="A471" s="110"/>
      <c r="B471" s="110"/>
      <c r="C471" s="125" t="s">
        <v>428</v>
      </c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10" t="s">
        <v>54</v>
      </c>
      <c r="P471" s="110"/>
      <c r="Q471" s="110"/>
      <c r="R471" s="110"/>
      <c r="S471" s="110"/>
      <c r="T471" s="110"/>
      <c r="U471" s="110" t="s">
        <v>54</v>
      </c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 t="s">
        <v>54</v>
      </c>
      <c r="AI471" s="110"/>
      <c r="AJ471" s="110"/>
      <c r="AK471" s="110"/>
      <c r="AL471" s="110"/>
      <c r="AM471" s="110"/>
      <c r="AN471" s="110"/>
      <c r="AO471" s="110"/>
      <c r="AP471" s="110"/>
      <c r="AQ471" s="110" t="s">
        <v>54</v>
      </c>
      <c r="AR471" s="110"/>
      <c r="AS471" s="110"/>
      <c r="AT471" s="110"/>
      <c r="AU471" s="110"/>
      <c r="AV471" s="110"/>
      <c r="AW471" s="110"/>
      <c r="AX471" s="110"/>
      <c r="AY471" s="110"/>
      <c r="AZ471" s="110" t="s">
        <v>54</v>
      </c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 t="s">
        <v>54</v>
      </c>
      <c r="BK471" s="110"/>
      <c r="BL471" s="110"/>
      <c r="BM471" s="110"/>
      <c r="BN471" s="110"/>
      <c r="BO471" s="110"/>
      <c r="BP471" s="110"/>
      <c r="BQ471" s="110"/>
      <c r="BR471" s="110" t="s">
        <v>54</v>
      </c>
      <c r="BS471" s="110"/>
      <c r="BT471" s="110"/>
      <c r="BU471" s="110"/>
      <c r="BV471" s="110"/>
      <c r="BW471" s="110"/>
      <c r="BX471" s="110"/>
      <c r="BY471" s="110"/>
      <c r="BZ471" s="110" t="s">
        <v>54</v>
      </c>
      <c r="CA471" s="110"/>
      <c r="CB471" s="110"/>
      <c r="CC471" s="110"/>
      <c r="CD471" s="110"/>
      <c r="CE471" s="110"/>
      <c r="CF471" s="110"/>
      <c r="CG471" s="110"/>
      <c r="CH471" s="110"/>
      <c r="CI471" s="110" t="s">
        <v>54</v>
      </c>
      <c r="CJ471" s="110"/>
      <c r="CK471" s="110"/>
      <c r="CL471" s="110"/>
      <c r="CM471" s="110"/>
      <c r="CN471" s="68" t="s">
        <v>54</v>
      </c>
      <c r="CO471" s="32"/>
      <c r="CP471" s="6"/>
      <c r="CQ471" s="1"/>
    </row>
    <row r="472" spans="1:95" ht="24" customHeight="1">
      <c r="A472" s="110"/>
      <c r="B472" s="110"/>
      <c r="C472" s="118" t="s">
        <v>262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0" t="s">
        <v>200</v>
      </c>
      <c r="P472" s="110"/>
      <c r="Q472" s="110"/>
      <c r="R472" s="110"/>
      <c r="S472" s="110"/>
      <c r="T472" s="110"/>
      <c r="U472" s="118" t="s">
        <v>187</v>
      </c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49">
        <v>0</v>
      </c>
      <c r="AI472" s="149"/>
      <c r="AJ472" s="149"/>
      <c r="AK472" s="149"/>
      <c r="AL472" s="149"/>
      <c r="AM472" s="149"/>
      <c r="AN472" s="149"/>
      <c r="AO472" s="149"/>
      <c r="AP472" s="149"/>
      <c r="AQ472" s="149">
        <v>1</v>
      </c>
      <c r="AR472" s="149"/>
      <c r="AS472" s="149"/>
      <c r="AT472" s="149"/>
      <c r="AU472" s="149"/>
      <c r="AV472" s="149"/>
      <c r="AW472" s="149"/>
      <c r="AX472" s="149"/>
      <c r="AY472" s="149"/>
      <c r="AZ472" s="149">
        <v>1</v>
      </c>
      <c r="BA472" s="149"/>
      <c r="BB472" s="149"/>
      <c r="BC472" s="149"/>
      <c r="BD472" s="149"/>
      <c r="BE472" s="149"/>
      <c r="BF472" s="149"/>
      <c r="BG472" s="149"/>
      <c r="BH472" s="149"/>
      <c r="BI472" s="149"/>
      <c r="BJ472" s="149">
        <v>0</v>
      </c>
      <c r="BK472" s="149"/>
      <c r="BL472" s="149"/>
      <c r="BM472" s="149"/>
      <c r="BN472" s="149"/>
      <c r="BO472" s="149"/>
      <c r="BP472" s="149"/>
      <c r="BQ472" s="149"/>
      <c r="BR472" s="149">
        <v>0</v>
      </c>
      <c r="BS472" s="149"/>
      <c r="BT472" s="149"/>
      <c r="BU472" s="149"/>
      <c r="BV472" s="149"/>
      <c r="BW472" s="149"/>
      <c r="BX472" s="149"/>
      <c r="BY472" s="149"/>
      <c r="BZ472" s="149">
        <v>0</v>
      </c>
      <c r="CA472" s="149"/>
      <c r="CB472" s="149"/>
      <c r="CC472" s="149"/>
      <c r="CD472" s="149"/>
      <c r="CE472" s="149"/>
      <c r="CF472" s="149"/>
      <c r="CG472" s="149"/>
      <c r="CH472" s="149"/>
      <c r="CI472" s="149">
        <v>0</v>
      </c>
      <c r="CJ472" s="149"/>
      <c r="CK472" s="149"/>
      <c r="CL472" s="149"/>
      <c r="CM472" s="149"/>
      <c r="CN472" s="71">
        <v>0</v>
      </c>
      <c r="CO472" s="32">
        <v>0</v>
      </c>
      <c r="CP472" s="6"/>
      <c r="CQ472" s="1"/>
    </row>
    <row r="473" spans="1:95" ht="16.5" customHeight="1">
      <c r="A473" s="110"/>
      <c r="B473" s="110"/>
      <c r="C473" s="125" t="s">
        <v>429</v>
      </c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10" t="s">
        <v>54</v>
      </c>
      <c r="P473" s="110"/>
      <c r="Q473" s="110"/>
      <c r="R473" s="110"/>
      <c r="S473" s="110"/>
      <c r="T473" s="110"/>
      <c r="U473" s="110" t="s">
        <v>54</v>
      </c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 t="s">
        <v>54</v>
      </c>
      <c r="AI473" s="110"/>
      <c r="AJ473" s="110"/>
      <c r="AK473" s="110"/>
      <c r="AL473" s="110"/>
      <c r="AM473" s="110"/>
      <c r="AN473" s="110"/>
      <c r="AO473" s="110"/>
      <c r="AP473" s="110"/>
      <c r="AQ473" s="110" t="s">
        <v>54</v>
      </c>
      <c r="AR473" s="110"/>
      <c r="AS473" s="110"/>
      <c r="AT473" s="110"/>
      <c r="AU473" s="110"/>
      <c r="AV473" s="110"/>
      <c r="AW473" s="110"/>
      <c r="AX473" s="110"/>
      <c r="AY473" s="110"/>
      <c r="AZ473" s="110" t="s">
        <v>54</v>
      </c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 t="s">
        <v>54</v>
      </c>
      <c r="BK473" s="110"/>
      <c r="BL473" s="110"/>
      <c r="BM473" s="110"/>
      <c r="BN473" s="110"/>
      <c r="BO473" s="110"/>
      <c r="BP473" s="110"/>
      <c r="BQ473" s="110"/>
      <c r="BR473" s="110" t="s">
        <v>54</v>
      </c>
      <c r="BS473" s="110"/>
      <c r="BT473" s="110"/>
      <c r="BU473" s="110"/>
      <c r="BV473" s="110"/>
      <c r="BW473" s="110"/>
      <c r="BX473" s="110"/>
      <c r="BY473" s="110"/>
      <c r="BZ473" s="110" t="s">
        <v>54</v>
      </c>
      <c r="CA473" s="110"/>
      <c r="CB473" s="110"/>
      <c r="CC473" s="110"/>
      <c r="CD473" s="110"/>
      <c r="CE473" s="110"/>
      <c r="CF473" s="110"/>
      <c r="CG473" s="110"/>
      <c r="CH473" s="110"/>
      <c r="CI473" s="110" t="s">
        <v>54</v>
      </c>
      <c r="CJ473" s="110"/>
      <c r="CK473" s="110"/>
      <c r="CL473" s="110"/>
      <c r="CM473" s="110"/>
      <c r="CN473" s="68" t="s">
        <v>54</v>
      </c>
      <c r="CO473" s="32"/>
      <c r="CP473" s="6"/>
      <c r="CQ473" s="1"/>
    </row>
    <row r="474" spans="1:95" ht="28.5" customHeight="1">
      <c r="A474" s="110"/>
      <c r="B474" s="110"/>
      <c r="C474" s="118" t="s">
        <v>338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0" t="s">
        <v>107</v>
      </c>
      <c r="P474" s="110"/>
      <c r="Q474" s="110"/>
      <c r="R474" s="110"/>
      <c r="S474" s="110"/>
      <c r="T474" s="110"/>
      <c r="U474" s="118" t="s">
        <v>187</v>
      </c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49">
        <v>0</v>
      </c>
      <c r="AI474" s="149"/>
      <c r="AJ474" s="149"/>
      <c r="AK474" s="149"/>
      <c r="AL474" s="149"/>
      <c r="AM474" s="149"/>
      <c r="AN474" s="149"/>
      <c r="AO474" s="149"/>
      <c r="AP474" s="149"/>
      <c r="AQ474" s="150">
        <v>332592</v>
      </c>
      <c r="AR474" s="150"/>
      <c r="AS474" s="150"/>
      <c r="AT474" s="150"/>
      <c r="AU474" s="150"/>
      <c r="AV474" s="150"/>
      <c r="AW474" s="150"/>
      <c r="AX474" s="150"/>
      <c r="AY474" s="150"/>
      <c r="AZ474" s="150">
        <v>332592</v>
      </c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49">
        <v>0</v>
      </c>
      <c r="BK474" s="149"/>
      <c r="BL474" s="149"/>
      <c r="BM474" s="149"/>
      <c r="BN474" s="149"/>
      <c r="BO474" s="149"/>
      <c r="BP474" s="149"/>
      <c r="BQ474" s="149"/>
      <c r="BR474" s="149">
        <v>0</v>
      </c>
      <c r="BS474" s="149"/>
      <c r="BT474" s="149"/>
      <c r="BU474" s="149"/>
      <c r="BV474" s="149"/>
      <c r="BW474" s="149"/>
      <c r="BX474" s="149"/>
      <c r="BY474" s="149"/>
      <c r="BZ474" s="149">
        <v>0</v>
      </c>
      <c r="CA474" s="149"/>
      <c r="CB474" s="149"/>
      <c r="CC474" s="149"/>
      <c r="CD474" s="149"/>
      <c r="CE474" s="149"/>
      <c r="CF474" s="149"/>
      <c r="CG474" s="149"/>
      <c r="CH474" s="149"/>
      <c r="CI474" s="149">
        <v>0</v>
      </c>
      <c r="CJ474" s="149"/>
      <c r="CK474" s="149"/>
      <c r="CL474" s="149"/>
      <c r="CM474" s="149"/>
      <c r="CN474" s="71">
        <v>0</v>
      </c>
      <c r="CO474" s="32">
        <v>0</v>
      </c>
      <c r="CP474" s="6"/>
      <c r="CQ474" s="1"/>
    </row>
    <row r="475" spans="1:95" ht="18" customHeight="1">
      <c r="A475" s="110"/>
      <c r="B475" s="110"/>
      <c r="C475" s="125" t="s">
        <v>430</v>
      </c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10" t="s">
        <v>54</v>
      </c>
      <c r="P475" s="110"/>
      <c r="Q475" s="110"/>
      <c r="R475" s="110"/>
      <c r="S475" s="110"/>
      <c r="T475" s="110"/>
      <c r="U475" s="110" t="s">
        <v>54</v>
      </c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 t="s">
        <v>54</v>
      </c>
      <c r="AI475" s="110"/>
      <c r="AJ475" s="110"/>
      <c r="AK475" s="110"/>
      <c r="AL475" s="110"/>
      <c r="AM475" s="110"/>
      <c r="AN475" s="110"/>
      <c r="AO475" s="110"/>
      <c r="AP475" s="110"/>
      <c r="AQ475" s="110" t="s">
        <v>54</v>
      </c>
      <c r="AR475" s="110"/>
      <c r="AS475" s="110"/>
      <c r="AT475" s="110"/>
      <c r="AU475" s="110"/>
      <c r="AV475" s="110"/>
      <c r="AW475" s="110"/>
      <c r="AX475" s="110"/>
      <c r="AY475" s="110"/>
      <c r="AZ475" s="110" t="s">
        <v>54</v>
      </c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 t="s">
        <v>54</v>
      </c>
      <c r="BK475" s="110"/>
      <c r="BL475" s="110"/>
      <c r="BM475" s="110"/>
      <c r="BN475" s="110"/>
      <c r="BO475" s="110"/>
      <c r="BP475" s="110"/>
      <c r="BQ475" s="110"/>
      <c r="BR475" s="110" t="s">
        <v>54</v>
      </c>
      <c r="BS475" s="110"/>
      <c r="BT475" s="110"/>
      <c r="BU475" s="110"/>
      <c r="BV475" s="110"/>
      <c r="BW475" s="110"/>
      <c r="BX475" s="110"/>
      <c r="BY475" s="110"/>
      <c r="BZ475" s="110" t="s">
        <v>54</v>
      </c>
      <c r="CA475" s="110"/>
      <c r="CB475" s="110"/>
      <c r="CC475" s="110"/>
      <c r="CD475" s="110"/>
      <c r="CE475" s="110"/>
      <c r="CF475" s="110"/>
      <c r="CG475" s="110"/>
      <c r="CH475" s="110"/>
      <c r="CI475" s="110" t="s">
        <v>54</v>
      </c>
      <c r="CJ475" s="110"/>
      <c r="CK475" s="110"/>
      <c r="CL475" s="110"/>
      <c r="CM475" s="110"/>
      <c r="CN475" s="68" t="s">
        <v>54</v>
      </c>
      <c r="CO475" s="32"/>
      <c r="CP475" s="6"/>
      <c r="CQ475" s="1"/>
    </row>
    <row r="476" spans="1:95" ht="41.25" customHeight="1">
      <c r="A476" s="110"/>
      <c r="B476" s="110"/>
      <c r="C476" s="118" t="s">
        <v>366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0" t="s">
        <v>347</v>
      </c>
      <c r="P476" s="110"/>
      <c r="Q476" s="110"/>
      <c r="R476" s="110"/>
      <c r="S476" s="110"/>
      <c r="T476" s="110"/>
      <c r="U476" s="118" t="s">
        <v>187</v>
      </c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49">
        <v>0</v>
      </c>
      <c r="AI476" s="149"/>
      <c r="AJ476" s="149"/>
      <c r="AK476" s="149"/>
      <c r="AL476" s="149"/>
      <c r="AM476" s="149"/>
      <c r="AN476" s="149"/>
      <c r="AO476" s="149"/>
      <c r="AP476" s="149"/>
      <c r="AQ476" s="149">
        <v>100</v>
      </c>
      <c r="AR476" s="149"/>
      <c r="AS476" s="149"/>
      <c r="AT476" s="149"/>
      <c r="AU476" s="149"/>
      <c r="AV476" s="149"/>
      <c r="AW476" s="149"/>
      <c r="AX476" s="149"/>
      <c r="AY476" s="149"/>
      <c r="AZ476" s="149">
        <v>100</v>
      </c>
      <c r="BA476" s="149"/>
      <c r="BB476" s="149"/>
      <c r="BC476" s="149"/>
      <c r="BD476" s="149"/>
      <c r="BE476" s="149"/>
      <c r="BF476" s="149"/>
      <c r="BG476" s="149"/>
      <c r="BH476" s="149"/>
      <c r="BI476" s="149"/>
      <c r="BJ476" s="149">
        <v>0</v>
      </c>
      <c r="BK476" s="149"/>
      <c r="BL476" s="149"/>
      <c r="BM476" s="149"/>
      <c r="BN476" s="149"/>
      <c r="BO476" s="149"/>
      <c r="BP476" s="149"/>
      <c r="BQ476" s="149"/>
      <c r="BR476" s="149">
        <v>0</v>
      </c>
      <c r="BS476" s="149"/>
      <c r="BT476" s="149"/>
      <c r="BU476" s="149"/>
      <c r="BV476" s="149"/>
      <c r="BW476" s="149"/>
      <c r="BX476" s="149"/>
      <c r="BY476" s="149"/>
      <c r="BZ476" s="149">
        <v>0</v>
      </c>
      <c r="CA476" s="149"/>
      <c r="CB476" s="149"/>
      <c r="CC476" s="149"/>
      <c r="CD476" s="149"/>
      <c r="CE476" s="149"/>
      <c r="CF476" s="149"/>
      <c r="CG476" s="149"/>
      <c r="CH476" s="149"/>
      <c r="CI476" s="149">
        <v>0</v>
      </c>
      <c r="CJ476" s="149"/>
      <c r="CK476" s="149"/>
      <c r="CL476" s="149"/>
      <c r="CM476" s="149"/>
      <c r="CN476" s="71">
        <v>0</v>
      </c>
      <c r="CO476" s="32">
        <v>0</v>
      </c>
      <c r="CP476" s="6"/>
      <c r="CQ476" s="1"/>
    </row>
    <row r="477" spans="1:95" ht="64.5" customHeight="1">
      <c r="A477" s="110"/>
      <c r="B477" s="110"/>
      <c r="C477" s="125" t="s">
        <v>97</v>
      </c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4">
        <v>0</v>
      </c>
      <c r="AI477" s="114"/>
      <c r="AJ477" s="114"/>
      <c r="AK477" s="114"/>
      <c r="AL477" s="114"/>
      <c r="AM477" s="114"/>
      <c r="AN477" s="114"/>
      <c r="AO477" s="114"/>
      <c r="AP477" s="114"/>
      <c r="AQ477" s="114">
        <f>AQ479+AQ480+AQ481</f>
        <v>310000</v>
      </c>
      <c r="AR477" s="114"/>
      <c r="AS477" s="114"/>
      <c r="AT477" s="114"/>
      <c r="AU477" s="114"/>
      <c r="AV477" s="114"/>
      <c r="AW477" s="114"/>
      <c r="AX477" s="114"/>
      <c r="AY477" s="114"/>
      <c r="AZ477" s="114">
        <f>AZ479+AZ480+AZ481</f>
        <v>310000</v>
      </c>
      <c r="BA477" s="114"/>
      <c r="BB477" s="114"/>
      <c r="BC477" s="114"/>
      <c r="BD477" s="114"/>
      <c r="BE477" s="114"/>
      <c r="BF477" s="114"/>
      <c r="BG477" s="114"/>
      <c r="BH477" s="114"/>
      <c r="BI477" s="114"/>
      <c r="BJ477" s="114">
        <v>0</v>
      </c>
      <c r="BK477" s="114"/>
      <c r="BL477" s="114"/>
      <c r="BM477" s="114"/>
      <c r="BN477" s="114"/>
      <c r="BO477" s="114"/>
      <c r="BP477" s="114"/>
      <c r="BQ477" s="114"/>
      <c r="BR477" s="114">
        <v>0</v>
      </c>
      <c r="BS477" s="114"/>
      <c r="BT477" s="114"/>
      <c r="BU477" s="114"/>
      <c r="BV477" s="114"/>
      <c r="BW477" s="114"/>
      <c r="BX477" s="114"/>
      <c r="BY477" s="114"/>
      <c r="BZ477" s="114">
        <v>0</v>
      </c>
      <c r="CA477" s="114"/>
      <c r="CB477" s="114"/>
      <c r="CC477" s="114"/>
      <c r="CD477" s="114"/>
      <c r="CE477" s="114"/>
      <c r="CF477" s="114"/>
      <c r="CG477" s="114"/>
      <c r="CH477" s="114"/>
      <c r="CI477" s="114">
        <v>0</v>
      </c>
      <c r="CJ477" s="114"/>
      <c r="CK477" s="114"/>
      <c r="CL477" s="114"/>
      <c r="CM477" s="114"/>
      <c r="CN477" s="64">
        <v>0</v>
      </c>
      <c r="CO477" s="34">
        <v>0</v>
      </c>
      <c r="CP477" s="6"/>
      <c r="CQ477" s="1"/>
    </row>
    <row r="478" spans="1:95" ht="15" customHeight="1">
      <c r="A478" s="110"/>
      <c r="B478" s="110"/>
      <c r="C478" s="125" t="s">
        <v>431</v>
      </c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10" t="s">
        <v>54</v>
      </c>
      <c r="P478" s="110"/>
      <c r="Q478" s="110"/>
      <c r="R478" s="110"/>
      <c r="S478" s="110"/>
      <c r="T478" s="110"/>
      <c r="U478" s="110" t="s">
        <v>54</v>
      </c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 t="s">
        <v>54</v>
      </c>
      <c r="AI478" s="110"/>
      <c r="AJ478" s="110"/>
      <c r="AK478" s="110"/>
      <c r="AL478" s="110"/>
      <c r="AM478" s="110"/>
      <c r="AN478" s="110"/>
      <c r="AO478" s="110"/>
      <c r="AP478" s="110"/>
      <c r="AQ478" s="110" t="s">
        <v>54</v>
      </c>
      <c r="AR478" s="110"/>
      <c r="AS478" s="110"/>
      <c r="AT478" s="110"/>
      <c r="AU478" s="110"/>
      <c r="AV478" s="110"/>
      <c r="AW478" s="110"/>
      <c r="AX478" s="110"/>
      <c r="AY478" s="110"/>
      <c r="AZ478" s="110" t="s">
        <v>54</v>
      </c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 t="s">
        <v>54</v>
      </c>
      <c r="BK478" s="110"/>
      <c r="BL478" s="110"/>
      <c r="BM478" s="110"/>
      <c r="BN478" s="110"/>
      <c r="BO478" s="110"/>
      <c r="BP478" s="110"/>
      <c r="BQ478" s="110"/>
      <c r="BR478" s="110" t="s">
        <v>54</v>
      </c>
      <c r="BS478" s="110"/>
      <c r="BT478" s="110"/>
      <c r="BU478" s="110"/>
      <c r="BV478" s="110"/>
      <c r="BW478" s="110"/>
      <c r="BX478" s="110"/>
      <c r="BY478" s="110"/>
      <c r="BZ478" s="110" t="s">
        <v>54</v>
      </c>
      <c r="CA478" s="110"/>
      <c r="CB478" s="110"/>
      <c r="CC478" s="110"/>
      <c r="CD478" s="110"/>
      <c r="CE478" s="110"/>
      <c r="CF478" s="110"/>
      <c r="CG478" s="110"/>
      <c r="CH478" s="110"/>
      <c r="CI478" s="110" t="s">
        <v>54</v>
      </c>
      <c r="CJ478" s="110"/>
      <c r="CK478" s="110"/>
      <c r="CL478" s="110"/>
      <c r="CM478" s="110"/>
      <c r="CN478" s="68" t="s">
        <v>54</v>
      </c>
      <c r="CO478" s="32"/>
      <c r="CP478" s="6"/>
      <c r="CQ478" s="1"/>
    </row>
    <row r="479" spans="1:95" ht="30.75" customHeight="1">
      <c r="A479" s="110"/>
      <c r="B479" s="110"/>
      <c r="C479" s="118" t="s">
        <v>177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0" t="s">
        <v>107</v>
      </c>
      <c r="P479" s="110"/>
      <c r="Q479" s="110"/>
      <c r="R479" s="110"/>
      <c r="S479" s="110"/>
      <c r="T479" s="110"/>
      <c r="U479" s="118" t="s">
        <v>108</v>
      </c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5">
        <v>0</v>
      </c>
      <c r="AI479" s="115"/>
      <c r="AJ479" s="115"/>
      <c r="AK479" s="115"/>
      <c r="AL479" s="115"/>
      <c r="AM479" s="115"/>
      <c r="AN479" s="115"/>
      <c r="AO479" s="115"/>
      <c r="AP479" s="115"/>
      <c r="AQ479" s="115">
        <v>155000</v>
      </c>
      <c r="AR479" s="115"/>
      <c r="AS479" s="115"/>
      <c r="AT479" s="115"/>
      <c r="AU479" s="115"/>
      <c r="AV479" s="115"/>
      <c r="AW479" s="115"/>
      <c r="AX479" s="115"/>
      <c r="AY479" s="115"/>
      <c r="AZ479" s="115">
        <v>155000</v>
      </c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>
        <v>0</v>
      </c>
      <c r="BK479" s="115"/>
      <c r="BL479" s="115"/>
      <c r="BM479" s="115"/>
      <c r="BN479" s="115"/>
      <c r="BO479" s="115"/>
      <c r="BP479" s="115"/>
      <c r="BQ479" s="115"/>
      <c r="BR479" s="115">
        <v>0</v>
      </c>
      <c r="BS479" s="115"/>
      <c r="BT479" s="115"/>
      <c r="BU479" s="115"/>
      <c r="BV479" s="115"/>
      <c r="BW479" s="115"/>
      <c r="BX479" s="115"/>
      <c r="BY479" s="115"/>
      <c r="BZ479" s="115">
        <v>0</v>
      </c>
      <c r="CA479" s="115"/>
      <c r="CB479" s="115"/>
      <c r="CC479" s="115"/>
      <c r="CD479" s="115"/>
      <c r="CE479" s="115"/>
      <c r="CF479" s="115"/>
      <c r="CG479" s="115"/>
      <c r="CH479" s="115"/>
      <c r="CI479" s="115">
        <v>0</v>
      </c>
      <c r="CJ479" s="115"/>
      <c r="CK479" s="115"/>
      <c r="CL479" s="115"/>
      <c r="CM479" s="115"/>
      <c r="CN479" s="69">
        <v>0</v>
      </c>
      <c r="CO479" s="32">
        <v>0</v>
      </c>
      <c r="CP479" s="6"/>
      <c r="CQ479" s="1"/>
    </row>
    <row r="480" spans="1:95" ht="43.5" customHeight="1">
      <c r="A480" s="110"/>
      <c r="B480" s="110"/>
      <c r="C480" s="118" t="s">
        <v>178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0" t="s">
        <v>107</v>
      </c>
      <c r="P480" s="110"/>
      <c r="Q480" s="110"/>
      <c r="R480" s="110"/>
      <c r="S480" s="110"/>
      <c r="T480" s="110"/>
      <c r="U480" s="118" t="s">
        <v>108</v>
      </c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5">
        <v>0</v>
      </c>
      <c r="AI480" s="115"/>
      <c r="AJ480" s="115"/>
      <c r="AK480" s="115"/>
      <c r="AL480" s="115"/>
      <c r="AM480" s="115"/>
      <c r="AN480" s="115"/>
      <c r="AO480" s="115"/>
      <c r="AP480" s="115"/>
      <c r="AQ480" s="115">
        <v>80000</v>
      </c>
      <c r="AR480" s="115"/>
      <c r="AS480" s="115"/>
      <c r="AT480" s="115"/>
      <c r="AU480" s="115"/>
      <c r="AV480" s="115"/>
      <c r="AW480" s="115"/>
      <c r="AX480" s="115"/>
      <c r="AY480" s="115"/>
      <c r="AZ480" s="115">
        <v>80000</v>
      </c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>
        <v>0</v>
      </c>
      <c r="BK480" s="115"/>
      <c r="BL480" s="115"/>
      <c r="BM480" s="115"/>
      <c r="BN480" s="115"/>
      <c r="BO480" s="115"/>
      <c r="BP480" s="115"/>
      <c r="BQ480" s="115"/>
      <c r="BR480" s="115">
        <v>0</v>
      </c>
      <c r="BS480" s="115"/>
      <c r="BT480" s="115"/>
      <c r="BU480" s="115"/>
      <c r="BV480" s="115"/>
      <c r="BW480" s="115"/>
      <c r="BX480" s="115"/>
      <c r="BY480" s="115"/>
      <c r="BZ480" s="115">
        <v>0</v>
      </c>
      <c r="CA480" s="115"/>
      <c r="CB480" s="115"/>
      <c r="CC480" s="115"/>
      <c r="CD480" s="115"/>
      <c r="CE480" s="115"/>
      <c r="CF480" s="115"/>
      <c r="CG480" s="115"/>
      <c r="CH480" s="115"/>
      <c r="CI480" s="115">
        <v>0</v>
      </c>
      <c r="CJ480" s="115"/>
      <c r="CK480" s="115"/>
      <c r="CL480" s="115"/>
      <c r="CM480" s="115"/>
      <c r="CN480" s="69">
        <v>0</v>
      </c>
      <c r="CO480" s="32">
        <v>0</v>
      </c>
      <c r="CP480" s="6"/>
      <c r="CQ480" s="1"/>
    </row>
    <row r="481" spans="1:95" ht="28.5" customHeight="1">
      <c r="A481" s="110"/>
      <c r="B481" s="110"/>
      <c r="C481" s="118" t="s">
        <v>179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0" t="s">
        <v>107</v>
      </c>
      <c r="P481" s="110"/>
      <c r="Q481" s="110"/>
      <c r="R481" s="110"/>
      <c r="S481" s="110"/>
      <c r="T481" s="110"/>
      <c r="U481" s="118" t="s">
        <v>108</v>
      </c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5">
        <v>0</v>
      </c>
      <c r="AI481" s="115"/>
      <c r="AJ481" s="115"/>
      <c r="AK481" s="115"/>
      <c r="AL481" s="115"/>
      <c r="AM481" s="115"/>
      <c r="AN481" s="115"/>
      <c r="AO481" s="115"/>
      <c r="AP481" s="115"/>
      <c r="AQ481" s="115">
        <v>75000</v>
      </c>
      <c r="AR481" s="115"/>
      <c r="AS481" s="115"/>
      <c r="AT481" s="115"/>
      <c r="AU481" s="115"/>
      <c r="AV481" s="115"/>
      <c r="AW481" s="115"/>
      <c r="AX481" s="115"/>
      <c r="AY481" s="115"/>
      <c r="AZ481" s="115">
        <v>75000</v>
      </c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>
        <v>0</v>
      </c>
      <c r="BK481" s="115"/>
      <c r="BL481" s="115"/>
      <c r="BM481" s="115"/>
      <c r="BN481" s="115"/>
      <c r="BO481" s="115"/>
      <c r="BP481" s="115"/>
      <c r="BQ481" s="115"/>
      <c r="BR481" s="115">
        <v>0</v>
      </c>
      <c r="BS481" s="115"/>
      <c r="BT481" s="115"/>
      <c r="BU481" s="115"/>
      <c r="BV481" s="115"/>
      <c r="BW481" s="115"/>
      <c r="BX481" s="115"/>
      <c r="BY481" s="115"/>
      <c r="BZ481" s="115">
        <v>0</v>
      </c>
      <c r="CA481" s="115"/>
      <c r="CB481" s="115"/>
      <c r="CC481" s="115"/>
      <c r="CD481" s="115"/>
      <c r="CE481" s="115"/>
      <c r="CF481" s="115"/>
      <c r="CG481" s="115"/>
      <c r="CH481" s="115"/>
      <c r="CI481" s="115">
        <v>0</v>
      </c>
      <c r="CJ481" s="115"/>
      <c r="CK481" s="115"/>
      <c r="CL481" s="115"/>
      <c r="CM481" s="115"/>
      <c r="CN481" s="69">
        <v>0</v>
      </c>
      <c r="CO481" s="32">
        <v>0</v>
      </c>
      <c r="CP481" s="6"/>
      <c r="CQ481" s="1"/>
    </row>
    <row r="482" spans="1:95" ht="21" customHeight="1">
      <c r="A482" s="110"/>
      <c r="B482" s="110"/>
      <c r="C482" s="125" t="s">
        <v>428</v>
      </c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10" t="s">
        <v>54</v>
      </c>
      <c r="P482" s="110"/>
      <c r="Q482" s="110"/>
      <c r="R482" s="110"/>
      <c r="S482" s="110"/>
      <c r="T482" s="110"/>
      <c r="U482" s="110" t="s">
        <v>54</v>
      </c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 t="s">
        <v>54</v>
      </c>
      <c r="AI482" s="110"/>
      <c r="AJ482" s="110"/>
      <c r="AK482" s="110"/>
      <c r="AL482" s="110"/>
      <c r="AM482" s="110"/>
      <c r="AN482" s="110"/>
      <c r="AO482" s="110"/>
      <c r="AP482" s="110"/>
      <c r="AQ482" s="110" t="s">
        <v>54</v>
      </c>
      <c r="AR482" s="110"/>
      <c r="AS482" s="110"/>
      <c r="AT482" s="110"/>
      <c r="AU482" s="110"/>
      <c r="AV482" s="110"/>
      <c r="AW482" s="110"/>
      <c r="AX482" s="110"/>
      <c r="AY482" s="110"/>
      <c r="AZ482" s="110" t="s">
        <v>54</v>
      </c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 t="s">
        <v>54</v>
      </c>
      <c r="BK482" s="110"/>
      <c r="BL482" s="110"/>
      <c r="BM482" s="110"/>
      <c r="BN482" s="110"/>
      <c r="BO482" s="110"/>
      <c r="BP482" s="110"/>
      <c r="BQ482" s="110"/>
      <c r="BR482" s="110" t="s">
        <v>54</v>
      </c>
      <c r="BS482" s="110"/>
      <c r="BT482" s="110"/>
      <c r="BU482" s="110"/>
      <c r="BV482" s="110"/>
      <c r="BW482" s="110"/>
      <c r="BX482" s="110"/>
      <c r="BY482" s="110"/>
      <c r="BZ482" s="110" t="s">
        <v>54</v>
      </c>
      <c r="CA482" s="110"/>
      <c r="CB482" s="110"/>
      <c r="CC482" s="110"/>
      <c r="CD482" s="110"/>
      <c r="CE482" s="110"/>
      <c r="CF482" s="110"/>
      <c r="CG482" s="110"/>
      <c r="CH482" s="110"/>
      <c r="CI482" s="110" t="s">
        <v>54</v>
      </c>
      <c r="CJ482" s="110"/>
      <c r="CK482" s="110"/>
      <c r="CL482" s="110"/>
      <c r="CM482" s="110"/>
      <c r="CN482" s="68" t="s">
        <v>54</v>
      </c>
      <c r="CO482" s="32"/>
      <c r="CP482" s="6"/>
      <c r="CQ482" s="1"/>
    </row>
    <row r="483" spans="1:95" ht="28.5" customHeight="1">
      <c r="A483" s="110"/>
      <c r="B483" s="110"/>
      <c r="C483" s="118" t="s">
        <v>262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0" t="s">
        <v>196</v>
      </c>
      <c r="P483" s="110"/>
      <c r="Q483" s="110"/>
      <c r="R483" s="110"/>
      <c r="S483" s="110"/>
      <c r="T483" s="110"/>
      <c r="U483" s="118" t="s">
        <v>187</v>
      </c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49">
        <v>0</v>
      </c>
      <c r="AI483" s="149"/>
      <c r="AJ483" s="149"/>
      <c r="AK483" s="149"/>
      <c r="AL483" s="149"/>
      <c r="AM483" s="149"/>
      <c r="AN483" s="149"/>
      <c r="AO483" s="149"/>
      <c r="AP483" s="149"/>
      <c r="AQ483" s="149">
        <v>2</v>
      </c>
      <c r="AR483" s="149"/>
      <c r="AS483" s="149"/>
      <c r="AT483" s="149"/>
      <c r="AU483" s="149"/>
      <c r="AV483" s="149"/>
      <c r="AW483" s="149"/>
      <c r="AX483" s="149"/>
      <c r="AY483" s="149"/>
      <c r="AZ483" s="149">
        <v>2</v>
      </c>
      <c r="BA483" s="149"/>
      <c r="BB483" s="149"/>
      <c r="BC483" s="149"/>
      <c r="BD483" s="149"/>
      <c r="BE483" s="149"/>
      <c r="BF483" s="149"/>
      <c r="BG483" s="149"/>
      <c r="BH483" s="149"/>
      <c r="BI483" s="149"/>
      <c r="BJ483" s="149">
        <v>0</v>
      </c>
      <c r="BK483" s="149"/>
      <c r="BL483" s="149"/>
      <c r="BM483" s="149"/>
      <c r="BN483" s="149"/>
      <c r="BO483" s="149"/>
      <c r="BP483" s="149"/>
      <c r="BQ483" s="149"/>
      <c r="BR483" s="149">
        <v>0</v>
      </c>
      <c r="BS483" s="149"/>
      <c r="BT483" s="149"/>
      <c r="BU483" s="149"/>
      <c r="BV483" s="149"/>
      <c r="BW483" s="149"/>
      <c r="BX483" s="149"/>
      <c r="BY483" s="149"/>
      <c r="BZ483" s="149">
        <v>0</v>
      </c>
      <c r="CA483" s="149"/>
      <c r="CB483" s="149"/>
      <c r="CC483" s="149"/>
      <c r="CD483" s="149"/>
      <c r="CE483" s="149"/>
      <c r="CF483" s="149"/>
      <c r="CG483" s="149"/>
      <c r="CH483" s="149"/>
      <c r="CI483" s="149">
        <v>0</v>
      </c>
      <c r="CJ483" s="149"/>
      <c r="CK483" s="149"/>
      <c r="CL483" s="149"/>
      <c r="CM483" s="149"/>
      <c r="CN483" s="71">
        <v>0</v>
      </c>
      <c r="CO483" s="32">
        <v>0</v>
      </c>
      <c r="CP483" s="6"/>
      <c r="CQ483" s="1"/>
    </row>
    <row r="484" spans="1:95" ht="28.5" customHeight="1">
      <c r="A484" s="110"/>
      <c r="B484" s="110"/>
      <c r="C484" s="118" t="s">
        <v>263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0" t="s">
        <v>196</v>
      </c>
      <c r="P484" s="110"/>
      <c r="Q484" s="110"/>
      <c r="R484" s="110"/>
      <c r="S484" s="110"/>
      <c r="T484" s="110"/>
      <c r="U484" s="118" t="s">
        <v>187</v>
      </c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49">
        <v>0</v>
      </c>
      <c r="AI484" s="149"/>
      <c r="AJ484" s="149"/>
      <c r="AK484" s="149"/>
      <c r="AL484" s="149"/>
      <c r="AM484" s="149"/>
      <c r="AN484" s="149"/>
      <c r="AO484" s="149"/>
      <c r="AP484" s="149"/>
      <c r="AQ484" s="149">
        <v>1</v>
      </c>
      <c r="AR484" s="149"/>
      <c r="AS484" s="149"/>
      <c r="AT484" s="149"/>
      <c r="AU484" s="149"/>
      <c r="AV484" s="149"/>
      <c r="AW484" s="149"/>
      <c r="AX484" s="149"/>
      <c r="AY484" s="149"/>
      <c r="AZ484" s="149">
        <v>1</v>
      </c>
      <c r="BA484" s="149"/>
      <c r="BB484" s="149"/>
      <c r="BC484" s="149"/>
      <c r="BD484" s="149"/>
      <c r="BE484" s="149"/>
      <c r="BF484" s="149"/>
      <c r="BG484" s="149"/>
      <c r="BH484" s="149"/>
      <c r="BI484" s="149"/>
      <c r="BJ484" s="149">
        <v>0</v>
      </c>
      <c r="BK484" s="149"/>
      <c r="BL484" s="149"/>
      <c r="BM484" s="149"/>
      <c r="BN484" s="149"/>
      <c r="BO484" s="149"/>
      <c r="BP484" s="149"/>
      <c r="BQ484" s="149"/>
      <c r="BR484" s="149">
        <v>0</v>
      </c>
      <c r="BS484" s="149"/>
      <c r="BT484" s="149"/>
      <c r="BU484" s="149"/>
      <c r="BV484" s="149"/>
      <c r="BW484" s="149"/>
      <c r="BX484" s="149"/>
      <c r="BY484" s="149"/>
      <c r="BZ484" s="149">
        <v>0</v>
      </c>
      <c r="CA484" s="149"/>
      <c r="CB484" s="149"/>
      <c r="CC484" s="149"/>
      <c r="CD484" s="149"/>
      <c r="CE484" s="149"/>
      <c r="CF484" s="149"/>
      <c r="CG484" s="149"/>
      <c r="CH484" s="149"/>
      <c r="CI484" s="149">
        <v>0</v>
      </c>
      <c r="CJ484" s="149"/>
      <c r="CK484" s="149"/>
      <c r="CL484" s="149"/>
      <c r="CM484" s="149"/>
      <c r="CN484" s="71">
        <v>0</v>
      </c>
      <c r="CO484" s="32">
        <v>0</v>
      </c>
      <c r="CP484" s="6"/>
      <c r="CQ484" s="1"/>
    </row>
    <row r="485" spans="1:95" ht="28.5" customHeight="1">
      <c r="A485" s="110"/>
      <c r="B485" s="110"/>
      <c r="C485" s="118" t="s">
        <v>264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0" t="s">
        <v>196</v>
      </c>
      <c r="P485" s="110"/>
      <c r="Q485" s="110"/>
      <c r="R485" s="110"/>
      <c r="S485" s="110"/>
      <c r="T485" s="110"/>
      <c r="U485" s="118" t="s">
        <v>187</v>
      </c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49">
        <v>0</v>
      </c>
      <c r="AI485" s="149"/>
      <c r="AJ485" s="149"/>
      <c r="AK485" s="149"/>
      <c r="AL485" s="149"/>
      <c r="AM485" s="149"/>
      <c r="AN485" s="149"/>
      <c r="AO485" s="149"/>
      <c r="AP485" s="149"/>
      <c r="AQ485" s="149">
        <v>1</v>
      </c>
      <c r="AR485" s="149"/>
      <c r="AS485" s="149"/>
      <c r="AT485" s="149"/>
      <c r="AU485" s="149"/>
      <c r="AV485" s="149"/>
      <c r="AW485" s="149"/>
      <c r="AX485" s="149"/>
      <c r="AY485" s="149"/>
      <c r="AZ485" s="149">
        <v>1</v>
      </c>
      <c r="BA485" s="149"/>
      <c r="BB485" s="149"/>
      <c r="BC485" s="149"/>
      <c r="BD485" s="149"/>
      <c r="BE485" s="149"/>
      <c r="BF485" s="149"/>
      <c r="BG485" s="149"/>
      <c r="BH485" s="149"/>
      <c r="BI485" s="149"/>
      <c r="BJ485" s="149">
        <v>0</v>
      </c>
      <c r="BK485" s="149"/>
      <c r="BL485" s="149"/>
      <c r="BM485" s="149"/>
      <c r="BN485" s="149"/>
      <c r="BO485" s="149"/>
      <c r="BP485" s="149"/>
      <c r="BQ485" s="149"/>
      <c r="BR485" s="149">
        <v>0</v>
      </c>
      <c r="BS485" s="149"/>
      <c r="BT485" s="149"/>
      <c r="BU485" s="149"/>
      <c r="BV485" s="149"/>
      <c r="BW485" s="149"/>
      <c r="BX485" s="149"/>
      <c r="BY485" s="149"/>
      <c r="BZ485" s="149">
        <v>0</v>
      </c>
      <c r="CA485" s="149"/>
      <c r="CB485" s="149"/>
      <c r="CC485" s="149"/>
      <c r="CD485" s="149"/>
      <c r="CE485" s="149"/>
      <c r="CF485" s="149"/>
      <c r="CG485" s="149"/>
      <c r="CH485" s="149"/>
      <c r="CI485" s="149">
        <v>0</v>
      </c>
      <c r="CJ485" s="149"/>
      <c r="CK485" s="149"/>
      <c r="CL485" s="149"/>
      <c r="CM485" s="149"/>
      <c r="CN485" s="71">
        <v>0</v>
      </c>
      <c r="CO485" s="32">
        <v>0</v>
      </c>
      <c r="CP485" s="6"/>
      <c r="CQ485" s="1"/>
    </row>
    <row r="486" spans="1:95" ht="20.25" customHeight="1">
      <c r="A486" s="110"/>
      <c r="B486" s="110"/>
      <c r="C486" s="125" t="s">
        <v>429</v>
      </c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10" t="s">
        <v>54</v>
      </c>
      <c r="P486" s="110"/>
      <c r="Q486" s="110"/>
      <c r="R486" s="110"/>
      <c r="S486" s="110"/>
      <c r="T486" s="110"/>
      <c r="U486" s="110" t="s">
        <v>54</v>
      </c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 t="s">
        <v>54</v>
      </c>
      <c r="AI486" s="110"/>
      <c r="AJ486" s="110"/>
      <c r="AK486" s="110"/>
      <c r="AL486" s="110"/>
      <c r="AM486" s="110"/>
      <c r="AN486" s="110"/>
      <c r="AO486" s="110"/>
      <c r="AP486" s="110"/>
      <c r="AQ486" s="110" t="s">
        <v>54</v>
      </c>
      <c r="AR486" s="110"/>
      <c r="AS486" s="110"/>
      <c r="AT486" s="110"/>
      <c r="AU486" s="110"/>
      <c r="AV486" s="110"/>
      <c r="AW486" s="110"/>
      <c r="AX486" s="110"/>
      <c r="AY486" s="110"/>
      <c r="AZ486" s="110" t="s">
        <v>54</v>
      </c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 t="s">
        <v>54</v>
      </c>
      <c r="BK486" s="110"/>
      <c r="BL486" s="110"/>
      <c r="BM486" s="110"/>
      <c r="BN486" s="110"/>
      <c r="BO486" s="110"/>
      <c r="BP486" s="110"/>
      <c r="BQ486" s="110"/>
      <c r="BR486" s="110" t="s">
        <v>54</v>
      </c>
      <c r="BS486" s="110"/>
      <c r="BT486" s="110"/>
      <c r="BU486" s="110"/>
      <c r="BV486" s="110"/>
      <c r="BW486" s="110"/>
      <c r="BX486" s="110"/>
      <c r="BY486" s="110"/>
      <c r="BZ486" s="110" t="s">
        <v>54</v>
      </c>
      <c r="CA486" s="110"/>
      <c r="CB486" s="110"/>
      <c r="CC486" s="110"/>
      <c r="CD486" s="110"/>
      <c r="CE486" s="110"/>
      <c r="CF486" s="110"/>
      <c r="CG486" s="110"/>
      <c r="CH486" s="110"/>
      <c r="CI486" s="110" t="s">
        <v>54</v>
      </c>
      <c r="CJ486" s="110"/>
      <c r="CK486" s="110"/>
      <c r="CL486" s="110"/>
      <c r="CM486" s="110"/>
      <c r="CN486" s="68" t="s">
        <v>54</v>
      </c>
      <c r="CO486" s="32"/>
      <c r="CP486" s="6"/>
      <c r="CQ486" s="1"/>
    </row>
    <row r="487" spans="1:95" ht="22.5" customHeight="1">
      <c r="A487" s="110"/>
      <c r="B487" s="110"/>
      <c r="C487" s="118" t="s">
        <v>338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0" t="s">
        <v>107</v>
      </c>
      <c r="P487" s="110"/>
      <c r="Q487" s="110"/>
      <c r="R487" s="110"/>
      <c r="S487" s="110"/>
      <c r="T487" s="110"/>
      <c r="U487" s="118" t="s">
        <v>187</v>
      </c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5">
        <v>0</v>
      </c>
      <c r="AI487" s="115"/>
      <c r="AJ487" s="115"/>
      <c r="AK487" s="115"/>
      <c r="AL487" s="115"/>
      <c r="AM487" s="115"/>
      <c r="AN487" s="115"/>
      <c r="AO487" s="115"/>
      <c r="AP487" s="115"/>
      <c r="AQ487" s="115">
        <v>77500</v>
      </c>
      <c r="AR487" s="115"/>
      <c r="AS487" s="115"/>
      <c r="AT487" s="115"/>
      <c r="AU487" s="115"/>
      <c r="AV487" s="115"/>
      <c r="AW487" s="115"/>
      <c r="AX487" s="115"/>
      <c r="AY487" s="115"/>
      <c r="AZ487" s="115">
        <v>77500</v>
      </c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>
        <v>0</v>
      </c>
      <c r="BK487" s="115"/>
      <c r="BL487" s="115"/>
      <c r="BM487" s="115"/>
      <c r="BN487" s="115"/>
      <c r="BO487" s="115"/>
      <c r="BP487" s="115"/>
      <c r="BQ487" s="115"/>
      <c r="BR487" s="115">
        <v>0</v>
      </c>
      <c r="BS487" s="115"/>
      <c r="BT487" s="115"/>
      <c r="BU487" s="115"/>
      <c r="BV487" s="115"/>
      <c r="BW487" s="115"/>
      <c r="BX487" s="115"/>
      <c r="BY487" s="115"/>
      <c r="BZ487" s="115">
        <v>0</v>
      </c>
      <c r="CA487" s="115"/>
      <c r="CB487" s="115"/>
      <c r="CC487" s="115"/>
      <c r="CD487" s="115"/>
      <c r="CE487" s="115"/>
      <c r="CF487" s="115"/>
      <c r="CG487" s="115"/>
      <c r="CH487" s="115"/>
      <c r="CI487" s="115">
        <v>0</v>
      </c>
      <c r="CJ487" s="115"/>
      <c r="CK487" s="115"/>
      <c r="CL487" s="115"/>
      <c r="CM487" s="115"/>
      <c r="CN487" s="69">
        <v>0</v>
      </c>
      <c r="CO487" s="32">
        <v>0</v>
      </c>
      <c r="CP487" s="6"/>
      <c r="CQ487" s="1"/>
    </row>
    <row r="488" spans="1:95" ht="40.5" customHeight="1">
      <c r="A488" s="110"/>
      <c r="B488" s="110"/>
      <c r="C488" s="118" t="s">
        <v>339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0" t="s">
        <v>107</v>
      </c>
      <c r="P488" s="110"/>
      <c r="Q488" s="110"/>
      <c r="R488" s="110"/>
      <c r="S488" s="110"/>
      <c r="T488" s="110"/>
      <c r="U488" s="118" t="s">
        <v>187</v>
      </c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5">
        <v>0</v>
      </c>
      <c r="AI488" s="115"/>
      <c r="AJ488" s="115"/>
      <c r="AK488" s="115"/>
      <c r="AL488" s="115"/>
      <c r="AM488" s="115"/>
      <c r="AN488" s="115"/>
      <c r="AO488" s="115"/>
      <c r="AP488" s="115"/>
      <c r="AQ488" s="115">
        <v>80000</v>
      </c>
      <c r="AR488" s="115"/>
      <c r="AS488" s="115"/>
      <c r="AT488" s="115"/>
      <c r="AU488" s="115"/>
      <c r="AV488" s="115"/>
      <c r="AW488" s="115"/>
      <c r="AX488" s="115"/>
      <c r="AY488" s="115"/>
      <c r="AZ488" s="115">
        <v>80000</v>
      </c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>
        <v>0</v>
      </c>
      <c r="BK488" s="115"/>
      <c r="BL488" s="115"/>
      <c r="BM488" s="115"/>
      <c r="BN488" s="115"/>
      <c r="BO488" s="115"/>
      <c r="BP488" s="115"/>
      <c r="BQ488" s="115"/>
      <c r="BR488" s="115">
        <v>0</v>
      </c>
      <c r="BS488" s="115"/>
      <c r="BT488" s="115"/>
      <c r="BU488" s="115"/>
      <c r="BV488" s="115"/>
      <c r="BW488" s="115"/>
      <c r="BX488" s="115"/>
      <c r="BY488" s="115"/>
      <c r="BZ488" s="115">
        <v>0</v>
      </c>
      <c r="CA488" s="115"/>
      <c r="CB488" s="115"/>
      <c r="CC488" s="115"/>
      <c r="CD488" s="115"/>
      <c r="CE488" s="115"/>
      <c r="CF488" s="115"/>
      <c r="CG488" s="115"/>
      <c r="CH488" s="115"/>
      <c r="CI488" s="115">
        <v>0</v>
      </c>
      <c r="CJ488" s="115"/>
      <c r="CK488" s="115"/>
      <c r="CL488" s="115"/>
      <c r="CM488" s="115"/>
      <c r="CN488" s="69">
        <v>0</v>
      </c>
      <c r="CO488" s="32">
        <v>0</v>
      </c>
      <c r="CP488" s="6"/>
      <c r="CQ488" s="1"/>
    </row>
    <row r="489" spans="1:95" ht="29.25" customHeight="1">
      <c r="A489" s="110"/>
      <c r="B489" s="110"/>
      <c r="C489" s="118" t="s">
        <v>340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0" t="s">
        <v>107</v>
      </c>
      <c r="P489" s="110"/>
      <c r="Q489" s="110"/>
      <c r="R489" s="110"/>
      <c r="S489" s="110"/>
      <c r="T489" s="110"/>
      <c r="U489" s="118" t="s">
        <v>187</v>
      </c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5">
        <v>0</v>
      </c>
      <c r="AI489" s="115"/>
      <c r="AJ489" s="115"/>
      <c r="AK489" s="115"/>
      <c r="AL489" s="115"/>
      <c r="AM489" s="115"/>
      <c r="AN489" s="115"/>
      <c r="AO489" s="115"/>
      <c r="AP489" s="115"/>
      <c r="AQ489" s="115">
        <v>75000</v>
      </c>
      <c r="AR489" s="115"/>
      <c r="AS489" s="115"/>
      <c r="AT489" s="115"/>
      <c r="AU489" s="115"/>
      <c r="AV489" s="115"/>
      <c r="AW489" s="115"/>
      <c r="AX489" s="115"/>
      <c r="AY489" s="115"/>
      <c r="AZ489" s="115">
        <v>75000</v>
      </c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>
        <v>0</v>
      </c>
      <c r="BK489" s="115"/>
      <c r="BL489" s="115"/>
      <c r="BM489" s="115"/>
      <c r="BN489" s="115"/>
      <c r="BO489" s="115"/>
      <c r="BP489" s="115"/>
      <c r="BQ489" s="115"/>
      <c r="BR489" s="115">
        <v>0</v>
      </c>
      <c r="BS489" s="115"/>
      <c r="BT489" s="115"/>
      <c r="BU489" s="115"/>
      <c r="BV489" s="115"/>
      <c r="BW489" s="115"/>
      <c r="BX489" s="115"/>
      <c r="BY489" s="115"/>
      <c r="BZ489" s="115">
        <v>0</v>
      </c>
      <c r="CA489" s="115"/>
      <c r="CB489" s="115"/>
      <c r="CC489" s="115"/>
      <c r="CD489" s="115"/>
      <c r="CE489" s="115"/>
      <c r="CF489" s="115"/>
      <c r="CG489" s="115"/>
      <c r="CH489" s="115"/>
      <c r="CI489" s="115">
        <v>0</v>
      </c>
      <c r="CJ489" s="115"/>
      <c r="CK489" s="115"/>
      <c r="CL489" s="115"/>
      <c r="CM489" s="115"/>
      <c r="CN489" s="69">
        <v>0</v>
      </c>
      <c r="CO489" s="32">
        <v>0</v>
      </c>
      <c r="CP489" s="6"/>
      <c r="CQ489" s="1"/>
    </row>
    <row r="490" spans="1:95" ht="15" customHeight="1">
      <c r="A490" s="110"/>
      <c r="B490" s="110"/>
      <c r="C490" s="125" t="s">
        <v>430</v>
      </c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10" t="s">
        <v>54</v>
      </c>
      <c r="P490" s="110"/>
      <c r="Q490" s="110"/>
      <c r="R490" s="110"/>
      <c r="S490" s="110"/>
      <c r="T490" s="110"/>
      <c r="U490" s="110" t="s">
        <v>54</v>
      </c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 t="s">
        <v>54</v>
      </c>
      <c r="AI490" s="110"/>
      <c r="AJ490" s="110"/>
      <c r="AK490" s="110"/>
      <c r="AL490" s="110"/>
      <c r="AM490" s="110"/>
      <c r="AN490" s="110"/>
      <c r="AO490" s="110"/>
      <c r="AP490" s="110"/>
      <c r="AQ490" s="110" t="s">
        <v>54</v>
      </c>
      <c r="AR490" s="110"/>
      <c r="AS490" s="110"/>
      <c r="AT490" s="110"/>
      <c r="AU490" s="110"/>
      <c r="AV490" s="110"/>
      <c r="AW490" s="110"/>
      <c r="AX490" s="110"/>
      <c r="AY490" s="110"/>
      <c r="AZ490" s="110" t="s">
        <v>54</v>
      </c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 t="s">
        <v>54</v>
      </c>
      <c r="BK490" s="110"/>
      <c r="BL490" s="110"/>
      <c r="BM490" s="110"/>
      <c r="BN490" s="110"/>
      <c r="BO490" s="110"/>
      <c r="BP490" s="110"/>
      <c r="BQ490" s="110"/>
      <c r="BR490" s="110" t="s">
        <v>54</v>
      </c>
      <c r="BS490" s="110"/>
      <c r="BT490" s="110"/>
      <c r="BU490" s="110"/>
      <c r="BV490" s="110"/>
      <c r="BW490" s="110"/>
      <c r="BX490" s="110"/>
      <c r="BY490" s="110"/>
      <c r="BZ490" s="110" t="s">
        <v>54</v>
      </c>
      <c r="CA490" s="110"/>
      <c r="CB490" s="110"/>
      <c r="CC490" s="110"/>
      <c r="CD490" s="110"/>
      <c r="CE490" s="110"/>
      <c r="CF490" s="110"/>
      <c r="CG490" s="110"/>
      <c r="CH490" s="110"/>
      <c r="CI490" s="110" t="s">
        <v>54</v>
      </c>
      <c r="CJ490" s="110"/>
      <c r="CK490" s="110"/>
      <c r="CL490" s="110"/>
      <c r="CM490" s="110"/>
      <c r="CN490" s="68" t="s">
        <v>54</v>
      </c>
      <c r="CO490" s="32"/>
      <c r="CP490" s="6"/>
      <c r="CQ490" s="1"/>
    </row>
    <row r="491" spans="1:95" ht="37.5" customHeight="1">
      <c r="A491" s="110"/>
      <c r="B491" s="110"/>
      <c r="C491" s="118" t="s">
        <v>367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0" t="s">
        <v>347</v>
      </c>
      <c r="P491" s="110"/>
      <c r="Q491" s="110"/>
      <c r="R491" s="110"/>
      <c r="S491" s="110"/>
      <c r="T491" s="110"/>
      <c r="U491" s="118" t="s">
        <v>187</v>
      </c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49">
        <v>0</v>
      </c>
      <c r="AI491" s="149"/>
      <c r="AJ491" s="149"/>
      <c r="AK491" s="149"/>
      <c r="AL491" s="149"/>
      <c r="AM491" s="149"/>
      <c r="AN491" s="149"/>
      <c r="AO491" s="149"/>
      <c r="AP491" s="149"/>
      <c r="AQ491" s="149">
        <v>100</v>
      </c>
      <c r="AR491" s="149"/>
      <c r="AS491" s="149"/>
      <c r="AT491" s="149"/>
      <c r="AU491" s="149"/>
      <c r="AV491" s="149"/>
      <c r="AW491" s="149"/>
      <c r="AX491" s="149"/>
      <c r="AY491" s="149"/>
      <c r="AZ491" s="149">
        <v>100</v>
      </c>
      <c r="BA491" s="149"/>
      <c r="BB491" s="149"/>
      <c r="BC491" s="149"/>
      <c r="BD491" s="149"/>
      <c r="BE491" s="149"/>
      <c r="BF491" s="149"/>
      <c r="BG491" s="149"/>
      <c r="BH491" s="149"/>
      <c r="BI491" s="149"/>
      <c r="BJ491" s="149">
        <v>0</v>
      </c>
      <c r="BK491" s="149"/>
      <c r="BL491" s="149"/>
      <c r="BM491" s="149"/>
      <c r="BN491" s="149"/>
      <c r="BO491" s="149"/>
      <c r="BP491" s="149"/>
      <c r="BQ491" s="149"/>
      <c r="BR491" s="149">
        <v>0</v>
      </c>
      <c r="BS491" s="149"/>
      <c r="BT491" s="149"/>
      <c r="BU491" s="149"/>
      <c r="BV491" s="149"/>
      <c r="BW491" s="149"/>
      <c r="BX491" s="149"/>
      <c r="BY491" s="149"/>
      <c r="BZ491" s="149">
        <v>0</v>
      </c>
      <c r="CA491" s="149"/>
      <c r="CB491" s="149"/>
      <c r="CC491" s="149"/>
      <c r="CD491" s="149"/>
      <c r="CE491" s="149"/>
      <c r="CF491" s="149"/>
      <c r="CG491" s="149"/>
      <c r="CH491" s="149"/>
      <c r="CI491" s="149">
        <v>0</v>
      </c>
      <c r="CJ491" s="149"/>
      <c r="CK491" s="149"/>
      <c r="CL491" s="149"/>
      <c r="CM491" s="149"/>
      <c r="CN491" s="71">
        <v>0</v>
      </c>
      <c r="CO491" s="32">
        <v>0</v>
      </c>
      <c r="CP491" s="6"/>
      <c r="CQ491" s="1"/>
    </row>
    <row r="492" spans="1:95" ht="120" customHeight="1">
      <c r="A492" s="110"/>
      <c r="B492" s="110"/>
      <c r="C492" s="125" t="s">
        <v>442</v>
      </c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10" t="s">
        <v>54</v>
      </c>
      <c r="P492" s="110"/>
      <c r="Q492" s="110"/>
      <c r="R492" s="110"/>
      <c r="S492" s="110"/>
      <c r="T492" s="110"/>
      <c r="U492" s="110" t="s">
        <v>54</v>
      </c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4">
        <v>0</v>
      </c>
      <c r="AI492" s="114"/>
      <c r="AJ492" s="114"/>
      <c r="AK492" s="114"/>
      <c r="AL492" s="114"/>
      <c r="AM492" s="114"/>
      <c r="AN492" s="114"/>
      <c r="AO492" s="114"/>
      <c r="AP492" s="114"/>
      <c r="AQ492" s="114">
        <f>AQ494</f>
        <v>418450</v>
      </c>
      <c r="AR492" s="114"/>
      <c r="AS492" s="114"/>
      <c r="AT492" s="114"/>
      <c r="AU492" s="114"/>
      <c r="AV492" s="114"/>
      <c r="AW492" s="114"/>
      <c r="AX492" s="114"/>
      <c r="AY492" s="114"/>
      <c r="AZ492" s="114">
        <f>AZ494</f>
        <v>418450</v>
      </c>
      <c r="BA492" s="114"/>
      <c r="BB492" s="114"/>
      <c r="BC492" s="114"/>
      <c r="BD492" s="114"/>
      <c r="BE492" s="114"/>
      <c r="BF492" s="114"/>
      <c r="BG492" s="114"/>
      <c r="BH492" s="114"/>
      <c r="BI492" s="114"/>
      <c r="BJ492" s="114">
        <v>0</v>
      </c>
      <c r="BK492" s="114"/>
      <c r="BL492" s="114"/>
      <c r="BM492" s="114"/>
      <c r="BN492" s="114"/>
      <c r="BO492" s="114"/>
      <c r="BP492" s="114"/>
      <c r="BQ492" s="114"/>
      <c r="BR492" s="114">
        <v>0</v>
      </c>
      <c r="BS492" s="114"/>
      <c r="BT492" s="114"/>
      <c r="BU492" s="114"/>
      <c r="BV492" s="114"/>
      <c r="BW492" s="114"/>
      <c r="BX492" s="114"/>
      <c r="BY492" s="114"/>
      <c r="BZ492" s="114">
        <v>0</v>
      </c>
      <c r="CA492" s="114"/>
      <c r="CB492" s="114"/>
      <c r="CC492" s="114"/>
      <c r="CD492" s="114"/>
      <c r="CE492" s="114"/>
      <c r="CF492" s="114"/>
      <c r="CG492" s="114"/>
      <c r="CH492" s="114"/>
      <c r="CI492" s="114">
        <v>0</v>
      </c>
      <c r="CJ492" s="114"/>
      <c r="CK492" s="114"/>
      <c r="CL492" s="114"/>
      <c r="CM492" s="114"/>
      <c r="CN492" s="64">
        <v>0</v>
      </c>
      <c r="CO492" s="34">
        <v>0</v>
      </c>
      <c r="CP492" s="6"/>
      <c r="CQ492" s="1"/>
    </row>
    <row r="493" spans="1:95" ht="15" customHeight="1">
      <c r="A493" s="110"/>
      <c r="B493" s="110"/>
      <c r="C493" s="125" t="s">
        <v>431</v>
      </c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10" t="s">
        <v>54</v>
      </c>
      <c r="P493" s="110"/>
      <c r="Q493" s="110"/>
      <c r="R493" s="110"/>
      <c r="S493" s="110"/>
      <c r="T493" s="110"/>
      <c r="U493" s="110" t="s">
        <v>54</v>
      </c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 t="s">
        <v>54</v>
      </c>
      <c r="AI493" s="110"/>
      <c r="AJ493" s="110"/>
      <c r="AK493" s="110"/>
      <c r="AL493" s="110"/>
      <c r="AM493" s="110"/>
      <c r="AN493" s="110"/>
      <c r="AO493" s="110"/>
      <c r="AP493" s="110"/>
      <c r="AQ493" s="110" t="s">
        <v>54</v>
      </c>
      <c r="AR493" s="110"/>
      <c r="AS493" s="110"/>
      <c r="AT493" s="110"/>
      <c r="AU493" s="110"/>
      <c r="AV493" s="110"/>
      <c r="AW493" s="110"/>
      <c r="AX493" s="110"/>
      <c r="AY493" s="110"/>
      <c r="AZ493" s="110" t="s">
        <v>54</v>
      </c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 t="s">
        <v>54</v>
      </c>
      <c r="BK493" s="110"/>
      <c r="BL493" s="110"/>
      <c r="BM493" s="110"/>
      <c r="BN493" s="110"/>
      <c r="BO493" s="110"/>
      <c r="BP493" s="110"/>
      <c r="BQ493" s="110"/>
      <c r="BR493" s="110" t="s">
        <v>54</v>
      </c>
      <c r="BS493" s="110"/>
      <c r="BT493" s="110"/>
      <c r="BU493" s="110"/>
      <c r="BV493" s="110"/>
      <c r="BW493" s="110"/>
      <c r="BX493" s="110"/>
      <c r="BY493" s="110"/>
      <c r="BZ493" s="110" t="s">
        <v>54</v>
      </c>
      <c r="CA493" s="110"/>
      <c r="CB493" s="110"/>
      <c r="CC493" s="110"/>
      <c r="CD493" s="110"/>
      <c r="CE493" s="110"/>
      <c r="CF493" s="110"/>
      <c r="CG493" s="110"/>
      <c r="CH493" s="110"/>
      <c r="CI493" s="110" t="s">
        <v>54</v>
      </c>
      <c r="CJ493" s="110"/>
      <c r="CK493" s="110"/>
      <c r="CL493" s="110"/>
      <c r="CM493" s="110"/>
      <c r="CN493" s="68" t="s">
        <v>54</v>
      </c>
      <c r="CO493" s="32"/>
      <c r="CP493" s="6"/>
      <c r="CQ493" s="1"/>
    </row>
    <row r="494" spans="1:95" ht="43.5" customHeight="1">
      <c r="A494" s="110"/>
      <c r="B494" s="110"/>
      <c r="C494" s="118" t="s">
        <v>180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0" t="s">
        <v>107</v>
      </c>
      <c r="P494" s="110"/>
      <c r="Q494" s="110"/>
      <c r="R494" s="110"/>
      <c r="S494" s="110"/>
      <c r="T494" s="110"/>
      <c r="U494" s="118" t="s">
        <v>108</v>
      </c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5">
        <v>0</v>
      </c>
      <c r="AI494" s="115"/>
      <c r="AJ494" s="115"/>
      <c r="AK494" s="115"/>
      <c r="AL494" s="115"/>
      <c r="AM494" s="115"/>
      <c r="AN494" s="115"/>
      <c r="AO494" s="115"/>
      <c r="AP494" s="115"/>
      <c r="AQ494" s="115">
        <v>418450</v>
      </c>
      <c r="AR494" s="115"/>
      <c r="AS494" s="115"/>
      <c r="AT494" s="115"/>
      <c r="AU494" s="115"/>
      <c r="AV494" s="115"/>
      <c r="AW494" s="115"/>
      <c r="AX494" s="115"/>
      <c r="AY494" s="115"/>
      <c r="AZ494" s="115">
        <v>418450</v>
      </c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>
        <v>0</v>
      </c>
      <c r="BK494" s="115"/>
      <c r="BL494" s="115"/>
      <c r="BM494" s="115"/>
      <c r="BN494" s="115"/>
      <c r="BO494" s="115"/>
      <c r="BP494" s="115"/>
      <c r="BQ494" s="115"/>
      <c r="BR494" s="115">
        <v>0</v>
      </c>
      <c r="BS494" s="115"/>
      <c r="BT494" s="115"/>
      <c r="BU494" s="115"/>
      <c r="BV494" s="115"/>
      <c r="BW494" s="115"/>
      <c r="BX494" s="115"/>
      <c r="BY494" s="115"/>
      <c r="BZ494" s="115">
        <v>0</v>
      </c>
      <c r="CA494" s="115"/>
      <c r="CB494" s="115"/>
      <c r="CC494" s="115"/>
      <c r="CD494" s="115"/>
      <c r="CE494" s="115"/>
      <c r="CF494" s="115"/>
      <c r="CG494" s="115"/>
      <c r="CH494" s="115"/>
      <c r="CI494" s="115">
        <v>0</v>
      </c>
      <c r="CJ494" s="115"/>
      <c r="CK494" s="115"/>
      <c r="CL494" s="115"/>
      <c r="CM494" s="115"/>
      <c r="CN494" s="69">
        <v>0</v>
      </c>
      <c r="CO494" s="32">
        <v>0</v>
      </c>
      <c r="CP494" s="6"/>
      <c r="CQ494" s="1"/>
    </row>
    <row r="495" spans="1:95" ht="19.5" customHeight="1">
      <c r="A495" s="110"/>
      <c r="B495" s="110"/>
      <c r="C495" s="125" t="s">
        <v>428</v>
      </c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10" t="s">
        <v>54</v>
      </c>
      <c r="P495" s="110"/>
      <c r="Q495" s="110"/>
      <c r="R495" s="110"/>
      <c r="S495" s="110"/>
      <c r="T495" s="110"/>
      <c r="U495" s="110" t="s">
        <v>54</v>
      </c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 t="s">
        <v>54</v>
      </c>
      <c r="AI495" s="110"/>
      <c r="AJ495" s="110"/>
      <c r="AK495" s="110"/>
      <c r="AL495" s="110"/>
      <c r="AM495" s="110"/>
      <c r="AN495" s="110"/>
      <c r="AO495" s="110"/>
      <c r="AP495" s="110"/>
      <c r="AQ495" s="110" t="s">
        <v>54</v>
      </c>
      <c r="AR495" s="110"/>
      <c r="AS495" s="110"/>
      <c r="AT495" s="110"/>
      <c r="AU495" s="110"/>
      <c r="AV495" s="110"/>
      <c r="AW495" s="110"/>
      <c r="AX495" s="110"/>
      <c r="AY495" s="110"/>
      <c r="AZ495" s="110" t="s">
        <v>54</v>
      </c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 t="s">
        <v>54</v>
      </c>
      <c r="BK495" s="110"/>
      <c r="BL495" s="110"/>
      <c r="BM495" s="110"/>
      <c r="BN495" s="110"/>
      <c r="BO495" s="110"/>
      <c r="BP495" s="110"/>
      <c r="BQ495" s="110"/>
      <c r="BR495" s="110" t="s">
        <v>54</v>
      </c>
      <c r="BS495" s="110"/>
      <c r="BT495" s="110"/>
      <c r="BU495" s="110"/>
      <c r="BV495" s="110"/>
      <c r="BW495" s="110"/>
      <c r="BX495" s="110"/>
      <c r="BY495" s="110"/>
      <c r="BZ495" s="110" t="s">
        <v>54</v>
      </c>
      <c r="CA495" s="110"/>
      <c r="CB495" s="110"/>
      <c r="CC495" s="110"/>
      <c r="CD495" s="110"/>
      <c r="CE495" s="110"/>
      <c r="CF495" s="110"/>
      <c r="CG495" s="110"/>
      <c r="CH495" s="110"/>
      <c r="CI495" s="110" t="s">
        <v>54</v>
      </c>
      <c r="CJ495" s="110"/>
      <c r="CK495" s="110"/>
      <c r="CL495" s="110"/>
      <c r="CM495" s="110"/>
      <c r="CN495" s="68" t="s">
        <v>54</v>
      </c>
      <c r="CO495" s="32"/>
      <c r="CP495" s="6"/>
      <c r="CQ495" s="1"/>
    </row>
    <row r="496" spans="1:95" ht="41.25" customHeight="1">
      <c r="A496" s="110"/>
      <c r="B496" s="110"/>
      <c r="C496" s="118" t="s">
        <v>265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0" t="s">
        <v>200</v>
      </c>
      <c r="P496" s="110"/>
      <c r="Q496" s="110"/>
      <c r="R496" s="110"/>
      <c r="S496" s="110"/>
      <c r="T496" s="110"/>
      <c r="U496" s="118" t="s">
        <v>187</v>
      </c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49">
        <v>0</v>
      </c>
      <c r="AI496" s="149"/>
      <c r="AJ496" s="149"/>
      <c r="AK496" s="149"/>
      <c r="AL496" s="149"/>
      <c r="AM496" s="149"/>
      <c r="AN496" s="149"/>
      <c r="AO496" s="149"/>
      <c r="AP496" s="149"/>
      <c r="AQ496" s="149">
        <v>1</v>
      </c>
      <c r="AR496" s="149"/>
      <c r="AS496" s="149"/>
      <c r="AT496" s="149"/>
      <c r="AU496" s="149"/>
      <c r="AV496" s="149"/>
      <c r="AW496" s="149"/>
      <c r="AX496" s="149"/>
      <c r="AY496" s="149"/>
      <c r="AZ496" s="149">
        <v>1</v>
      </c>
      <c r="BA496" s="149"/>
      <c r="BB496" s="149"/>
      <c r="BC496" s="149"/>
      <c r="BD496" s="149"/>
      <c r="BE496" s="149"/>
      <c r="BF496" s="149"/>
      <c r="BG496" s="149"/>
      <c r="BH496" s="149"/>
      <c r="BI496" s="149"/>
      <c r="BJ496" s="149">
        <v>0</v>
      </c>
      <c r="BK496" s="149"/>
      <c r="BL496" s="149"/>
      <c r="BM496" s="149"/>
      <c r="BN496" s="149"/>
      <c r="BO496" s="149"/>
      <c r="BP496" s="149"/>
      <c r="BQ496" s="149"/>
      <c r="BR496" s="149">
        <v>0</v>
      </c>
      <c r="BS496" s="149"/>
      <c r="BT496" s="149"/>
      <c r="BU496" s="149"/>
      <c r="BV496" s="149"/>
      <c r="BW496" s="149"/>
      <c r="BX496" s="149"/>
      <c r="BY496" s="149"/>
      <c r="BZ496" s="149">
        <v>0</v>
      </c>
      <c r="CA496" s="149"/>
      <c r="CB496" s="149"/>
      <c r="CC496" s="149"/>
      <c r="CD496" s="149"/>
      <c r="CE496" s="149"/>
      <c r="CF496" s="149"/>
      <c r="CG496" s="149"/>
      <c r="CH496" s="149"/>
      <c r="CI496" s="149">
        <v>0</v>
      </c>
      <c r="CJ496" s="149"/>
      <c r="CK496" s="149"/>
      <c r="CL496" s="149"/>
      <c r="CM496" s="149"/>
      <c r="CN496" s="71">
        <v>0</v>
      </c>
      <c r="CO496" s="32">
        <v>0</v>
      </c>
      <c r="CP496" s="6"/>
      <c r="CQ496" s="1"/>
    </row>
    <row r="497" spans="1:95" ht="13.5" customHeight="1">
      <c r="A497" s="110"/>
      <c r="B497" s="110"/>
      <c r="C497" s="125" t="s">
        <v>269</v>
      </c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10" t="s">
        <v>54</v>
      </c>
      <c r="P497" s="110"/>
      <c r="Q497" s="110"/>
      <c r="R497" s="110"/>
      <c r="S497" s="110"/>
      <c r="T497" s="110"/>
      <c r="U497" s="110" t="s">
        <v>54</v>
      </c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 t="s">
        <v>54</v>
      </c>
      <c r="AI497" s="110"/>
      <c r="AJ497" s="110"/>
      <c r="AK497" s="110"/>
      <c r="AL497" s="110"/>
      <c r="AM497" s="110"/>
      <c r="AN497" s="110"/>
      <c r="AO497" s="110"/>
      <c r="AP497" s="110"/>
      <c r="AQ497" s="110" t="s">
        <v>54</v>
      </c>
      <c r="AR497" s="110"/>
      <c r="AS497" s="110"/>
      <c r="AT497" s="110"/>
      <c r="AU497" s="110"/>
      <c r="AV497" s="110"/>
      <c r="AW497" s="110"/>
      <c r="AX497" s="110"/>
      <c r="AY497" s="110"/>
      <c r="AZ497" s="110" t="s">
        <v>54</v>
      </c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 t="s">
        <v>54</v>
      </c>
      <c r="BK497" s="110"/>
      <c r="BL497" s="110"/>
      <c r="BM497" s="110"/>
      <c r="BN497" s="110"/>
      <c r="BO497" s="110"/>
      <c r="BP497" s="110"/>
      <c r="BQ497" s="110"/>
      <c r="BR497" s="110" t="s">
        <v>54</v>
      </c>
      <c r="BS497" s="110"/>
      <c r="BT497" s="110"/>
      <c r="BU497" s="110"/>
      <c r="BV497" s="110"/>
      <c r="BW497" s="110"/>
      <c r="BX497" s="110"/>
      <c r="BY497" s="110"/>
      <c r="BZ497" s="110" t="s">
        <v>54</v>
      </c>
      <c r="CA497" s="110"/>
      <c r="CB497" s="110"/>
      <c r="CC497" s="110"/>
      <c r="CD497" s="110"/>
      <c r="CE497" s="110"/>
      <c r="CF497" s="110"/>
      <c r="CG497" s="110"/>
      <c r="CH497" s="110"/>
      <c r="CI497" s="110" t="s">
        <v>54</v>
      </c>
      <c r="CJ497" s="110"/>
      <c r="CK497" s="110"/>
      <c r="CL497" s="110"/>
      <c r="CM497" s="110"/>
      <c r="CN497" s="68" t="s">
        <v>54</v>
      </c>
      <c r="CO497" s="32"/>
      <c r="CP497" s="6"/>
      <c r="CQ497" s="1"/>
    </row>
    <row r="498" spans="1:95" ht="35.25" customHeight="1">
      <c r="A498" s="110"/>
      <c r="B498" s="110"/>
      <c r="C498" s="118" t="s">
        <v>341</v>
      </c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0" t="s">
        <v>107</v>
      </c>
      <c r="P498" s="110"/>
      <c r="Q498" s="110"/>
      <c r="R498" s="110"/>
      <c r="S498" s="110"/>
      <c r="T498" s="110"/>
      <c r="U498" s="118" t="s">
        <v>187</v>
      </c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49">
        <v>0</v>
      </c>
      <c r="AI498" s="149"/>
      <c r="AJ498" s="149"/>
      <c r="AK498" s="149"/>
      <c r="AL498" s="149"/>
      <c r="AM498" s="149"/>
      <c r="AN498" s="149"/>
      <c r="AO498" s="149"/>
      <c r="AP498" s="149"/>
      <c r="AQ498" s="115">
        <v>418450</v>
      </c>
      <c r="AR498" s="115"/>
      <c r="AS498" s="115"/>
      <c r="AT498" s="115"/>
      <c r="AU498" s="115"/>
      <c r="AV498" s="115"/>
      <c r="AW498" s="115"/>
      <c r="AX498" s="115"/>
      <c r="AY498" s="115"/>
      <c r="AZ498" s="115">
        <v>418450</v>
      </c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49">
        <v>0</v>
      </c>
      <c r="BK498" s="149"/>
      <c r="BL498" s="149"/>
      <c r="BM498" s="149"/>
      <c r="BN498" s="149"/>
      <c r="BO498" s="149"/>
      <c r="BP498" s="149"/>
      <c r="BQ498" s="149"/>
      <c r="BR498" s="149">
        <v>0</v>
      </c>
      <c r="BS498" s="149"/>
      <c r="BT498" s="149"/>
      <c r="BU498" s="149"/>
      <c r="BV498" s="149"/>
      <c r="BW498" s="149"/>
      <c r="BX498" s="149"/>
      <c r="BY498" s="149"/>
      <c r="BZ498" s="149">
        <v>0</v>
      </c>
      <c r="CA498" s="149"/>
      <c r="CB498" s="149"/>
      <c r="CC498" s="149"/>
      <c r="CD498" s="149"/>
      <c r="CE498" s="149"/>
      <c r="CF498" s="149"/>
      <c r="CG498" s="149"/>
      <c r="CH498" s="149"/>
      <c r="CI498" s="149">
        <v>0</v>
      </c>
      <c r="CJ498" s="149"/>
      <c r="CK498" s="149"/>
      <c r="CL498" s="149"/>
      <c r="CM498" s="149"/>
      <c r="CN498" s="71">
        <v>0</v>
      </c>
      <c r="CO498" s="32">
        <v>0</v>
      </c>
      <c r="CP498" s="6"/>
      <c r="CQ498" s="1"/>
    </row>
    <row r="499" spans="1:95" ht="13.5" customHeight="1">
      <c r="A499" s="110"/>
      <c r="B499" s="110"/>
      <c r="C499" s="125" t="s">
        <v>430</v>
      </c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10" t="s">
        <v>54</v>
      </c>
      <c r="P499" s="110"/>
      <c r="Q499" s="110"/>
      <c r="R499" s="110"/>
      <c r="S499" s="110"/>
      <c r="T499" s="110"/>
      <c r="U499" s="110" t="s">
        <v>54</v>
      </c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 t="s">
        <v>54</v>
      </c>
      <c r="AI499" s="110"/>
      <c r="AJ499" s="110"/>
      <c r="AK499" s="110"/>
      <c r="AL499" s="110"/>
      <c r="AM499" s="110"/>
      <c r="AN499" s="110"/>
      <c r="AO499" s="110"/>
      <c r="AP499" s="110"/>
      <c r="AQ499" s="110" t="s">
        <v>54</v>
      </c>
      <c r="AR499" s="110"/>
      <c r="AS499" s="110"/>
      <c r="AT499" s="110"/>
      <c r="AU499" s="110"/>
      <c r="AV499" s="110"/>
      <c r="AW499" s="110"/>
      <c r="AX499" s="110"/>
      <c r="AY499" s="110"/>
      <c r="AZ499" s="110" t="s">
        <v>54</v>
      </c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 t="s">
        <v>54</v>
      </c>
      <c r="BK499" s="110"/>
      <c r="BL499" s="110"/>
      <c r="BM499" s="110"/>
      <c r="BN499" s="110"/>
      <c r="BO499" s="110"/>
      <c r="BP499" s="110"/>
      <c r="BQ499" s="110"/>
      <c r="BR499" s="110" t="s">
        <v>54</v>
      </c>
      <c r="BS499" s="110"/>
      <c r="BT499" s="110"/>
      <c r="BU499" s="110"/>
      <c r="BV499" s="110"/>
      <c r="BW499" s="110"/>
      <c r="BX499" s="110"/>
      <c r="BY499" s="110"/>
      <c r="BZ499" s="110" t="s">
        <v>54</v>
      </c>
      <c r="CA499" s="110"/>
      <c r="CB499" s="110"/>
      <c r="CC499" s="110"/>
      <c r="CD499" s="110"/>
      <c r="CE499" s="110"/>
      <c r="CF499" s="110"/>
      <c r="CG499" s="110"/>
      <c r="CH499" s="110"/>
      <c r="CI499" s="110" t="s">
        <v>54</v>
      </c>
      <c r="CJ499" s="110"/>
      <c r="CK499" s="110"/>
      <c r="CL499" s="110"/>
      <c r="CM499" s="110"/>
      <c r="CN499" s="68" t="s">
        <v>54</v>
      </c>
      <c r="CO499" s="32"/>
      <c r="CP499" s="6"/>
      <c r="CQ499" s="1"/>
    </row>
    <row r="500" spans="1:95" ht="40.5" customHeight="1">
      <c r="A500" s="110"/>
      <c r="B500" s="110"/>
      <c r="C500" s="118" t="s">
        <v>368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0" t="s">
        <v>347</v>
      </c>
      <c r="P500" s="110"/>
      <c r="Q500" s="110"/>
      <c r="R500" s="110"/>
      <c r="S500" s="110"/>
      <c r="T500" s="110"/>
      <c r="U500" s="118" t="s">
        <v>187</v>
      </c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49">
        <v>0</v>
      </c>
      <c r="AI500" s="149"/>
      <c r="AJ500" s="149"/>
      <c r="AK500" s="149"/>
      <c r="AL500" s="149"/>
      <c r="AM500" s="149"/>
      <c r="AN500" s="149"/>
      <c r="AO500" s="149"/>
      <c r="AP500" s="149"/>
      <c r="AQ500" s="149">
        <v>100</v>
      </c>
      <c r="AR500" s="149"/>
      <c r="AS500" s="149"/>
      <c r="AT500" s="149"/>
      <c r="AU500" s="149"/>
      <c r="AV500" s="149"/>
      <c r="AW500" s="149"/>
      <c r="AX500" s="149"/>
      <c r="AY500" s="149"/>
      <c r="AZ500" s="149">
        <v>100</v>
      </c>
      <c r="BA500" s="149"/>
      <c r="BB500" s="149"/>
      <c r="BC500" s="149"/>
      <c r="BD500" s="149"/>
      <c r="BE500" s="149"/>
      <c r="BF500" s="149"/>
      <c r="BG500" s="149"/>
      <c r="BH500" s="149"/>
      <c r="BI500" s="149"/>
      <c r="BJ500" s="149">
        <v>0</v>
      </c>
      <c r="BK500" s="149"/>
      <c r="BL500" s="149"/>
      <c r="BM500" s="149"/>
      <c r="BN500" s="149"/>
      <c r="BO500" s="149"/>
      <c r="BP500" s="149"/>
      <c r="BQ500" s="149"/>
      <c r="BR500" s="149">
        <v>0</v>
      </c>
      <c r="BS500" s="149"/>
      <c r="BT500" s="149"/>
      <c r="BU500" s="149"/>
      <c r="BV500" s="149"/>
      <c r="BW500" s="149"/>
      <c r="BX500" s="149"/>
      <c r="BY500" s="149"/>
      <c r="BZ500" s="149">
        <v>0</v>
      </c>
      <c r="CA500" s="149"/>
      <c r="CB500" s="149"/>
      <c r="CC500" s="149"/>
      <c r="CD500" s="149"/>
      <c r="CE500" s="149"/>
      <c r="CF500" s="149"/>
      <c r="CG500" s="149"/>
      <c r="CH500" s="149"/>
      <c r="CI500" s="149">
        <v>0</v>
      </c>
      <c r="CJ500" s="149"/>
      <c r="CK500" s="149"/>
      <c r="CL500" s="149"/>
      <c r="CM500" s="149"/>
      <c r="CN500" s="71">
        <v>0</v>
      </c>
      <c r="CO500" s="32">
        <v>0</v>
      </c>
      <c r="CP500" s="6"/>
      <c r="CQ500" s="1"/>
    </row>
    <row r="501" spans="1:95" ht="60.75" customHeight="1">
      <c r="A501" s="110"/>
      <c r="B501" s="110"/>
      <c r="C501" s="133" t="s">
        <v>456</v>
      </c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8"/>
      <c r="O501" s="110"/>
      <c r="P501" s="110"/>
      <c r="Q501" s="110"/>
      <c r="R501" s="110"/>
      <c r="S501" s="110"/>
      <c r="T501" s="110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96">
        <v>0</v>
      </c>
      <c r="AI501" s="196"/>
      <c r="AJ501" s="196"/>
      <c r="AK501" s="196"/>
      <c r="AL501" s="196"/>
      <c r="AM501" s="196"/>
      <c r="AN501" s="196"/>
      <c r="AO501" s="196"/>
      <c r="AP501" s="196"/>
      <c r="AQ501" s="196">
        <v>0</v>
      </c>
      <c r="AR501" s="196"/>
      <c r="AS501" s="196"/>
      <c r="AT501" s="196"/>
      <c r="AU501" s="196"/>
      <c r="AV501" s="196"/>
      <c r="AW501" s="196"/>
      <c r="AX501" s="196"/>
      <c r="AY501" s="196"/>
      <c r="AZ501" s="196">
        <v>0</v>
      </c>
      <c r="BA501" s="196"/>
      <c r="BB501" s="196"/>
      <c r="BC501" s="196"/>
      <c r="BD501" s="196"/>
      <c r="BE501" s="196"/>
      <c r="BF501" s="196"/>
      <c r="BG501" s="196"/>
      <c r="BH501" s="196"/>
      <c r="BI501" s="196"/>
      <c r="BJ501" s="196">
        <v>0</v>
      </c>
      <c r="BK501" s="196"/>
      <c r="BL501" s="196"/>
      <c r="BM501" s="196"/>
      <c r="BN501" s="196"/>
      <c r="BO501" s="196"/>
      <c r="BP501" s="196"/>
      <c r="BQ501" s="196"/>
      <c r="BR501" s="114">
        <v>1000000</v>
      </c>
      <c r="BS501" s="114"/>
      <c r="BT501" s="114"/>
      <c r="BU501" s="114"/>
      <c r="BV501" s="114"/>
      <c r="BW501" s="114"/>
      <c r="BX501" s="114"/>
      <c r="BY501" s="114"/>
      <c r="BZ501" s="114">
        <v>1000000</v>
      </c>
      <c r="CA501" s="114"/>
      <c r="CB501" s="114"/>
      <c r="CC501" s="114"/>
      <c r="CD501" s="114"/>
      <c r="CE501" s="114"/>
      <c r="CF501" s="114"/>
      <c r="CG501" s="114"/>
      <c r="CH501" s="114"/>
      <c r="CI501" s="196">
        <v>0</v>
      </c>
      <c r="CJ501" s="196"/>
      <c r="CK501" s="196"/>
      <c r="CL501" s="196"/>
      <c r="CM501" s="196"/>
      <c r="CN501" s="73">
        <v>0</v>
      </c>
      <c r="CO501" s="34">
        <v>0</v>
      </c>
      <c r="CP501" s="6"/>
      <c r="CQ501" s="1"/>
    </row>
    <row r="502" spans="1:95" ht="15" customHeight="1">
      <c r="A502" s="110"/>
      <c r="B502" s="110"/>
      <c r="C502" s="193" t="s">
        <v>431</v>
      </c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5"/>
      <c r="O502" s="110"/>
      <c r="P502" s="110"/>
      <c r="Q502" s="110"/>
      <c r="R502" s="110"/>
      <c r="S502" s="110"/>
      <c r="T502" s="110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49"/>
      <c r="AI502" s="149"/>
      <c r="AJ502" s="149"/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  <c r="BF502" s="149"/>
      <c r="BG502" s="149"/>
      <c r="BH502" s="149"/>
      <c r="BI502" s="149"/>
      <c r="BJ502" s="149"/>
      <c r="BK502" s="149"/>
      <c r="BL502" s="149"/>
      <c r="BM502" s="149"/>
      <c r="BN502" s="149"/>
      <c r="BO502" s="149"/>
      <c r="BP502" s="149"/>
      <c r="BQ502" s="149"/>
      <c r="BR502" s="149"/>
      <c r="BS502" s="149"/>
      <c r="BT502" s="149"/>
      <c r="BU502" s="149"/>
      <c r="BV502" s="149"/>
      <c r="BW502" s="149"/>
      <c r="BX502" s="149"/>
      <c r="BY502" s="149"/>
      <c r="BZ502" s="149"/>
      <c r="CA502" s="149"/>
      <c r="CB502" s="149"/>
      <c r="CC502" s="149"/>
      <c r="CD502" s="149"/>
      <c r="CE502" s="149"/>
      <c r="CF502" s="149"/>
      <c r="CG502" s="149"/>
      <c r="CH502" s="149"/>
      <c r="CI502" s="149"/>
      <c r="CJ502" s="149"/>
      <c r="CK502" s="149"/>
      <c r="CL502" s="149"/>
      <c r="CM502" s="149"/>
      <c r="CN502" s="71"/>
      <c r="CO502" s="32"/>
      <c r="CP502" s="6"/>
      <c r="CQ502" s="1"/>
    </row>
    <row r="503" spans="1:95" ht="75.75" customHeight="1">
      <c r="A503" s="110"/>
      <c r="B503" s="110"/>
      <c r="C503" s="111" t="s">
        <v>457</v>
      </c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3"/>
      <c r="O503" s="110" t="s">
        <v>107</v>
      </c>
      <c r="P503" s="110"/>
      <c r="Q503" s="110"/>
      <c r="R503" s="110"/>
      <c r="S503" s="110"/>
      <c r="T503" s="110"/>
      <c r="U503" s="118" t="s">
        <v>108</v>
      </c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49">
        <v>0</v>
      </c>
      <c r="AI503" s="149"/>
      <c r="AJ503" s="149"/>
      <c r="AK503" s="149"/>
      <c r="AL503" s="149"/>
      <c r="AM503" s="149"/>
      <c r="AN503" s="149"/>
      <c r="AO503" s="149"/>
      <c r="AP503" s="149"/>
      <c r="AQ503" s="149">
        <v>0</v>
      </c>
      <c r="AR503" s="149"/>
      <c r="AS503" s="149"/>
      <c r="AT503" s="149"/>
      <c r="AU503" s="149"/>
      <c r="AV503" s="149"/>
      <c r="AW503" s="149"/>
      <c r="AX503" s="149"/>
      <c r="AY503" s="149"/>
      <c r="AZ503" s="149">
        <v>0</v>
      </c>
      <c r="BA503" s="149"/>
      <c r="BB503" s="149"/>
      <c r="BC503" s="149"/>
      <c r="BD503" s="149"/>
      <c r="BE503" s="149"/>
      <c r="BF503" s="149"/>
      <c r="BG503" s="149"/>
      <c r="BH503" s="149"/>
      <c r="BI503" s="149"/>
      <c r="BJ503" s="149">
        <v>0</v>
      </c>
      <c r="BK503" s="149"/>
      <c r="BL503" s="149"/>
      <c r="BM503" s="149"/>
      <c r="BN503" s="149"/>
      <c r="BO503" s="149"/>
      <c r="BP503" s="149"/>
      <c r="BQ503" s="149"/>
      <c r="BR503" s="115">
        <v>1000000</v>
      </c>
      <c r="BS503" s="115"/>
      <c r="BT503" s="115"/>
      <c r="BU503" s="115"/>
      <c r="BV503" s="115"/>
      <c r="BW503" s="115"/>
      <c r="BX503" s="115"/>
      <c r="BY503" s="115"/>
      <c r="BZ503" s="115">
        <v>1000000</v>
      </c>
      <c r="CA503" s="115"/>
      <c r="CB503" s="115"/>
      <c r="CC503" s="115"/>
      <c r="CD503" s="115"/>
      <c r="CE503" s="115"/>
      <c r="CF503" s="115"/>
      <c r="CG503" s="115"/>
      <c r="CH503" s="115"/>
      <c r="CI503" s="149">
        <v>0</v>
      </c>
      <c r="CJ503" s="149"/>
      <c r="CK503" s="149"/>
      <c r="CL503" s="149"/>
      <c r="CM503" s="149"/>
      <c r="CN503" s="71">
        <v>0</v>
      </c>
      <c r="CO503" s="32">
        <v>0</v>
      </c>
      <c r="CP503" s="6"/>
      <c r="CQ503" s="1"/>
    </row>
    <row r="504" spans="1:95" ht="17.25" customHeight="1">
      <c r="A504" s="110"/>
      <c r="B504" s="110"/>
      <c r="C504" s="193" t="s">
        <v>428</v>
      </c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5"/>
      <c r="O504" s="110" t="s">
        <v>54</v>
      </c>
      <c r="P504" s="110"/>
      <c r="Q504" s="110"/>
      <c r="R504" s="110"/>
      <c r="S504" s="110"/>
      <c r="T504" s="110"/>
      <c r="U504" s="110" t="s">
        <v>54</v>
      </c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  <c r="BF504" s="149"/>
      <c r="BG504" s="149"/>
      <c r="BH504" s="149"/>
      <c r="BI504" s="149"/>
      <c r="BJ504" s="149"/>
      <c r="BK504" s="149"/>
      <c r="BL504" s="149"/>
      <c r="BM504" s="149"/>
      <c r="BN504" s="149"/>
      <c r="BO504" s="149"/>
      <c r="BP504" s="149"/>
      <c r="BQ504" s="149"/>
      <c r="BR504" s="149"/>
      <c r="BS504" s="149"/>
      <c r="BT504" s="149"/>
      <c r="BU504" s="149"/>
      <c r="BV504" s="149"/>
      <c r="BW504" s="149"/>
      <c r="BX504" s="149"/>
      <c r="BY504" s="149"/>
      <c r="BZ504" s="149"/>
      <c r="CA504" s="149"/>
      <c r="CB504" s="149"/>
      <c r="CC504" s="149"/>
      <c r="CD504" s="149"/>
      <c r="CE504" s="149"/>
      <c r="CF504" s="149"/>
      <c r="CG504" s="149"/>
      <c r="CH504" s="149"/>
      <c r="CI504" s="149"/>
      <c r="CJ504" s="149"/>
      <c r="CK504" s="149"/>
      <c r="CL504" s="149"/>
      <c r="CM504" s="149"/>
      <c r="CN504" s="71"/>
      <c r="CO504" s="32"/>
      <c r="CP504" s="6"/>
      <c r="CQ504" s="1"/>
    </row>
    <row r="505" spans="1:95" ht="30.75" customHeight="1">
      <c r="A505" s="110"/>
      <c r="B505" s="110"/>
      <c r="C505" s="111" t="s">
        <v>458</v>
      </c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3"/>
      <c r="O505" s="110" t="s">
        <v>200</v>
      </c>
      <c r="P505" s="110"/>
      <c r="Q505" s="110"/>
      <c r="R505" s="110"/>
      <c r="S505" s="110"/>
      <c r="T505" s="110"/>
      <c r="U505" s="118" t="s">
        <v>187</v>
      </c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49">
        <v>0</v>
      </c>
      <c r="AI505" s="149"/>
      <c r="AJ505" s="149"/>
      <c r="AK505" s="149"/>
      <c r="AL505" s="149"/>
      <c r="AM505" s="149"/>
      <c r="AN505" s="149"/>
      <c r="AO505" s="149"/>
      <c r="AP505" s="149"/>
      <c r="AQ505" s="149">
        <v>0</v>
      </c>
      <c r="AR505" s="149"/>
      <c r="AS505" s="149"/>
      <c r="AT505" s="149"/>
      <c r="AU505" s="149"/>
      <c r="AV505" s="149"/>
      <c r="AW505" s="149"/>
      <c r="AX505" s="149"/>
      <c r="AY505" s="149"/>
      <c r="AZ505" s="149">
        <v>0</v>
      </c>
      <c r="BA505" s="149"/>
      <c r="BB505" s="149"/>
      <c r="BC505" s="149"/>
      <c r="BD505" s="149"/>
      <c r="BE505" s="149"/>
      <c r="BF505" s="149"/>
      <c r="BG505" s="149"/>
      <c r="BH505" s="149"/>
      <c r="BI505" s="149"/>
      <c r="BJ505" s="149">
        <v>0</v>
      </c>
      <c r="BK505" s="149"/>
      <c r="BL505" s="149"/>
      <c r="BM505" s="149"/>
      <c r="BN505" s="149"/>
      <c r="BO505" s="149"/>
      <c r="BP505" s="149"/>
      <c r="BQ505" s="149"/>
      <c r="BR505" s="149">
        <v>2</v>
      </c>
      <c r="BS505" s="149"/>
      <c r="BT505" s="149"/>
      <c r="BU505" s="149"/>
      <c r="BV505" s="149"/>
      <c r="BW505" s="149"/>
      <c r="BX505" s="149"/>
      <c r="BY505" s="149"/>
      <c r="BZ505" s="149">
        <v>2</v>
      </c>
      <c r="CA505" s="149"/>
      <c r="CB505" s="149"/>
      <c r="CC505" s="149"/>
      <c r="CD505" s="149"/>
      <c r="CE505" s="149"/>
      <c r="CF505" s="149"/>
      <c r="CG505" s="149"/>
      <c r="CH505" s="149"/>
      <c r="CI505" s="149">
        <v>0</v>
      </c>
      <c r="CJ505" s="149"/>
      <c r="CK505" s="149"/>
      <c r="CL505" s="149"/>
      <c r="CM505" s="149"/>
      <c r="CN505" s="71">
        <v>0</v>
      </c>
      <c r="CO505" s="32">
        <v>0</v>
      </c>
      <c r="CP505" s="6"/>
      <c r="CQ505" s="1"/>
    </row>
    <row r="506" spans="1:95" ht="16.5" customHeight="1">
      <c r="A506" s="110"/>
      <c r="B506" s="110"/>
      <c r="C506" s="193" t="s">
        <v>429</v>
      </c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5"/>
      <c r="O506" s="110" t="s">
        <v>54</v>
      </c>
      <c r="P506" s="110"/>
      <c r="Q506" s="110"/>
      <c r="R506" s="110"/>
      <c r="S506" s="110"/>
      <c r="T506" s="110"/>
      <c r="U506" s="110" t="s">
        <v>54</v>
      </c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49"/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  <c r="BF506" s="149"/>
      <c r="BG506" s="149"/>
      <c r="BH506" s="149"/>
      <c r="BI506" s="149"/>
      <c r="BJ506" s="149"/>
      <c r="BK506" s="149"/>
      <c r="BL506" s="149"/>
      <c r="BM506" s="149"/>
      <c r="BN506" s="149"/>
      <c r="BO506" s="149"/>
      <c r="BP506" s="149"/>
      <c r="BQ506" s="149"/>
      <c r="BR506" s="149"/>
      <c r="BS506" s="149"/>
      <c r="BT506" s="149"/>
      <c r="BU506" s="149"/>
      <c r="BV506" s="149"/>
      <c r="BW506" s="149"/>
      <c r="BX506" s="149"/>
      <c r="BY506" s="149"/>
      <c r="BZ506" s="149"/>
      <c r="CA506" s="149"/>
      <c r="CB506" s="149"/>
      <c r="CC506" s="149"/>
      <c r="CD506" s="149"/>
      <c r="CE506" s="149"/>
      <c r="CF506" s="149"/>
      <c r="CG506" s="149"/>
      <c r="CH506" s="149"/>
      <c r="CI506" s="149"/>
      <c r="CJ506" s="149"/>
      <c r="CK506" s="149"/>
      <c r="CL506" s="149"/>
      <c r="CM506" s="149"/>
      <c r="CN506" s="71"/>
      <c r="CO506" s="32"/>
      <c r="CP506" s="6"/>
      <c r="CQ506" s="1"/>
    </row>
    <row r="507" spans="1:95" ht="81" customHeight="1">
      <c r="A507" s="110"/>
      <c r="B507" s="110"/>
      <c r="C507" s="118" t="s">
        <v>459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0" t="s">
        <v>107</v>
      </c>
      <c r="P507" s="110"/>
      <c r="Q507" s="110"/>
      <c r="R507" s="110"/>
      <c r="S507" s="110"/>
      <c r="T507" s="110"/>
      <c r="U507" s="118" t="s">
        <v>187</v>
      </c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49">
        <v>0</v>
      </c>
      <c r="AI507" s="149"/>
      <c r="AJ507" s="149"/>
      <c r="AK507" s="149"/>
      <c r="AL507" s="149"/>
      <c r="AM507" s="149"/>
      <c r="AN507" s="149"/>
      <c r="AO507" s="149"/>
      <c r="AP507" s="149"/>
      <c r="AQ507" s="149">
        <v>0</v>
      </c>
      <c r="AR507" s="149"/>
      <c r="AS507" s="149"/>
      <c r="AT507" s="149"/>
      <c r="AU507" s="149"/>
      <c r="AV507" s="149"/>
      <c r="AW507" s="149"/>
      <c r="AX507" s="149"/>
      <c r="AY507" s="149"/>
      <c r="AZ507" s="149">
        <v>0</v>
      </c>
      <c r="BA507" s="149"/>
      <c r="BB507" s="149"/>
      <c r="BC507" s="149"/>
      <c r="BD507" s="149"/>
      <c r="BE507" s="149"/>
      <c r="BF507" s="149"/>
      <c r="BG507" s="149"/>
      <c r="BH507" s="149"/>
      <c r="BI507" s="149"/>
      <c r="BJ507" s="149">
        <v>0</v>
      </c>
      <c r="BK507" s="149"/>
      <c r="BL507" s="149"/>
      <c r="BM507" s="149"/>
      <c r="BN507" s="149"/>
      <c r="BO507" s="149"/>
      <c r="BP507" s="149"/>
      <c r="BQ507" s="149"/>
      <c r="BR507" s="115">
        <v>500000</v>
      </c>
      <c r="BS507" s="115"/>
      <c r="BT507" s="115"/>
      <c r="BU507" s="115"/>
      <c r="BV507" s="115"/>
      <c r="BW507" s="115"/>
      <c r="BX507" s="115"/>
      <c r="BY507" s="115"/>
      <c r="BZ507" s="115">
        <v>500000</v>
      </c>
      <c r="CA507" s="115"/>
      <c r="CB507" s="115"/>
      <c r="CC507" s="115"/>
      <c r="CD507" s="115"/>
      <c r="CE507" s="115"/>
      <c r="CF507" s="115"/>
      <c r="CG507" s="115"/>
      <c r="CH507" s="115"/>
      <c r="CI507" s="149">
        <v>0</v>
      </c>
      <c r="CJ507" s="149"/>
      <c r="CK507" s="149"/>
      <c r="CL507" s="149"/>
      <c r="CM507" s="149"/>
      <c r="CN507" s="71">
        <v>0</v>
      </c>
      <c r="CO507" s="32">
        <v>0</v>
      </c>
      <c r="CP507" s="6"/>
      <c r="CQ507" s="1"/>
    </row>
    <row r="508" spans="1:95" ht="17.25" customHeight="1">
      <c r="A508" s="110"/>
      <c r="B508" s="110"/>
      <c r="C508" s="125" t="s">
        <v>430</v>
      </c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10" t="s">
        <v>54</v>
      </c>
      <c r="P508" s="110"/>
      <c r="Q508" s="110"/>
      <c r="R508" s="110"/>
      <c r="S508" s="110"/>
      <c r="T508" s="110"/>
      <c r="U508" s="110" t="s">
        <v>54</v>
      </c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49"/>
      <c r="AI508" s="149"/>
      <c r="AJ508" s="149"/>
      <c r="AK508" s="149"/>
      <c r="AL508" s="149"/>
      <c r="AM508" s="149"/>
      <c r="AN508" s="149"/>
      <c r="AO508" s="149"/>
      <c r="AP508" s="149"/>
      <c r="AQ508" s="149"/>
      <c r="AR508" s="149"/>
      <c r="AS508" s="149"/>
      <c r="AT508" s="149"/>
      <c r="AU508" s="149"/>
      <c r="AV508" s="149"/>
      <c r="AW508" s="149"/>
      <c r="AX508" s="149"/>
      <c r="AY508" s="149"/>
      <c r="AZ508" s="149"/>
      <c r="BA508" s="149"/>
      <c r="BB508" s="149"/>
      <c r="BC508" s="149"/>
      <c r="BD508" s="149"/>
      <c r="BE508" s="149"/>
      <c r="BF508" s="149"/>
      <c r="BG508" s="149"/>
      <c r="BH508" s="149"/>
      <c r="BI508" s="149"/>
      <c r="BJ508" s="149"/>
      <c r="BK508" s="149"/>
      <c r="BL508" s="149"/>
      <c r="BM508" s="149"/>
      <c r="BN508" s="149"/>
      <c r="BO508" s="149"/>
      <c r="BP508" s="149"/>
      <c r="BQ508" s="149"/>
      <c r="BR508" s="149"/>
      <c r="BS508" s="149"/>
      <c r="BT508" s="149"/>
      <c r="BU508" s="149"/>
      <c r="BV508" s="149"/>
      <c r="BW508" s="149"/>
      <c r="BX508" s="149"/>
      <c r="BY508" s="149"/>
      <c r="BZ508" s="149"/>
      <c r="CA508" s="149"/>
      <c r="CB508" s="149"/>
      <c r="CC508" s="149"/>
      <c r="CD508" s="149"/>
      <c r="CE508" s="149"/>
      <c r="CF508" s="149"/>
      <c r="CG508" s="149"/>
      <c r="CH508" s="149"/>
      <c r="CI508" s="149"/>
      <c r="CJ508" s="149"/>
      <c r="CK508" s="149"/>
      <c r="CL508" s="149"/>
      <c r="CM508" s="149"/>
      <c r="CN508" s="71"/>
      <c r="CO508" s="32"/>
      <c r="CP508" s="6"/>
      <c r="CQ508" s="1"/>
    </row>
    <row r="509" spans="1:95" ht="40.5" customHeight="1">
      <c r="A509" s="110"/>
      <c r="B509" s="110"/>
      <c r="C509" s="118" t="s">
        <v>460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0" t="s">
        <v>347</v>
      </c>
      <c r="P509" s="110"/>
      <c r="Q509" s="110"/>
      <c r="R509" s="110"/>
      <c r="S509" s="110"/>
      <c r="T509" s="110"/>
      <c r="U509" s="118" t="s">
        <v>187</v>
      </c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49">
        <v>0</v>
      </c>
      <c r="AI509" s="149"/>
      <c r="AJ509" s="149"/>
      <c r="AK509" s="149"/>
      <c r="AL509" s="149"/>
      <c r="AM509" s="149"/>
      <c r="AN509" s="149"/>
      <c r="AO509" s="149"/>
      <c r="AP509" s="149"/>
      <c r="AQ509" s="149">
        <v>0</v>
      </c>
      <c r="AR509" s="149"/>
      <c r="AS509" s="149"/>
      <c r="AT509" s="149"/>
      <c r="AU509" s="149"/>
      <c r="AV509" s="149"/>
      <c r="AW509" s="149"/>
      <c r="AX509" s="149"/>
      <c r="AY509" s="149"/>
      <c r="AZ509" s="149">
        <v>0</v>
      </c>
      <c r="BA509" s="149"/>
      <c r="BB509" s="149"/>
      <c r="BC509" s="149"/>
      <c r="BD509" s="149"/>
      <c r="BE509" s="149"/>
      <c r="BF509" s="149"/>
      <c r="BG509" s="149"/>
      <c r="BH509" s="149"/>
      <c r="BI509" s="149"/>
      <c r="BJ509" s="149">
        <v>0</v>
      </c>
      <c r="BK509" s="149"/>
      <c r="BL509" s="149"/>
      <c r="BM509" s="149"/>
      <c r="BN509" s="149"/>
      <c r="BO509" s="149"/>
      <c r="BP509" s="149"/>
      <c r="BQ509" s="149"/>
      <c r="BR509" s="149">
        <v>100</v>
      </c>
      <c r="BS509" s="149"/>
      <c r="BT509" s="149"/>
      <c r="BU509" s="149"/>
      <c r="BV509" s="149"/>
      <c r="BW509" s="149"/>
      <c r="BX509" s="149"/>
      <c r="BY509" s="149"/>
      <c r="BZ509" s="149">
        <v>100</v>
      </c>
      <c r="CA509" s="149"/>
      <c r="CB509" s="149"/>
      <c r="CC509" s="149"/>
      <c r="CD509" s="149"/>
      <c r="CE509" s="149"/>
      <c r="CF509" s="149"/>
      <c r="CG509" s="149"/>
      <c r="CH509" s="149"/>
      <c r="CI509" s="149">
        <v>0</v>
      </c>
      <c r="CJ509" s="149"/>
      <c r="CK509" s="149"/>
      <c r="CL509" s="149"/>
      <c r="CM509" s="149"/>
      <c r="CN509" s="71">
        <v>0</v>
      </c>
      <c r="CO509" s="32">
        <v>0</v>
      </c>
      <c r="CP509" s="6"/>
      <c r="CQ509" s="1"/>
    </row>
    <row r="510" spans="1:95" ht="80.25" customHeight="1">
      <c r="A510" s="110"/>
      <c r="B510" s="110"/>
      <c r="C510" s="133" t="s">
        <v>461</v>
      </c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8"/>
      <c r="O510" s="110"/>
      <c r="P510" s="110"/>
      <c r="Q510" s="110"/>
      <c r="R510" s="110"/>
      <c r="S510" s="110"/>
      <c r="T510" s="110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96">
        <v>0</v>
      </c>
      <c r="AI510" s="196"/>
      <c r="AJ510" s="196"/>
      <c r="AK510" s="196"/>
      <c r="AL510" s="196"/>
      <c r="AM510" s="196"/>
      <c r="AN510" s="196"/>
      <c r="AO510" s="196"/>
      <c r="AP510" s="196"/>
      <c r="AQ510" s="196">
        <v>0</v>
      </c>
      <c r="AR510" s="196"/>
      <c r="AS510" s="196"/>
      <c r="AT510" s="196"/>
      <c r="AU510" s="196"/>
      <c r="AV510" s="196"/>
      <c r="AW510" s="196"/>
      <c r="AX510" s="196"/>
      <c r="AY510" s="196"/>
      <c r="AZ510" s="196">
        <v>0</v>
      </c>
      <c r="BA510" s="196"/>
      <c r="BB510" s="196"/>
      <c r="BC510" s="196"/>
      <c r="BD510" s="196"/>
      <c r="BE510" s="196"/>
      <c r="BF510" s="196"/>
      <c r="BG510" s="196"/>
      <c r="BH510" s="196"/>
      <c r="BI510" s="196"/>
      <c r="BJ510" s="196">
        <v>0</v>
      </c>
      <c r="BK510" s="196"/>
      <c r="BL510" s="196"/>
      <c r="BM510" s="196"/>
      <c r="BN510" s="196"/>
      <c r="BO510" s="196"/>
      <c r="BP510" s="196"/>
      <c r="BQ510" s="196"/>
      <c r="BR510" s="114">
        <v>250000</v>
      </c>
      <c r="BS510" s="114"/>
      <c r="BT510" s="114"/>
      <c r="BU510" s="114"/>
      <c r="BV510" s="114"/>
      <c r="BW510" s="114"/>
      <c r="BX510" s="114"/>
      <c r="BY510" s="114"/>
      <c r="BZ510" s="114">
        <v>250000</v>
      </c>
      <c r="CA510" s="114"/>
      <c r="CB510" s="114"/>
      <c r="CC510" s="114"/>
      <c r="CD510" s="114"/>
      <c r="CE510" s="114"/>
      <c r="CF510" s="114"/>
      <c r="CG510" s="114"/>
      <c r="CH510" s="114"/>
      <c r="CI510" s="196">
        <v>0</v>
      </c>
      <c r="CJ510" s="196"/>
      <c r="CK510" s="196"/>
      <c r="CL510" s="196"/>
      <c r="CM510" s="196"/>
      <c r="CN510" s="73">
        <v>0</v>
      </c>
      <c r="CO510" s="34">
        <v>0</v>
      </c>
      <c r="CP510" s="6"/>
      <c r="CQ510" s="1"/>
    </row>
    <row r="511" spans="1:95" ht="12" customHeight="1">
      <c r="A511" s="110"/>
      <c r="B511" s="110"/>
      <c r="C511" s="193" t="s">
        <v>431</v>
      </c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5"/>
      <c r="O511" s="110"/>
      <c r="P511" s="110"/>
      <c r="Q511" s="110"/>
      <c r="R511" s="110"/>
      <c r="S511" s="110"/>
      <c r="T511" s="110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  <c r="BF511" s="149"/>
      <c r="BG511" s="149"/>
      <c r="BH511" s="149"/>
      <c r="BI511" s="149"/>
      <c r="BJ511" s="149"/>
      <c r="BK511" s="149"/>
      <c r="BL511" s="149"/>
      <c r="BM511" s="149"/>
      <c r="BN511" s="149"/>
      <c r="BO511" s="149"/>
      <c r="BP511" s="149"/>
      <c r="BQ511" s="149"/>
      <c r="BR511" s="149"/>
      <c r="BS511" s="149"/>
      <c r="BT511" s="149"/>
      <c r="BU511" s="149"/>
      <c r="BV511" s="149"/>
      <c r="BW511" s="149"/>
      <c r="BX511" s="149"/>
      <c r="BY511" s="149"/>
      <c r="BZ511" s="149"/>
      <c r="CA511" s="149"/>
      <c r="CB511" s="149"/>
      <c r="CC511" s="149"/>
      <c r="CD511" s="149"/>
      <c r="CE511" s="149"/>
      <c r="CF511" s="149"/>
      <c r="CG511" s="149"/>
      <c r="CH511" s="149"/>
      <c r="CI511" s="149"/>
      <c r="CJ511" s="149"/>
      <c r="CK511" s="149"/>
      <c r="CL511" s="149"/>
      <c r="CM511" s="149"/>
      <c r="CN511" s="71"/>
      <c r="CO511" s="32"/>
      <c r="CP511" s="6"/>
      <c r="CQ511" s="1"/>
    </row>
    <row r="512" spans="1:95" ht="85.5" customHeight="1">
      <c r="A512" s="110"/>
      <c r="B512" s="110"/>
      <c r="C512" s="111" t="s">
        <v>462</v>
      </c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3"/>
      <c r="O512" s="110" t="s">
        <v>107</v>
      </c>
      <c r="P512" s="110"/>
      <c r="Q512" s="110"/>
      <c r="R512" s="110"/>
      <c r="S512" s="110"/>
      <c r="T512" s="110"/>
      <c r="U512" s="118" t="s">
        <v>108</v>
      </c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49">
        <v>0</v>
      </c>
      <c r="AI512" s="149"/>
      <c r="AJ512" s="149"/>
      <c r="AK512" s="149"/>
      <c r="AL512" s="149"/>
      <c r="AM512" s="149"/>
      <c r="AN512" s="149"/>
      <c r="AO512" s="149"/>
      <c r="AP512" s="149"/>
      <c r="AQ512" s="149">
        <v>0</v>
      </c>
      <c r="AR512" s="149"/>
      <c r="AS512" s="149"/>
      <c r="AT512" s="149"/>
      <c r="AU512" s="149"/>
      <c r="AV512" s="149"/>
      <c r="AW512" s="149"/>
      <c r="AX512" s="149"/>
      <c r="AY512" s="149"/>
      <c r="AZ512" s="149">
        <v>0</v>
      </c>
      <c r="BA512" s="149"/>
      <c r="BB512" s="149"/>
      <c r="BC512" s="149"/>
      <c r="BD512" s="149"/>
      <c r="BE512" s="149"/>
      <c r="BF512" s="149"/>
      <c r="BG512" s="149"/>
      <c r="BH512" s="149"/>
      <c r="BI512" s="149"/>
      <c r="BJ512" s="149">
        <v>0</v>
      </c>
      <c r="BK512" s="149"/>
      <c r="BL512" s="149"/>
      <c r="BM512" s="149"/>
      <c r="BN512" s="149"/>
      <c r="BO512" s="149"/>
      <c r="BP512" s="149"/>
      <c r="BQ512" s="149"/>
      <c r="BR512" s="115">
        <v>250000</v>
      </c>
      <c r="BS512" s="115"/>
      <c r="BT512" s="115"/>
      <c r="BU512" s="115"/>
      <c r="BV512" s="115"/>
      <c r="BW512" s="115"/>
      <c r="BX512" s="115"/>
      <c r="BY512" s="115"/>
      <c r="BZ512" s="115">
        <v>250000</v>
      </c>
      <c r="CA512" s="115"/>
      <c r="CB512" s="115"/>
      <c r="CC512" s="115"/>
      <c r="CD512" s="115"/>
      <c r="CE512" s="115"/>
      <c r="CF512" s="115"/>
      <c r="CG512" s="115"/>
      <c r="CH512" s="115"/>
      <c r="CI512" s="149">
        <v>0</v>
      </c>
      <c r="CJ512" s="149"/>
      <c r="CK512" s="149"/>
      <c r="CL512" s="149"/>
      <c r="CM512" s="149"/>
      <c r="CN512" s="71">
        <v>0</v>
      </c>
      <c r="CO512" s="32">
        <v>0</v>
      </c>
      <c r="CP512" s="6"/>
      <c r="CQ512" s="1"/>
    </row>
    <row r="513" spans="1:95" ht="19.5" customHeight="1">
      <c r="A513" s="110"/>
      <c r="B513" s="110"/>
      <c r="C513" s="193" t="s">
        <v>428</v>
      </c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5"/>
      <c r="O513" s="110" t="s">
        <v>54</v>
      </c>
      <c r="P513" s="110"/>
      <c r="Q513" s="110"/>
      <c r="R513" s="110"/>
      <c r="S513" s="110"/>
      <c r="T513" s="110"/>
      <c r="U513" s="110" t="s">
        <v>54</v>
      </c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49"/>
      <c r="AI513" s="149"/>
      <c r="AJ513" s="149"/>
      <c r="AK513" s="149"/>
      <c r="AL513" s="149"/>
      <c r="AM513" s="149"/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49"/>
      <c r="AZ513" s="149"/>
      <c r="BA513" s="149"/>
      <c r="BB513" s="149"/>
      <c r="BC513" s="149"/>
      <c r="BD513" s="149"/>
      <c r="BE513" s="149"/>
      <c r="BF513" s="149"/>
      <c r="BG513" s="149"/>
      <c r="BH513" s="149"/>
      <c r="BI513" s="149"/>
      <c r="BJ513" s="149"/>
      <c r="BK513" s="149"/>
      <c r="BL513" s="149"/>
      <c r="BM513" s="149"/>
      <c r="BN513" s="149"/>
      <c r="BO513" s="149"/>
      <c r="BP513" s="149"/>
      <c r="BQ513" s="149"/>
      <c r="BR513" s="115"/>
      <c r="BS513" s="115"/>
      <c r="BT513" s="115"/>
      <c r="BU513" s="115"/>
      <c r="BV513" s="115"/>
      <c r="BW513" s="115"/>
      <c r="BX513" s="115"/>
      <c r="BY513" s="115"/>
      <c r="BZ513" s="115"/>
      <c r="CA513" s="115"/>
      <c r="CB513" s="115"/>
      <c r="CC513" s="115"/>
      <c r="CD513" s="115"/>
      <c r="CE513" s="115"/>
      <c r="CF513" s="115"/>
      <c r="CG513" s="115"/>
      <c r="CH513" s="115"/>
      <c r="CI513" s="149"/>
      <c r="CJ513" s="149"/>
      <c r="CK513" s="149"/>
      <c r="CL513" s="149"/>
      <c r="CM513" s="149"/>
      <c r="CN513" s="71"/>
      <c r="CO513" s="32"/>
      <c r="CP513" s="6"/>
      <c r="CQ513" s="1"/>
    </row>
    <row r="514" spans="1:95" ht="34.5" customHeight="1">
      <c r="A514" s="110"/>
      <c r="B514" s="110"/>
      <c r="C514" s="111" t="s">
        <v>204</v>
      </c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3"/>
      <c r="O514" s="110" t="s">
        <v>200</v>
      </c>
      <c r="P514" s="110"/>
      <c r="Q514" s="110"/>
      <c r="R514" s="110"/>
      <c r="S514" s="110"/>
      <c r="T514" s="110"/>
      <c r="U514" s="118" t="s">
        <v>187</v>
      </c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49">
        <v>0</v>
      </c>
      <c r="AI514" s="149"/>
      <c r="AJ514" s="149"/>
      <c r="AK514" s="149"/>
      <c r="AL514" s="149"/>
      <c r="AM514" s="149"/>
      <c r="AN514" s="149"/>
      <c r="AO514" s="149"/>
      <c r="AP514" s="149"/>
      <c r="AQ514" s="149">
        <v>0</v>
      </c>
      <c r="AR514" s="149"/>
      <c r="AS514" s="149"/>
      <c r="AT514" s="149"/>
      <c r="AU514" s="149"/>
      <c r="AV514" s="149"/>
      <c r="AW514" s="149"/>
      <c r="AX514" s="149"/>
      <c r="AY514" s="149"/>
      <c r="AZ514" s="149">
        <v>0</v>
      </c>
      <c r="BA514" s="149"/>
      <c r="BB514" s="149"/>
      <c r="BC514" s="149"/>
      <c r="BD514" s="149"/>
      <c r="BE514" s="149"/>
      <c r="BF514" s="149"/>
      <c r="BG514" s="149"/>
      <c r="BH514" s="149"/>
      <c r="BI514" s="149"/>
      <c r="BJ514" s="149">
        <v>0</v>
      </c>
      <c r="BK514" s="149"/>
      <c r="BL514" s="149"/>
      <c r="BM514" s="149"/>
      <c r="BN514" s="149"/>
      <c r="BO514" s="149"/>
      <c r="BP514" s="149"/>
      <c r="BQ514" s="149"/>
      <c r="BR514" s="115">
        <v>1</v>
      </c>
      <c r="BS514" s="115"/>
      <c r="BT514" s="115"/>
      <c r="BU514" s="115"/>
      <c r="BV514" s="115"/>
      <c r="BW514" s="115"/>
      <c r="BX514" s="115"/>
      <c r="BY514" s="115"/>
      <c r="BZ514" s="115">
        <v>1</v>
      </c>
      <c r="CA514" s="115"/>
      <c r="CB514" s="115"/>
      <c r="CC514" s="115"/>
      <c r="CD514" s="115"/>
      <c r="CE514" s="115"/>
      <c r="CF514" s="115"/>
      <c r="CG514" s="115"/>
      <c r="CH514" s="115"/>
      <c r="CI514" s="149">
        <v>0</v>
      </c>
      <c r="CJ514" s="149"/>
      <c r="CK514" s="149"/>
      <c r="CL514" s="149"/>
      <c r="CM514" s="149"/>
      <c r="CN514" s="71">
        <v>0</v>
      </c>
      <c r="CO514" s="32">
        <v>0</v>
      </c>
      <c r="CP514" s="6"/>
      <c r="CQ514" s="1"/>
    </row>
    <row r="515" spans="1:95" ht="14.25" customHeight="1">
      <c r="A515" s="110"/>
      <c r="B515" s="110"/>
      <c r="C515" s="193" t="s">
        <v>429</v>
      </c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5"/>
      <c r="O515" s="110" t="s">
        <v>54</v>
      </c>
      <c r="P515" s="110"/>
      <c r="Q515" s="110"/>
      <c r="R515" s="110"/>
      <c r="S515" s="110"/>
      <c r="T515" s="110"/>
      <c r="U515" s="110" t="s">
        <v>54</v>
      </c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49"/>
      <c r="AI515" s="149"/>
      <c r="AJ515" s="149"/>
      <c r="AK515" s="149"/>
      <c r="AL515" s="149"/>
      <c r="AM515" s="149"/>
      <c r="AN515" s="149"/>
      <c r="AO515" s="149"/>
      <c r="AP515" s="149"/>
      <c r="AQ515" s="149"/>
      <c r="AR515" s="149"/>
      <c r="AS515" s="149"/>
      <c r="AT515" s="149"/>
      <c r="AU515" s="149"/>
      <c r="AV515" s="149"/>
      <c r="AW515" s="149"/>
      <c r="AX515" s="149"/>
      <c r="AY515" s="149"/>
      <c r="AZ515" s="149"/>
      <c r="BA515" s="149"/>
      <c r="BB515" s="149"/>
      <c r="BC515" s="149"/>
      <c r="BD515" s="149"/>
      <c r="BE515" s="149"/>
      <c r="BF515" s="149"/>
      <c r="BG515" s="149"/>
      <c r="BH515" s="149"/>
      <c r="BI515" s="149"/>
      <c r="BJ515" s="149"/>
      <c r="BK515" s="149"/>
      <c r="BL515" s="149"/>
      <c r="BM515" s="149"/>
      <c r="BN515" s="149"/>
      <c r="BO515" s="149"/>
      <c r="BP515" s="149"/>
      <c r="BQ515" s="149"/>
      <c r="BR515" s="115"/>
      <c r="BS515" s="115"/>
      <c r="BT515" s="115"/>
      <c r="BU515" s="115"/>
      <c r="BV515" s="115"/>
      <c r="BW515" s="115"/>
      <c r="BX515" s="115"/>
      <c r="BY515" s="115"/>
      <c r="BZ515" s="115"/>
      <c r="CA515" s="115"/>
      <c r="CB515" s="115"/>
      <c r="CC515" s="115"/>
      <c r="CD515" s="115"/>
      <c r="CE515" s="115"/>
      <c r="CF515" s="115"/>
      <c r="CG515" s="115"/>
      <c r="CH515" s="115"/>
      <c r="CI515" s="149"/>
      <c r="CJ515" s="149"/>
      <c r="CK515" s="149"/>
      <c r="CL515" s="149"/>
      <c r="CM515" s="149"/>
      <c r="CN515" s="71"/>
      <c r="CO515" s="32"/>
      <c r="CP515" s="6"/>
      <c r="CQ515" s="1"/>
    </row>
    <row r="516" spans="1:95" ht="70.5" customHeight="1">
      <c r="A516" s="110"/>
      <c r="B516" s="110"/>
      <c r="C516" s="118" t="s">
        <v>463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0" t="s">
        <v>107</v>
      </c>
      <c r="P516" s="110"/>
      <c r="Q516" s="110"/>
      <c r="R516" s="110"/>
      <c r="S516" s="110"/>
      <c r="T516" s="110"/>
      <c r="U516" s="118" t="s">
        <v>187</v>
      </c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49">
        <v>0</v>
      </c>
      <c r="AI516" s="149"/>
      <c r="AJ516" s="149"/>
      <c r="AK516" s="149"/>
      <c r="AL516" s="149"/>
      <c r="AM516" s="149"/>
      <c r="AN516" s="149"/>
      <c r="AO516" s="149"/>
      <c r="AP516" s="149"/>
      <c r="AQ516" s="149">
        <v>0</v>
      </c>
      <c r="AR516" s="149"/>
      <c r="AS516" s="149"/>
      <c r="AT516" s="149"/>
      <c r="AU516" s="149"/>
      <c r="AV516" s="149"/>
      <c r="AW516" s="149"/>
      <c r="AX516" s="149"/>
      <c r="AY516" s="149"/>
      <c r="AZ516" s="149">
        <v>0</v>
      </c>
      <c r="BA516" s="149"/>
      <c r="BB516" s="149"/>
      <c r="BC516" s="149"/>
      <c r="BD516" s="149"/>
      <c r="BE516" s="149"/>
      <c r="BF516" s="149"/>
      <c r="BG516" s="149"/>
      <c r="BH516" s="149"/>
      <c r="BI516" s="149"/>
      <c r="BJ516" s="149">
        <v>0</v>
      </c>
      <c r="BK516" s="149"/>
      <c r="BL516" s="149"/>
      <c r="BM516" s="149"/>
      <c r="BN516" s="149"/>
      <c r="BO516" s="149"/>
      <c r="BP516" s="149"/>
      <c r="BQ516" s="149"/>
      <c r="BR516" s="115">
        <v>250000</v>
      </c>
      <c r="BS516" s="115"/>
      <c r="BT516" s="115"/>
      <c r="BU516" s="115"/>
      <c r="BV516" s="115"/>
      <c r="BW516" s="115"/>
      <c r="BX516" s="115"/>
      <c r="BY516" s="115"/>
      <c r="BZ516" s="115">
        <v>250000</v>
      </c>
      <c r="CA516" s="115"/>
      <c r="CB516" s="115"/>
      <c r="CC516" s="115"/>
      <c r="CD516" s="115"/>
      <c r="CE516" s="115"/>
      <c r="CF516" s="115"/>
      <c r="CG516" s="115"/>
      <c r="CH516" s="115"/>
      <c r="CI516" s="149">
        <v>0</v>
      </c>
      <c r="CJ516" s="149"/>
      <c r="CK516" s="149"/>
      <c r="CL516" s="149"/>
      <c r="CM516" s="149"/>
      <c r="CN516" s="71">
        <v>0</v>
      </c>
      <c r="CO516" s="32">
        <v>0</v>
      </c>
      <c r="CP516" s="6"/>
      <c r="CQ516" s="1"/>
    </row>
    <row r="517" spans="1:95" ht="17.25" customHeight="1">
      <c r="A517" s="110"/>
      <c r="B517" s="110"/>
      <c r="C517" s="125" t="s">
        <v>430</v>
      </c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10" t="s">
        <v>54</v>
      </c>
      <c r="P517" s="110"/>
      <c r="Q517" s="110"/>
      <c r="R517" s="110"/>
      <c r="S517" s="110"/>
      <c r="T517" s="110"/>
      <c r="U517" s="110" t="s">
        <v>54</v>
      </c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49"/>
      <c r="AI517" s="149"/>
      <c r="AJ517" s="149"/>
      <c r="AK517" s="149"/>
      <c r="AL517" s="149"/>
      <c r="AM517" s="149"/>
      <c r="AN517" s="149"/>
      <c r="AO517" s="149"/>
      <c r="AP517" s="149"/>
      <c r="AQ517" s="149"/>
      <c r="AR517" s="149"/>
      <c r="AS517" s="149"/>
      <c r="AT517" s="149"/>
      <c r="AU517" s="149"/>
      <c r="AV517" s="149"/>
      <c r="AW517" s="149"/>
      <c r="AX517" s="149"/>
      <c r="AY517" s="149"/>
      <c r="AZ517" s="149"/>
      <c r="BA517" s="149"/>
      <c r="BB517" s="149"/>
      <c r="BC517" s="149"/>
      <c r="BD517" s="149"/>
      <c r="BE517" s="149"/>
      <c r="BF517" s="149"/>
      <c r="BG517" s="149"/>
      <c r="BH517" s="149"/>
      <c r="BI517" s="149"/>
      <c r="BJ517" s="149"/>
      <c r="BK517" s="149"/>
      <c r="BL517" s="149"/>
      <c r="BM517" s="149"/>
      <c r="BN517" s="149"/>
      <c r="BO517" s="149"/>
      <c r="BP517" s="149"/>
      <c r="BQ517" s="149"/>
      <c r="BR517" s="149"/>
      <c r="BS517" s="149"/>
      <c r="BT517" s="149"/>
      <c r="BU517" s="149"/>
      <c r="BV517" s="149"/>
      <c r="BW517" s="149"/>
      <c r="BX517" s="149"/>
      <c r="BY517" s="149"/>
      <c r="BZ517" s="149"/>
      <c r="CA517" s="149"/>
      <c r="CB517" s="149"/>
      <c r="CC517" s="149"/>
      <c r="CD517" s="149"/>
      <c r="CE517" s="149"/>
      <c r="CF517" s="149"/>
      <c r="CG517" s="149"/>
      <c r="CH517" s="149"/>
      <c r="CI517" s="149"/>
      <c r="CJ517" s="149"/>
      <c r="CK517" s="149"/>
      <c r="CL517" s="149"/>
      <c r="CM517" s="149"/>
      <c r="CN517" s="71"/>
      <c r="CO517" s="32"/>
      <c r="CP517" s="6"/>
      <c r="CQ517" s="1"/>
    </row>
    <row r="518" spans="1:95" ht="33.75" customHeight="1">
      <c r="A518" s="110"/>
      <c r="B518" s="110"/>
      <c r="C518" s="118" t="s">
        <v>464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0" t="s">
        <v>347</v>
      </c>
      <c r="P518" s="110"/>
      <c r="Q518" s="110"/>
      <c r="R518" s="110"/>
      <c r="S518" s="110"/>
      <c r="T518" s="110"/>
      <c r="U518" s="118" t="s">
        <v>187</v>
      </c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49">
        <v>0</v>
      </c>
      <c r="AI518" s="149"/>
      <c r="AJ518" s="149"/>
      <c r="AK518" s="149"/>
      <c r="AL518" s="149"/>
      <c r="AM518" s="149"/>
      <c r="AN518" s="149"/>
      <c r="AO518" s="149"/>
      <c r="AP518" s="149"/>
      <c r="AQ518" s="149">
        <v>0</v>
      </c>
      <c r="AR518" s="149"/>
      <c r="AS518" s="149"/>
      <c r="AT518" s="149"/>
      <c r="AU518" s="149"/>
      <c r="AV518" s="149"/>
      <c r="AW518" s="149"/>
      <c r="AX518" s="149"/>
      <c r="AY518" s="149"/>
      <c r="AZ518" s="149">
        <v>0</v>
      </c>
      <c r="BA518" s="149"/>
      <c r="BB518" s="149"/>
      <c r="BC518" s="149"/>
      <c r="BD518" s="149"/>
      <c r="BE518" s="149"/>
      <c r="BF518" s="149"/>
      <c r="BG518" s="149"/>
      <c r="BH518" s="149"/>
      <c r="BI518" s="149"/>
      <c r="BJ518" s="149">
        <v>0</v>
      </c>
      <c r="BK518" s="149"/>
      <c r="BL518" s="149"/>
      <c r="BM518" s="149"/>
      <c r="BN518" s="149"/>
      <c r="BO518" s="149"/>
      <c r="BP518" s="149"/>
      <c r="BQ518" s="149"/>
      <c r="BR518" s="149">
        <v>100</v>
      </c>
      <c r="BS518" s="149"/>
      <c r="BT518" s="149"/>
      <c r="BU518" s="149"/>
      <c r="BV518" s="149"/>
      <c r="BW518" s="149"/>
      <c r="BX518" s="149"/>
      <c r="BY518" s="149"/>
      <c r="BZ518" s="149">
        <v>100</v>
      </c>
      <c r="CA518" s="149"/>
      <c r="CB518" s="149"/>
      <c r="CC518" s="149"/>
      <c r="CD518" s="149"/>
      <c r="CE518" s="149"/>
      <c r="CF518" s="149"/>
      <c r="CG518" s="149"/>
      <c r="CH518" s="149"/>
      <c r="CI518" s="149">
        <v>0</v>
      </c>
      <c r="CJ518" s="149"/>
      <c r="CK518" s="149"/>
      <c r="CL518" s="149"/>
      <c r="CM518" s="149"/>
      <c r="CN518" s="71">
        <v>0</v>
      </c>
      <c r="CO518" s="32">
        <v>0</v>
      </c>
      <c r="CP518" s="6"/>
      <c r="CQ518" s="1"/>
    </row>
    <row r="519" spans="1:95" ht="80.25" customHeight="1">
      <c r="A519" s="110"/>
      <c r="B519" s="110"/>
      <c r="C519" s="133" t="s">
        <v>465</v>
      </c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8"/>
      <c r="O519" s="110"/>
      <c r="P519" s="110"/>
      <c r="Q519" s="110"/>
      <c r="R519" s="110"/>
      <c r="S519" s="110"/>
      <c r="T519" s="110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4">
        <v>0</v>
      </c>
      <c r="AI519" s="114"/>
      <c r="AJ519" s="114"/>
      <c r="AK519" s="114"/>
      <c r="AL519" s="114"/>
      <c r="AM519" s="114"/>
      <c r="AN519" s="114"/>
      <c r="AO519" s="114"/>
      <c r="AP519" s="114"/>
      <c r="AQ519" s="114">
        <v>0</v>
      </c>
      <c r="AR519" s="114"/>
      <c r="AS519" s="114"/>
      <c r="AT519" s="114"/>
      <c r="AU519" s="114"/>
      <c r="AV519" s="114"/>
      <c r="AW519" s="114"/>
      <c r="AX519" s="114"/>
      <c r="AY519" s="114"/>
      <c r="AZ519" s="114">
        <v>0</v>
      </c>
      <c r="BA519" s="114"/>
      <c r="BB519" s="114"/>
      <c r="BC519" s="114"/>
      <c r="BD519" s="114"/>
      <c r="BE519" s="114"/>
      <c r="BF519" s="114"/>
      <c r="BG519" s="114"/>
      <c r="BH519" s="114"/>
      <c r="BI519" s="114"/>
      <c r="BJ519" s="114">
        <v>0</v>
      </c>
      <c r="BK519" s="114"/>
      <c r="BL519" s="114"/>
      <c r="BM519" s="114"/>
      <c r="BN519" s="114"/>
      <c r="BO519" s="114"/>
      <c r="BP519" s="114"/>
      <c r="BQ519" s="114"/>
      <c r="BR519" s="114">
        <v>503500</v>
      </c>
      <c r="BS519" s="114"/>
      <c r="BT519" s="114"/>
      <c r="BU519" s="114"/>
      <c r="BV519" s="114"/>
      <c r="BW519" s="114"/>
      <c r="BX519" s="114"/>
      <c r="BY519" s="114"/>
      <c r="BZ519" s="114">
        <v>503500</v>
      </c>
      <c r="CA519" s="114"/>
      <c r="CB519" s="114"/>
      <c r="CC519" s="114"/>
      <c r="CD519" s="114"/>
      <c r="CE519" s="114"/>
      <c r="CF519" s="114"/>
      <c r="CG519" s="114"/>
      <c r="CH519" s="114"/>
      <c r="CI519" s="114">
        <v>0</v>
      </c>
      <c r="CJ519" s="114"/>
      <c r="CK519" s="114"/>
      <c r="CL519" s="114"/>
      <c r="CM519" s="114"/>
      <c r="CN519" s="64">
        <v>0</v>
      </c>
      <c r="CO519" s="34">
        <v>0</v>
      </c>
      <c r="CP519" s="6"/>
      <c r="CQ519" s="1"/>
    </row>
    <row r="520" spans="1:95" ht="19.5" customHeight="1">
      <c r="A520" s="110"/>
      <c r="B520" s="110"/>
      <c r="C520" s="193" t="s">
        <v>431</v>
      </c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5"/>
      <c r="O520" s="110"/>
      <c r="P520" s="110"/>
      <c r="Q520" s="110"/>
      <c r="R520" s="110"/>
      <c r="S520" s="110"/>
      <c r="T520" s="110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 s="115"/>
      <c r="BR520" s="115"/>
      <c r="BS520" s="115"/>
      <c r="BT520" s="115"/>
      <c r="BU520" s="115"/>
      <c r="BV520" s="115"/>
      <c r="BW520" s="115"/>
      <c r="BX520" s="115"/>
      <c r="BY520" s="115"/>
      <c r="BZ520" s="115"/>
      <c r="CA520" s="115"/>
      <c r="CB520" s="115"/>
      <c r="CC520" s="115"/>
      <c r="CD520" s="115"/>
      <c r="CE520" s="115"/>
      <c r="CF520" s="115"/>
      <c r="CG520" s="115"/>
      <c r="CH520" s="115"/>
      <c r="CI520" s="115"/>
      <c r="CJ520" s="115"/>
      <c r="CK520" s="115"/>
      <c r="CL520" s="115"/>
      <c r="CM520" s="115"/>
      <c r="CN520" s="69"/>
      <c r="CO520" s="32"/>
      <c r="CP520" s="6"/>
      <c r="CQ520" s="1"/>
    </row>
    <row r="521" spans="1:95" ht="66" customHeight="1">
      <c r="A521" s="110"/>
      <c r="B521" s="110"/>
      <c r="C521" s="111" t="s">
        <v>466</v>
      </c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3"/>
      <c r="O521" s="110" t="s">
        <v>107</v>
      </c>
      <c r="P521" s="110"/>
      <c r="Q521" s="110"/>
      <c r="R521" s="110"/>
      <c r="S521" s="110"/>
      <c r="T521" s="110"/>
      <c r="U521" s="118" t="s">
        <v>108</v>
      </c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5">
        <v>0</v>
      </c>
      <c r="AI521" s="115"/>
      <c r="AJ521" s="115"/>
      <c r="AK521" s="115"/>
      <c r="AL521" s="115"/>
      <c r="AM521" s="115"/>
      <c r="AN521" s="115"/>
      <c r="AO521" s="115"/>
      <c r="AP521" s="115"/>
      <c r="AQ521" s="115">
        <v>0</v>
      </c>
      <c r="AR521" s="115"/>
      <c r="AS521" s="115"/>
      <c r="AT521" s="115"/>
      <c r="AU521" s="115"/>
      <c r="AV521" s="115"/>
      <c r="AW521" s="115"/>
      <c r="AX521" s="115"/>
      <c r="AY521" s="115"/>
      <c r="AZ521" s="115">
        <v>0</v>
      </c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>
        <v>0</v>
      </c>
      <c r="BK521" s="115"/>
      <c r="BL521" s="115"/>
      <c r="BM521" s="115"/>
      <c r="BN521" s="115"/>
      <c r="BO521" s="115"/>
      <c r="BP521" s="115"/>
      <c r="BQ521" s="115"/>
      <c r="BR521" s="115">
        <v>503500</v>
      </c>
      <c r="BS521" s="115"/>
      <c r="BT521" s="115"/>
      <c r="BU521" s="115"/>
      <c r="BV521" s="115"/>
      <c r="BW521" s="115"/>
      <c r="BX521" s="115"/>
      <c r="BY521" s="115"/>
      <c r="BZ521" s="115">
        <v>503500</v>
      </c>
      <c r="CA521" s="115"/>
      <c r="CB521" s="115"/>
      <c r="CC521" s="115"/>
      <c r="CD521" s="115"/>
      <c r="CE521" s="115"/>
      <c r="CF521" s="115"/>
      <c r="CG521" s="115"/>
      <c r="CH521" s="115"/>
      <c r="CI521" s="115">
        <v>0</v>
      </c>
      <c r="CJ521" s="115"/>
      <c r="CK521" s="115"/>
      <c r="CL521" s="115"/>
      <c r="CM521" s="115"/>
      <c r="CN521" s="69">
        <v>0</v>
      </c>
      <c r="CO521" s="32">
        <v>0</v>
      </c>
      <c r="CP521" s="6"/>
      <c r="CQ521" s="1"/>
    </row>
    <row r="522" spans="1:95" ht="12" customHeight="1">
      <c r="A522" s="110"/>
      <c r="B522" s="110"/>
      <c r="C522" s="193" t="s">
        <v>428</v>
      </c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5"/>
      <c r="O522" s="110" t="s">
        <v>54</v>
      </c>
      <c r="P522" s="110"/>
      <c r="Q522" s="110"/>
      <c r="R522" s="110"/>
      <c r="S522" s="110"/>
      <c r="T522" s="110"/>
      <c r="U522" s="110" t="s">
        <v>54</v>
      </c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49"/>
      <c r="AI522" s="149"/>
      <c r="AJ522" s="149"/>
      <c r="AK522" s="149"/>
      <c r="AL522" s="149"/>
      <c r="AM522" s="149"/>
      <c r="AN522" s="149"/>
      <c r="AO522" s="149"/>
      <c r="AP522" s="149"/>
      <c r="AQ522" s="149"/>
      <c r="AR522" s="149"/>
      <c r="AS522" s="149"/>
      <c r="AT522" s="149"/>
      <c r="AU522" s="149"/>
      <c r="AV522" s="149"/>
      <c r="AW522" s="149"/>
      <c r="AX522" s="149"/>
      <c r="AY522" s="149"/>
      <c r="AZ522" s="149"/>
      <c r="BA522" s="149"/>
      <c r="BB522" s="149"/>
      <c r="BC522" s="149"/>
      <c r="BD522" s="149"/>
      <c r="BE522" s="149"/>
      <c r="BF522" s="149"/>
      <c r="BG522" s="149"/>
      <c r="BH522" s="149"/>
      <c r="BI522" s="149"/>
      <c r="BJ522" s="149"/>
      <c r="BK522" s="149"/>
      <c r="BL522" s="149"/>
      <c r="BM522" s="149"/>
      <c r="BN522" s="149"/>
      <c r="BO522" s="149"/>
      <c r="BP522" s="149"/>
      <c r="BQ522" s="149"/>
      <c r="BR522" s="149"/>
      <c r="BS522" s="149"/>
      <c r="BT522" s="149"/>
      <c r="BU522" s="149"/>
      <c r="BV522" s="149"/>
      <c r="BW522" s="149"/>
      <c r="BX522" s="149"/>
      <c r="BY522" s="149"/>
      <c r="BZ522" s="149"/>
      <c r="CA522" s="149"/>
      <c r="CB522" s="149"/>
      <c r="CC522" s="149"/>
      <c r="CD522" s="149"/>
      <c r="CE522" s="149"/>
      <c r="CF522" s="149"/>
      <c r="CG522" s="149"/>
      <c r="CH522" s="149"/>
      <c r="CI522" s="149"/>
      <c r="CJ522" s="149"/>
      <c r="CK522" s="149"/>
      <c r="CL522" s="149"/>
      <c r="CM522" s="149"/>
      <c r="CN522" s="71"/>
      <c r="CO522" s="32"/>
      <c r="CP522" s="6"/>
      <c r="CQ522" s="1"/>
    </row>
    <row r="523" spans="1:95" ht="33.75" customHeight="1">
      <c r="A523" s="110"/>
      <c r="B523" s="110"/>
      <c r="C523" s="111" t="s">
        <v>204</v>
      </c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3"/>
      <c r="O523" s="110" t="s">
        <v>200</v>
      </c>
      <c r="P523" s="110"/>
      <c r="Q523" s="110"/>
      <c r="R523" s="110"/>
      <c r="S523" s="110"/>
      <c r="T523" s="110"/>
      <c r="U523" s="118" t="s">
        <v>187</v>
      </c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99">
        <v>0</v>
      </c>
      <c r="AI523" s="200"/>
      <c r="AJ523" s="200"/>
      <c r="AK523" s="200"/>
      <c r="AL523" s="200"/>
      <c r="AM523" s="200"/>
      <c r="AN523" s="200"/>
      <c r="AO523" s="200"/>
      <c r="AP523" s="201"/>
      <c r="AQ523" s="199">
        <v>0</v>
      </c>
      <c r="AR523" s="200"/>
      <c r="AS523" s="200"/>
      <c r="AT523" s="200"/>
      <c r="AU523" s="200"/>
      <c r="AV523" s="200"/>
      <c r="AW523" s="200"/>
      <c r="AX523" s="200"/>
      <c r="AY523" s="201"/>
      <c r="AZ523" s="199">
        <v>0</v>
      </c>
      <c r="BA523" s="200"/>
      <c r="BB523" s="200"/>
      <c r="BC523" s="200"/>
      <c r="BD523" s="200"/>
      <c r="BE523" s="200"/>
      <c r="BF523" s="200"/>
      <c r="BG523" s="200"/>
      <c r="BH523" s="200"/>
      <c r="BI523" s="201"/>
      <c r="BJ523" s="199">
        <v>0</v>
      </c>
      <c r="BK523" s="200"/>
      <c r="BL523" s="200"/>
      <c r="BM523" s="200"/>
      <c r="BN523" s="200"/>
      <c r="BO523" s="200"/>
      <c r="BP523" s="200"/>
      <c r="BQ523" s="201"/>
      <c r="BR523" s="199">
        <v>1</v>
      </c>
      <c r="BS523" s="200"/>
      <c r="BT523" s="200"/>
      <c r="BU523" s="200"/>
      <c r="BV523" s="200"/>
      <c r="BW523" s="200"/>
      <c r="BX523" s="200"/>
      <c r="BY523" s="201"/>
      <c r="BZ523" s="199">
        <v>1</v>
      </c>
      <c r="CA523" s="200"/>
      <c r="CB523" s="200"/>
      <c r="CC523" s="200"/>
      <c r="CD523" s="200"/>
      <c r="CE523" s="200"/>
      <c r="CF523" s="200"/>
      <c r="CG523" s="200"/>
      <c r="CH523" s="201"/>
      <c r="CI523" s="199">
        <v>0</v>
      </c>
      <c r="CJ523" s="200"/>
      <c r="CK523" s="200"/>
      <c r="CL523" s="200"/>
      <c r="CM523" s="201"/>
      <c r="CN523" s="72">
        <v>0</v>
      </c>
      <c r="CO523" s="32">
        <v>0</v>
      </c>
      <c r="CP523" s="6"/>
      <c r="CQ523" s="1"/>
    </row>
    <row r="524" spans="1:95" ht="18" customHeight="1">
      <c r="A524" s="110"/>
      <c r="B524" s="110"/>
      <c r="C524" s="193" t="s">
        <v>429</v>
      </c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5"/>
      <c r="O524" s="110" t="s">
        <v>54</v>
      </c>
      <c r="P524" s="110"/>
      <c r="Q524" s="110"/>
      <c r="R524" s="110"/>
      <c r="S524" s="110"/>
      <c r="T524" s="110"/>
      <c r="U524" s="110" t="s">
        <v>54</v>
      </c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49"/>
      <c r="AI524" s="149"/>
      <c r="AJ524" s="149"/>
      <c r="AK524" s="149"/>
      <c r="AL524" s="149"/>
      <c r="AM524" s="149"/>
      <c r="AN524" s="149"/>
      <c r="AO524" s="149"/>
      <c r="AP524" s="149"/>
      <c r="AQ524" s="149"/>
      <c r="AR524" s="149"/>
      <c r="AS524" s="149"/>
      <c r="AT524" s="149"/>
      <c r="AU524" s="149"/>
      <c r="AV524" s="149"/>
      <c r="AW524" s="149"/>
      <c r="AX524" s="149"/>
      <c r="AY524" s="149"/>
      <c r="AZ524" s="149"/>
      <c r="BA524" s="149"/>
      <c r="BB524" s="149"/>
      <c r="BC524" s="149"/>
      <c r="BD524" s="149"/>
      <c r="BE524" s="149"/>
      <c r="BF524" s="149"/>
      <c r="BG524" s="149"/>
      <c r="BH524" s="149"/>
      <c r="BI524" s="149"/>
      <c r="BJ524" s="149"/>
      <c r="BK524" s="149"/>
      <c r="BL524" s="149"/>
      <c r="BM524" s="149"/>
      <c r="BN524" s="149"/>
      <c r="BO524" s="149"/>
      <c r="BP524" s="149"/>
      <c r="BQ524" s="149"/>
      <c r="BR524" s="149"/>
      <c r="BS524" s="149"/>
      <c r="BT524" s="149"/>
      <c r="BU524" s="149"/>
      <c r="BV524" s="149"/>
      <c r="BW524" s="149"/>
      <c r="BX524" s="149"/>
      <c r="BY524" s="149"/>
      <c r="BZ524" s="149"/>
      <c r="CA524" s="149"/>
      <c r="CB524" s="149"/>
      <c r="CC524" s="149"/>
      <c r="CD524" s="149"/>
      <c r="CE524" s="149"/>
      <c r="CF524" s="149"/>
      <c r="CG524" s="149"/>
      <c r="CH524" s="149"/>
      <c r="CI524" s="149"/>
      <c r="CJ524" s="149"/>
      <c r="CK524" s="149"/>
      <c r="CL524" s="149"/>
      <c r="CM524" s="149"/>
      <c r="CN524" s="71"/>
      <c r="CO524" s="32"/>
      <c r="CP524" s="6"/>
      <c r="CQ524" s="1"/>
    </row>
    <row r="525" spans="1:95" ht="66.75" customHeight="1">
      <c r="A525" s="110"/>
      <c r="B525" s="110"/>
      <c r="C525" s="118" t="s">
        <v>467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0" t="s">
        <v>107</v>
      </c>
      <c r="P525" s="110"/>
      <c r="Q525" s="110"/>
      <c r="R525" s="110"/>
      <c r="S525" s="110"/>
      <c r="T525" s="110"/>
      <c r="U525" s="118" t="s">
        <v>187</v>
      </c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5">
        <v>0</v>
      </c>
      <c r="AI525" s="115"/>
      <c r="AJ525" s="115"/>
      <c r="AK525" s="115"/>
      <c r="AL525" s="115"/>
      <c r="AM525" s="115"/>
      <c r="AN525" s="115"/>
      <c r="AO525" s="115"/>
      <c r="AP525" s="115"/>
      <c r="AQ525" s="115">
        <v>0</v>
      </c>
      <c r="AR525" s="115"/>
      <c r="AS525" s="115"/>
      <c r="AT525" s="115"/>
      <c r="AU525" s="115"/>
      <c r="AV525" s="115"/>
      <c r="AW525" s="115"/>
      <c r="AX525" s="115"/>
      <c r="AY525" s="115"/>
      <c r="AZ525" s="115">
        <v>0</v>
      </c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>
        <v>0</v>
      </c>
      <c r="BK525" s="115"/>
      <c r="BL525" s="115"/>
      <c r="BM525" s="115"/>
      <c r="BN525" s="115"/>
      <c r="BO525" s="115"/>
      <c r="BP525" s="115"/>
      <c r="BQ525" s="115"/>
      <c r="BR525" s="115">
        <v>503500</v>
      </c>
      <c r="BS525" s="115"/>
      <c r="BT525" s="115"/>
      <c r="BU525" s="115"/>
      <c r="BV525" s="115"/>
      <c r="BW525" s="115"/>
      <c r="BX525" s="115"/>
      <c r="BY525" s="115"/>
      <c r="BZ525" s="115">
        <v>503500</v>
      </c>
      <c r="CA525" s="115"/>
      <c r="CB525" s="115"/>
      <c r="CC525" s="115"/>
      <c r="CD525" s="115"/>
      <c r="CE525" s="115"/>
      <c r="CF525" s="115"/>
      <c r="CG525" s="115"/>
      <c r="CH525" s="115"/>
      <c r="CI525" s="115">
        <v>0</v>
      </c>
      <c r="CJ525" s="115"/>
      <c r="CK525" s="115"/>
      <c r="CL525" s="115"/>
      <c r="CM525" s="115"/>
      <c r="CN525" s="69">
        <v>0</v>
      </c>
      <c r="CO525" s="32">
        <v>0</v>
      </c>
      <c r="CP525" s="6"/>
      <c r="CQ525" s="1"/>
    </row>
    <row r="526" spans="1:95" ht="14.25" customHeight="1">
      <c r="A526" s="110"/>
      <c r="B526" s="110"/>
      <c r="C526" s="125" t="s">
        <v>430</v>
      </c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10" t="s">
        <v>54</v>
      </c>
      <c r="P526" s="110"/>
      <c r="Q526" s="110"/>
      <c r="R526" s="110"/>
      <c r="S526" s="110"/>
      <c r="T526" s="110"/>
      <c r="U526" s="110" t="s">
        <v>54</v>
      </c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49"/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  <c r="BF526" s="149"/>
      <c r="BG526" s="149"/>
      <c r="BH526" s="149"/>
      <c r="BI526" s="149"/>
      <c r="BJ526" s="149"/>
      <c r="BK526" s="149"/>
      <c r="BL526" s="149"/>
      <c r="BM526" s="149"/>
      <c r="BN526" s="149"/>
      <c r="BO526" s="149"/>
      <c r="BP526" s="149"/>
      <c r="BQ526" s="149"/>
      <c r="BR526" s="149"/>
      <c r="BS526" s="149"/>
      <c r="BT526" s="149"/>
      <c r="BU526" s="149"/>
      <c r="BV526" s="149"/>
      <c r="BW526" s="149"/>
      <c r="BX526" s="149"/>
      <c r="BY526" s="149"/>
      <c r="BZ526" s="149"/>
      <c r="CA526" s="149"/>
      <c r="CB526" s="149"/>
      <c r="CC526" s="149"/>
      <c r="CD526" s="149"/>
      <c r="CE526" s="149"/>
      <c r="CF526" s="149"/>
      <c r="CG526" s="149"/>
      <c r="CH526" s="149"/>
      <c r="CI526" s="149"/>
      <c r="CJ526" s="149"/>
      <c r="CK526" s="149"/>
      <c r="CL526" s="149"/>
      <c r="CM526" s="149"/>
      <c r="CN526" s="71"/>
      <c r="CO526" s="32"/>
      <c r="CP526" s="6"/>
      <c r="CQ526" s="1"/>
    </row>
    <row r="527" spans="1:95" ht="27" customHeight="1">
      <c r="A527" s="110"/>
      <c r="B527" s="110"/>
      <c r="C527" s="111" t="s">
        <v>204</v>
      </c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3"/>
      <c r="O527" s="110" t="s">
        <v>347</v>
      </c>
      <c r="P527" s="110"/>
      <c r="Q527" s="110"/>
      <c r="R527" s="110"/>
      <c r="S527" s="110"/>
      <c r="T527" s="110"/>
      <c r="U527" s="118" t="s">
        <v>187</v>
      </c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49">
        <v>0</v>
      </c>
      <c r="AI527" s="149"/>
      <c r="AJ527" s="149"/>
      <c r="AK527" s="149"/>
      <c r="AL527" s="149"/>
      <c r="AM527" s="149"/>
      <c r="AN527" s="149"/>
      <c r="AO527" s="149"/>
      <c r="AP527" s="149"/>
      <c r="AQ527" s="149">
        <v>0</v>
      </c>
      <c r="AR527" s="149"/>
      <c r="AS527" s="149"/>
      <c r="AT527" s="149"/>
      <c r="AU527" s="149"/>
      <c r="AV527" s="149"/>
      <c r="AW527" s="149"/>
      <c r="AX527" s="149"/>
      <c r="AY527" s="149"/>
      <c r="AZ527" s="149">
        <v>0</v>
      </c>
      <c r="BA527" s="149"/>
      <c r="BB527" s="149"/>
      <c r="BC527" s="149"/>
      <c r="BD527" s="149"/>
      <c r="BE527" s="149"/>
      <c r="BF527" s="149"/>
      <c r="BG527" s="149"/>
      <c r="BH527" s="149"/>
      <c r="BI527" s="149"/>
      <c r="BJ527" s="149">
        <v>0</v>
      </c>
      <c r="BK527" s="149"/>
      <c r="BL527" s="149"/>
      <c r="BM527" s="149"/>
      <c r="BN527" s="149"/>
      <c r="BO527" s="149"/>
      <c r="BP527" s="149"/>
      <c r="BQ527" s="149"/>
      <c r="BR527" s="149">
        <v>100</v>
      </c>
      <c r="BS527" s="149"/>
      <c r="BT527" s="149"/>
      <c r="BU527" s="149"/>
      <c r="BV527" s="149"/>
      <c r="BW527" s="149"/>
      <c r="BX527" s="149"/>
      <c r="BY527" s="149"/>
      <c r="BZ527" s="149">
        <v>100</v>
      </c>
      <c r="CA527" s="149"/>
      <c r="CB527" s="149"/>
      <c r="CC527" s="149"/>
      <c r="CD527" s="149"/>
      <c r="CE527" s="149"/>
      <c r="CF527" s="149"/>
      <c r="CG527" s="149"/>
      <c r="CH527" s="149"/>
      <c r="CI527" s="149">
        <v>0</v>
      </c>
      <c r="CJ527" s="149"/>
      <c r="CK527" s="149"/>
      <c r="CL527" s="149"/>
      <c r="CM527" s="149"/>
      <c r="CN527" s="71">
        <v>0</v>
      </c>
      <c r="CO527" s="32">
        <v>0</v>
      </c>
      <c r="CP527" s="6"/>
      <c r="CQ527" s="1"/>
    </row>
    <row r="528" spans="1:95" ht="40.5" customHeight="1">
      <c r="A528" s="110"/>
      <c r="B528" s="110"/>
      <c r="C528" s="133" t="s">
        <v>449</v>
      </c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8"/>
      <c r="O528" s="110"/>
      <c r="P528" s="110"/>
      <c r="Q528" s="110"/>
      <c r="R528" s="110"/>
      <c r="S528" s="110"/>
      <c r="T528" s="110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4">
        <v>0</v>
      </c>
      <c r="AI528" s="114"/>
      <c r="AJ528" s="114"/>
      <c r="AK528" s="114"/>
      <c r="AL528" s="114"/>
      <c r="AM528" s="114"/>
      <c r="AN528" s="114"/>
      <c r="AO528" s="114"/>
      <c r="AP528" s="114"/>
      <c r="AQ528" s="114">
        <v>0</v>
      </c>
      <c r="AR528" s="114"/>
      <c r="AS528" s="114"/>
      <c r="AT528" s="114"/>
      <c r="AU528" s="114"/>
      <c r="AV528" s="114"/>
      <c r="AW528" s="114"/>
      <c r="AX528" s="114"/>
      <c r="AY528" s="114"/>
      <c r="AZ528" s="114">
        <v>0</v>
      </c>
      <c r="BA528" s="114"/>
      <c r="BB528" s="114"/>
      <c r="BC528" s="114"/>
      <c r="BD528" s="114"/>
      <c r="BE528" s="114"/>
      <c r="BF528" s="114"/>
      <c r="BG528" s="114"/>
      <c r="BH528" s="114"/>
      <c r="BI528" s="114"/>
      <c r="BJ528" s="114">
        <v>63100</v>
      </c>
      <c r="BK528" s="114"/>
      <c r="BL528" s="114"/>
      <c r="BM528" s="114"/>
      <c r="BN528" s="114"/>
      <c r="BO528" s="114"/>
      <c r="BP528" s="114"/>
      <c r="BQ528" s="114"/>
      <c r="BR528" s="114">
        <v>0</v>
      </c>
      <c r="BS528" s="114"/>
      <c r="BT528" s="114"/>
      <c r="BU528" s="114"/>
      <c r="BV528" s="114"/>
      <c r="BW528" s="114"/>
      <c r="BX528" s="114"/>
      <c r="BY528" s="114"/>
      <c r="BZ528" s="114">
        <v>63100</v>
      </c>
      <c r="CA528" s="114"/>
      <c r="CB528" s="114"/>
      <c r="CC528" s="114"/>
      <c r="CD528" s="114"/>
      <c r="CE528" s="114"/>
      <c r="CF528" s="114"/>
      <c r="CG528" s="114"/>
      <c r="CH528" s="114"/>
      <c r="CI528" s="114">
        <v>0</v>
      </c>
      <c r="CJ528" s="114"/>
      <c r="CK528" s="114"/>
      <c r="CL528" s="114"/>
      <c r="CM528" s="114"/>
      <c r="CN528" s="64">
        <v>0</v>
      </c>
      <c r="CO528" s="34">
        <v>0</v>
      </c>
      <c r="CP528" s="6"/>
      <c r="CQ528" s="1"/>
    </row>
    <row r="529" spans="1:95" ht="16.5" customHeight="1">
      <c r="A529" s="110"/>
      <c r="B529" s="110"/>
      <c r="C529" s="193" t="s">
        <v>431</v>
      </c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5"/>
      <c r="O529" s="110"/>
      <c r="P529" s="110"/>
      <c r="Q529" s="110"/>
      <c r="R529" s="110"/>
      <c r="S529" s="110"/>
      <c r="T529" s="110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49"/>
      <c r="AI529" s="149"/>
      <c r="AJ529" s="149"/>
      <c r="AK529" s="149"/>
      <c r="AL529" s="149"/>
      <c r="AM529" s="149"/>
      <c r="AN529" s="149"/>
      <c r="AO529" s="149"/>
      <c r="AP529" s="149"/>
      <c r="AQ529" s="149"/>
      <c r="AR529" s="149"/>
      <c r="AS529" s="149"/>
      <c r="AT529" s="149"/>
      <c r="AU529" s="149"/>
      <c r="AV529" s="149"/>
      <c r="AW529" s="149"/>
      <c r="AX529" s="149"/>
      <c r="AY529" s="149"/>
      <c r="AZ529" s="149"/>
      <c r="BA529" s="149"/>
      <c r="BB529" s="149"/>
      <c r="BC529" s="149"/>
      <c r="BD529" s="149"/>
      <c r="BE529" s="149"/>
      <c r="BF529" s="149"/>
      <c r="BG529" s="149"/>
      <c r="BH529" s="149"/>
      <c r="BI529" s="149"/>
      <c r="BJ529" s="149"/>
      <c r="BK529" s="149"/>
      <c r="BL529" s="149"/>
      <c r="BM529" s="149"/>
      <c r="BN529" s="149"/>
      <c r="BO529" s="149"/>
      <c r="BP529" s="149"/>
      <c r="BQ529" s="149"/>
      <c r="BR529" s="149"/>
      <c r="BS529" s="149"/>
      <c r="BT529" s="149"/>
      <c r="BU529" s="149"/>
      <c r="BV529" s="149"/>
      <c r="BW529" s="149"/>
      <c r="BX529" s="149"/>
      <c r="BY529" s="149"/>
      <c r="BZ529" s="149"/>
      <c r="CA529" s="149"/>
      <c r="CB529" s="149"/>
      <c r="CC529" s="149"/>
      <c r="CD529" s="149"/>
      <c r="CE529" s="149"/>
      <c r="CF529" s="149"/>
      <c r="CG529" s="149"/>
      <c r="CH529" s="149"/>
      <c r="CI529" s="149"/>
      <c r="CJ529" s="149"/>
      <c r="CK529" s="149"/>
      <c r="CL529" s="149"/>
      <c r="CM529" s="149"/>
      <c r="CN529" s="71"/>
      <c r="CO529" s="32"/>
      <c r="CP529" s="6"/>
      <c r="CQ529" s="1"/>
    </row>
    <row r="530" spans="1:95" ht="40.5" customHeight="1">
      <c r="A530" s="110"/>
      <c r="B530" s="110"/>
      <c r="C530" s="111" t="s">
        <v>453</v>
      </c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3"/>
      <c r="O530" s="110" t="s">
        <v>107</v>
      </c>
      <c r="P530" s="110"/>
      <c r="Q530" s="110"/>
      <c r="R530" s="110"/>
      <c r="S530" s="110"/>
      <c r="T530" s="110"/>
      <c r="U530" s="118" t="s">
        <v>108</v>
      </c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5">
        <v>0</v>
      </c>
      <c r="AI530" s="115"/>
      <c r="AJ530" s="115"/>
      <c r="AK530" s="115"/>
      <c r="AL530" s="115"/>
      <c r="AM530" s="115"/>
      <c r="AN530" s="115"/>
      <c r="AO530" s="115"/>
      <c r="AP530" s="115"/>
      <c r="AQ530" s="115">
        <v>0</v>
      </c>
      <c r="AR530" s="115"/>
      <c r="AS530" s="115"/>
      <c r="AT530" s="115"/>
      <c r="AU530" s="115"/>
      <c r="AV530" s="115"/>
      <c r="AW530" s="115"/>
      <c r="AX530" s="115"/>
      <c r="AY530" s="115"/>
      <c r="AZ530" s="115">
        <v>0</v>
      </c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>
        <v>63100</v>
      </c>
      <c r="BK530" s="115"/>
      <c r="BL530" s="115"/>
      <c r="BM530" s="115"/>
      <c r="BN530" s="115"/>
      <c r="BO530" s="115"/>
      <c r="BP530" s="115"/>
      <c r="BQ530" s="115"/>
      <c r="BR530" s="115">
        <v>0</v>
      </c>
      <c r="BS530" s="115"/>
      <c r="BT530" s="115"/>
      <c r="BU530" s="115"/>
      <c r="BV530" s="115"/>
      <c r="BW530" s="115"/>
      <c r="BX530" s="115"/>
      <c r="BY530" s="115"/>
      <c r="BZ530" s="115">
        <v>63100</v>
      </c>
      <c r="CA530" s="115"/>
      <c r="CB530" s="115"/>
      <c r="CC530" s="115"/>
      <c r="CD530" s="115"/>
      <c r="CE530" s="115"/>
      <c r="CF530" s="115"/>
      <c r="CG530" s="115"/>
      <c r="CH530" s="115"/>
      <c r="CI530" s="115">
        <v>0</v>
      </c>
      <c r="CJ530" s="115"/>
      <c r="CK530" s="115"/>
      <c r="CL530" s="115"/>
      <c r="CM530" s="115"/>
      <c r="CN530" s="69">
        <v>0</v>
      </c>
      <c r="CO530" s="32">
        <v>0</v>
      </c>
      <c r="CP530" s="6"/>
      <c r="CQ530" s="1"/>
    </row>
    <row r="531" spans="1:95" ht="17.25" customHeight="1">
      <c r="A531" s="110"/>
      <c r="B531" s="110"/>
      <c r="C531" s="193" t="s">
        <v>428</v>
      </c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5"/>
      <c r="O531" s="110" t="s">
        <v>54</v>
      </c>
      <c r="P531" s="110"/>
      <c r="Q531" s="110"/>
      <c r="R531" s="110"/>
      <c r="S531" s="110"/>
      <c r="T531" s="110"/>
      <c r="U531" s="110" t="s">
        <v>54</v>
      </c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49"/>
      <c r="AI531" s="149"/>
      <c r="AJ531" s="149"/>
      <c r="AK531" s="149"/>
      <c r="AL531" s="149"/>
      <c r="AM531" s="149"/>
      <c r="AN531" s="149"/>
      <c r="AO531" s="149"/>
      <c r="AP531" s="149"/>
      <c r="AQ531" s="149"/>
      <c r="AR531" s="149"/>
      <c r="AS531" s="149"/>
      <c r="AT531" s="149"/>
      <c r="AU531" s="149"/>
      <c r="AV531" s="149"/>
      <c r="AW531" s="149"/>
      <c r="AX531" s="149"/>
      <c r="AY531" s="149"/>
      <c r="AZ531" s="149"/>
      <c r="BA531" s="149"/>
      <c r="BB531" s="149"/>
      <c r="BC531" s="149"/>
      <c r="BD531" s="149"/>
      <c r="BE531" s="149"/>
      <c r="BF531" s="149"/>
      <c r="BG531" s="149"/>
      <c r="BH531" s="149"/>
      <c r="BI531" s="149"/>
      <c r="BJ531" s="149"/>
      <c r="BK531" s="149"/>
      <c r="BL531" s="149"/>
      <c r="BM531" s="149"/>
      <c r="BN531" s="149"/>
      <c r="BO531" s="149"/>
      <c r="BP531" s="149"/>
      <c r="BQ531" s="149"/>
      <c r="BR531" s="149"/>
      <c r="BS531" s="149"/>
      <c r="BT531" s="149"/>
      <c r="BU531" s="149"/>
      <c r="BV531" s="149"/>
      <c r="BW531" s="149"/>
      <c r="BX531" s="149"/>
      <c r="BY531" s="149"/>
      <c r="BZ531" s="149"/>
      <c r="CA531" s="149"/>
      <c r="CB531" s="149"/>
      <c r="CC531" s="149"/>
      <c r="CD531" s="149"/>
      <c r="CE531" s="149"/>
      <c r="CF531" s="149"/>
      <c r="CG531" s="149"/>
      <c r="CH531" s="149"/>
      <c r="CI531" s="149"/>
      <c r="CJ531" s="149"/>
      <c r="CK531" s="149"/>
      <c r="CL531" s="149"/>
      <c r="CM531" s="149"/>
      <c r="CN531" s="71"/>
      <c r="CO531" s="32"/>
      <c r="CP531" s="6"/>
      <c r="CQ531" s="1"/>
    </row>
    <row r="532" spans="1:95" ht="40.5" customHeight="1">
      <c r="A532" s="110"/>
      <c r="B532" s="110"/>
      <c r="C532" s="111" t="s">
        <v>454</v>
      </c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3"/>
      <c r="O532" s="110" t="s">
        <v>200</v>
      </c>
      <c r="P532" s="110"/>
      <c r="Q532" s="110"/>
      <c r="R532" s="110"/>
      <c r="S532" s="110"/>
      <c r="T532" s="110"/>
      <c r="U532" s="118" t="s">
        <v>187</v>
      </c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49">
        <v>0</v>
      </c>
      <c r="AI532" s="149"/>
      <c r="AJ532" s="149"/>
      <c r="AK532" s="149"/>
      <c r="AL532" s="149"/>
      <c r="AM532" s="149"/>
      <c r="AN532" s="149"/>
      <c r="AO532" s="149"/>
      <c r="AP532" s="149"/>
      <c r="AQ532" s="149">
        <v>0</v>
      </c>
      <c r="AR532" s="149"/>
      <c r="AS532" s="149"/>
      <c r="AT532" s="149"/>
      <c r="AU532" s="149"/>
      <c r="AV532" s="149"/>
      <c r="AW532" s="149"/>
      <c r="AX532" s="149"/>
      <c r="AY532" s="149"/>
      <c r="AZ532" s="149">
        <v>0</v>
      </c>
      <c r="BA532" s="149"/>
      <c r="BB532" s="149"/>
      <c r="BC532" s="149"/>
      <c r="BD532" s="149"/>
      <c r="BE532" s="149"/>
      <c r="BF532" s="149"/>
      <c r="BG532" s="149"/>
      <c r="BH532" s="149"/>
      <c r="BI532" s="149"/>
      <c r="BJ532" s="149">
        <v>10</v>
      </c>
      <c r="BK532" s="149"/>
      <c r="BL532" s="149"/>
      <c r="BM532" s="149"/>
      <c r="BN532" s="149"/>
      <c r="BO532" s="149"/>
      <c r="BP532" s="149"/>
      <c r="BQ532" s="149"/>
      <c r="BR532" s="149">
        <v>0</v>
      </c>
      <c r="BS532" s="149"/>
      <c r="BT532" s="149"/>
      <c r="BU532" s="149"/>
      <c r="BV532" s="149"/>
      <c r="BW532" s="149"/>
      <c r="BX532" s="149"/>
      <c r="BY532" s="149"/>
      <c r="BZ532" s="149">
        <v>10</v>
      </c>
      <c r="CA532" s="149"/>
      <c r="CB532" s="149"/>
      <c r="CC532" s="149"/>
      <c r="CD532" s="149"/>
      <c r="CE532" s="149"/>
      <c r="CF532" s="149"/>
      <c r="CG532" s="149"/>
      <c r="CH532" s="149"/>
      <c r="CI532" s="149">
        <v>0</v>
      </c>
      <c r="CJ532" s="149"/>
      <c r="CK532" s="149"/>
      <c r="CL532" s="149"/>
      <c r="CM532" s="149"/>
      <c r="CN532" s="71">
        <v>0</v>
      </c>
      <c r="CO532" s="32">
        <v>0</v>
      </c>
      <c r="CP532" s="6"/>
      <c r="CQ532" s="1"/>
    </row>
    <row r="533" spans="1:95" ht="20.25" customHeight="1">
      <c r="A533" s="110"/>
      <c r="B533" s="110"/>
      <c r="C533" s="193" t="s">
        <v>429</v>
      </c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5"/>
      <c r="O533" s="110" t="s">
        <v>54</v>
      </c>
      <c r="P533" s="110"/>
      <c r="Q533" s="110"/>
      <c r="R533" s="110"/>
      <c r="S533" s="110"/>
      <c r="T533" s="110"/>
      <c r="U533" s="110" t="s">
        <v>54</v>
      </c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49"/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49"/>
      <c r="AV533" s="149"/>
      <c r="AW533" s="149"/>
      <c r="AX533" s="149"/>
      <c r="AY533" s="149"/>
      <c r="AZ533" s="149"/>
      <c r="BA533" s="149"/>
      <c r="BB533" s="149"/>
      <c r="BC533" s="149"/>
      <c r="BD533" s="149"/>
      <c r="BE533" s="149"/>
      <c r="BF533" s="149"/>
      <c r="BG533" s="149"/>
      <c r="BH533" s="149"/>
      <c r="BI533" s="149"/>
      <c r="BJ533" s="149"/>
      <c r="BK533" s="149"/>
      <c r="BL533" s="149"/>
      <c r="BM533" s="149"/>
      <c r="BN533" s="149"/>
      <c r="BO533" s="149"/>
      <c r="BP533" s="149"/>
      <c r="BQ533" s="149"/>
      <c r="BR533" s="149"/>
      <c r="BS533" s="149"/>
      <c r="BT533" s="149"/>
      <c r="BU533" s="149"/>
      <c r="BV533" s="149"/>
      <c r="BW533" s="149"/>
      <c r="BX533" s="149"/>
      <c r="BY533" s="149"/>
      <c r="BZ533" s="149"/>
      <c r="CA533" s="149"/>
      <c r="CB533" s="149"/>
      <c r="CC533" s="149"/>
      <c r="CD533" s="149"/>
      <c r="CE533" s="149"/>
      <c r="CF533" s="149"/>
      <c r="CG533" s="149"/>
      <c r="CH533" s="149"/>
      <c r="CI533" s="149"/>
      <c r="CJ533" s="149"/>
      <c r="CK533" s="149"/>
      <c r="CL533" s="149"/>
      <c r="CM533" s="149"/>
      <c r="CN533" s="71"/>
      <c r="CO533" s="32"/>
      <c r="CP533" s="6"/>
      <c r="CQ533" s="1"/>
    </row>
    <row r="534" spans="1:95" ht="40.5" customHeight="1">
      <c r="A534" s="110"/>
      <c r="B534" s="110"/>
      <c r="C534" s="118" t="s">
        <v>468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0" t="s">
        <v>107</v>
      </c>
      <c r="P534" s="110"/>
      <c r="Q534" s="110"/>
      <c r="R534" s="110"/>
      <c r="S534" s="110"/>
      <c r="T534" s="110"/>
      <c r="U534" s="118" t="s">
        <v>187</v>
      </c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49">
        <v>0</v>
      </c>
      <c r="AI534" s="149"/>
      <c r="AJ534" s="149"/>
      <c r="AK534" s="149"/>
      <c r="AL534" s="149"/>
      <c r="AM534" s="149"/>
      <c r="AN534" s="149"/>
      <c r="AO534" s="149"/>
      <c r="AP534" s="149"/>
      <c r="AQ534" s="149">
        <v>0</v>
      </c>
      <c r="AR534" s="149"/>
      <c r="AS534" s="149"/>
      <c r="AT534" s="149"/>
      <c r="AU534" s="149"/>
      <c r="AV534" s="149"/>
      <c r="AW534" s="149"/>
      <c r="AX534" s="149"/>
      <c r="AY534" s="149"/>
      <c r="AZ534" s="149">
        <v>0</v>
      </c>
      <c r="BA534" s="149"/>
      <c r="BB534" s="149"/>
      <c r="BC534" s="149"/>
      <c r="BD534" s="149"/>
      <c r="BE534" s="149"/>
      <c r="BF534" s="149"/>
      <c r="BG534" s="149"/>
      <c r="BH534" s="149"/>
      <c r="BI534" s="149"/>
      <c r="BJ534" s="115">
        <v>6310</v>
      </c>
      <c r="BK534" s="115"/>
      <c r="BL534" s="115"/>
      <c r="BM534" s="115"/>
      <c r="BN534" s="115"/>
      <c r="BO534" s="115"/>
      <c r="BP534" s="115"/>
      <c r="BQ534" s="115"/>
      <c r="BR534" s="115">
        <v>0</v>
      </c>
      <c r="BS534" s="115"/>
      <c r="BT534" s="115"/>
      <c r="BU534" s="115"/>
      <c r="BV534" s="115"/>
      <c r="BW534" s="115"/>
      <c r="BX534" s="115"/>
      <c r="BY534" s="115"/>
      <c r="BZ534" s="115">
        <v>6310</v>
      </c>
      <c r="CA534" s="115"/>
      <c r="CB534" s="115"/>
      <c r="CC534" s="115"/>
      <c r="CD534" s="115"/>
      <c r="CE534" s="115"/>
      <c r="CF534" s="115"/>
      <c r="CG534" s="115"/>
      <c r="CH534" s="115"/>
      <c r="CI534" s="115">
        <v>0</v>
      </c>
      <c r="CJ534" s="115"/>
      <c r="CK534" s="115"/>
      <c r="CL534" s="115"/>
      <c r="CM534" s="115"/>
      <c r="CN534" s="71">
        <v>0</v>
      </c>
      <c r="CO534" s="32">
        <v>0</v>
      </c>
      <c r="CP534" s="6"/>
      <c r="CQ534" s="1"/>
    </row>
    <row r="535" spans="1:95" ht="20.25" customHeight="1">
      <c r="A535" s="110"/>
      <c r="B535" s="110"/>
      <c r="C535" s="125" t="s">
        <v>430</v>
      </c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10" t="s">
        <v>54</v>
      </c>
      <c r="P535" s="110"/>
      <c r="Q535" s="110"/>
      <c r="R535" s="110"/>
      <c r="S535" s="110"/>
      <c r="T535" s="110"/>
      <c r="U535" s="110" t="s">
        <v>54</v>
      </c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49"/>
      <c r="AI535" s="149"/>
      <c r="AJ535" s="149"/>
      <c r="AK535" s="149"/>
      <c r="AL535" s="149"/>
      <c r="AM535" s="149"/>
      <c r="AN535" s="149"/>
      <c r="AO535" s="149"/>
      <c r="AP535" s="149"/>
      <c r="AQ535" s="149"/>
      <c r="AR535" s="149"/>
      <c r="AS535" s="149"/>
      <c r="AT535" s="149"/>
      <c r="AU535" s="149"/>
      <c r="AV535" s="149"/>
      <c r="AW535" s="149"/>
      <c r="AX535" s="149"/>
      <c r="AY535" s="149"/>
      <c r="AZ535" s="149"/>
      <c r="BA535" s="149"/>
      <c r="BB535" s="149"/>
      <c r="BC535" s="149"/>
      <c r="BD535" s="149"/>
      <c r="BE535" s="149"/>
      <c r="BF535" s="149"/>
      <c r="BG535" s="149"/>
      <c r="BH535" s="149"/>
      <c r="BI535" s="149"/>
      <c r="BJ535" s="149"/>
      <c r="BK535" s="149"/>
      <c r="BL535" s="149"/>
      <c r="BM535" s="149"/>
      <c r="BN535" s="149"/>
      <c r="BO535" s="149"/>
      <c r="BP535" s="149"/>
      <c r="BQ535" s="149"/>
      <c r="BR535" s="149"/>
      <c r="BS535" s="149"/>
      <c r="BT535" s="149"/>
      <c r="BU535" s="149"/>
      <c r="BV535" s="149"/>
      <c r="BW535" s="149"/>
      <c r="BX535" s="149"/>
      <c r="BY535" s="149"/>
      <c r="BZ535" s="149"/>
      <c r="CA535" s="149"/>
      <c r="CB535" s="149"/>
      <c r="CC535" s="149"/>
      <c r="CD535" s="149"/>
      <c r="CE535" s="149"/>
      <c r="CF535" s="149"/>
      <c r="CG535" s="149"/>
      <c r="CH535" s="149"/>
      <c r="CI535" s="149"/>
      <c r="CJ535" s="149"/>
      <c r="CK535" s="149"/>
      <c r="CL535" s="149"/>
      <c r="CM535" s="149"/>
      <c r="CN535" s="71"/>
      <c r="CO535" s="32"/>
      <c r="CP535" s="6"/>
      <c r="CQ535" s="1"/>
    </row>
    <row r="536" spans="1:95" ht="40.5" customHeight="1">
      <c r="A536" s="110"/>
      <c r="B536" s="110"/>
      <c r="C536" s="111" t="s">
        <v>469</v>
      </c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3"/>
      <c r="O536" s="110" t="s">
        <v>347</v>
      </c>
      <c r="P536" s="110"/>
      <c r="Q536" s="110"/>
      <c r="R536" s="110"/>
      <c r="S536" s="110"/>
      <c r="T536" s="110"/>
      <c r="U536" s="118" t="s">
        <v>187</v>
      </c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49">
        <v>0</v>
      </c>
      <c r="AI536" s="149"/>
      <c r="AJ536" s="149"/>
      <c r="AK536" s="149"/>
      <c r="AL536" s="149"/>
      <c r="AM536" s="149"/>
      <c r="AN536" s="149"/>
      <c r="AO536" s="149"/>
      <c r="AP536" s="149"/>
      <c r="AQ536" s="149">
        <v>0</v>
      </c>
      <c r="AR536" s="149"/>
      <c r="AS536" s="149"/>
      <c r="AT536" s="149"/>
      <c r="AU536" s="149"/>
      <c r="AV536" s="149"/>
      <c r="AW536" s="149"/>
      <c r="AX536" s="149"/>
      <c r="AY536" s="149"/>
      <c r="AZ536" s="149">
        <v>0</v>
      </c>
      <c r="BA536" s="149"/>
      <c r="BB536" s="149"/>
      <c r="BC536" s="149"/>
      <c r="BD536" s="149"/>
      <c r="BE536" s="149"/>
      <c r="BF536" s="149"/>
      <c r="BG536" s="149"/>
      <c r="BH536" s="149"/>
      <c r="BI536" s="149"/>
      <c r="BJ536" s="149">
        <v>100</v>
      </c>
      <c r="BK536" s="149"/>
      <c r="BL536" s="149"/>
      <c r="BM536" s="149"/>
      <c r="BN536" s="149"/>
      <c r="BO536" s="149"/>
      <c r="BP536" s="149"/>
      <c r="BQ536" s="149"/>
      <c r="BR536" s="149">
        <v>0</v>
      </c>
      <c r="BS536" s="149"/>
      <c r="BT536" s="149"/>
      <c r="BU536" s="149"/>
      <c r="BV536" s="149"/>
      <c r="BW536" s="149"/>
      <c r="BX536" s="149"/>
      <c r="BY536" s="149"/>
      <c r="BZ536" s="149">
        <v>100</v>
      </c>
      <c r="CA536" s="149"/>
      <c r="CB536" s="149"/>
      <c r="CC536" s="149"/>
      <c r="CD536" s="149"/>
      <c r="CE536" s="149"/>
      <c r="CF536" s="149"/>
      <c r="CG536" s="149"/>
      <c r="CH536" s="149"/>
      <c r="CI536" s="149">
        <v>0</v>
      </c>
      <c r="CJ536" s="149"/>
      <c r="CK536" s="149"/>
      <c r="CL536" s="149"/>
      <c r="CM536" s="149"/>
      <c r="CN536" s="71">
        <v>0</v>
      </c>
      <c r="CO536" s="32">
        <v>0</v>
      </c>
      <c r="CP536" s="6"/>
      <c r="CQ536" s="1"/>
    </row>
    <row r="537" spans="1:95" ht="69" customHeight="1">
      <c r="A537" s="110"/>
      <c r="B537" s="110"/>
      <c r="C537" s="133" t="s">
        <v>450</v>
      </c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8"/>
      <c r="O537" s="110"/>
      <c r="P537" s="110"/>
      <c r="Q537" s="110"/>
      <c r="R537" s="110"/>
      <c r="S537" s="110"/>
      <c r="T537" s="110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4">
        <v>0</v>
      </c>
      <c r="AI537" s="114"/>
      <c r="AJ537" s="114"/>
      <c r="AK537" s="114"/>
      <c r="AL537" s="114"/>
      <c r="AM537" s="114"/>
      <c r="AN537" s="114"/>
      <c r="AO537" s="114"/>
      <c r="AP537" s="114"/>
      <c r="AQ537" s="114">
        <v>0</v>
      </c>
      <c r="AR537" s="114"/>
      <c r="AS537" s="114"/>
      <c r="AT537" s="114"/>
      <c r="AU537" s="114"/>
      <c r="AV537" s="114"/>
      <c r="AW537" s="114"/>
      <c r="AX537" s="114"/>
      <c r="AY537" s="114"/>
      <c r="AZ537" s="114">
        <v>0</v>
      </c>
      <c r="BA537" s="114"/>
      <c r="BB537" s="114"/>
      <c r="BC537" s="114"/>
      <c r="BD537" s="114"/>
      <c r="BE537" s="114"/>
      <c r="BF537" s="114"/>
      <c r="BG537" s="114"/>
      <c r="BH537" s="114"/>
      <c r="BI537" s="114"/>
      <c r="BJ537" s="114">
        <v>0</v>
      </c>
      <c r="BK537" s="114"/>
      <c r="BL537" s="114"/>
      <c r="BM537" s="114"/>
      <c r="BN537" s="114"/>
      <c r="BO537" s="114"/>
      <c r="BP537" s="114"/>
      <c r="BQ537" s="114"/>
      <c r="BR537" s="114">
        <v>240000</v>
      </c>
      <c r="BS537" s="114"/>
      <c r="BT537" s="114"/>
      <c r="BU537" s="114"/>
      <c r="BV537" s="114"/>
      <c r="BW537" s="114"/>
      <c r="BX537" s="114"/>
      <c r="BY537" s="114"/>
      <c r="BZ537" s="114">
        <v>240000</v>
      </c>
      <c r="CA537" s="114"/>
      <c r="CB537" s="114"/>
      <c r="CC537" s="114"/>
      <c r="CD537" s="114"/>
      <c r="CE537" s="114"/>
      <c r="CF537" s="114"/>
      <c r="CG537" s="114"/>
      <c r="CH537" s="114"/>
      <c r="CI537" s="114">
        <v>0</v>
      </c>
      <c r="CJ537" s="114"/>
      <c r="CK537" s="114"/>
      <c r="CL537" s="114"/>
      <c r="CM537" s="114"/>
      <c r="CN537" s="64">
        <v>0</v>
      </c>
      <c r="CO537" s="34">
        <v>0</v>
      </c>
      <c r="CP537" s="6"/>
      <c r="CQ537" s="1"/>
    </row>
    <row r="538" spans="1:95" ht="14.25" customHeight="1">
      <c r="A538" s="110"/>
      <c r="B538" s="110"/>
      <c r="C538" s="193" t="s">
        <v>431</v>
      </c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5"/>
      <c r="O538" s="110"/>
      <c r="P538" s="110"/>
      <c r="Q538" s="110"/>
      <c r="R538" s="110"/>
      <c r="S538" s="110"/>
      <c r="T538" s="110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49"/>
      <c r="AI538" s="149"/>
      <c r="AJ538" s="149"/>
      <c r="AK538" s="149"/>
      <c r="AL538" s="149"/>
      <c r="AM538" s="149"/>
      <c r="AN538" s="149"/>
      <c r="AO538" s="149"/>
      <c r="AP538" s="149"/>
      <c r="AQ538" s="149"/>
      <c r="AR538" s="149"/>
      <c r="AS538" s="149"/>
      <c r="AT538" s="149"/>
      <c r="AU538" s="149"/>
      <c r="AV538" s="149"/>
      <c r="AW538" s="149"/>
      <c r="AX538" s="149"/>
      <c r="AY538" s="149"/>
      <c r="AZ538" s="149"/>
      <c r="BA538" s="149"/>
      <c r="BB538" s="149"/>
      <c r="BC538" s="149"/>
      <c r="BD538" s="149"/>
      <c r="BE538" s="149"/>
      <c r="BF538" s="149"/>
      <c r="BG538" s="149"/>
      <c r="BH538" s="149"/>
      <c r="BI538" s="149"/>
      <c r="BJ538" s="149"/>
      <c r="BK538" s="149"/>
      <c r="BL538" s="149"/>
      <c r="BM538" s="149"/>
      <c r="BN538" s="149"/>
      <c r="BO538" s="149"/>
      <c r="BP538" s="149"/>
      <c r="BQ538" s="149"/>
      <c r="BR538" s="149"/>
      <c r="BS538" s="149"/>
      <c r="BT538" s="149"/>
      <c r="BU538" s="149"/>
      <c r="BV538" s="149"/>
      <c r="BW538" s="149"/>
      <c r="BX538" s="149"/>
      <c r="BY538" s="149"/>
      <c r="BZ538" s="149"/>
      <c r="CA538" s="149"/>
      <c r="CB538" s="149"/>
      <c r="CC538" s="149"/>
      <c r="CD538" s="149"/>
      <c r="CE538" s="149"/>
      <c r="CF538" s="149"/>
      <c r="CG538" s="149"/>
      <c r="CH538" s="149"/>
      <c r="CI538" s="149"/>
      <c r="CJ538" s="149"/>
      <c r="CK538" s="149"/>
      <c r="CL538" s="149"/>
      <c r="CM538" s="149"/>
      <c r="CN538" s="71"/>
      <c r="CO538" s="32"/>
      <c r="CP538" s="6"/>
      <c r="CQ538" s="1"/>
    </row>
    <row r="539" spans="1:95" ht="76.5" customHeight="1">
      <c r="A539" s="110"/>
      <c r="B539" s="110"/>
      <c r="C539" s="111" t="s">
        <v>470</v>
      </c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3"/>
      <c r="O539" s="110" t="s">
        <v>107</v>
      </c>
      <c r="P539" s="110"/>
      <c r="Q539" s="110"/>
      <c r="R539" s="110"/>
      <c r="S539" s="110"/>
      <c r="T539" s="110"/>
      <c r="U539" s="118" t="s">
        <v>108</v>
      </c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49">
        <v>0</v>
      </c>
      <c r="AI539" s="149"/>
      <c r="AJ539" s="149"/>
      <c r="AK539" s="149"/>
      <c r="AL539" s="149"/>
      <c r="AM539" s="149"/>
      <c r="AN539" s="149"/>
      <c r="AO539" s="149"/>
      <c r="AP539" s="149"/>
      <c r="AQ539" s="149">
        <v>0</v>
      </c>
      <c r="AR539" s="149"/>
      <c r="AS539" s="149"/>
      <c r="AT539" s="149"/>
      <c r="AU539" s="149"/>
      <c r="AV539" s="149"/>
      <c r="AW539" s="149"/>
      <c r="AX539" s="149"/>
      <c r="AY539" s="149"/>
      <c r="AZ539" s="149">
        <v>0</v>
      </c>
      <c r="BA539" s="149"/>
      <c r="BB539" s="149"/>
      <c r="BC539" s="149"/>
      <c r="BD539" s="149"/>
      <c r="BE539" s="149"/>
      <c r="BF539" s="149"/>
      <c r="BG539" s="149"/>
      <c r="BH539" s="149"/>
      <c r="BI539" s="149"/>
      <c r="BJ539" s="149">
        <v>0</v>
      </c>
      <c r="BK539" s="149"/>
      <c r="BL539" s="149"/>
      <c r="BM539" s="149"/>
      <c r="BN539" s="149"/>
      <c r="BO539" s="149"/>
      <c r="BP539" s="149"/>
      <c r="BQ539" s="149"/>
      <c r="BR539" s="115">
        <v>240000</v>
      </c>
      <c r="BS539" s="115"/>
      <c r="BT539" s="115"/>
      <c r="BU539" s="115"/>
      <c r="BV539" s="115"/>
      <c r="BW539" s="115"/>
      <c r="BX539" s="115"/>
      <c r="BY539" s="115"/>
      <c r="BZ539" s="115">
        <v>240000</v>
      </c>
      <c r="CA539" s="115"/>
      <c r="CB539" s="115"/>
      <c r="CC539" s="115"/>
      <c r="CD539" s="115"/>
      <c r="CE539" s="115"/>
      <c r="CF539" s="115"/>
      <c r="CG539" s="115"/>
      <c r="CH539" s="115"/>
      <c r="CI539" s="149">
        <v>0</v>
      </c>
      <c r="CJ539" s="149"/>
      <c r="CK539" s="149"/>
      <c r="CL539" s="149"/>
      <c r="CM539" s="149"/>
      <c r="CN539" s="71">
        <v>0</v>
      </c>
      <c r="CO539" s="32">
        <v>0</v>
      </c>
      <c r="CP539" s="6"/>
      <c r="CQ539" s="1"/>
    </row>
    <row r="540" spans="1:95" ht="15.75" customHeight="1">
      <c r="A540" s="110"/>
      <c r="B540" s="110"/>
      <c r="C540" s="193" t="s">
        <v>428</v>
      </c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5"/>
      <c r="O540" s="110" t="s">
        <v>54</v>
      </c>
      <c r="P540" s="110"/>
      <c r="Q540" s="110"/>
      <c r="R540" s="110"/>
      <c r="S540" s="110"/>
      <c r="T540" s="110"/>
      <c r="U540" s="110" t="s">
        <v>54</v>
      </c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49"/>
      <c r="AI540" s="149"/>
      <c r="AJ540" s="149"/>
      <c r="AK540" s="149"/>
      <c r="AL540" s="149"/>
      <c r="AM540" s="149"/>
      <c r="AN540" s="149"/>
      <c r="AO540" s="149"/>
      <c r="AP540" s="149"/>
      <c r="AQ540" s="149"/>
      <c r="AR540" s="149"/>
      <c r="AS540" s="149"/>
      <c r="AT540" s="149"/>
      <c r="AU540" s="149"/>
      <c r="AV540" s="149"/>
      <c r="AW540" s="149"/>
      <c r="AX540" s="149"/>
      <c r="AY540" s="149"/>
      <c r="AZ540" s="149"/>
      <c r="BA540" s="149"/>
      <c r="BB540" s="149"/>
      <c r="BC540" s="149"/>
      <c r="BD540" s="149"/>
      <c r="BE540" s="149"/>
      <c r="BF540" s="149"/>
      <c r="BG540" s="149"/>
      <c r="BH540" s="149"/>
      <c r="BI540" s="149"/>
      <c r="BJ540" s="149"/>
      <c r="BK540" s="149"/>
      <c r="BL540" s="149"/>
      <c r="BM540" s="149"/>
      <c r="BN540" s="149"/>
      <c r="BO540" s="149"/>
      <c r="BP540" s="149"/>
      <c r="BQ540" s="149"/>
      <c r="BR540" s="149"/>
      <c r="BS540" s="149"/>
      <c r="BT540" s="149"/>
      <c r="BU540" s="149"/>
      <c r="BV540" s="149"/>
      <c r="BW540" s="149"/>
      <c r="BX540" s="149"/>
      <c r="BY540" s="149"/>
      <c r="BZ540" s="149"/>
      <c r="CA540" s="149"/>
      <c r="CB540" s="149"/>
      <c r="CC540" s="149"/>
      <c r="CD540" s="149"/>
      <c r="CE540" s="149"/>
      <c r="CF540" s="149"/>
      <c r="CG540" s="149"/>
      <c r="CH540" s="149"/>
      <c r="CI540" s="149"/>
      <c r="CJ540" s="149"/>
      <c r="CK540" s="149"/>
      <c r="CL540" s="149"/>
      <c r="CM540" s="149"/>
      <c r="CN540" s="71"/>
      <c r="CO540" s="32"/>
      <c r="CP540" s="6"/>
      <c r="CQ540" s="1"/>
    </row>
    <row r="541" spans="1:95" ht="74.25" customHeight="1">
      <c r="A541" s="110"/>
      <c r="B541" s="110"/>
      <c r="C541" s="111" t="s">
        <v>471</v>
      </c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3"/>
      <c r="O541" s="110" t="s">
        <v>200</v>
      </c>
      <c r="P541" s="110"/>
      <c r="Q541" s="110"/>
      <c r="R541" s="110"/>
      <c r="S541" s="110"/>
      <c r="T541" s="110"/>
      <c r="U541" s="118" t="s">
        <v>187</v>
      </c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49">
        <v>0</v>
      </c>
      <c r="AI541" s="149"/>
      <c r="AJ541" s="149"/>
      <c r="AK541" s="149"/>
      <c r="AL541" s="149"/>
      <c r="AM541" s="149"/>
      <c r="AN541" s="149"/>
      <c r="AO541" s="149"/>
      <c r="AP541" s="149"/>
      <c r="AQ541" s="149">
        <v>0</v>
      </c>
      <c r="AR541" s="149"/>
      <c r="AS541" s="149"/>
      <c r="AT541" s="149"/>
      <c r="AU541" s="149"/>
      <c r="AV541" s="149"/>
      <c r="AW541" s="149"/>
      <c r="AX541" s="149"/>
      <c r="AY541" s="149"/>
      <c r="AZ541" s="149">
        <v>0</v>
      </c>
      <c r="BA541" s="149"/>
      <c r="BB541" s="149"/>
      <c r="BC541" s="149"/>
      <c r="BD541" s="149"/>
      <c r="BE541" s="149"/>
      <c r="BF541" s="149"/>
      <c r="BG541" s="149"/>
      <c r="BH541" s="149"/>
      <c r="BI541" s="149"/>
      <c r="BJ541" s="149">
        <v>0</v>
      </c>
      <c r="BK541" s="149"/>
      <c r="BL541" s="149"/>
      <c r="BM541" s="149"/>
      <c r="BN541" s="149"/>
      <c r="BO541" s="149"/>
      <c r="BP541" s="149"/>
      <c r="BQ541" s="149"/>
      <c r="BR541" s="149">
        <v>1</v>
      </c>
      <c r="BS541" s="149"/>
      <c r="BT541" s="149"/>
      <c r="BU541" s="149"/>
      <c r="BV541" s="149"/>
      <c r="BW541" s="149"/>
      <c r="BX541" s="149"/>
      <c r="BY541" s="149"/>
      <c r="BZ541" s="149">
        <v>1</v>
      </c>
      <c r="CA541" s="149"/>
      <c r="CB541" s="149"/>
      <c r="CC541" s="149"/>
      <c r="CD541" s="149"/>
      <c r="CE541" s="149"/>
      <c r="CF541" s="149"/>
      <c r="CG541" s="149"/>
      <c r="CH541" s="149"/>
      <c r="CI541" s="149">
        <v>0</v>
      </c>
      <c r="CJ541" s="149"/>
      <c r="CK541" s="149"/>
      <c r="CL541" s="149"/>
      <c r="CM541" s="149"/>
      <c r="CN541" s="71">
        <v>0</v>
      </c>
      <c r="CO541" s="32">
        <v>0</v>
      </c>
      <c r="CP541" s="6"/>
      <c r="CQ541" s="1"/>
    </row>
    <row r="542" spans="1:95" ht="11.25" customHeight="1">
      <c r="A542" s="110"/>
      <c r="B542" s="110"/>
      <c r="C542" s="193" t="s">
        <v>429</v>
      </c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5"/>
      <c r="O542" s="110" t="s">
        <v>54</v>
      </c>
      <c r="P542" s="110"/>
      <c r="Q542" s="110"/>
      <c r="R542" s="110"/>
      <c r="S542" s="110"/>
      <c r="T542" s="110"/>
      <c r="U542" s="110" t="s">
        <v>54</v>
      </c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49"/>
      <c r="AI542" s="149"/>
      <c r="AJ542" s="149"/>
      <c r="AK542" s="149"/>
      <c r="AL542" s="149"/>
      <c r="AM542" s="149"/>
      <c r="AN542" s="149"/>
      <c r="AO542" s="149"/>
      <c r="AP542" s="149"/>
      <c r="AQ542" s="149"/>
      <c r="AR542" s="149"/>
      <c r="AS542" s="149"/>
      <c r="AT542" s="149"/>
      <c r="AU542" s="149"/>
      <c r="AV542" s="149"/>
      <c r="AW542" s="149"/>
      <c r="AX542" s="149"/>
      <c r="AY542" s="149"/>
      <c r="AZ542" s="149"/>
      <c r="BA542" s="149"/>
      <c r="BB542" s="149"/>
      <c r="BC542" s="149"/>
      <c r="BD542" s="149"/>
      <c r="BE542" s="149"/>
      <c r="BF542" s="149"/>
      <c r="BG542" s="149"/>
      <c r="BH542" s="149"/>
      <c r="BI542" s="149"/>
      <c r="BJ542" s="149"/>
      <c r="BK542" s="149"/>
      <c r="BL542" s="149"/>
      <c r="BM542" s="149"/>
      <c r="BN542" s="149"/>
      <c r="BO542" s="149"/>
      <c r="BP542" s="149"/>
      <c r="BQ542" s="149"/>
      <c r="BR542" s="149"/>
      <c r="BS542" s="149"/>
      <c r="BT542" s="149"/>
      <c r="BU542" s="149"/>
      <c r="BV542" s="149"/>
      <c r="BW542" s="149"/>
      <c r="BX542" s="149"/>
      <c r="BY542" s="149"/>
      <c r="BZ542" s="149"/>
      <c r="CA542" s="149"/>
      <c r="CB542" s="149"/>
      <c r="CC542" s="149"/>
      <c r="CD542" s="149"/>
      <c r="CE542" s="149"/>
      <c r="CF542" s="149"/>
      <c r="CG542" s="149"/>
      <c r="CH542" s="149"/>
      <c r="CI542" s="149"/>
      <c r="CJ542" s="149"/>
      <c r="CK542" s="149"/>
      <c r="CL542" s="149"/>
      <c r="CM542" s="149"/>
      <c r="CN542" s="71"/>
      <c r="CO542" s="32"/>
      <c r="CP542" s="6"/>
      <c r="CQ542" s="1"/>
    </row>
    <row r="543" spans="1:95" ht="73.5" customHeight="1">
      <c r="A543" s="110"/>
      <c r="B543" s="110"/>
      <c r="C543" s="118" t="s">
        <v>472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0" t="s">
        <v>107</v>
      </c>
      <c r="P543" s="110"/>
      <c r="Q543" s="110"/>
      <c r="R543" s="110"/>
      <c r="S543" s="110"/>
      <c r="T543" s="110"/>
      <c r="U543" s="118" t="s">
        <v>187</v>
      </c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49">
        <v>0</v>
      </c>
      <c r="AI543" s="149"/>
      <c r="AJ543" s="149"/>
      <c r="AK543" s="149"/>
      <c r="AL543" s="149"/>
      <c r="AM543" s="149"/>
      <c r="AN543" s="149"/>
      <c r="AO543" s="149"/>
      <c r="AP543" s="149"/>
      <c r="AQ543" s="149">
        <v>0</v>
      </c>
      <c r="AR543" s="149"/>
      <c r="AS543" s="149"/>
      <c r="AT543" s="149"/>
      <c r="AU543" s="149"/>
      <c r="AV543" s="149"/>
      <c r="AW543" s="149"/>
      <c r="AX543" s="149"/>
      <c r="AY543" s="149"/>
      <c r="AZ543" s="149">
        <v>0</v>
      </c>
      <c r="BA543" s="149"/>
      <c r="BB543" s="149"/>
      <c r="BC543" s="149"/>
      <c r="BD543" s="149"/>
      <c r="BE543" s="149"/>
      <c r="BF543" s="149"/>
      <c r="BG543" s="149"/>
      <c r="BH543" s="149"/>
      <c r="BI543" s="149"/>
      <c r="BJ543" s="149">
        <v>0</v>
      </c>
      <c r="BK543" s="149"/>
      <c r="BL543" s="149"/>
      <c r="BM543" s="149"/>
      <c r="BN543" s="149"/>
      <c r="BO543" s="149"/>
      <c r="BP543" s="149"/>
      <c r="BQ543" s="149"/>
      <c r="BR543" s="115">
        <v>240000</v>
      </c>
      <c r="BS543" s="115"/>
      <c r="BT543" s="115"/>
      <c r="BU543" s="115"/>
      <c r="BV543" s="115"/>
      <c r="BW543" s="115"/>
      <c r="BX543" s="115"/>
      <c r="BY543" s="115"/>
      <c r="BZ543" s="115">
        <v>240000</v>
      </c>
      <c r="CA543" s="115"/>
      <c r="CB543" s="115"/>
      <c r="CC543" s="115"/>
      <c r="CD543" s="115"/>
      <c r="CE543" s="115"/>
      <c r="CF543" s="115"/>
      <c r="CG543" s="115"/>
      <c r="CH543" s="115"/>
      <c r="CI543" s="149">
        <v>0</v>
      </c>
      <c r="CJ543" s="149"/>
      <c r="CK543" s="149"/>
      <c r="CL543" s="149"/>
      <c r="CM543" s="149"/>
      <c r="CN543" s="71">
        <v>0</v>
      </c>
      <c r="CO543" s="32">
        <v>0</v>
      </c>
      <c r="CP543" s="6"/>
      <c r="CQ543" s="1"/>
    </row>
    <row r="544" spans="1:95" ht="15.75" customHeight="1">
      <c r="A544" s="110"/>
      <c r="B544" s="110"/>
      <c r="C544" s="125" t="s">
        <v>430</v>
      </c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10" t="s">
        <v>54</v>
      </c>
      <c r="P544" s="110"/>
      <c r="Q544" s="110"/>
      <c r="R544" s="110"/>
      <c r="S544" s="110"/>
      <c r="T544" s="110"/>
      <c r="U544" s="110" t="s">
        <v>54</v>
      </c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49"/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  <c r="BF544" s="149"/>
      <c r="BG544" s="149"/>
      <c r="BH544" s="149"/>
      <c r="BI544" s="149"/>
      <c r="BJ544" s="149"/>
      <c r="BK544" s="149"/>
      <c r="BL544" s="149"/>
      <c r="BM544" s="149"/>
      <c r="BN544" s="149"/>
      <c r="BO544" s="149"/>
      <c r="BP544" s="149"/>
      <c r="BQ544" s="149"/>
      <c r="BR544" s="149"/>
      <c r="BS544" s="149"/>
      <c r="BT544" s="149"/>
      <c r="BU544" s="149"/>
      <c r="BV544" s="149"/>
      <c r="BW544" s="149"/>
      <c r="BX544" s="149"/>
      <c r="BY544" s="149"/>
      <c r="BZ544" s="149"/>
      <c r="CA544" s="149"/>
      <c r="CB544" s="149"/>
      <c r="CC544" s="149"/>
      <c r="CD544" s="149"/>
      <c r="CE544" s="149"/>
      <c r="CF544" s="149"/>
      <c r="CG544" s="149"/>
      <c r="CH544" s="149"/>
      <c r="CI544" s="149"/>
      <c r="CJ544" s="149"/>
      <c r="CK544" s="149"/>
      <c r="CL544" s="149"/>
      <c r="CM544" s="149"/>
      <c r="CN544" s="71"/>
      <c r="CO544" s="32"/>
      <c r="CP544" s="6"/>
      <c r="CQ544" s="1"/>
    </row>
    <row r="545" spans="1:95" ht="76.5" customHeight="1">
      <c r="A545" s="110"/>
      <c r="B545" s="110"/>
      <c r="C545" s="111" t="s">
        <v>473</v>
      </c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3"/>
      <c r="O545" s="110" t="s">
        <v>347</v>
      </c>
      <c r="P545" s="110"/>
      <c r="Q545" s="110"/>
      <c r="R545" s="110"/>
      <c r="S545" s="110"/>
      <c r="T545" s="110"/>
      <c r="U545" s="118" t="s">
        <v>187</v>
      </c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49">
        <v>0</v>
      </c>
      <c r="AI545" s="149"/>
      <c r="AJ545" s="149"/>
      <c r="AK545" s="149"/>
      <c r="AL545" s="149"/>
      <c r="AM545" s="149"/>
      <c r="AN545" s="149"/>
      <c r="AO545" s="149"/>
      <c r="AP545" s="149"/>
      <c r="AQ545" s="149">
        <v>0</v>
      </c>
      <c r="AR545" s="149"/>
      <c r="AS545" s="149"/>
      <c r="AT545" s="149"/>
      <c r="AU545" s="149"/>
      <c r="AV545" s="149"/>
      <c r="AW545" s="149"/>
      <c r="AX545" s="149"/>
      <c r="AY545" s="149"/>
      <c r="AZ545" s="149">
        <v>0</v>
      </c>
      <c r="BA545" s="149"/>
      <c r="BB545" s="149"/>
      <c r="BC545" s="149"/>
      <c r="BD545" s="149"/>
      <c r="BE545" s="149"/>
      <c r="BF545" s="149"/>
      <c r="BG545" s="149"/>
      <c r="BH545" s="149"/>
      <c r="BI545" s="149"/>
      <c r="BJ545" s="149">
        <v>0</v>
      </c>
      <c r="BK545" s="149"/>
      <c r="BL545" s="149"/>
      <c r="BM545" s="149"/>
      <c r="BN545" s="149"/>
      <c r="BO545" s="149"/>
      <c r="BP545" s="149"/>
      <c r="BQ545" s="149"/>
      <c r="BR545" s="149">
        <v>100</v>
      </c>
      <c r="BS545" s="149"/>
      <c r="BT545" s="149"/>
      <c r="BU545" s="149"/>
      <c r="BV545" s="149"/>
      <c r="BW545" s="149"/>
      <c r="BX545" s="149"/>
      <c r="BY545" s="149"/>
      <c r="BZ545" s="149">
        <v>100</v>
      </c>
      <c r="CA545" s="149"/>
      <c r="CB545" s="149"/>
      <c r="CC545" s="149"/>
      <c r="CD545" s="149"/>
      <c r="CE545" s="149"/>
      <c r="CF545" s="149"/>
      <c r="CG545" s="149"/>
      <c r="CH545" s="149"/>
      <c r="CI545" s="149">
        <v>0</v>
      </c>
      <c r="CJ545" s="149"/>
      <c r="CK545" s="149"/>
      <c r="CL545" s="149"/>
      <c r="CM545" s="149"/>
      <c r="CN545" s="71">
        <v>0</v>
      </c>
      <c r="CO545" s="32">
        <v>0</v>
      </c>
      <c r="CP545" s="6"/>
      <c r="CQ545" s="1"/>
    </row>
    <row r="546" spans="1:95" ht="66.75" customHeight="1">
      <c r="A546" s="110"/>
      <c r="B546" s="110"/>
      <c r="C546" s="133" t="s">
        <v>451</v>
      </c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8"/>
      <c r="O546" s="110"/>
      <c r="P546" s="110"/>
      <c r="Q546" s="110"/>
      <c r="R546" s="110"/>
      <c r="S546" s="110"/>
      <c r="T546" s="110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96">
        <v>0</v>
      </c>
      <c r="AI546" s="196"/>
      <c r="AJ546" s="196"/>
      <c r="AK546" s="196"/>
      <c r="AL546" s="196"/>
      <c r="AM546" s="196"/>
      <c r="AN546" s="196"/>
      <c r="AO546" s="196"/>
      <c r="AP546" s="196"/>
      <c r="AQ546" s="196">
        <v>0</v>
      </c>
      <c r="AR546" s="196"/>
      <c r="AS546" s="196"/>
      <c r="AT546" s="196"/>
      <c r="AU546" s="196"/>
      <c r="AV546" s="196"/>
      <c r="AW546" s="196"/>
      <c r="AX546" s="196"/>
      <c r="AY546" s="196"/>
      <c r="AZ546" s="196">
        <v>0</v>
      </c>
      <c r="BA546" s="196"/>
      <c r="BB546" s="196"/>
      <c r="BC546" s="196"/>
      <c r="BD546" s="196"/>
      <c r="BE546" s="196"/>
      <c r="BF546" s="196"/>
      <c r="BG546" s="196"/>
      <c r="BH546" s="196"/>
      <c r="BI546" s="196"/>
      <c r="BJ546" s="196">
        <v>0</v>
      </c>
      <c r="BK546" s="196"/>
      <c r="BL546" s="196"/>
      <c r="BM546" s="196"/>
      <c r="BN546" s="196"/>
      <c r="BO546" s="196"/>
      <c r="BP546" s="196"/>
      <c r="BQ546" s="196"/>
      <c r="BR546" s="114">
        <v>60000</v>
      </c>
      <c r="BS546" s="114"/>
      <c r="BT546" s="114"/>
      <c r="BU546" s="114"/>
      <c r="BV546" s="114"/>
      <c r="BW546" s="114"/>
      <c r="BX546" s="114"/>
      <c r="BY546" s="114"/>
      <c r="BZ546" s="114">
        <v>60000</v>
      </c>
      <c r="CA546" s="114"/>
      <c r="CB546" s="114"/>
      <c r="CC546" s="114"/>
      <c r="CD546" s="114"/>
      <c r="CE546" s="114"/>
      <c r="CF546" s="114"/>
      <c r="CG546" s="114"/>
      <c r="CH546" s="114"/>
      <c r="CI546" s="196">
        <v>0</v>
      </c>
      <c r="CJ546" s="196"/>
      <c r="CK546" s="196"/>
      <c r="CL546" s="196"/>
      <c r="CM546" s="196"/>
      <c r="CN546" s="73">
        <v>0</v>
      </c>
      <c r="CO546" s="34">
        <v>0</v>
      </c>
      <c r="CP546" s="6"/>
      <c r="CQ546" s="1"/>
    </row>
    <row r="547" spans="1:95" ht="12" customHeight="1">
      <c r="A547" s="110"/>
      <c r="B547" s="110"/>
      <c r="C547" s="193" t="s">
        <v>431</v>
      </c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5"/>
      <c r="O547" s="110"/>
      <c r="P547" s="110"/>
      <c r="Q547" s="110"/>
      <c r="R547" s="110"/>
      <c r="S547" s="110"/>
      <c r="T547" s="110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49"/>
      <c r="AI547" s="149"/>
      <c r="AJ547" s="149"/>
      <c r="AK547" s="149"/>
      <c r="AL547" s="149"/>
      <c r="AM547" s="149"/>
      <c r="AN547" s="149"/>
      <c r="AO547" s="149"/>
      <c r="AP547" s="149"/>
      <c r="AQ547" s="149"/>
      <c r="AR547" s="149"/>
      <c r="AS547" s="149"/>
      <c r="AT547" s="149"/>
      <c r="AU547" s="149"/>
      <c r="AV547" s="149"/>
      <c r="AW547" s="149"/>
      <c r="AX547" s="149"/>
      <c r="AY547" s="149"/>
      <c r="AZ547" s="149"/>
      <c r="BA547" s="149"/>
      <c r="BB547" s="149"/>
      <c r="BC547" s="149"/>
      <c r="BD547" s="149"/>
      <c r="BE547" s="149"/>
      <c r="BF547" s="149"/>
      <c r="BG547" s="149"/>
      <c r="BH547" s="149"/>
      <c r="BI547" s="149"/>
      <c r="BJ547" s="149"/>
      <c r="BK547" s="149"/>
      <c r="BL547" s="149"/>
      <c r="BM547" s="149"/>
      <c r="BN547" s="149"/>
      <c r="BO547" s="149"/>
      <c r="BP547" s="149"/>
      <c r="BQ547" s="149"/>
      <c r="BR547" s="149"/>
      <c r="BS547" s="149"/>
      <c r="BT547" s="149"/>
      <c r="BU547" s="149"/>
      <c r="BV547" s="149"/>
      <c r="BW547" s="149"/>
      <c r="BX547" s="149"/>
      <c r="BY547" s="149"/>
      <c r="BZ547" s="149"/>
      <c r="CA547" s="149"/>
      <c r="CB547" s="149"/>
      <c r="CC547" s="149"/>
      <c r="CD547" s="149"/>
      <c r="CE547" s="149"/>
      <c r="CF547" s="149"/>
      <c r="CG547" s="149"/>
      <c r="CH547" s="149"/>
      <c r="CI547" s="149"/>
      <c r="CJ547" s="149"/>
      <c r="CK547" s="149"/>
      <c r="CL547" s="149"/>
      <c r="CM547" s="149"/>
      <c r="CN547" s="71"/>
      <c r="CO547" s="32"/>
      <c r="CP547" s="6"/>
      <c r="CQ547" s="1"/>
    </row>
    <row r="548" spans="1:95" ht="71.25" customHeight="1">
      <c r="A548" s="110"/>
      <c r="B548" s="110"/>
      <c r="C548" s="111" t="s">
        <v>474</v>
      </c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3"/>
      <c r="O548" s="110" t="s">
        <v>107</v>
      </c>
      <c r="P548" s="110"/>
      <c r="Q548" s="110"/>
      <c r="R548" s="110"/>
      <c r="S548" s="110"/>
      <c r="T548" s="110"/>
      <c r="U548" s="118" t="s">
        <v>108</v>
      </c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49">
        <v>0</v>
      </c>
      <c r="AI548" s="149"/>
      <c r="AJ548" s="149"/>
      <c r="AK548" s="149"/>
      <c r="AL548" s="149"/>
      <c r="AM548" s="149"/>
      <c r="AN548" s="149"/>
      <c r="AO548" s="149"/>
      <c r="AP548" s="149"/>
      <c r="AQ548" s="149">
        <v>0</v>
      </c>
      <c r="AR548" s="149"/>
      <c r="AS548" s="149"/>
      <c r="AT548" s="149"/>
      <c r="AU548" s="149"/>
      <c r="AV548" s="149"/>
      <c r="AW548" s="149"/>
      <c r="AX548" s="149"/>
      <c r="AY548" s="149"/>
      <c r="AZ548" s="149">
        <v>0</v>
      </c>
      <c r="BA548" s="149"/>
      <c r="BB548" s="149"/>
      <c r="BC548" s="149"/>
      <c r="BD548" s="149"/>
      <c r="BE548" s="149"/>
      <c r="BF548" s="149"/>
      <c r="BG548" s="149"/>
      <c r="BH548" s="149"/>
      <c r="BI548" s="149"/>
      <c r="BJ548" s="149">
        <v>0</v>
      </c>
      <c r="BK548" s="149"/>
      <c r="BL548" s="149"/>
      <c r="BM548" s="149"/>
      <c r="BN548" s="149"/>
      <c r="BO548" s="149"/>
      <c r="BP548" s="149"/>
      <c r="BQ548" s="149"/>
      <c r="BR548" s="115">
        <v>60000</v>
      </c>
      <c r="BS548" s="115"/>
      <c r="BT548" s="115"/>
      <c r="BU548" s="115"/>
      <c r="BV548" s="115"/>
      <c r="BW548" s="115"/>
      <c r="BX548" s="115"/>
      <c r="BY548" s="115"/>
      <c r="BZ548" s="115">
        <v>60000</v>
      </c>
      <c r="CA548" s="115"/>
      <c r="CB548" s="115"/>
      <c r="CC548" s="115"/>
      <c r="CD548" s="115"/>
      <c r="CE548" s="115"/>
      <c r="CF548" s="115"/>
      <c r="CG548" s="115"/>
      <c r="CH548" s="115"/>
      <c r="CI548" s="149">
        <v>0</v>
      </c>
      <c r="CJ548" s="149"/>
      <c r="CK548" s="149"/>
      <c r="CL548" s="149"/>
      <c r="CM548" s="149"/>
      <c r="CN548" s="71">
        <v>0</v>
      </c>
      <c r="CO548" s="32">
        <v>0</v>
      </c>
      <c r="CP548" s="6"/>
      <c r="CQ548" s="1"/>
    </row>
    <row r="549" spans="1:95" ht="19.5" customHeight="1">
      <c r="A549" s="110"/>
      <c r="B549" s="110"/>
      <c r="C549" s="193" t="s">
        <v>428</v>
      </c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5"/>
      <c r="O549" s="110" t="s">
        <v>54</v>
      </c>
      <c r="P549" s="110"/>
      <c r="Q549" s="110"/>
      <c r="R549" s="110"/>
      <c r="S549" s="110"/>
      <c r="T549" s="110"/>
      <c r="U549" s="110" t="s">
        <v>54</v>
      </c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49"/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  <c r="BF549" s="149"/>
      <c r="BG549" s="149"/>
      <c r="BH549" s="149"/>
      <c r="BI549" s="149"/>
      <c r="BJ549" s="149"/>
      <c r="BK549" s="149"/>
      <c r="BL549" s="149"/>
      <c r="BM549" s="149"/>
      <c r="BN549" s="149"/>
      <c r="BO549" s="149"/>
      <c r="BP549" s="149"/>
      <c r="BQ549" s="149"/>
      <c r="BR549" s="149"/>
      <c r="BS549" s="149"/>
      <c r="BT549" s="149"/>
      <c r="BU549" s="149"/>
      <c r="BV549" s="149"/>
      <c r="BW549" s="149"/>
      <c r="BX549" s="149"/>
      <c r="BY549" s="149"/>
      <c r="BZ549" s="149"/>
      <c r="CA549" s="149"/>
      <c r="CB549" s="149"/>
      <c r="CC549" s="149"/>
      <c r="CD549" s="149"/>
      <c r="CE549" s="149"/>
      <c r="CF549" s="149"/>
      <c r="CG549" s="149"/>
      <c r="CH549" s="149"/>
      <c r="CI549" s="149"/>
      <c r="CJ549" s="149"/>
      <c r="CK549" s="149"/>
      <c r="CL549" s="149"/>
      <c r="CM549" s="149"/>
      <c r="CN549" s="71"/>
      <c r="CO549" s="32"/>
      <c r="CP549" s="6"/>
      <c r="CQ549" s="1"/>
    </row>
    <row r="550" spans="1:95" ht="76.5" customHeight="1">
      <c r="A550" s="110"/>
      <c r="B550" s="110"/>
      <c r="C550" s="111" t="s">
        <v>475</v>
      </c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3"/>
      <c r="O550" s="110" t="s">
        <v>200</v>
      </c>
      <c r="P550" s="110"/>
      <c r="Q550" s="110"/>
      <c r="R550" s="110"/>
      <c r="S550" s="110"/>
      <c r="T550" s="110"/>
      <c r="U550" s="118" t="s">
        <v>187</v>
      </c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49">
        <v>0</v>
      </c>
      <c r="AI550" s="149"/>
      <c r="AJ550" s="149"/>
      <c r="AK550" s="149"/>
      <c r="AL550" s="149"/>
      <c r="AM550" s="149"/>
      <c r="AN550" s="149"/>
      <c r="AO550" s="149"/>
      <c r="AP550" s="149"/>
      <c r="AQ550" s="149">
        <v>0</v>
      </c>
      <c r="AR550" s="149"/>
      <c r="AS550" s="149"/>
      <c r="AT550" s="149"/>
      <c r="AU550" s="149"/>
      <c r="AV550" s="149"/>
      <c r="AW550" s="149"/>
      <c r="AX550" s="149"/>
      <c r="AY550" s="149"/>
      <c r="AZ550" s="149">
        <v>0</v>
      </c>
      <c r="BA550" s="149"/>
      <c r="BB550" s="149"/>
      <c r="BC550" s="149"/>
      <c r="BD550" s="149"/>
      <c r="BE550" s="149"/>
      <c r="BF550" s="149"/>
      <c r="BG550" s="149"/>
      <c r="BH550" s="149"/>
      <c r="BI550" s="149"/>
      <c r="BJ550" s="149">
        <v>0</v>
      </c>
      <c r="BK550" s="149"/>
      <c r="BL550" s="149"/>
      <c r="BM550" s="149"/>
      <c r="BN550" s="149"/>
      <c r="BO550" s="149"/>
      <c r="BP550" s="149"/>
      <c r="BQ550" s="149"/>
      <c r="BR550" s="149">
        <v>1</v>
      </c>
      <c r="BS550" s="149"/>
      <c r="BT550" s="149"/>
      <c r="BU550" s="149"/>
      <c r="BV550" s="149"/>
      <c r="BW550" s="149"/>
      <c r="BX550" s="149"/>
      <c r="BY550" s="149"/>
      <c r="BZ550" s="149">
        <v>1</v>
      </c>
      <c r="CA550" s="149"/>
      <c r="CB550" s="149"/>
      <c r="CC550" s="149"/>
      <c r="CD550" s="149"/>
      <c r="CE550" s="149"/>
      <c r="CF550" s="149"/>
      <c r="CG550" s="149"/>
      <c r="CH550" s="149"/>
      <c r="CI550" s="149">
        <v>0</v>
      </c>
      <c r="CJ550" s="149"/>
      <c r="CK550" s="149"/>
      <c r="CL550" s="149"/>
      <c r="CM550" s="149"/>
      <c r="CN550" s="71">
        <v>0</v>
      </c>
      <c r="CO550" s="32">
        <v>0</v>
      </c>
      <c r="CP550" s="6"/>
      <c r="CQ550" s="1"/>
    </row>
    <row r="551" spans="1:95" ht="18" customHeight="1">
      <c r="A551" s="110"/>
      <c r="B551" s="110"/>
      <c r="C551" s="193" t="s">
        <v>429</v>
      </c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5"/>
      <c r="O551" s="110" t="s">
        <v>54</v>
      </c>
      <c r="P551" s="110"/>
      <c r="Q551" s="110"/>
      <c r="R551" s="110"/>
      <c r="S551" s="110"/>
      <c r="T551" s="110"/>
      <c r="U551" s="110" t="s">
        <v>54</v>
      </c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49"/>
      <c r="AI551" s="149"/>
      <c r="AJ551" s="149"/>
      <c r="AK551" s="149"/>
      <c r="AL551" s="149"/>
      <c r="AM551" s="149"/>
      <c r="AN551" s="149"/>
      <c r="AO551" s="149"/>
      <c r="AP551" s="149"/>
      <c r="AQ551" s="149"/>
      <c r="AR551" s="149"/>
      <c r="AS551" s="149"/>
      <c r="AT551" s="149"/>
      <c r="AU551" s="149"/>
      <c r="AV551" s="149"/>
      <c r="AW551" s="149"/>
      <c r="AX551" s="149"/>
      <c r="AY551" s="149"/>
      <c r="AZ551" s="149"/>
      <c r="BA551" s="149"/>
      <c r="BB551" s="149"/>
      <c r="BC551" s="149"/>
      <c r="BD551" s="149"/>
      <c r="BE551" s="149"/>
      <c r="BF551" s="149"/>
      <c r="BG551" s="149"/>
      <c r="BH551" s="149"/>
      <c r="BI551" s="149"/>
      <c r="BJ551" s="149"/>
      <c r="BK551" s="149"/>
      <c r="BL551" s="149"/>
      <c r="BM551" s="149"/>
      <c r="BN551" s="149"/>
      <c r="BO551" s="149"/>
      <c r="BP551" s="149"/>
      <c r="BQ551" s="149"/>
      <c r="BR551" s="149"/>
      <c r="BS551" s="149"/>
      <c r="BT551" s="149"/>
      <c r="BU551" s="149"/>
      <c r="BV551" s="149"/>
      <c r="BW551" s="149"/>
      <c r="BX551" s="149"/>
      <c r="BY551" s="149"/>
      <c r="BZ551" s="149"/>
      <c r="CA551" s="149"/>
      <c r="CB551" s="149"/>
      <c r="CC551" s="149"/>
      <c r="CD551" s="149"/>
      <c r="CE551" s="149"/>
      <c r="CF551" s="149"/>
      <c r="CG551" s="149"/>
      <c r="CH551" s="149"/>
      <c r="CI551" s="149"/>
      <c r="CJ551" s="149"/>
      <c r="CK551" s="149"/>
      <c r="CL551" s="149"/>
      <c r="CM551" s="149"/>
      <c r="CN551" s="71"/>
      <c r="CO551" s="32"/>
      <c r="CP551" s="6"/>
      <c r="CQ551" s="1"/>
    </row>
    <row r="552" spans="1:95" ht="81.75" customHeight="1">
      <c r="A552" s="110"/>
      <c r="B552" s="110"/>
      <c r="C552" s="118" t="s">
        <v>476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0" t="s">
        <v>107</v>
      </c>
      <c r="P552" s="110"/>
      <c r="Q552" s="110"/>
      <c r="R552" s="110"/>
      <c r="S552" s="110"/>
      <c r="T552" s="110"/>
      <c r="U552" s="118" t="s">
        <v>187</v>
      </c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49">
        <v>0</v>
      </c>
      <c r="AI552" s="149"/>
      <c r="AJ552" s="149"/>
      <c r="AK552" s="149"/>
      <c r="AL552" s="149"/>
      <c r="AM552" s="149"/>
      <c r="AN552" s="149"/>
      <c r="AO552" s="149"/>
      <c r="AP552" s="149"/>
      <c r="AQ552" s="149">
        <v>0</v>
      </c>
      <c r="AR552" s="149"/>
      <c r="AS552" s="149"/>
      <c r="AT552" s="149"/>
      <c r="AU552" s="149"/>
      <c r="AV552" s="149"/>
      <c r="AW552" s="149"/>
      <c r="AX552" s="149"/>
      <c r="AY552" s="149"/>
      <c r="AZ552" s="149">
        <v>0</v>
      </c>
      <c r="BA552" s="149"/>
      <c r="BB552" s="149"/>
      <c r="BC552" s="149"/>
      <c r="BD552" s="149"/>
      <c r="BE552" s="149"/>
      <c r="BF552" s="149"/>
      <c r="BG552" s="149"/>
      <c r="BH552" s="149"/>
      <c r="BI552" s="149"/>
      <c r="BJ552" s="149">
        <v>0</v>
      </c>
      <c r="BK552" s="149"/>
      <c r="BL552" s="149"/>
      <c r="BM552" s="149"/>
      <c r="BN552" s="149"/>
      <c r="BO552" s="149"/>
      <c r="BP552" s="149"/>
      <c r="BQ552" s="149"/>
      <c r="BR552" s="115">
        <v>60000</v>
      </c>
      <c r="BS552" s="115"/>
      <c r="BT552" s="115"/>
      <c r="BU552" s="115"/>
      <c r="BV552" s="115"/>
      <c r="BW552" s="115"/>
      <c r="BX552" s="115"/>
      <c r="BY552" s="115"/>
      <c r="BZ552" s="115">
        <v>60000</v>
      </c>
      <c r="CA552" s="115"/>
      <c r="CB552" s="115"/>
      <c r="CC552" s="115"/>
      <c r="CD552" s="115"/>
      <c r="CE552" s="115"/>
      <c r="CF552" s="115"/>
      <c r="CG552" s="115"/>
      <c r="CH552" s="115"/>
      <c r="CI552" s="149">
        <v>0</v>
      </c>
      <c r="CJ552" s="149"/>
      <c r="CK552" s="149"/>
      <c r="CL552" s="149"/>
      <c r="CM552" s="149"/>
      <c r="CN552" s="71">
        <v>0</v>
      </c>
      <c r="CO552" s="32">
        <v>0</v>
      </c>
      <c r="CP552" s="6"/>
      <c r="CQ552" s="1"/>
    </row>
    <row r="553" spans="1:95" ht="16.5" customHeight="1">
      <c r="A553" s="110"/>
      <c r="B553" s="110"/>
      <c r="C553" s="125" t="s">
        <v>430</v>
      </c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10" t="s">
        <v>54</v>
      </c>
      <c r="P553" s="110"/>
      <c r="Q553" s="110"/>
      <c r="R553" s="110"/>
      <c r="S553" s="110"/>
      <c r="T553" s="110"/>
      <c r="U553" s="110" t="s">
        <v>54</v>
      </c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49"/>
      <c r="AI553" s="149"/>
      <c r="AJ553" s="149"/>
      <c r="AK553" s="149"/>
      <c r="AL553" s="149"/>
      <c r="AM553" s="149"/>
      <c r="AN553" s="149"/>
      <c r="AO553" s="149"/>
      <c r="AP553" s="149"/>
      <c r="AQ553" s="149"/>
      <c r="AR553" s="149"/>
      <c r="AS553" s="149"/>
      <c r="AT553" s="149"/>
      <c r="AU553" s="149"/>
      <c r="AV553" s="149"/>
      <c r="AW553" s="149"/>
      <c r="AX553" s="149"/>
      <c r="AY553" s="149"/>
      <c r="AZ553" s="149"/>
      <c r="BA553" s="149"/>
      <c r="BB553" s="149"/>
      <c r="BC553" s="149"/>
      <c r="BD553" s="149"/>
      <c r="BE553" s="149"/>
      <c r="BF553" s="149"/>
      <c r="BG553" s="149"/>
      <c r="BH553" s="149"/>
      <c r="BI553" s="149"/>
      <c r="BJ553" s="149"/>
      <c r="BK553" s="149"/>
      <c r="BL553" s="149"/>
      <c r="BM553" s="149"/>
      <c r="BN553" s="149"/>
      <c r="BO553" s="149"/>
      <c r="BP553" s="149"/>
      <c r="BQ553" s="149"/>
      <c r="BR553" s="149"/>
      <c r="BS553" s="149"/>
      <c r="BT553" s="149"/>
      <c r="BU553" s="149"/>
      <c r="BV553" s="149"/>
      <c r="BW553" s="149"/>
      <c r="BX553" s="149"/>
      <c r="BY553" s="149"/>
      <c r="BZ553" s="149"/>
      <c r="CA553" s="149"/>
      <c r="CB553" s="149"/>
      <c r="CC553" s="149"/>
      <c r="CD553" s="149"/>
      <c r="CE553" s="149"/>
      <c r="CF553" s="149"/>
      <c r="CG553" s="149"/>
      <c r="CH553" s="149"/>
      <c r="CI553" s="149"/>
      <c r="CJ553" s="149"/>
      <c r="CK553" s="149"/>
      <c r="CL553" s="149"/>
      <c r="CM553" s="149"/>
      <c r="CN553" s="71"/>
      <c r="CO553" s="32"/>
      <c r="CP553" s="6"/>
      <c r="CQ553" s="1"/>
    </row>
    <row r="554" spans="1:95" ht="81.75" customHeight="1">
      <c r="A554" s="110"/>
      <c r="B554" s="110"/>
      <c r="C554" s="111" t="s">
        <v>477</v>
      </c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3"/>
      <c r="O554" s="110" t="s">
        <v>347</v>
      </c>
      <c r="P554" s="110"/>
      <c r="Q554" s="110"/>
      <c r="R554" s="110"/>
      <c r="S554" s="110"/>
      <c r="T554" s="110"/>
      <c r="U554" s="118" t="s">
        <v>187</v>
      </c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49">
        <v>0</v>
      </c>
      <c r="AI554" s="149"/>
      <c r="AJ554" s="149"/>
      <c r="AK554" s="149"/>
      <c r="AL554" s="149"/>
      <c r="AM554" s="149"/>
      <c r="AN554" s="149"/>
      <c r="AO554" s="149"/>
      <c r="AP554" s="149"/>
      <c r="AQ554" s="149">
        <v>0</v>
      </c>
      <c r="AR554" s="149"/>
      <c r="AS554" s="149"/>
      <c r="AT554" s="149"/>
      <c r="AU554" s="149"/>
      <c r="AV554" s="149"/>
      <c r="AW554" s="149"/>
      <c r="AX554" s="149"/>
      <c r="AY554" s="149"/>
      <c r="AZ554" s="149">
        <v>0</v>
      </c>
      <c r="BA554" s="149"/>
      <c r="BB554" s="149"/>
      <c r="BC554" s="149"/>
      <c r="BD554" s="149"/>
      <c r="BE554" s="149"/>
      <c r="BF554" s="149"/>
      <c r="BG554" s="149"/>
      <c r="BH554" s="149"/>
      <c r="BI554" s="149"/>
      <c r="BJ554" s="149">
        <v>0</v>
      </c>
      <c r="BK554" s="149"/>
      <c r="BL554" s="149"/>
      <c r="BM554" s="149"/>
      <c r="BN554" s="149"/>
      <c r="BO554" s="149"/>
      <c r="BP554" s="149"/>
      <c r="BQ554" s="149"/>
      <c r="BR554" s="149">
        <v>100</v>
      </c>
      <c r="BS554" s="149"/>
      <c r="BT554" s="149"/>
      <c r="BU554" s="149"/>
      <c r="BV554" s="149"/>
      <c r="BW554" s="149"/>
      <c r="BX554" s="149"/>
      <c r="BY554" s="149"/>
      <c r="BZ554" s="149">
        <v>100</v>
      </c>
      <c r="CA554" s="149"/>
      <c r="CB554" s="149"/>
      <c r="CC554" s="149"/>
      <c r="CD554" s="149"/>
      <c r="CE554" s="149"/>
      <c r="CF554" s="149"/>
      <c r="CG554" s="149"/>
      <c r="CH554" s="149"/>
      <c r="CI554" s="149">
        <v>0</v>
      </c>
      <c r="CJ554" s="149"/>
      <c r="CK554" s="149"/>
      <c r="CL554" s="149"/>
      <c r="CM554" s="149"/>
      <c r="CN554" s="71">
        <v>0</v>
      </c>
      <c r="CO554" s="32">
        <v>0</v>
      </c>
      <c r="CP554" s="6"/>
      <c r="CQ554" s="1"/>
    </row>
    <row r="555" spans="1:95" ht="70.5" customHeight="1">
      <c r="A555" s="110"/>
      <c r="B555" s="110"/>
      <c r="C555" s="133" t="s">
        <v>452</v>
      </c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8"/>
      <c r="O555" s="110"/>
      <c r="P555" s="110"/>
      <c r="Q555" s="110"/>
      <c r="R555" s="110"/>
      <c r="S555" s="110"/>
      <c r="T555" s="110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96">
        <v>0</v>
      </c>
      <c r="AI555" s="196"/>
      <c r="AJ555" s="196"/>
      <c r="AK555" s="196"/>
      <c r="AL555" s="196"/>
      <c r="AM555" s="196"/>
      <c r="AN555" s="196"/>
      <c r="AO555" s="196"/>
      <c r="AP555" s="196"/>
      <c r="AQ555" s="196">
        <v>0</v>
      </c>
      <c r="AR555" s="196"/>
      <c r="AS555" s="196"/>
      <c r="AT555" s="196"/>
      <c r="AU555" s="196"/>
      <c r="AV555" s="196"/>
      <c r="AW555" s="196"/>
      <c r="AX555" s="196"/>
      <c r="AY555" s="196"/>
      <c r="AZ555" s="196">
        <v>0</v>
      </c>
      <c r="BA555" s="196"/>
      <c r="BB555" s="196"/>
      <c r="BC555" s="196"/>
      <c r="BD555" s="196"/>
      <c r="BE555" s="196"/>
      <c r="BF555" s="196"/>
      <c r="BG555" s="196"/>
      <c r="BH555" s="196"/>
      <c r="BI555" s="196"/>
      <c r="BJ555" s="196">
        <v>0</v>
      </c>
      <c r="BK555" s="196"/>
      <c r="BL555" s="196"/>
      <c r="BM555" s="196"/>
      <c r="BN555" s="196"/>
      <c r="BO555" s="196"/>
      <c r="BP555" s="196"/>
      <c r="BQ555" s="196"/>
      <c r="BR555" s="114">
        <v>60000</v>
      </c>
      <c r="BS555" s="114"/>
      <c r="BT555" s="114"/>
      <c r="BU555" s="114"/>
      <c r="BV555" s="114"/>
      <c r="BW555" s="114"/>
      <c r="BX555" s="114"/>
      <c r="BY555" s="114"/>
      <c r="BZ555" s="114">
        <v>60000</v>
      </c>
      <c r="CA555" s="114"/>
      <c r="CB555" s="114"/>
      <c r="CC555" s="114"/>
      <c r="CD555" s="114"/>
      <c r="CE555" s="114"/>
      <c r="CF555" s="114"/>
      <c r="CG555" s="114"/>
      <c r="CH555" s="114"/>
      <c r="CI555" s="196">
        <v>0</v>
      </c>
      <c r="CJ555" s="196"/>
      <c r="CK555" s="196"/>
      <c r="CL555" s="196"/>
      <c r="CM555" s="196"/>
      <c r="CN555" s="73">
        <v>0</v>
      </c>
      <c r="CO555" s="34">
        <v>0</v>
      </c>
      <c r="CP555" s="6"/>
      <c r="CQ555" s="1"/>
    </row>
    <row r="556" spans="1:95" ht="20.25" customHeight="1">
      <c r="A556" s="110"/>
      <c r="B556" s="110"/>
      <c r="C556" s="193" t="s">
        <v>431</v>
      </c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5"/>
      <c r="O556" s="110"/>
      <c r="P556" s="110"/>
      <c r="Q556" s="110"/>
      <c r="R556" s="110"/>
      <c r="S556" s="110"/>
      <c r="T556" s="110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49"/>
      <c r="AI556" s="149"/>
      <c r="AJ556" s="149"/>
      <c r="AK556" s="149"/>
      <c r="AL556" s="149"/>
      <c r="AM556" s="149"/>
      <c r="AN556" s="149"/>
      <c r="AO556" s="149"/>
      <c r="AP556" s="149"/>
      <c r="AQ556" s="149"/>
      <c r="AR556" s="149"/>
      <c r="AS556" s="149"/>
      <c r="AT556" s="149"/>
      <c r="AU556" s="149"/>
      <c r="AV556" s="149"/>
      <c r="AW556" s="149"/>
      <c r="AX556" s="149"/>
      <c r="AY556" s="149"/>
      <c r="AZ556" s="149"/>
      <c r="BA556" s="149"/>
      <c r="BB556" s="149"/>
      <c r="BC556" s="149"/>
      <c r="BD556" s="149"/>
      <c r="BE556" s="149"/>
      <c r="BF556" s="149"/>
      <c r="BG556" s="149"/>
      <c r="BH556" s="149"/>
      <c r="BI556" s="149"/>
      <c r="BJ556" s="149"/>
      <c r="BK556" s="149"/>
      <c r="BL556" s="149"/>
      <c r="BM556" s="149"/>
      <c r="BN556" s="149"/>
      <c r="BO556" s="149"/>
      <c r="BP556" s="149"/>
      <c r="BQ556" s="149"/>
      <c r="BR556" s="149"/>
      <c r="BS556" s="149"/>
      <c r="BT556" s="149"/>
      <c r="BU556" s="149"/>
      <c r="BV556" s="149"/>
      <c r="BW556" s="149"/>
      <c r="BX556" s="149"/>
      <c r="BY556" s="149"/>
      <c r="BZ556" s="149"/>
      <c r="CA556" s="149"/>
      <c r="CB556" s="149"/>
      <c r="CC556" s="149"/>
      <c r="CD556" s="149"/>
      <c r="CE556" s="149"/>
      <c r="CF556" s="149"/>
      <c r="CG556" s="149"/>
      <c r="CH556" s="149"/>
      <c r="CI556" s="149"/>
      <c r="CJ556" s="149"/>
      <c r="CK556" s="149"/>
      <c r="CL556" s="149"/>
      <c r="CM556" s="149"/>
      <c r="CN556" s="71"/>
      <c r="CO556" s="32"/>
      <c r="CP556" s="6"/>
      <c r="CQ556" s="1"/>
    </row>
    <row r="557" spans="1:95" ht="72" customHeight="1">
      <c r="A557" s="110"/>
      <c r="B557" s="110"/>
      <c r="C557" s="111" t="s">
        <v>478</v>
      </c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3"/>
      <c r="O557" s="110" t="s">
        <v>107</v>
      </c>
      <c r="P557" s="110"/>
      <c r="Q557" s="110"/>
      <c r="R557" s="110"/>
      <c r="S557" s="110"/>
      <c r="T557" s="110"/>
      <c r="U557" s="118" t="s">
        <v>108</v>
      </c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49">
        <v>0</v>
      </c>
      <c r="AI557" s="149"/>
      <c r="AJ557" s="149"/>
      <c r="AK557" s="149"/>
      <c r="AL557" s="149"/>
      <c r="AM557" s="149"/>
      <c r="AN557" s="149"/>
      <c r="AO557" s="149"/>
      <c r="AP557" s="149"/>
      <c r="AQ557" s="149">
        <v>0</v>
      </c>
      <c r="AR557" s="149"/>
      <c r="AS557" s="149"/>
      <c r="AT557" s="149"/>
      <c r="AU557" s="149"/>
      <c r="AV557" s="149"/>
      <c r="AW557" s="149"/>
      <c r="AX557" s="149"/>
      <c r="AY557" s="149"/>
      <c r="AZ557" s="149">
        <v>0</v>
      </c>
      <c r="BA557" s="149"/>
      <c r="BB557" s="149"/>
      <c r="BC557" s="149"/>
      <c r="BD557" s="149"/>
      <c r="BE557" s="149"/>
      <c r="BF557" s="149"/>
      <c r="BG557" s="149"/>
      <c r="BH557" s="149"/>
      <c r="BI557" s="149"/>
      <c r="BJ557" s="149">
        <v>0</v>
      </c>
      <c r="BK557" s="149"/>
      <c r="BL557" s="149"/>
      <c r="BM557" s="149"/>
      <c r="BN557" s="149"/>
      <c r="BO557" s="149"/>
      <c r="BP557" s="149"/>
      <c r="BQ557" s="149"/>
      <c r="BR557" s="115">
        <v>60000</v>
      </c>
      <c r="BS557" s="115"/>
      <c r="BT557" s="115"/>
      <c r="BU557" s="115"/>
      <c r="BV557" s="115"/>
      <c r="BW557" s="115"/>
      <c r="BX557" s="115"/>
      <c r="BY557" s="115"/>
      <c r="BZ557" s="115">
        <v>60000</v>
      </c>
      <c r="CA557" s="115"/>
      <c r="CB557" s="115"/>
      <c r="CC557" s="115"/>
      <c r="CD557" s="115"/>
      <c r="CE557" s="115"/>
      <c r="CF557" s="115"/>
      <c r="CG557" s="115"/>
      <c r="CH557" s="115"/>
      <c r="CI557" s="149">
        <v>0</v>
      </c>
      <c r="CJ557" s="149"/>
      <c r="CK557" s="149"/>
      <c r="CL557" s="149"/>
      <c r="CM557" s="149"/>
      <c r="CN557" s="71">
        <v>0</v>
      </c>
      <c r="CO557" s="32">
        <v>0</v>
      </c>
      <c r="CP557" s="6"/>
      <c r="CQ557" s="1"/>
    </row>
    <row r="558" spans="1:95" ht="14.25" customHeight="1">
      <c r="A558" s="110"/>
      <c r="B558" s="110"/>
      <c r="C558" s="193" t="s">
        <v>428</v>
      </c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5"/>
      <c r="O558" s="110" t="s">
        <v>54</v>
      </c>
      <c r="P558" s="110"/>
      <c r="Q558" s="110"/>
      <c r="R558" s="110"/>
      <c r="S558" s="110"/>
      <c r="T558" s="110"/>
      <c r="U558" s="110" t="s">
        <v>54</v>
      </c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  <c r="BF558" s="149"/>
      <c r="BG558" s="149"/>
      <c r="BH558" s="149"/>
      <c r="BI558" s="149"/>
      <c r="BJ558" s="149"/>
      <c r="BK558" s="149"/>
      <c r="BL558" s="149"/>
      <c r="BM558" s="149"/>
      <c r="BN558" s="149"/>
      <c r="BO558" s="149"/>
      <c r="BP558" s="149"/>
      <c r="BQ558" s="149"/>
      <c r="BR558" s="149"/>
      <c r="BS558" s="149"/>
      <c r="BT558" s="149"/>
      <c r="BU558" s="149"/>
      <c r="BV558" s="149"/>
      <c r="BW558" s="149"/>
      <c r="BX558" s="149"/>
      <c r="BY558" s="149"/>
      <c r="BZ558" s="149"/>
      <c r="CA558" s="149"/>
      <c r="CB558" s="149"/>
      <c r="CC558" s="149"/>
      <c r="CD558" s="149"/>
      <c r="CE558" s="149"/>
      <c r="CF558" s="149"/>
      <c r="CG558" s="149"/>
      <c r="CH558" s="149"/>
      <c r="CI558" s="149"/>
      <c r="CJ558" s="149"/>
      <c r="CK558" s="149"/>
      <c r="CL558" s="149"/>
      <c r="CM558" s="149"/>
      <c r="CN558" s="71"/>
      <c r="CO558" s="32"/>
      <c r="CP558" s="6"/>
      <c r="CQ558" s="1"/>
    </row>
    <row r="559" spans="1:95" ht="72.75" customHeight="1">
      <c r="A559" s="110"/>
      <c r="B559" s="110"/>
      <c r="C559" s="111" t="s">
        <v>479</v>
      </c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3"/>
      <c r="O559" s="110" t="s">
        <v>200</v>
      </c>
      <c r="P559" s="110"/>
      <c r="Q559" s="110"/>
      <c r="R559" s="110"/>
      <c r="S559" s="110"/>
      <c r="T559" s="110"/>
      <c r="U559" s="118" t="s">
        <v>187</v>
      </c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49">
        <v>0</v>
      </c>
      <c r="AI559" s="149"/>
      <c r="AJ559" s="149"/>
      <c r="AK559" s="149"/>
      <c r="AL559" s="149"/>
      <c r="AM559" s="149"/>
      <c r="AN559" s="149"/>
      <c r="AO559" s="149"/>
      <c r="AP559" s="149"/>
      <c r="AQ559" s="149">
        <v>0</v>
      </c>
      <c r="AR559" s="149"/>
      <c r="AS559" s="149"/>
      <c r="AT559" s="149"/>
      <c r="AU559" s="149"/>
      <c r="AV559" s="149"/>
      <c r="AW559" s="149"/>
      <c r="AX559" s="149"/>
      <c r="AY559" s="149"/>
      <c r="AZ559" s="149">
        <v>0</v>
      </c>
      <c r="BA559" s="149"/>
      <c r="BB559" s="149"/>
      <c r="BC559" s="149"/>
      <c r="BD559" s="149"/>
      <c r="BE559" s="149"/>
      <c r="BF559" s="149"/>
      <c r="BG559" s="149"/>
      <c r="BH559" s="149"/>
      <c r="BI559" s="149"/>
      <c r="BJ559" s="149">
        <v>0</v>
      </c>
      <c r="BK559" s="149"/>
      <c r="BL559" s="149"/>
      <c r="BM559" s="149"/>
      <c r="BN559" s="149"/>
      <c r="BO559" s="149"/>
      <c r="BP559" s="149"/>
      <c r="BQ559" s="149"/>
      <c r="BR559" s="115">
        <v>1</v>
      </c>
      <c r="BS559" s="115"/>
      <c r="BT559" s="115"/>
      <c r="BU559" s="115"/>
      <c r="BV559" s="115"/>
      <c r="BW559" s="115"/>
      <c r="BX559" s="115"/>
      <c r="BY559" s="115"/>
      <c r="BZ559" s="115">
        <v>1</v>
      </c>
      <c r="CA559" s="115"/>
      <c r="CB559" s="115"/>
      <c r="CC559" s="115"/>
      <c r="CD559" s="115"/>
      <c r="CE559" s="115"/>
      <c r="CF559" s="115"/>
      <c r="CG559" s="115"/>
      <c r="CH559" s="115"/>
      <c r="CI559" s="149">
        <v>0</v>
      </c>
      <c r="CJ559" s="149"/>
      <c r="CK559" s="149"/>
      <c r="CL559" s="149"/>
      <c r="CM559" s="149"/>
      <c r="CN559" s="71">
        <v>0</v>
      </c>
      <c r="CO559" s="32">
        <v>0</v>
      </c>
      <c r="CP559" s="6"/>
      <c r="CQ559" s="1"/>
    </row>
    <row r="560" spans="1:95" ht="16.5" customHeight="1">
      <c r="A560" s="110"/>
      <c r="B560" s="110"/>
      <c r="C560" s="193" t="s">
        <v>429</v>
      </c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5"/>
      <c r="O560" s="110" t="s">
        <v>54</v>
      </c>
      <c r="P560" s="110"/>
      <c r="Q560" s="110"/>
      <c r="R560" s="110"/>
      <c r="S560" s="110"/>
      <c r="T560" s="110"/>
      <c r="U560" s="110" t="s">
        <v>54</v>
      </c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/>
      <c r="BD560" s="149"/>
      <c r="BE560" s="149"/>
      <c r="BF560" s="149"/>
      <c r="BG560" s="149"/>
      <c r="BH560" s="149"/>
      <c r="BI560" s="149"/>
      <c r="BJ560" s="149"/>
      <c r="BK560" s="149"/>
      <c r="BL560" s="149"/>
      <c r="BM560" s="149"/>
      <c r="BN560" s="149"/>
      <c r="BO560" s="149"/>
      <c r="BP560" s="149"/>
      <c r="BQ560" s="149"/>
      <c r="BR560" s="149"/>
      <c r="BS560" s="149"/>
      <c r="BT560" s="149"/>
      <c r="BU560" s="149"/>
      <c r="BV560" s="149"/>
      <c r="BW560" s="149"/>
      <c r="BX560" s="149"/>
      <c r="BY560" s="149"/>
      <c r="BZ560" s="149"/>
      <c r="CA560" s="149"/>
      <c r="CB560" s="149"/>
      <c r="CC560" s="149"/>
      <c r="CD560" s="149"/>
      <c r="CE560" s="149"/>
      <c r="CF560" s="149"/>
      <c r="CG560" s="149"/>
      <c r="CH560" s="149"/>
      <c r="CI560" s="149"/>
      <c r="CJ560" s="149"/>
      <c r="CK560" s="149"/>
      <c r="CL560" s="149"/>
      <c r="CM560" s="149"/>
      <c r="CN560" s="71"/>
      <c r="CO560" s="32"/>
      <c r="CP560" s="6"/>
      <c r="CQ560" s="1"/>
    </row>
    <row r="561" spans="1:95" ht="75" customHeight="1">
      <c r="A561" s="110"/>
      <c r="B561" s="110"/>
      <c r="C561" s="118" t="s">
        <v>480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0" t="s">
        <v>107</v>
      </c>
      <c r="P561" s="110"/>
      <c r="Q561" s="110"/>
      <c r="R561" s="110"/>
      <c r="S561" s="110"/>
      <c r="T561" s="110"/>
      <c r="U561" s="118" t="s">
        <v>187</v>
      </c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49">
        <v>0</v>
      </c>
      <c r="AI561" s="149"/>
      <c r="AJ561" s="149"/>
      <c r="AK561" s="149"/>
      <c r="AL561" s="149"/>
      <c r="AM561" s="149"/>
      <c r="AN561" s="149"/>
      <c r="AO561" s="149"/>
      <c r="AP561" s="149"/>
      <c r="AQ561" s="149">
        <v>0</v>
      </c>
      <c r="AR561" s="149"/>
      <c r="AS561" s="149"/>
      <c r="AT561" s="149"/>
      <c r="AU561" s="149"/>
      <c r="AV561" s="149"/>
      <c r="AW561" s="149"/>
      <c r="AX561" s="149"/>
      <c r="AY561" s="149"/>
      <c r="AZ561" s="149">
        <v>0</v>
      </c>
      <c r="BA561" s="149"/>
      <c r="BB561" s="149"/>
      <c r="BC561" s="149"/>
      <c r="BD561" s="149"/>
      <c r="BE561" s="149"/>
      <c r="BF561" s="149"/>
      <c r="BG561" s="149"/>
      <c r="BH561" s="149"/>
      <c r="BI561" s="149"/>
      <c r="BJ561" s="149">
        <v>0</v>
      </c>
      <c r="BK561" s="149"/>
      <c r="BL561" s="149"/>
      <c r="BM561" s="149"/>
      <c r="BN561" s="149"/>
      <c r="BO561" s="149"/>
      <c r="BP561" s="149"/>
      <c r="BQ561" s="149"/>
      <c r="BR561" s="115">
        <v>60000</v>
      </c>
      <c r="BS561" s="115"/>
      <c r="BT561" s="115"/>
      <c r="BU561" s="115"/>
      <c r="BV561" s="115"/>
      <c r="BW561" s="115"/>
      <c r="BX561" s="115"/>
      <c r="BY561" s="115"/>
      <c r="BZ561" s="115">
        <v>60000</v>
      </c>
      <c r="CA561" s="115"/>
      <c r="CB561" s="115"/>
      <c r="CC561" s="115"/>
      <c r="CD561" s="115"/>
      <c r="CE561" s="115"/>
      <c r="CF561" s="115"/>
      <c r="CG561" s="115"/>
      <c r="CH561" s="115"/>
      <c r="CI561" s="149">
        <v>0</v>
      </c>
      <c r="CJ561" s="149"/>
      <c r="CK561" s="149"/>
      <c r="CL561" s="149"/>
      <c r="CM561" s="149"/>
      <c r="CN561" s="71">
        <v>0</v>
      </c>
      <c r="CO561" s="32">
        <v>0</v>
      </c>
      <c r="CP561" s="6"/>
      <c r="CQ561" s="1"/>
    </row>
    <row r="562" spans="1:95" ht="16.5" customHeight="1">
      <c r="A562" s="110"/>
      <c r="B562" s="110"/>
      <c r="C562" s="125" t="s">
        <v>430</v>
      </c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10" t="s">
        <v>54</v>
      </c>
      <c r="P562" s="110"/>
      <c r="Q562" s="110"/>
      <c r="R562" s="110"/>
      <c r="S562" s="110"/>
      <c r="T562" s="110"/>
      <c r="U562" s="110" t="s">
        <v>54</v>
      </c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/>
      <c r="BC562" s="149"/>
      <c r="BD562" s="149"/>
      <c r="BE562" s="149"/>
      <c r="BF562" s="149"/>
      <c r="BG562" s="149"/>
      <c r="BH562" s="149"/>
      <c r="BI562" s="149"/>
      <c r="BJ562" s="149"/>
      <c r="BK562" s="149"/>
      <c r="BL562" s="149"/>
      <c r="BM562" s="149"/>
      <c r="BN562" s="149"/>
      <c r="BO562" s="149"/>
      <c r="BP562" s="149"/>
      <c r="BQ562" s="149"/>
      <c r="BR562" s="149"/>
      <c r="BS562" s="149"/>
      <c r="BT562" s="149"/>
      <c r="BU562" s="149"/>
      <c r="BV562" s="149"/>
      <c r="BW562" s="149"/>
      <c r="BX562" s="149"/>
      <c r="BY562" s="149"/>
      <c r="BZ562" s="149"/>
      <c r="CA562" s="149"/>
      <c r="CB562" s="149"/>
      <c r="CC562" s="149"/>
      <c r="CD562" s="149"/>
      <c r="CE562" s="149"/>
      <c r="CF562" s="149"/>
      <c r="CG562" s="149"/>
      <c r="CH562" s="149"/>
      <c r="CI562" s="149"/>
      <c r="CJ562" s="149"/>
      <c r="CK562" s="149"/>
      <c r="CL562" s="149"/>
      <c r="CM562" s="149"/>
      <c r="CN562" s="71"/>
      <c r="CO562" s="32"/>
      <c r="CP562" s="6"/>
      <c r="CQ562" s="1"/>
    </row>
    <row r="563" spans="1:95" ht="79.5" customHeight="1">
      <c r="A563" s="110"/>
      <c r="B563" s="110"/>
      <c r="C563" s="111" t="s">
        <v>481</v>
      </c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3"/>
      <c r="O563" s="110" t="s">
        <v>347</v>
      </c>
      <c r="P563" s="110"/>
      <c r="Q563" s="110"/>
      <c r="R563" s="110"/>
      <c r="S563" s="110"/>
      <c r="T563" s="110"/>
      <c r="U563" s="118" t="s">
        <v>187</v>
      </c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49">
        <v>0</v>
      </c>
      <c r="AI563" s="149"/>
      <c r="AJ563" s="149"/>
      <c r="AK563" s="149"/>
      <c r="AL563" s="149"/>
      <c r="AM563" s="149"/>
      <c r="AN563" s="149"/>
      <c r="AO563" s="149"/>
      <c r="AP563" s="149"/>
      <c r="AQ563" s="149">
        <v>0</v>
      </c>
      <c r="AR563" s="149"/>
      <c r="AS563" s="149"/>
      <c r="AT563" s="149"/>
      <c r="AU563" s="149"/>
      <c r="AV563" s="149"/>
      <c r="AW563" s="149"/>
      <c r="AX563" s="149"/>
      <c r="AY563" s="149"/>
      <c r="AZ563" s="149">
        <v>0</v>
      </c>
      <c r="BA563" s="149"/>
      <c r="BB563" s="149"/>
      <c r="BC563" s="149"/>
      <c r="BD563" s="149"/>
      <c r="BE563" s="149"/>
      <c r="BF563" s="149"/>
      <c r="BG563" s="149"/>
      <c r="BH563" s="149"/>
      <c r="BI563" s="149"/>
      <c r="BJ563" s="149">
        <v>0</v>
      </c>
      <c r="BK563" s="149"/>
      <c r="BL563" s="149"/>
      <c r="BM563" s="149"/>
      <c r="BN563" s="149"/>
      <c r="BO563" s="149"/>
      <c r="BP563" s="149"/>
      <c r="BQ563" s="149"/>
      <c r="BR563" s="115">
        <v>100</v>
      </c>
      <c r="BS563" s="115"/>
      <c r="BT563" s="115"/>
      <c r="BU563" s="115"/>
      <c r="BV563" s="115"/>
      <c r="BW563" s="115"/>
      <c r="BX563" s="115"/>
      <c r="BY563" s="115"/>
      <c r="BZ563" s="115">
        <v>100</v>
      </c>
      <c r="CA563" s="115"/>
      <c r="CB563" s="115"/>
      <c r="CC563" s="115"/>
      <c r="CD563" s="115"/>
      <c r="CE563" s="115"/>
      <c r="CF563" s="115"/>
      <c r="CG563" s="115"/>
      <c r="CH563" s="115"/>
      <c r="CI563" s="149">
        <v>0</v>
      </c>
      <c r="CJ563" s="149"/>
      <c r="CK563" s="149"/>
      <c r="CL563" s="149"/>
      <c r="CM563" s="149"/>
      <c r="CN563" s="71">
        <v>0</v>
      </c>
      <c r="CO563" s="32">
        <v>0</v>
      </c>
      <c r="CP563" s="6"/>
      <c r="CQ563" s="1"/>
    </row>
    <row r="564" spans="1:95" ht="25.5" customHeight="1">
      <c r="A564" s="135" t="s">
        <v>497</v>
      </c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5"/>
      <c r="AW564" s="135"/>
      <c r="AX564" s="135"/>
      <c r="AY564" s="135"/>
      <c r="AZ564" s="135"/>
      <c r="BA564" s="135"/>
      <c r="BB564" s="135"/>
      <c r="BC564" s="135"/>
      <c r="BD564" s="135"/>
      <c r="BE564" s="135"/>
      <c r="BF564" s="135"/>
      <c r="BG564" s="135"/>
      <c r="BH564" s="135"/>
      <c r="BI564" s="135"/>
      <c r="BJ564" s="135"/>
      <c r="BK564" s="135"/>
      <c r="BL564" s="135"/>
      <c r="BM564" s="135"/>
      <c r="BN564" s="135"/>
      <c r="BO564" s="135"/>
      <c r="BP564" s="135"/>
      <c r="BQ564" s="135"/>
      <c r="BR564" s="135"/>
      <c r="BS564" s="135"/>
      <c r="BT564" s="135"/>
      <c r="BU564" s="135"/>
      <c r="BV564" s="135"/>
      <c r="BW564" s="135"/>
      <c r="BX564" s="135"/>
      <c r="BY564" s="135"/>
      <c r="BZ564" s="135"/>
      <c r="CA564" s="135"/>
      <c r="CB564" s="135"/>
      <c r="CC564" s="135"/>
      <c r="CD564" s="135"/>
      <c r="CE564" s="135"/>
      <c r="CF564" s="135"/>
      <c r="CG564" s="135"/>
      <c r="CH564" s="135"/>
      <c r="CI564" s="6"/>
      <c r="CJ564" s="6"/>
      <c r="CK564" s="6"/>
      <c r="CL564" s="6"/>
      <c r="CM564" s="6"/>
      <c r="CN564" s="6"/>
      <c r="CO564" s="6"/>
      <c r="CP564" s="6"/>
      <c r="CQ564" s="1"/>
    </row>
    <row r="565" spans="1:95" ht="15.75" customHeight="1">
      <c r="A565" s="110"/>
      <c r="B565" s="110"/>
      <c r="C565" s="110" t="s">
        <v>99</v>
      </c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 t="s">
        <v>100</v>
      </c>
      <c r="P565" s="110"/>
      <c r="Q565" s="110"/>
      <c r="R565" s="110"/>
      <c r="S565" s="110"/>
      <c r="T565" s="110"/>
      <c r="U565" s="110" t="s">
        <v>101</v>
      </c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 t="s">
        <v>68</v>
      </c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 t="s">
        <v>69</v>
      </c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6"/>
      <c r="CJ565" s="6"/>
      <c r="CK565" s="6"/>
      <c r="CL565" s="6"/>
      <c r="CM565" s="6"/>
      <c r="CN565" s="6"/>
      <c r="CO565" s="6"/>
      <c r="CP565" s="6"/>
      <c r="CQ565" s="1"/>
    </row>
    <row r="566" spans="1:95" ht="21.75" customHeight="1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 t="s">
        <v>36</v>
      </c>
      <c r="AI566" s="110"/>
      <c r="AJ566" s="110"/>
      <c r="AK566" s="110"/>
      <c r="AL566" s="110"/>
      <c r="AM566" s="110"/>
      <c r="AN566" s="110"/>
      <c r="AO566" s="110"/>
      <c r="AP566" s="110"/>
      <c r="AQ566" s="110" t="s">
        <v>102</v>
      </c>
      <c r="AR566" s="110"/>
      <c r="AS566" s="110"/>
      <c r="AT566" s="110"/>
      <c r="AU566" s="110"/>
      <c r="AV566" s="110"/>
      <c r="AW566" s="110"/>
      <c r="AX566" s="110"/>
      <c r="AY566" s="110"/>
      <c r="AZ566" s="148" t="s">
        <v>103</v>
      </c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10" t="s">
        <v>36</v>
      </c>
      <c r="BK566" s="110"/>
      <c r="BL566" s="110"/>
      <c r="BM566" s="110"/>
      <c r="BN566" s="110"/>
      <c r="BO566" s="110"/>
      <c r="BP566" s="110"/>
      <c r="BQ566" s="110"/>
      <c r="BR566" s="110" t="s">
        <v>102</v>
      </c>
      <c r="BS566" s="110"/>
      <c r="BT566" s="110"/>
      <c r="BU566" s="110"/>
      <c r="BV566" s="110"/>
      <c r="BW566" s="110"/>
      <c r="BX566" s="110"/>
      <c r="BY566" s="110"/>
      <c r="BZ566" s="148" t="s">
        <v>104</v>
      </c>
      <c r="CA566" s="148"/>
      <c r="CB566" s="148"/>
      <c r="CC566" s="148"/>
      <c r="CD566" s="148"/>
      <c r="CE566" s="148"/>
      <c r="CF566" s="148"/>
      <c r="CG566" s="148"/>
      <c r="CH566" s="148"/>
      <c r="CI566" s="6"/>
      <c r="CJ566" s="6"/>
      <c r="CK566" s="6"/>
      <c r="CL566" s="6"/>
      <c r="CM566" s="6"/>
      <c r="CN566" s="6"/>
      <c r="CO566" s="6"/>
      <c r="CP566" s="6"/>
      <c r="CQ566" s="1"/>
    </row>
    <row r="567" spans="1:95" ht="13.5" customHeight="1">
      <c r="A567" s="132"/>
      <c r="B567" s="132"/>
      <c r="C567" s="132" t="s">
        <v>42</v>
      </c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 t="s">
        <v>43</v>
      </c>
      <c r="P567" s="132"/>
      <c r="Q567" s="132"/>
      <c r="R567" s="132"/>
      <c r="S567" s="132"/>
      <c r="T567" s="132"/>
      <c r="U567" s="132" t="s">
        <v>44</v>
      </c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 t="s">
        <v>45</v>
      </c>
      <c r="AI567" s="132"/>
      <c r="AJ567" s="132"/>
      <c r="AK567" s="132"/>
      <c r="AL567" s="132"/>
      <c r="AM567" s="132"/>
      <c r="AN567" s="132"/>
      <c r="AO567" s="132"/>
      <c r="AP567" s="132"/>
      <c r="AQ567" s="132" t="s">
        <v>46</v>
      </c>
      <c r="AR567" s="132"/>
      <c r="AS567" s="132"/>
      <c r="AT567" s="132"/>
      <c r="AU567" s="132"/>
      <c r="AV567" s="132"/>
      <c r="AW567" s="132"/>
      <c r="AX567" s="132"/>
      <c r="AY567" s="132"/>
      <c r="AZ567" s="132" t="s">
        <v>47</v>
      </c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 t="s">
        <v>48</v>
      </c>
      <c r="BK567" s="132"/>
      <c r="BL567" s="132"/>
      <c r="BM567" s="132"/>
      <c r="BN567" s="132"/>
      <c r="BO567" s="132"/>
      <c r="BP567" s="132"/>
      <c r="BQ567" s="132"/>
      <c r="BR567" s="132" t="s">
        <v>49</v>
      </c>
      <c r="BS567" s="132"/>
      <c r="BT567" s="132"/>
      <c r="BU567" s="132"/>
      <c r="BV567" s="132"/>
      <c r="BW567" s="132"/>
      <c r="BX567" s="132"/>
      <c r="BY567" s="132"/>
      <c r="BZ567" s="132" t="s">
        <v>50</v>
      </c>
      <c r="CA567" s="132"/>
      <c r="CB567" s="132"/>
      <c r="CC567" s="132"/>
      <c r="CD567" s="132"/>
      <c r="CE567" s="132"/>
      <c r="CF567" s="132"/>
      <c r="CG567" s="132"/>
      <c r="CH567" s="132"/>
      <c r="CI567" s="6"/>
      <c r="CJ567" s="6"/>
      <c r="CK567" s="6"/>
      <c r="CL567" s="6"/>
      <c r="CM567" s="6"/>
      <c r="CN567" s="6"/>
      <c r="CO567" s="6"/>
      <c r="CP567" s="6"/>
      <c r="CQ567" s="1"/>
    </row>
    <row r="568" spans="1:95" ht="13.5" customHeight="1">
      <c r="A568" s="110"/>
      <c r="B568" s="110"/>
      <c r="C568" s="125" t="s">
        <v>54</v>
      </c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10" t="s">
        <v>54</v>
      </c>
      <c r="P568" s="110"/>
      <c r="Q568" s="110"/>
      <c r="R568" s="110"/>
      <c r="S568" s="110"/>
      <c r="T568" s="110"/>
      <c r="U568" s="110" t="s">
        <v>54</v>
      </c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 t="s">
        <v>54</v>
      </c>
      <c r="AI568" s="110"/>
      <c r="AJ568" s="110"/>
      <c r="AK568" s="110"/>
      <c r="AL568" s="110"/>
      <c r="AM568" s="110"/>
      <c r="AN568" s="110"/>
      <c r="AO568" s="110"/>
      <c r="AP568" s="110"/>
      <c r="AQ568" s="110" t="s">
        <v>54</v>
      </c>
      <c r="AR568" s="110"/>
      <c r="AS568" s="110"/>
      <c r="AT568" s="110"/>
      <c r="AU568" s="110"/>
      <c r="AV568" s="110"/>
      <c r="AW568" s="110"/>
      <c r="AX568" s="110"/>
      <c r="AY568" s="110"/>
      <c r="AZ568" s="110" t="s">
        <v>54</v>
      </c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 t="s">
        <v>54</v>
      </c>
      <c r="BK568" s="110"/>
      <c r="BL568" s="110"/>
      <c r="BM568" s="110"/>
      <c r="BN568" s="110"/>
      <c r="BO568" s="110"/>
      <c r="BP568" s="110"/>
      <c r="BQ568" s="110"/>
      <c r="BR568" s="110" t="s">
        <v>54</v>
      </c>
      <c r="BS568" s="110"/>
      <c r="BT568" s="110"/>
      <c r="BU568" s="110"/>
      <c r="BV568" s="110"/>
      <c r="BW568" s="110"/>
      <c r="BX568" s="110"/>
      <c r="BY568" s="110"/>
      <c r="BZ568" s="110" t="s">
        <v>54</v>
      </c>
      <c r="CA568" s="110"/>
      <c r="CB568" s="110"/>
      <c r="CC568" s="110"/>
      <c r="CD568" s="110"/>
      <c r="CE568" s="110"/>
      <c r="CF568" s="110"/>
      <c r="CG568" s="110"/>
      <c r="CH568" s="110"/>
      <c r="CI568" s="6"/>
      <c r="CJ568" s="6"/>
      <c r="CK568" s="6"/>
      <c r="CL568" s="6"/>
      <c r="CM568" s="6"/>
      <c r="CN568" s="6"/>
      <c r="CO568" s="6"/>
      <c r="CP568" s="6"/>
      <c r="CQ568" s="1"/>
    </row>
    <row r="569" spans="1:95" ht="25.5" customHeight="1">
      <c r="A569" s="135" t="s">
        <v>371</v>
      </c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5"/>
      <c r="AW569" s="135"/>
      <c r="AX569" s="135"/>
      <c r="AY569" s="135"/>
      <c r="AZ569" s="135"/>
      <c r="BA569" s="135"/>
      <c r="BB569" s="135"/>
      <c r="BC569" s="135"/>
      <c r="BD569" s="135"/>
      <c r="BE569" s="135"/>
      <c r="BF569" s="135"/>
      <c r="BG569" s="135"/>
      <c r="BH569" s="135"/>
      <c r="BI569" s="135"/>
      <c r="BJ569" s="135"/>
      <c r="BK569" s="135"/>
      <c r="BL569" s="135"/>
      <c r="BM569" s="135"/>
      <c r="BN569" s="135"/>
      <c r="BO569" s="135"/>
      <c r="BP569" s="135"/>
      <c r="BQ569" s="135"/>
      <c r="BR569" s="135"/>
      <c r="BS569" s="135"/>
      <c r="BT569" s="135"/>
      <c r="BU569" s="135"/>
      <c r="BV569" s="135"/>
      <c r="BW569" s="135"/>
      <c r="BX569" s="135"/>
      <c r="BY569" s="135"/>
      <c r="BZ569" s="135"/>
      <c r="CA569" s="135"/>
      <c r="CB569" s="135"/>
      <c r="CC569" s="135"/>
      <c r="CD569" s="135"/>
      <c r="CE569" s="135"/>
      <c r="CF569" s="135"/>
      <c r="CG569" s="135"/>
      <c r="CH569" s="135"/>
      <c r="CI569" s="135"/>
      <c r="CJ569" s="135"/>
      <c r="CK569" s="135"/>
      <c r="CL569" s="135"/>
      <c r="CM569" s="135"/>
      <c r="CN569" s="7"/>
      <c r="CO569" s="10"/>
      <c r="CP569" s="6"/>
      <c r="CQ569" s="1"/>
    </row>
    <row r="570" spans="1:95" ht="19.5" customHeight="1">
      <c r="A570" s="148" t="s">
        <v>32</v>
      </c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 t="s">
        <v>33</v>
      </c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 t="s">
        <v>34</v>
      </c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 t="s">
        <v>35</v>
      </c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  <c r="BQ570" s="148"/>
      <c r="BR570" s="148"/>
      <c r="BS570" s="148"/>
      <c r="BT570" s="148"/>
      <c r="BU570" s="148" t="s">
        <v>58</v>
      </c>
      <c r="BV570" s="148"/>
      <c r="BW570" s="148"/>
      <c r="BX570" s="148"/>
      <c r="BY570" s="148"/>
      <c r="BZ570" s="148"/>
      <c r="CA570" s="148"/>
      <c r="CB570" s="148"/>
      <c r="CC570" s="148"/>
      <c r="CD570" s="148"/>
      <c r="CE570" s="148"/>
      <c r="CF570" s="148"/>
      <c r="CG570" s="148"/>
      <c r="CH570" s="148"/>
      <c r="CI570" s="148"/>
      <c r="CJ570" s="148"/>
      <c r="CK570" s="156" t="s">
        <v>59</v>
      </c>
      <c r="CL570" s="210"/>
      <c r="CM570" s="210"/>
      <c r="CN570" s="211"/>
      <c r="CO570" s="74"/>
      <c r="CP570" s="6"/>
      <c r="CQ570" s="1"/>
    </row>
    <row r="571" spans="1:95" ht="27" customHeight="1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 t="s">
        <v>36</v>
      </c>
      <c r="W571" s="148"/>
      <c r="X571" s="148"/>
      <c r="Y571" s="148"/>
      <c r="Z571" s="148"/>
      <c r="AA571" s="148"/>
      <c r="AB571" s="148"/>
      <c r="AC571" s="148" t="s">
        <v>37</v>
      </c>
      <c r="AD571" s="148"/>
      <c r="AE571" s="148"/>
      <c r="AF571" s="148"/>
      <c r="AG571" s="148"/>
      <c r="AH571" s="148"/>
      <c r="AI571" s="148"/>
      <c r="AJ571" s="148"/>
      <c r="AK571" s="148"/>
      <c r="AL571" s="148" t="s">
        <v>36</v>
      </c>
      <c r="AM571" s="148"/>
      <c r="AN571" s="148"/>
      <c r="AO571" s="148"/>
      <c r="AP571" s="148"/>
      <c r="AQ571" s="148"/>
      <c r="AR571" s="148"/>
      <c r="AS571" s="148"/>
      <c r="AT571" s="148"/>
      <c r="AU571" s="148" t="s">
        <v>37</v>
      </c>
      <c r="AV571" s="148"/>
      <c r="AW571" s="148"/>
      <c r="AX571" s="148"/>
      <c r="AY571" s="148"/>
      <c r="AZ571" s="148"/>
      <c r="BA571" s="148"/>
      <c r="BB571" s="148"/>
      <c r="BC571" s="148" t="s">
        <v>36</v>
      </c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 t="s">
        <v>37</v>
      </c>
      <c r="BO571" s="148"/>
      <c r="BP571" s="148"/>
      <c r="BQ571" s="148"/>
      <c r="BR571" s="148"/>
      <c r="BS571" s="148"/>
      <c r="BT571" s="148"/>
      <c r="BU571" s="148" t="s">
        <v>36</v>
      </c>
      <c r="BV571" s="148"/>
      <c r="BW571" s="148"/>
      <c r="BX571" s="148"/>
      <c r="BY571" s="148"/>
      <c r="BZ571" s="148"/>
      <c r="CA571" s="148"/>
      <c r="CB571" s="148"/>
      <c r="CC571" s="148" t="s">
        <v>37</v>
      </c>
      <c r="CD571" s="148"/>
      <c r="CE571" s="148"/>
      <c r="CF571" s="148"/>
      <c r="CG571" s="148"/>
      <c r="CH571" s="148"/>
      <c r="CI571" s="148"/>
      <c r="CJ571" s="148"/>
      <c r="CK571" s="148" t="s">
        <v>36</v>
      </c>
      <c r="CL571" s="148"/>
      <c r="CM571" s="148"/>
      <c r="CN571" s="13" t="s">
        <v>37</v>
      </c>
      <c r="CP571" s="6"/>
      <c r="CQ571" s="1"/>
    </row>
    <row r="572" spans="1:95" ht="13.5" customHeight="1">
      <c r="A572" s="132" t="s">
        <v>41</v>
      </c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 t="s">
        <v>42</v>
      </c>
      <c r="W572" s="132"/>
      <c r="X572" s="132"/>
      <c r="Y572" s="132"/>
      <c r="Z572" s="132"/>
      <c r="AA572" s="132"/>
      <c r="AB572" s="132"/>
      <c r="AC572" s="132" t="s">
        <v>43</v>
      </c>
      <c r="AD572" s="132"/>
      <c r="AE572" s="132"/>
      <c r="AF572" s="132"/>
      <c r="AG572" s="132"/>
      <c r="AH572" s="132"/>
      <c r="AI572" s="132"/>
      <c r="AJ572" s="132"/>
      <c r="AK572" s="132"/>
      <c r="AL572" s="132" t="s">
        <v>44</v>
      </c>
      <c r="AM572" s="132"/>
      <c r="AN572" s="132"/>
      <c r="AO572" s="132"/>
      <c r="AP572" s="132"/>
      <c r="AQ572" s="132"/>
      <c r="AR572" s="132"/>
      <c r="AS572" s="132"/>
      <c r="AT572" s="132"/>
      <c r="AU572" s="132" t="s">
        <v>45</v>
      </c>
      <c r="AV572" s="132"/>
      <c r="AW572" s="132"/>
      <c r="AX572" s="132"/>
      <c r="AY572" s="132"/>
      <c r="AZ572" s="132"/>
      <c r="BA572" s="132"/>
      <c r="BB572" s="132"/>
      <c r="BC572" s="132" t="s">
        <v>46</v>
      </c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 t="s">
        <v>47</v>
      </c>
      <c r="BO572" s="132"/>
      <c r="BP572" s="132"/>
      <c r="BQ572" s="132"/>
      <c r="BR572" s="132"/>
      <c r="BS572" s="132"/>
      <c r="BT572" s="132"/>
      <c r="BU572" s="132" t="s">
        <v>48</v>
      </c>
      <c r="BV572" s="132"/>
      <c r="BW572" s="132"/>
      <c r="BX572" s="132"/>
      <c r="BY572" s="132"/>
      <c r="BZ572" s="132"/>
      <c r="CA572" s="132"/>
      <c r="CB572" s="132"/>
      <c r="CC572" s="132" t="s">
        <v>49</v>
      </c>
      <c r="CD572" s="132"/>
      <c r="CE572" s="132"/>
      <c r="CF572" s="132"/>
      <c r="CG572" s="132"/>
      <c r="CH572" s="132"/>
      <c r="CI572" s="132"/>
      <c r="CJ572" s="132"/>
      <c r="CK572" s="132" t="s">
        <v>50</v>
      </c>
      <c r="CL572" s="132"/>
      <c r="CM572" s="132"/>
      <c r="CN572" s="9">
        <v>11</v>
      </c>
      <c r="CP572" s="6"/>
      <c r="CQ572" s="1"/>
    </row>
    <row r="573" spans="1:95" ht="13.5" customHeight="1">
      <c r="A573" s="127" t="s">
        <v>54</v>
      </c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47" t="s">
        <v>54</v>
      </c>
      <c r="W573" s="147"/>
      <c r="X573" s="147"/>
      <c r="Y573" s="147"/>
      <c r="Z573" s="147"/>
      <c r="AA573" s="147"/>
      <c r="AB573" s="147"/>
      <c r="AC573" s="147" t="s">
        <v>54</v>
      </c>
      <c r="AD573" s="147"/>
      <c r="AE573" s="147"/>
      <c r="AF573" s="147"/>
      <c r="AG573" s="147"/>
      <c r="AH573" s="147"/>
      <c r="AI573" s="147"/>
      <c r="AJ573" s="147"/>
      <c r="AK573" s="147"/>
      <c r="AL573" s="147" t="s">
        <v>54</v>
      </c>
      <c r="AM573" s="147"/>
      <c r="AN573" s="147"/>
      <c r="AO573" s="147"/>
      <c r="AP573" s="147"/>
      <c r="AQ573" s="147"/>
      <c r="AR573" s="147"/>
      <c r="AS573" s="147"/>
      <c r="AT573" s="147"/>
      <c r="AU573" s="147" t="s">
        <v>54</v>
      </c>
      <c r="AV573" s="147"/>
      <c r="AW573" s="147"/>
      <c r="AX573" s="147"/>
      <c r="AY573" s="147"/>
      <c r="AZ573" s="147"/>
      <c r="BA573" s="147"/>
      <c r="BB573" s="147"/>
      <c r="BC573" s="147" t="s">
        <v>54</v>
      </c>
      <c r="BD573" s="147"/>
      <c r="BE573" s="147"/>
      <c r="BF573" s="147"/>
      <c r="BG573" s="147"/>
      <c r="BH573" s="147"/>
      <c r="BI573" s="147"/>
      <c r="BJ573" s="147"/>
      <c r="BK573" s="147"/>
      <c r="BL573" s="147"/>
      <c r="BM573" s="147"/>
      <c r="BN573" s="147" t="s">
        <v>54</v>
      </c>
      <c r="BO573" s="147"/>
      <c r="BP573" s="147"/>
      <c r="BQ573" s="147"/>
      <c r="BR573" s="147"/>
      <c r="BS573" s="147"/>
      <c r="BT573" s="147"/>
      <c r="BU573" s="147" t="s">
        <v>54</v>
      </c>
      <c r="BV573" s="147"/>
      <c r="BW573" s="147"/>
      <c r="BX573" s="147"/>
      <c r="BY573" s="147"/>
      <c r="BZ573" s="147"/>
      <c r="CA573" s="147"/>
      <c r="CB573" s="147"/>
      <c r="CC573" s="147" t="s">
        <v>54</v>
      </c>
      <c r="CD573" s="147"/>
      <c r="CE573" s="147"/>
      <c r="CF573" s="147"/>
      <c r="CG573" s="147"/>
      <c r="CH573" s="147"/>
      <c r="CI573" s="147"/>
      <c r="CJ573" s="147"/>
      <c r="CK573" s="147" t="s">
        <v>54</v>
      </c>
      <c r="CL573" s="147"/>
      <c r="CM573" s="147"/>
      <c r="CN573" s="11"/>
      <c r="CP573" s="6"/>
      <c r="CQ573" s="1"/>
    </row>
    <row r="574" spans="1:95" ht="13.5" customHeight="1">
      <c r="A574" s="125" t="s">
        <v>56</v>
      </c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6" t="s">
        <v>54</v>
      </c>
      <c r="W574" s="126"/>
      <c r="X574" s="126"/>
      <c r="Y574" s="126"/>
      <c r="Z574" s="126"/>
      <c r="AA574" s="126"/>
      <c r="AB574" s="126"/>
      <c r="AC574" s="126" t="s">
        <v>54</v>
      </c>
      <c r="AD574" s="126"/>
      <c r="AE574" s="126"/>
      <c r="AF574" s="126"/>
      <c r="AG574" s="126"/>
      <c r="AH574" s="126"/>
      <c r="AI574" s="126"/>
      <c r="AJ574" s="126"/>
      <c r="AK574" s="126"/>
      <c r="AL574" s="126" t="s">
        <v>54</v>
      </c>
      <c r="AM574" s="126"/>
      <c r="AN574" s="126"/>
      <c r="AO574" s="126"/>
      <c r="AP574" s="126"/>
      <c r="AQ574" s="126"/>
      <c r="AR574" s="126"/>
      <c r="AS574" s="126"/>
      <c r="AT574" s="126"/>
      <c r="AU574" s="126" t="s">
        <v>54</v>
      </c>
      <c r="AV574" s="126"/>
      <c r="AW574" s="126"/>
      <c r="AX574" s="126"/>
      <c r="AY574" s="126"/>
      <c r="AZ574" s="126"/>
      <c r="BA574" s="126"/>
      <c r="BB574" s="126"/>
      <c r="BC574" s="126" t="s">
        <v>54</v>
      </c>
      <c r="BD574" s="126"/>
      <c r="BE574" s="126"/>
      <c r="BF574" s="126"/>
      <c r="BG574" s="126"/>
      <c r="BH574" s="126"/>
      <c r="BI574" s="126"/>
      <c r="BJ574" s="126"/>
      <c r="BK574" s="126"/>
      <c r="BL574" s="126"/>
      <c r="BM574" s="126"/>
      <c r="BN574" s="126" t="s">
        <v>54</v>
      </c>
      <c r="BO574" s="126"/>
      <c r="BP574" s="126"/>
      <c r="BQ574" s="126"/>
      <c r="BR574" s="126"/>
      <c r="BS574" s="126"/>
      <c r="BT574" s="126"/>
      <c r="BU574" s="126" t="s">
        <v>54</v>
      </c>
      <c r="BV574" s="126"/>
      <c r="BW574" s="126"/>
      <c r="BX574" s="126"/>
      <c r="BY574" s="126"/>
      <c r="BZ574" s="126"/>
      <c r="CA574" s="126"/>
      <c r="CB574" s="126"/>
      <c r="CC574" s="126" t="s">
        <v>54</v>
      </c>
      <c r="CD574" s="126"/>
      <c r="CE574" s="126"/>
      <c r="CF574" s="126"/>
      <c r="CG574" s="126"/>
      <c r="CH574" s="126"/>
      <c r="CI574" s="126"/>
      <c r="CJ574" s="126"/>
      <c r="CK574" s="126" t="s">
        <v>54</v>
      </c>
      <c r="CL574" s="126"/>
      <c r="CM574" s="126"/>
      <c r="CN574" s="12"/>
      <c r="CP574" s="6"/>
      <c r="CQ574" s="1"/>
    </row>
    <row r="575" spans="1:95" ht="27.75" customHeight="1">
      <c r="A575" s="194" t="s">
        <v>372</v>
      </c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  <c r="AA575" s="194"/>
      <c r="AB575" s="194"/>
      <c r="AC575" s="194"/>
      <c r="AD575" s="194"/>
      <c r="AE575" s="194"/>
      <c r="AF575" s="194"/>
      <c r="AG575" s="194"/>
      <c r="AH575" s="194"/>
      <c r="AI575" s="194"/>
      <c r="AJ575" s="194"/>
      <c r="AK575" s="194"/>
      <c r="AL575" s="194"/>
      <c r="AM575" s="194"/>
      <c r="AN575" s="194"/>
      <c r="AO575" s="194"/>
      <c r="AP575" s="194"/>
      <c r="AQ575" s="194"/>
      <c r="AR575" s="194"/>
      <c r="AS575" s="194"/>
      <c r="AT575" s="194"/>
      <c r="AU575" s="194"/>
      <c r="AV575" s="194"/>
      <c r="AW575" s="194"/>
      <c r="AX575" s="194"/>
      <c r="AY575" s="194"/>
      <c r="AZ575" s="194"/>
      <c r="BA575" s="194"/>
      <c r="BB575" s="194"/>
      <c r="BC575" s="194"/>
      <c r="BD575" s="194"/>
      <c r="BE575" s="194"/>
      <c r="BF575" s="194"/>
      <c r="BG575" s="194"/>
      <c r="BH575" s="194"/>
      <c r="BI575" s="194"/>
      <c r="BJ575" s="194"/>
      <c r="BK575" s="194"/>
      <c r="BL575" s="194"/>
      <c r="BM575" s="194"/>
      <c r="BN575" s="194"/>
      <c r="BO575" s="194"/>
      <c r="BP575" s="194"/>
      <c r="BQ575" s="194"/>
      <c r="BR575" s="194"/>
      <c r="BS575" s="194"/>
      <c r="BT575" s="194"/>
      <c r="BU575" s="194"/>
      <c r="BV575" s="194"/>
      <c r="BW575" s="194"/>
      <c r="BX575" s="194"/>
      <c r="BY575" s="194"/>
      <c r="BZ575" s="194"/>
      <c r="CA575" s="194"/>
      <c r="CB575" s="194"/>
      <c r="CC575" s="194"/>
      <c r="CD575" s="194"/>
      <c r="CE575" s="194"/>
      <c r="CF575" s="194"/>
      <c r="CG575" s="194"/>
      <c r="CH575" s="194"/>
      <c r="CI575" s="194"/>
      <c r="CJ575" s="194"/>
      <c r="CK575" s="194"/>
      <c r="CL575" s="194"/>
      <c r="CM575" s="194"/>
      <c r="CN575" s="7"/>
      <c r="CO575" s="6"/>
      <c r="CP575" s="6"/>
      <c r="CQ575" s="1"/>
    </row>
    <row r="576" spans="1:95" ht="13.5" customHeight="1">
      <c r="A576" s="110" t="s">
        <v>73</v>
      </c>
      <c r="B576" s="110"/>
      <c r="C576" s="110"/>
      <c r="D576" s="110" t="s">
        <v>373</v>
      </c>
      <c r="E576" s="110"/>
      <c r="F576" s="110"/>
      <c r="G576" s="110"/>
      <c r="H576" s="110"/>
      <c r="I576" s="110"/>
      <c r="J576" s="110"/>
      <c r="K576" s="110"/>
      <c r="L576" s="110" t="s">
        <v>33</v>
      </c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 t="s">
        <v>34</v>
      </c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 t="s">
        <v>374</v>
      </c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 t="s">
        <v>375</v>
      </c>
      <c r="CF576" s="110"/>
      <c r="CG576" s="110"/>
      <c r="CH576" s="110"/>
      <c r="CI576" s="110"/>
      <c r="CJ576" s="110"/>
      <c r="CK576" s="110"/>
      <c r="CL576" s="110"/>
      <c r="CM576" s="129"/>
      <c r="CN576" s="123" t="s">
        <v>443</v>
      </c>
      <c r="CO576" s="123"/>
      <c r="CP576" s="6"/>
      <c r="CQ576" s="1"/>
    </row>
    <row r="577" spans="1:95" ht="12.75" customHeight="1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 t="s">
        <v>36</v>
      </c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 t="s">
        <v>37</v>
      </c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 t="s">
        <v>36</v>
      </c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 t="s">
        <v>37</v>
      </c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 t="s">
        <v>36</v>
      </c>
      <c r="BQ577" s="110"/>
      <c r="BR577" s="110"/>
      <c r="BS577" s="110"/>
      <c r="BT577" s="110"/>
      <c r="BU577" s="110"/>
      <c r="BV577" s="110"/>
      <c r="BW577" s="110"/>
      <c r="BX577" s="110" t="s">
        <v>37</v>
      </c>
      <c r="BY577" s="110"/>
      <c r="BZ577" s="110"/>
      <c r="CA577" s="110"/>
      <c r="CB577" s="110"/>
      <c r="CC577" s="110"/>
      <c r="CD577" s="110"/>
      <c r="CE577" s="110" t="s">
        <v>36</v>
      </c>
      <c r="CF577" s="110"/>
      <c r="CG577" s="110"/>
      <c r="CH577" s="110"/>
      <c r="CI577" s="110"/>
      <c r="CJ577" s="110"/>
      <c r="CK577" s="110"/>
      <c r="CL577" s="110"/>
      <c r="CM577" s="110" t="s">
        <v>37</v>
      </c>
      <c r="CN577" s="203" t="s">
        <v>36</v>
      </c>
      <c r="CO577" s="136" t="s">
        <v>37</v>
      </c>
      <c r="CP577" s="6"/>
      <c r="CQ577" s="1"/>
    </row>
    <row r="578" spans="1:95" ht="27" customHeight="1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 t="s">
        <v>376</v>
      </c>
      <c r="M578" s="110"/>
      <c r="N578" s="110"/>
      <c r="O578" s="110"/>
      <c r="P578" s="110" t="s">
        <v>377</v>
      </c>
      <c r="Q578" s="110"/>
      <c r="R578" s="110"/>
      <c r="S578" s="110"/>
      <c r="T578" s="110"/>
      <c r="U578" s="110"/>
      <c r="V578" s="110"/>
      <c r="W578" s="110" t="s">
        <v>376</v>
      </c>
      <c r="X578" s="110"/>
      <c r="Y578" s="110"/>
      <c r="Z578" s="110"/>
      <c r="AA578" s="110"/>
      <c r="AB578" s="110" t="s">
        <v>377</v>
      </c>
      <c r="AC578" s="110"/>
      <c r="AD578" s="110"/>
      <c r="AE578" s="110"/>
      <c r="AF578" s="110"/>
      <c r="AG578" s="110"/>
      <c r="AH578" s="110"/>
      <c r="AI578" s="110" t="s">
        <v>376</v>
      </c>
      <c r="AJ578" s="110"/>
      <c r="AK578" s="110"/>
      <c r="AL578" s="110"/>
      <c r="AM578" s="110"/>
      <c r="AN578" s="110"/>
      <c r="AO578" s="110"/>
      <c r="AP578" s="110" t="s">
        <v>377</v>
      </c>
      <c r="AQ578" s="110"/>
      <c r="AR578" s="110"/>
      <c r="AS578" s="110"/>
      <c r="AT578" s="110"/>
      <c r="AU578" s="110"/>
      <c r="AV578" s="110"/>
      <c r="AW578" s="110"/>
      <c r="AX578" s="110" t="s">
        <v>376</v>
      </c>
      <c r="AY578" s="110"/>
      <c r="AZ578" s="110"/>
      <c r="BA578" s="110"/>
      <c r="BB578" s="110"/>
      <c r="BC578" s="110"/>
      <c r="BD578" s="110"/>
      <c r="BE578" s="110"/>
      <c r="BF578" s="110" t="s">
        <v>377</v>
      </c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98"/>
      <c r="CO578" s="110"/>
      <c r="CP578" s="6"/>
      <c r="CQ578" s="1"/>
    </row>
    <row r="579" spans="1:95" ht="13.5" customHeight="1">
      <c r="A579" s="132" t="s">
        <v>41</v>
      </c>
      <c r="B579" s="132"/>
      <c r="C579" s="132"/>
      <c r="D579" s="132" t="s">
        <v>42</v>
      </c>
      <c r="E579" s="132"/>
      <c r="F579" s="132"/>
      <c r="G579" s="132"/>
      <c r="H579" s="132"/>
      <c r="I579" s="132"/>
      <c r="J579" s="132"/>
      <c r="K579" s="132"/>
      <c r="L579" s="132" t="s">
        <v>43</v>
      </c>
      <c r="M579" s="132"/>
      <c r="N579" s="132"/>
      <c r="O579" s="132"/>
      <c r="P579" s="132" t="s">
        <v>44</v>
      </c>
      <c r="Q579" s="132"/>
      <c r="R579" s="132"/>
      <c r="S579" s="132"/>
      <c r="T579" s="132"/>
      <c r="U579" s="132"/>
      <c r="V579" s="132"/>
      <c r="W579" s="132" t="s">
        <v>45</v>
      </c>
      <c r="X579" s="132"/>
      <c r="Y579" s="132"/>
      <c r="Z579" s="132"/>
      <c r="AA579" s="132"/>
      <c r="AB579" s="132" t="s">
        <v>46</v>
      </c>
      <c r="AC579" s="132"/>
      <c r="AD579" s="132"/>
      <c r="AE579" s="132"/>
      <c r="AF579" s="132"/>
      <c r="AG579" s="132"/>
      <c r="AH579" s="132"/>
      <c r="AI579" s="132" t="s">
        <v>47</v>
      </c>
      <c r="AJ579" s="132"/>
      <c r="AK579" s="132"/>
      <c r="AL579" s="132"/>
      <c r="AM579" s="132"/>
      <c r="AN579" s="132"/>
      <c r="AO579" s="132"/>
      <c r="AP579" s="132" t="s">
        <v>48</v>
      </c>
      <c r="AQ579" s="132"/>
      <c r="AR579" s="132"/>
      <c r="AS579" s="132"/>
      <c r="AT579" s="132"/>
      <c r="AU579" s="132"/>
      <c r="AV579" s="132"/>
      <c r="AW579" s="132"/>
      <c r="AX579" s="132" t="s">
        <v>49</v>
      </c>
      <c r="AY579" s="132"/>
      <c r="AZ579" s="132"/>
      <c r="BA579" s="132"/>
      <c r="BB579" s="132"/>
      <c r="BC579" s="132"/>
      <c r="BD579" s="132"/>
      <c r="BE579" s="132"/>
      <c r="BF579" s="132" t="s">
        <v>50</v>
      </c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 t="s">
        <v>51</v>
      </c>
      <c r="BQ579" s="132"/>
      <c r="BR579" s="132"/>
      <c r="BS579" s="132"/>
      <c r="BT579" s="132"/>
      <c r="BU579" s="132"/>
      <c r="BV579" s="132"/>
      <c r="BW579" s="132"/>
      <c r="BX579" s="132" t="s">
        <v>52</v>
      </c>
      <c r="BY579" s="132"/>
      <c r="BZ579" s="132"/>
      <c r="CA579" s="132"/>
      <c r="CB579" s="132"/>
      <c r="CC579" s="132"/>
      <c r="CD579" s="132"/>
      <c r="CE579" s="132" t="s">
        <v>53</v>
      </c>
      <c r="CF579" s="132"/>
      <c r="CG579" s="132"/>
      <c r="CH579" s="132"/>
      <c r="CI579" s="132"/>
      <c r="CJ579" s="132"/>
      <c r="CK579" s="132"/>
      <c r="CL579" s="132"/>
      <c r="CM579" s="21">
        <v>14</v>
      </c>
      <c r="CN579" s="22">
        <v>15</v>
      </c>
      <c r="CO579" s="81">
        <v>14</v>
      </c>
      <c r="CP579" s="6"/>
      <c r="CQ579" s="1"/>
    </row>
    <row r="580" spans="1:95" ht="13.5" customHeight="1">
      <c r="A580" s="146">
        <v>1</v>
      </c>
      <c r="B580" s="146"/>
      <c r="C580" s="146"/>
      <c r="D580" s="127" t="s">
        <v>54</v>
      </c>
      <c r="E580" s="127"/>
      <c r="F580" s="127"/>
      <c r="G580" s="127"/>
      <c r="H580" s="127"/>
      <c r="I580" s="127"/>
      <c r="J580" s="127"/>
      <c r="K580" s="127"/>
      <c r="L580" s="145" t="s">
        <v>54</v>
      </c>
      <c r="M580" s="145"/>
      <c r="N580" s="145"/>
      <c r="O580" s="145"/>
      <c r="P580" s="145" t="s">
        <v>54</v>
      </c>
      <c r="Q580" s="145"/>
      <c r="R580" s="145"/>
      <c r="S580" s="145"/>
      <c r="T580" s="145"/>
      <c r="U580" s="145"/>
      <c r="V580" s="145"/>
      <c r="W580" s="145" t="s">
        <v>54</v>
      </c>
      <c r="X580" s="145"/>
      <c r="Y580" s="145"/>
      <c r="Z580" s="145"/>
      <c r="AA580" s="145"/>
      <c r="AB580" s="145" t="s">
        <v>54</v>
      </c>
      <c r="AC580" s="145"/>
      <c r="AD580" s="145"/>
      <c r="AE580" s="145"/>
      <c r="AF580" s="145"/>
      <c r="AG580" s="145"/>
      <c r="AH580" s="145"/>
      <c r="AI580" s="145" t="s">
        <v>54</v>
      </c>
      <c r="AJ580" s="145"/>
      <c r="AK580" s="145"/>
      <c r="AL580" s="145"/>
      <c r="AM580" s="145"/>
      <c r="AN580" s="145"/>
      <c r="AO580" s="145"/>
      <c r="AP580" s="145" t="s">
        <v>54</v>
      </c>
      <c r="AQ580" s="145"/>
      <c r="AR580" s="145"/>
      <c r="AS580" s="145"/>
      <c r="AT580" s="145"/>
      <c r="AU580" s="145"/>
      <c r="AV580" s="145"/>
      <c r="AW580" s="145"/>
      <c r="AX580" s="145" t="s">
        <v>54</v>
      </c>
      <c r="AY580" s="145"/>
      <c r="AZ580" s="145"/>
      <c r="BA580" s="145"/>
      <c r="BB580" s="145"/>
      <c r="BC580" s="145"/>
      <c r="BD580" s="145"/>
      <c r="BE580" s="145"/>
      <c r="BF580" s="145" t="s">
        <v>54</v>
      </c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 t="s">
        <v>54</v>
      </c>
      <c r="BQ580" s="145"/>
      <c r="BR580" s="145"/>
      <c r="BS580" s="145"/>
      <c r="BT580" s="145"/>
      <c r="BU580" s="145"/>
      <c r="BV580" s="145"/>
      <c r="BW580" s="145"/>
      <c r="BX580" s="145" t="s">
        <v>54</v>
      </c>
      <c r="BY580" s="145"/>
      <c r="BZ580" s="145"/>
      <c r="CA580" s="145"/>
      <c r="CB580" s="145"/>
      <c r="CC580" s="145"/>
      <c r="CD580" s="145"/>
      <c r="CE580" s="145" t="s">
        <v>54</v>
      </c>
      <c r="CF580" s="145"/>
      <c r="CG580" s="145"/>
      <c r="CH580" s="145"/>
      <c r="CI580" s="145"/>
      <c r="CJ580" s="145"/>
      <c r="CK580" s="145"/>
      <c r="CL580" s="145"/>
      <c r="CM580" s="78"/>
      <c r="CN580" s="23"/>
      <c r="CO580" s="82"/>
      <c r="CP580" s="6"/>
      <c r="CQ580" s="1"/>
    </row>
    <row r="581" spans="1:95" ht="13.5" customHeight="1">
      <c r="A581" s="132" t="s">
        <v>54</v>
      </c>
      <c r="B581" s="132"/>
      <c r="C581" s="132"/>
      <c r="D581" s="125" t="s">
        <v>56</v>
      </c>
      <c r="E581" s="125"/>
      <c r="F581" s="125"/>
      <c r="G581" s="125"/>
      <c r="H581" s="125"/>
      <c r="I581" s="125"/>
      <c r="J581" s="125"/>
      <c r="K581" s="125"/>
      <c r="L581" s="144" t="s">
        <v>54</v>
      </c>
      <c r="M581" s="144"/>
      <c r="N581" s="144"/>
      <c r="O581" s="144"/>
      <c r="P581" s="144" t="s">
        <v>54</v>
      </c>
      <c r="Q581" s="144"/>
      <c r="R581" s="144"/>
      <c r="S581" s="144"/>
      <c r="T581" s="144"/>
      <c r="U581" s="144"/>
      <c r="V581" s="144"/>
      <c r="W581" s="144" t="s">
        <v>54</v>
      </c>
      <c r="X581" s="144"/>
      <c r="Y581" s="144"/>
      <c r="Z581" s="144"/>
      <c r="AA581" s="144"/>
      <c r="AB581" s="144" t="s">
        <v>54</v>
      </c>
      <c r="AC581" s="144"/>
      <c r="AD581" s="144"/>
      <c r="AE581" s="144"/>
      <c r="AF581" s="144"/>
      <c r="AG581" s="144"/>
      <c r="AH581" s="144"/>
      <c r="AI581" s="144" t="s">
        <v>54</v>
      </c>
      <c r="AJ581" s="144"/>
      <c r="AK581" s="144"/>
      <c r="AL581" s="144"/>
      <c r="AM581" s="144"/>
      <c r="AN581" s="144"/>
      <c r="AO581" s="144"/>
      <c r="AP581" s="144" t="s">
        <v>54</v>
      </c>
      <c r="AQ581" s="144"/>
      <c r="AR581" s="144"/>
      <c r="AS581" s="144"/>
      <c r="AT581" s="144"/>
      <c r="AU581" s="144"/>
      <c r="AV581" s="144"/>
      <c r="AW581" s="144"/>
      <c r="AX581" s="144" t="s">
        <v>54</v>
      </c>
      <c r="AY581" s="144"/>
      <c r="AZ581" s="144"/>
      <c r="BA581" s="144"/>
      <c r="BB581" s="144"/>
      <c r="BC581" s="144"/>
      <c r="BD581" s="144"/>
      <c r="BE581" s="144"/>
      <c r="BF581" s="144" t="s">
        <v>54</v>
      </c>
      <c r="BG581" s="144"/>
      <c r="BH581" s="144"/>
      <c r="BI581" s="144"/>
      <c r="BJ581" s="144"/>
      <c r="BK581" s="144"/>
      <c r="BL581" s="144"/>
      <c r="BM581" s="144"/>
      <c r="BN581" s="144"/>
      <c r="BO581" s="144"/>
      <c r="BP581" s="144" t="s">
        <v>54</v>
      </c>
      <c r="BQ581" s="144"/>
      <c r="BR581" s="144"/>
      <c r="BS581" s="144"/>
      <c r="BT581" s="144"/>
      <c r="BU581" s="144"/>
      <c r="BV581" s="144"/>
      <c r="BW581" s="144"/>
      <c r="BX581" s="144" t="s">
        <v>54</v>
      </c>
      <c r="BY581" s="144"/>
      <c r="BZ581" s="144"/>
      <c r="CA581" s="144"/>
      <c r="CB581" s="144"/>
      <c r="CC581" s="144"/>
      <c r="CD581" s="144"/>
      <c r="CE581" s="144" t="s">
        <v>54</v>
      </c>
      <c r="CF581" s="144"/>
      <c r="CG581" s="144"/>
      <c r="CH581" s="144"/>
      <c r="CI581" s="144"/>
      <c r="CJ581" s="144"/>
      <c r="CK581" s="144"/>
      <c r="CL581" s="144"/>
      <c r="CM581" s="79"/>
      <c r="CN581" s="24"/>
      <c r="CO581" s="83"/>
      <c r="CP581" s="6"/>
      <c r="CQ581" s="1"/>
    </row>
    <row r="582" spans="1:95" ht="18" customHeight="1">
      <c r="A582" s="135" t="s">
        <v>498</v>
      </c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5"/>
      <c r="AW582" s="135"/>
      <c r="AX582" s="135"/>
      <c r="AY582" s="135"/>
      <c r="AZ582" s="135"/>
      <c r="BA582" s="135"/>
      <c r="BB582" s="135"/>
      <c r="BC582" s="135"/>
      <c r="BD582" s="135"/>
      <c r="BE582" s="135"/>
      <c r="BF582" s="135"/>
      <c r="BG582" s="135"/>
      <c r="BH582" s="135"/>
      <c r="BI582" s="135"/>
      <c r="BJ582" s="135"/>
      <c r="BK582" s="135"/>
      <c r="BL582" s="135"/>
      <c r="BM582" s="135"/>
      <c r="BN582" s="135"/>
      <c r="BO582" s="135"/>
      <c r="BP582" s="135"/>
      <c r="BQ582" s="135"/>
      <c r="BR582" s="135"/>
      <c r="BS582" s="135"/>
      <c r="BT582" s="135"/>
      <c r="BU582" s="135"/>
      <c r="BV582" s="135"/>
      <c r="BW582" s="135"/>
      <c r="BX582" s="135"/>
      <c r="BY582" s="135"/>
      <c r="BZ582" s="135"/>
      <c r="CA582" s="135"/>
      <c r="CB582" s="135"/>
      <c r="CC582" s="135"/>
      <c r="CD582" s="135"/>
      <c r="CE582" s="135"/>
      <c r="CF582" s="135"/>
      <c r="CG582" s="135"/>
      <c r="CH582" s="135"/>
      <c r="CI582" s="135"/>
      <c r="CJ582" s="135"/>
      <c r="CK582" s="135"/>
      <c r="CL582" s="135"/>
      <c r="CM582" s="135"/>
      <c r="CP582" s="6"/>
      <c r="CQ582" s="1"/>
    </row>
    <row r="583" spans="1:95" ht="18" customHeight="1">
      <c r="A583" s="214" t="s">
        <v>499</v>
      </c>
      <c r="B583" s="214"/>
      <c r="C583" s="214"/>
      <c r="D583" s="214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  <c r="AA583" s="214"/>
      <c r="AB583" s="214"/>
      <c r="AC583" s="214"/>
      <c r="AD583" s="214"/>
      <c r="AE583" s="214"/>
      <c r="AF583" s="214"/>
      <c r="AG583" s="214"/>
      <c r="AH583" s="214"/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14"/>
      <c r="BB583" s="214"/>
      <c r="BC583" s="214"/>
      <c r="BD583" s="214"/>
      <c r="BE583" s="214"/>
      <c r="BF583" s="214"/>
      <c r="BG583" s="214"/>
      <c r="BH583" s="214"/>
      <c r="BI583" s="214"/>
      <c r="BJ583" s="214"/>
      <c r="BK583" s="214"/>
      <c r="BL583" s="214"/>
      <c r="BM583" s="214"/>
      <c r="BN583" s="214"/>
      <c r="BO583" s="214"/>
      <c r="BP583" s="214"/>
      <c r="BQ583" s="214"/>
      <c r="BR583" s="214"/>
      <c r="BS583" s="214"/>
      <c r="BT583" s="214"/>
      <c r="BU583" s="214"/>
      <c r="BV583" s="214"/>
      <c r="BW583" s="214"/>
      <c r="BX583" s="214"/>
      <c r="BY583" s="214"/>
      <c r="BZ583" s="214"/>
      <c r="CA583" s="214"/>
      <c r="CB583" s="214"/>
      <c r="CC583" s="214"/>
      <c r="CD583" s="214"/>
      <c r="CE583" s="214"/>
      <c r="CF583" s="214"/>
      <c r="CG583" s="214"/>
      <c r="CH583" s="214"/>
      <c r="CI583" s="214"/>
      <c r="CJ583" s="214"/>
      <c r="CK583" s="214"/>
      <c r="CL583" s="214"/>
      <c r="CM583" s="214"/>
      <c r="CN583" s="10" t="s">
        <v>30</v>
      </c>
      <c r="CP583" s="6"/>
      <c r="CQ583" s="1"/>
    </row>
    <row r="584" spans="1:95" ht="13.5" customHeight="1">
      <c r="A584" s="110"/>
      <c r="B584" s="110" t="s">
        <v>378</v>
      </c>
      <c r="C584" s="110"/>
      <c r="D584" s="110"/>
      <c r="E584" s="110"/>
      <c r="F584" s="110"/>
      <c r="G584" s="110"/>
      <c r="H584" s="110"/>
      <c r="I584" s="110"/>
      <c r="J584" s="110" t="s">
        <v>379</v>
      </c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 t="s">
        <v>33</v>
      </c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 t="s">
        <v>34</v>
      </c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29" t="s">
        <v>35</v>
      </c>
      <c r="CH584" s="154"/>
      <c r="CI584" s="154"/>
      <c r="CJ584" s="154"/>
      <c r="CK584" s="154"/>
      <c r="CL584" s="154"/>
      <c r="CM584" s="154"/>
      <c r="CN584" s="212"/>
      <c r="CO584" s="84"/>
      <c r="CP584" s="6"/>
      <c r="CQ584" s="1"/>
    </row>
    <row r="585" spans="1:95" ht="23.25" customHeight="1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 t="s">
        <v>36</v>
      </c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 t="s">
        <v>37</v>
      </c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 t="s">
        <v>380</v>
      </c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 t="s">
        <v>36</v>
      </c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 t="s">
        <v>37</v>
      </c>
      <c r="BP585" s="110"/>
      <c r="BQ585" s="110"/>
      <c r="BR585" s="110"/>
      <c r="BS585" s="110"/>
      <c r="BT585" s="110"/>
      <c r="BU585" s="110"/>
      <c r="BV585" s="110"/>
      <c r="BW585" s="110" t="s">
        <v>381</v>
      </c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 t="s">
        <v>36</v>
      </c>
      <c r="CH585" s="110"/>
      <c r="CI585" s="110"/>
      <c r="CJ585" s="110"/>
      <c r="CK585" s="110"/>
      <c r="CL585" s="110"/>
      <c r="CM585" s="43" t="s">
        <v>37</v>
      </c>
      <c r="CN585" s="5" t="s">
        <v>382</v>
      </c>
      <c r="CP585" s="6"/>
      <c r="CQ585" s="1"/>
    </row>
    <row r="586" spans="1:95" ht="13.5" customHeight="1">
      <c r="A586" s="9"/>
      <c r="B586" s="132" t="s">
        <v>42</v>
      </c>
      <c r="C586" s="132"/>
      <c r="D586" s="132"/>
      <c r="E586" s="132"/>
      <c r="F586" s="132"/>
      <c r="G586" s="132"/>
      <c r="H586" s="132"/>
      <c r="I586" s="132"/>
      <c r="J586" s="132" t="s">
        <v>43</v>
      </c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 t="s">
        <v>44</v>
      </c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 t="s">
        <v>45</v>
      </c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 t="s">
        <v>46</v>
      </c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 t="s">
        <v>47</v>
      </c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 t="s">
        <v>48</v>
      </c>
      <c r="BP586" s="132"/>
      <c r="BQ586" s="132"/>
      <c r="BR586" s="132"/>
      <c r="BS586" s="132"/>
      <c r="BT586" s="132"/>
      <c r="BU586" s="132"/>
      <c r="BV586" s="132"/>
      <c r="BW586" s="132" t="s">
        <v>49</v>
      </c>
      <c r="BX586" s="132"/>
      <c r="BY586" s="132"/>
      <c r="BZ586" s="132"/>
      <c r="CA586" s="132"/>
      <c r="CB586" s="132"/>
      <c r="CC586" s="132"/>
      <c r="CD586" s="132"/>
      <c r="CE586" s="132"/>
      <c r="CF586" s="132"/>
      <c r="CG586" s="132" t="s">
        <v>50</v>
      </c>
      <c r="CH586" s="132"/>
      <c r="CI586" s="132"/>
      <c r="CJ586" s="132"/>
      <c r="CK586" s="132"/>
      <c r="CL586" s="132"/>
      <c r="CM586" s="21">
        <v>11</v>
      </c>
      <c r="CN586" s="9" t="s">
        <v>52</v>
      </c>
      <c r="CP586" s="6"/>
      <c r="CQ586" s="1"/>
    </row>
    <row r="587" spans="1:95" ht="61.5" customHeight="1">
      <c r="A587" s="14"/>
      <c r="B587" s="118" t="s">
        <v>383</v>
      </c>
      <c r="C587" s="118"/>
      <c r="D587" s="118"/>
      <c r="E587" s="118"/>
      <c r="F587" s="118"/>
      <c r="G587" s="118"/>
      <c r="H587" s="118"/>
      <c r="I587" s="118"/>
      <c r="J587" s="118" t="s">
        <v>486</v>
      </c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5">
        <v>24117064.85</v>
      </c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>
        <v>2217542</v>
      </c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>
        <v>26334607.85</v>
      </c>
      <c r="AU587" s="115"/>
      <c r="AV587" s="115"/>
      <c r="AW587" s="115"/>
      <c r="AX587" s="115"/>
      <c r="AY587" s="115"/>
      <c r="AZ587" s="115"/>
      <c r="BA587" s="115"/>
      <c r="BB587" s="115"/>
      <c r="BC587" s="115"/>
      <c r="BD587" s="115">
        <v>19448824</v>
      </c>
      <c r="BE587" s="115"/>
      <c r="BF587" s="115"/>
      <c r="BG587" s="115"/>
      <c r="BH587" s="115"/>
      <c r="BI587" s="115"/>
      <c r="BJ587" s="115"/>
      <c r="BK587" s="115"/>
      <c r="BL587" s="115"/>
      <c r="BM587" s="115"/>
      <c r="BN587" s="115"/>
      <c r="BO587" s="115">
        <v>13767800</v>
      </c>
      <c r="BP587" s="115"/>
      <c r="BQ587" s="115"/>
      <c r="BR587" s="115"/>
      <c r="BS587" s="115"/>
      <c r="BT587" s="115"/>
      <c r="BU587" s="115"/>
      <c r="BV587" s="115"/>
      <c r="BW587" s="115">
        <v>33216624</v>
      </c>
      <c r="BX587" s="115"/>
      <c r="BY587" s="115"/>
      <c r="BZ587" s="115"/>
      <c r="CA587" s="115"/>
      <c r="CB587" s="115"/>
      <c r="CC587" s="115"/>
      <c r="CD587" s="115"/>
      <c r="CE587" s="115"/>
      <c r="CF587" s="115"/>
      <c r="CG587" s="115">
        <v>10200000</v>
      </c>
      <c r="CH587" s="115"/>
      <c r="CI587" s="115"/>
      <c r="CJ587" s="115"/>
      <c r="CK587" s="115"/>
      <c r="CL587" s="115"/>
      <c r="CM587" s="19">
        <v>0</v>
      </c>
      <c r="CN587" s="15">
        <v>10200000</v>
      </c>
      <c r="CP587" s="6"/>
      <c r="CQ587" s="1"/>
    </row>
    <row r="588" spans="1:95" ht="13.5" customHeight="1">
      <c r="A588" s="5"/>
      <c r="B588" s="125" t="s">
        <v>56</v>
      </c>
      <c r="C588" s="125"/>
      <c r="D588" s="125"/>
      <c r="E588" s="125"/>
      <c r="F588" s="125"/>
      <c r="G588" s="125"/>
      <c r="H588" s="125"/>
      <c r="I588" s="125"/>
      <c r="J588" s="110" t="s">
        <v>54</v>
      </c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42">
        <v>24117064.85</v>
      </c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>
        <v>2217542</v>
      </c>
      <c r="AK588" s="142"/>
      <c r="AL588" s="142"/>
      <c r="AM588" s="142"/>
      <c r="AN588" s="142"/>
      <c r="AO588" s="142"/>
      <c r="AP588" s="142"/>
      <c r="AQ588" s="142"/>
      <c r="AR588" s="142"/>
      <c r="AS588" s="142"/>
      <c r="AT588" s="142">
        <v>26334607.85</v>
      </c>
      <c r="AU588" s="142"/>
      <c r="AV588" s="142"/>
      <c r="AW588" s="142"/>
      <c r="AX588" s="142"/>
      <c r="AY588" s="142"/>
      <c r="AZ588" s="142"/>
      <c r="BA588" s="142"/>
      <c r="BB588" s="142"/>
      <c r="BC588" s="142"/>
      <c r="BD588" s="142">
        <v>19448824</v>
      </c>
      <c r="BE588" s="142"/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>
        <v>13767800</v>
      </c>
      <c r="BP588" s="142"/>
      <c r="BQ588" s="142"/>
      <c r="BR588" s="142"/>
      <c r="BS588" s="142"/>
      <c r="BT588" s="142"/>
      <c r="BU588" s="142"/>
      <c r="BV588" s="142"/>
      <c r="BW588" s="142">
        <v>33216624</v>
      </c>
      <c r="BX588" s="142"/>
      <c r="BY588" s="142"/>
      <c r="BZ588" s="142"/>
      <c r="CA588" s="142"/>
      <c r="CB588" s="142"/>
      <c r="CC588" s="142"/>
      <c r="CD588" s="142"/>
      <c r="CE588" s="142"/>
      <c r="CF588" s="142"/>
      <c r="CG588" s="142">
        <v>10200000</v>
      </c>
      <c r="CH588" s="142"/>
      <c r="CI588" s="142"/>
      <c r="CJ588" s="142"/>
      <c r="CK588" s="142"/>
      <c r="CL588" s="142"/>
      <c r="CM588" s="37">
        <v>0</v>
      </c>
      <c r="CN588" s="17">
        <v>10200000</v>
      </c>
      <c r="CP588" s="6"/>
      <c r="CQ588" s="1"/>
    </row>
    <row r="589" spans="1:95" ht="17.25" customHeight="1">
      <c r="A589" s="135" t="s">
        <v>500</v>
      </c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  <c r="AV589" s="135"/>
      <c r="AW589" s="135"/>
      <c r="AX589" s="135"/>
      <c r="AY589" s="135"/>
      <c r="AZ589" s="135"/>
      <c r="BA589" s="135"/>
      <c r="BB589" s="135"/>
      <c r="BC589" s="135"/>
      <c r="BD589" s="135"/>
      <c r="BE589" s="135"/>
      <c r="BF589" s="135"/>
      <c r="BG589" s="135"/>
      <c r="BH589" s="135"/>
      <c r="BI589" s="135"/>
      <c r="BJ589" s="135"/>
      <c r="BK589" s="135"/>
      <c r="BL589" s="135"/>
      <c r="BM589" s="135"/>
      <c r="BN589" s="135"/>
      <c r="BO589" s="135"/>
      <c r="BP589" s="135"/>
      <c r="BQ589" s="135"/>
      <c r="BR589" s="135"/>
      <c r="BS589" s="135"/>
      <c r="BT589" s="135"/>
      <c r="BU589" s="135"/>
      <c r="BV589" s="135"/>
      <c r="BW589" s="143" t="s">
        <v>30</v>
      </c>
      <c r="BX589" s="143"/>
      <c r="BY589" s="143"/>
      <c r="BZ589" s="143"/>
      <c r="CA589" s="143"/>
      <c r="CB589" s="143"/>
      <c r="CC589" s="143"/>
      <c r="CD589" s="143"/>
      <c r="CE589" s="143"/>
      <c r="CF589" s="143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1"/>
    </row>
    <row r="590" spans="1:95" ht="13.5" customHeight="1">
      <c r="A590" s="110"/>
      <c r="B590" s="110" t="s">
        <v>378</v>
      </c>
      <c r="C590" s="110"/>
      <c r="D590" s="110"/>
      <c r="E590" s="110"/>
      <c r="F590" s="110"/>
      <c r="G590" s="110"/>
      <c r="H590" s="110"/>
      <c r="I590" s="110"/>
      <c r="J590" s="110" t="s">
        <v>379</v>
      </c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 t="s">
        <v>58</v>
      </c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 t="s">
        <v>59</v>
      </c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1"/>
    </row>
    <row r="591" spans="1:95" ht="19.5" customHeight="1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 t="s">
        <v>36</v>
      </c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 t="s">
        <v>37</v>
      </c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 t="s">
        <v>380</v>
      </c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 t="s">
        <v>36</v>
      </c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 t="s">
        <v>37</v>
      </c>
      <c r="BP591" s="110"/>
      <c r="BQ591" s="110"/>
      <c r="BR591" s="110"/>
      <c r="BS591" s="110"/>
      <c r="BT591" s="110"/>
      <c r="BU591" s="110"/>
      <c r="BV591" s="110"/>
      <c r="BW591" s="110" t="s">
        <v>381</v>
      </c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1"/>
    </row>
    <row r="592" spans="1:95" ht="13.5" customHeight="1">
      <c r="A592" s="9"/>
      <c r="B592" s="132" t="s">
        <v>42</v>
      </c>
      <c r="C592" s="132"/>
      <c r="D592" s="132"/>
      <c r="E592" s="132"/>
      <c r="F592" s="132"/>
      <c r="G592" s="132"/>
      <c r="H592" s="132"/>
      <c r="I592" s="132"/>
      <c r="J592" s="132" t="s">
        <v>43</v>
      </c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 t="s">
        <v>44</v>
      </c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 t="s">
        <v>45</v>
      </c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 t="s">
        <v>46</v>
      </c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 t="s">
        <v>47</v>
      </c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 t="s">
        <v>48</v>
      </c>
      <c r="BP592" s="132"/>
      <c r="BQ592" s="132"/>
      <c r="BR592" s="132"/>
      <c r="BS592" s="132"/>
      <c r="BT592" s="132"/>
      <c r="BU592" s="132"/>
      <c r="BV592" s="132"/>
      <c r="BW592" s="132" t="s">
        <v>49</v>
      </c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1"/>
    </row>
    <row r="593" spans="1:95" ht="13.5" customHeight="1">
      <c r="A593" s="5"/>
      <c r="B593" s="125" t="s">
        <v>56</v>
      </c>
      <c r="C593" s="125"/>
      <c r="D593" s="125"/>
      <c r="E593" s="125"/>
      <c r="F593" s="125"/>
      <c r="G593" s="125"/>
      <c r="H593" s="125"/>
      <c r="I593" s="125"/>
      <c r="J593" s="110" t="s">
        <v>54</v>
      </c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41">
        <v>0</v>
      </c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>
        <v>0</v>
      </c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>
        <v>0</v>
      </c>
      <c r="AU593" s="141"/>
      <c r="AV593" s="141"/>
      <c r="AW593" s="141"/>
      <c r="AX593" s="141"/>
      <c r="AY593" s="141"/>
      <c r="AZ593" s="141"/>
      <c r="BA593" s="141"/>
      <c r="BB593" s="141"/>
      <c r="BC593" s="141"/>
      <c r="BD593" s="141">
        <v>0</v>
      </c>
      <c r="BE593" s="141"/>
      <c r="BF593" s="141"/>
      <c r="BG593" s="141"/>
      <c r="BH593" s="141"/>
      <c r="BI593" s="141"/>
      <c r="BJ593" s="141"/>
      <c r="BK593" s="141"/>
      <c r="BL593" s="141"/>
      <c r="BM593" s="141"/>
      <c r="BN593" s="141"/>
      <c r="BO593" s="141">
        <v>0</v>
      </c>
      <c r="BP593" s="141"/>
      <c r="BQ593" s="141"/>
      <c r="BR593" s="141"/>
      <c r="BS593" s="141"/>
      <c r="BT593" s="141"/>
      <c r="BU593" s="141"/>
      <c r="BV593" s="141"/>
      <c r="BW593" s="141">
        <v>0</v>
      </c>
      <c r="BX593" s="141"/>
      <c r="BY593" s="141"/>
      <c r="BZ593" s="141"/>
      <c r="CA593" s="141"/>
      <c r="CB593" s="141"/>
      <c r="CC593" s="141"/>
      <c r="CD593" s="141"/>
      <c r="CE593" s="141"/>
      <c r="CF593" s="141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1"/>
    </row>
    <row r="594" spans="1:95" ht="25.5" customHeight="1">
      <c r="A594" s="135" t="s">
        <v>384</v>
      </c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135"/>
      <c r="AU594" s="135"/>
      <c r="AV594" s="135"/>
      <c r="AW594" s="135"/>
      <c r="AX594" s="135"/>
      <c r="AY594" s="135"/>
      <c r="AZ594" s="135"/>
      <c r="BA594" s="135"/>
      <c r="BB594" s="135"/>
      <c r="BC594" s="135"/>
      <c r="BD594" s="135"/>
      <c r="BE594" s="135"/>
      <c r="BF594" s="135"/>
      <c r="BG594" s="135"/>
      <c r="BH594" s="135"/>
      <c r="BI594" s="135"/>
      <c r="BJ594" s="135"/>
      <c r="BK594" s="135"/>
      <c r="BL594" s="135"/>
      <c r="BM594" s="135"/>
      <c r="BN594" s="135"/>
      <c r="BO594" s="135"/>
      <c r="BP594" s="135"/>
      <c r="BQ594" s="135"/>
      <c r="BR594" s="135"/>
      <c r="BS594" s="135"/>
      <c r="BT594" s="135"/>
      <c r="BU594" s="135"/>
      <c r="BV594" s="135"/>
      <c r="BW594" s="135"/>
      <c r="BX594" s="135"/>
      <c r="BY594" s="135"/>
      <c r="BZ594" s="135"/>
      <c r="CA594" s="135"/>
      <c r="CB594" s="135"/>
      <c r="CC594" s="135"/>
      <c r="CD594" s="135"/>
      <c r="CE594" s="135"/>
      <c r="CF594" s="135"/>
      <c r="CG594" s="135"/>
      <c r="CH594" s="135"/>
      <c r="CI594" s="135"/>
      <c r="CJ594" s="135"/>
      <c r="CK594" s="135"/>
      <c r="CL594" s="135"/>
      <c r="CM594" s="135"/>
      <c r="CN594" s="7"/>
      <c r="CO594" s="10"/>
      <c r="CP594" s="6"/>
      <c r="CQ594" s="1"/>
    </row>
    <row r="595" spans="1:95" ht="13.5" customHeight="1">
      <c r="A595" s="110" t="s">
        <v>385</v>
      </c>
      <c r="B595" s="110"/>
      <c r="C595" s="110"/>
      <c r="D595" s="110"/>
      <c r="E595" s="110"/>
      <c r="F595" s="110"/>
      <c r="G595" s="110"/>
      <c r="H595" s="110" t="s">
        <v>386</v>
      </c>
      <c r="I595" s="110"/>
      <c r="J595" s="110"/>
      <c r="K595" s="110"/>
      <c r="L595" s="110"/>
      <c r="M595" s="110" t="s">
        <v>387</v>
      </c>
      <c r="N595" s="110"/>
      <c r="O595" s="110"/>
      <c r="P595" s="110"/>
      <c r="Q595" s="110"/>
      <c r="R595" s="110" t="s">
        <v>33</v>
      </c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 t="s">
        <v>34</v>
      </c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 t="s">
        <v>35</v>
      </c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 t="s">
        <v>58</v>
      </c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29"/>
      <c r="CL595" s="123" t="s">
        <v>59</v>
      </c>
      <c r="CM595" s="123"/>
      <c r="CN595" s="123"/>
      <c r="CO595" s="84"/>
      <c r="CP595" s="6"/>
      <c r="CQ595" s="1"/>
    </row>
    <row r="596" spans="1:95" ht="69.75" customHeight="1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 t="s">
        <v>388</v>
      </c>
      <c r="S596" s="110"/>
      <c r="T596" s="110"/>
      <c r="U596" s="110"/>
      <c r="V596" s="110"/>
      <c r="W596" s="110"/>
      <c r="X596" s="110"/>
      <c r="Y596" s="110"/>
      <c r="Z596" s="110" t="s">
        <v>389</v>
      </c>
      <c r="AA596" s="110"/>
      <c r="AB596" s="110"/>
      <c r="AC596" s="110"/>
      <c r="AD596" s="110"/>
      <c r="AE596" s="110"/>
      <c r="AF596" s="110"/>
      <c r="AG596" s="110" t="s">
        <v>388</v>
      </c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 t="s">
        <v>389</v>
      </c>
      <c r="AS596" s="110"/>
      <c r="AT596" s="110"/>
      <c r="AU596" s="110"/>
      <c r="AV596" s="110"/>
      <c r="AW596" s="110"/>
      <c r="AX596" s="110"/>
      <c r="AY596" s="110"/>
      <c r="AZ596" s="110"/>
      <c r="BA596" s="110" t="s">
        <v>388</v>
      </c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 t="s">
        <v>389</v>
      </c>
      <c r="BN596" s="110"/>
      <c r="BO596" s="110"/>
      <c r="BP596" s="110"/>
      <c r="BQ596" s="110"/>
      <c r="BR596" s="110"/>
      <c r="BS596" s="110"/>
      <c r="BT596" s="110" t="s">
        <v>388</v>
      </c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 t="s">
        <v>389</v>
      </c>
      <c r="CE596" s="110"/>
      <c r="CF596" s="110"/>
      <c r="CG596" s="110"/>
      <c r="CH596" s="110"/>
      <c r="CI596" s="110"/>
      <c r="CJ596" s="110"/>
      <c r="CK596" s="110"/>
      <c r="CL596" s="136" t="s">
        <v>388</v>
      </c>
      <c r="CM596" s="137"/>
      <c r="CN596" s="39" t="s">
        <v>389</v>
      </c>
      <c r="CO596" s="52"/>
      <c r="CP596" s="6"/>
      <c r="CQ596" s="1"/>
    </row>
    <row r="597" spans="1:95" ht="13.5" customHeight="1">
      <c r="A597" s="132" t="s">
        <v>41</v>
      </c>
      <c r="B597" s="132"/>
      <c r="C597" s="132"/>
      <c r="D597" s="132"/>
      <c r="E597" s="132"/>
      <c r="F597" s="132"/>
      <c r="G597" s="132"/>
      <c r="H597" s="132" t="s">
        <v>42</v>
      </c>
      <c r="I597" s="132"/>
      <c r="J597" s="132"/>
      <c r="K597" s="132"/>
      <c r="L597" s="132"/>
      <c r="M597" s="132" t="s">
        <v>43</v>
      </c>
      <c r="N597" s="132"/>
      <c r="O597" s="132"/>
      <c r="P597" s="132"/>
      <c r="Q597" s="132"/>
      <c r="R597" s="132" t="s">
        <v>44</v>
      </c>
      <c r="S597" s="132"/>
      <c r="T597" s="132"/>
      <c r="U597" s="132"/>
      <c r="V597" s="132"/>
      <c r="W597" s="132"/>
      <c r="X597" s="132"/>
      <c r="Y597" s="132"/>
      <c r="Z597" s="132" t="s">
        <v>45</v>
      </c>
      <c r="AA597" s="132"/>
      <c r="AB597" s="132"/>
      <c r="AC597" s="132"/>
      <c r="AD597" s="132"/>
      <c r="AE597" s="132"/>
      <c r="AF597" s="132"/>
      <c r="AG597" s="132" t="s">
        <v>46</v>
      </c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 t="s">
        <v>47</v>
      </c>
      <c r="AS597" s="132"/>
      <c r="AT597" s="132"/>
      <c r="AU597" s="132"/>
      <c r="AV597" s="132"/>
      <c r="AW597" s="132"/>
      <c r="AX597" s="132"/>
      <c r="AY597" s="132"/>
      <c r="AZ597" s="132"/>
      <c r="BA597" s="132" t="s">
        <v>48</v>
      </c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 t="s">
        <v>49</v>
      </c>
      <c r="BN597" s="132"/>
      <c r="BO597" s="132"/>
      <c r="BP597" s="132"/>
      <c r="BQ597" s="132"/>
      <c r="BR597" s="132"/>
      <c r="BS597" s="132"/>
      <c r="BT597" s="132" t="s">
        <v>50</v>
      </c>
      <c r="BU597" s="132"/>
      <c r="BV597" s="132"/>
      <c r="BW597" s="132"/>
      <c r="BX597" s="132"/>
      <c r="BY597" s="132"/>
      <c r="BZ597" s="132"/>
      <c r="CA597" s="132"/>
      <c r="CB597" s="132"/>
      <c r="CC597" s="132"/>
      <c r="CD597" s="132" t="s">
        <v>51</v>
      </c>
      <c r="CE597" s="132"/>
      <c r="CF597" s="132"/>
      <c r="CG597" s="132"/>
      <c r="CH597" s="132"/>
      <c r="CI597" s="132"/>
      <c r="CJ597" s="132"/>
      <c r="CK597" s="132"/>
      <c r="CL597" s="132" t="s">
        <v>52</v>
      </c>
      <c r="CM597" s="133"/>
      <c r="CN597" s="22">
        <v>13</v>
      </c>
      <c r="CO597" s="52"/>
      <c r="CP597" s="6"/>
      <c r="CQ597" s="1"/>
    </row>
    <row r="598" spans="1:95" ht="79.5" customHeight="1">
      <c r="A598" s="132" t="s">
        <v>511</v>
      </c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  <c r="BS598" s="132"/>
      <c r="BT598" s="132"/>
      <c r="BU598" s="132"/>
      <c r="BV598" s="132"/>
      <c r="BW598" s="132"/>
      <c r="BX598" s="132"/>
      <c r="BY598" s="132"/>
      <c r="BZ598" s="132"/>
      <c r="CA598" s="132"/>
      <c r="CB598" s="132"/>
      <c r="CC598" s="132"/>
      <c r="CD598" s="132"/>
      <c r="CE598" s="132"/>
      <c r="CF598" s="132"/>
      <c r="CG598" s="132"/>
      <c r="CH598" s="132"/>
      <c r="CI598" s="132"/>
      <c r="CJ598" s="132"/>
      <c r="CK598" s="132"/>
      <c r="CL598" s="132"/>
      <c r="CM598" s="133"/>
      <c r="CN598" s="22"/>
      <c r="CO598" s="52"/>
      <c r="CP598" s="6"/>
      <c r="CQ598" s="1"/>
    </row>
    <row r="599" spans="1:95" ht="75" customHeight="1">
      <c r="A599" s="129" t="s">
        <v>512</v>
      </c>
      <c r="B599" s="154"/>
      <c r="C599" s="154"/>
      <c r="D599" s="154"/>
      <c r="E599" s="154"/>
      <c r="F599" s="154"/>
      <c r="G599" s="151"/>
      <c r="H599" s="129">
        <v>2022</v>
      </c>
      <c r="I599" s="154"/>
      <c r="J599" s="154"/>
      <c r="K599" s="154"/>
      <c r="L599" s="151"/>
      <c r="M599" s="128">
        <v>1156500</v>
      </c>
      <c r="N599" s="128"/>
      <c r="O599" s="128"/>
      <c r="P599" s="128"/>
      <c r="Q599" s="128"/>
      <c r="R599" s="128">
        <v>1156500</v>
      </c>
      <c r="S599" s="128"/>
      <c r="T599" s="128"/>
      <c r="U599" s="128"/>
      <c r="V599" s="128"/>
      <c r="W599" s="128"/>
      <c r="X599" s="128"/>
      <c r="Y599" s="128"/>
      <c r="Z599" s="128">
        <v>100</v>
      </c>
      <c r="AA599" s="128"/>
      <c r="AB599" s="128"/>
      <c r="AC599" s="128"/>
      <c r="AD599" s="128"/>
      <c r="AE599" s="128"/>
      <c r="AF599" s="128"/>
      <c r="AG599" s="128">
        <v>0</v>
      </c>
      <c r="AH599" s="128"/>
      <c r="AI599" s="128"/>
      <c r="AJ599" s="128"/>
      <c r="AK599" s="128"/>
      <c r="AL599" s="128"/>
      <c r="AM599" s="128"/>
      <c r="AN599" s="128"/>
      <c r="AO599" s="128"/>
      <c r="AP599" s="128"/>
      <c r="AQ599" s="128"/>
      <c r="AR599" s="128">
        <v>0</v>
      </c>
      <c r="AS599" s="128"/>
      <c r="AT599" s="128"/>
      <c r="AU599" s="128"/>
      <c r="AV599" s="128"/>
      <c r="AW599" s="128"/>
      <c r="AX599" s="128"/>
      <c r="AY599" s="128"/>
      <c r="AZ599" s="128"/>
      <c r="BA599" s="128">
        <v>0</v>
      </c>
      <c r="BB599" s="128"/>
      <c r="BC599" s="128"/>
      <c r="BD599" s="128"/>
      <c r="BE599" s="128"/>
      <c r="BF599" s="128"/>
      <c r="BG599" s="128"/>
      <c r="BH599" s="128"/>
      <c r="BI599" s="128"/>
      <c r="BJ599" s="128"/>
      <c r="BK599" s="128"/>
      <c r="BL599" s="128"/>
      <c r="BM599" s="128">
        <v>0</v>
      </c>
      <c r="BN599" s="128"/>
      <c r="BO599" s="128"/>
      <c r="BP599" s="128"/>
      <c r="BQ599" s="128"/>
      <c r="BR599" s="128"/>
      <c r="BS599" s="128"/>
      <c r="BT599" s="128">
        <v>0</v>
      </c>
      <c r="BU599" s="128"/>
      <c r="BV599" s="128"/>
      <c r="BW599" s="128"/>
      <c r="BX599" s="128"/>
      <c r="BY599" s="128"/>
      <c r="BZ599" s="128"/>
      <c r="CA599" s="128"/>
      <c r="CB599" s="128"/>
      <c r="CC599" s="128"/>
      <c r="CD599" s="128">
        <v>0</v>
      </c>
      <c r="CE599" s="128"/>
      <c r="CF599" s="128"/>
      <c r="CG599" s="128"/>
      <c r="CH599" s="128"/>
      <c r="CI599" s="128"/>
      <c r="CJ599" s="128"/>
      <c r="CK599" s="128"/>
      <c r="CL599" s="128">
        <v>0</v>
      </c>
      <c r="CM599" s="130"/>
      <c r="CN599" s="89">
        <v>0</v>
      </c>
      <c r="CO599" s="52"/>
      <c r="CP599" s="6"/>
      <c r="CQ599" s="1"/>
    </row>
    <row r="600" spans="1:95" ht="75" customHeight="1">
      <c r="A600" s="129" t="s">
        <v>517</v>
      </c>
      <c r="B600" s="154"/>
      <c r="C600" s="154"/>
      <c r="D600" s="154"/>
      <c r="E600" s="154"/>
      <c r="F600" s="154"/>
      <c r="G600" s="151"/>
      <c r="H600" s="129">
        <v>2022</v>
      </c>
      <c r="I600" s="154"/>
      <c r="J600" s="154"/>
      <c r="K600" s="154"/>
      <c r="L600" s="151"/>
      <c r="M600" s="128">
        <v>360000</v>
      </c>
      <c r="N600" s="128"/>
      <c r="O600" s="128"/>
      <c r="P600" s="128"/>
      <c r="Q600" s="128"/>
      <c r="R600" s="128">
        <v>332592</v>
      </c>
      <c r="S600" s="128"/>
      <c r="T600" s="128"/>
      <c r="U600" s="128"/>
      <c r="V600" s="128"/>
      <c r="W600" s="128"/>
      <c r="X600" s="128"/>
      <c r="Y600" s="128"/>
      <c r="Z600" s="128">
        <v>92.39</v>
      </c>
      <c r="AA600" s="128"/>
      <c r="AB600" s="128"/>
      <c r="AC600" s="128"/>
      <c r="AD600" s="128"/>
      <c r="AE600" s="128"/>
      <c r="AF600" s="128"/>
      <c r="AG600" s="128">
        <v>0</v>
      </c>
      <c r="AH600" s="128"/>
      <c r="AI600" s="128"/>
      <c r="AJ600" s="128"/>
      <c r="AK600" s="128"/>
      <c r="AL600" s="128"/>
      <c r="AM600" s="128"/>
      <c r="AN600" s="128"/>
      <c r="AO600" s="128"/>
      <c r="AP600" s="128"/>
      <c r="AQ600" s="128"/>
      <c r="AR600" s="128">
        <v>0</v>
      </c>
      <c r="AS600" s="128"/>
      <c r="AT600" s="128"/>
      <c r="AU600" s="128"/>
      <c r="AV600" s="128"/>
      <c r="AW600" s="128"/>
      <c r="AX600" s="128"/>
      <c r="AY600" s="128"/>
      <c r="AZ600" s="128"/>
      <c r="BA600" s="128">
        <v>0</v>
      </c>
      <c r="BB600" s="128"/>
      <c r="BC600" s="128"/>
      <c r="BD600" s="128"/>
      <c r="BE600" s="128"/>
      <c r="BF600" s="128"/>
      <c r="BG600" s="128"/>
      <c r="BH600" s="128"/>
      <c r="BI600" s="128"/>
      <c r="BJ600" s="128"/>
      <c r="BK600" s="128"/>
      <c r="BL600" s="128"/>
      <c r="BM600" s="128">
        <v>0</v>
      </c>
      <c r="BN600" s="128"/>
      <c r="BO600" s="128"/>
      <c r="BP600" s="128"/>
      <c r="BQ600" s="128"/>
      <c r="BR600" s="128"/>
      <c r="BS600" s="128"/>
      <c r="BT600" s="128">
        <v>0</v>
      </c>
      <c r="BU600" s="128"/>
      <c r="BV600" s="128"/>
      <c r="BW600" s="128"/>
      <c r="BX600" s="128"/>
      <c r="BY600" s="128"/>
      <c r="BZ600" s="128"/>
      <c r="CA600" s="128"/>
      <c r="CB600" s="128"/>
      <c r="CC600" s="128"/>
      <c r="CD600" s="128">
        <v>0</v>
      </c>
      <c r="CE600" s="128"/>
      <c r="CF600" s="128"/>
      <c r="CG600" s="128"/>
      <c r="CH600" s="128"/>
      <c r="CI600" s="128"/>
      <c r="CJ600" s="128"/>
      <c r="CK600" s="128"/>
      <c r="CL600" s="128">
        <v>0</v>
      </c>
      <c r="CM600" s="130"/>
      <c r="CN600" s="89">
        <v>0</v>
      </c>
      <c r="CO600" s="52"/>
      <c r="CP600" s="6"/>
      <c r="CQ600" s="1"/>
    </row>
    <row r="601" spans="1:95" ht="75" customHeight="1">
      <c r="A601" s="129" t="s">
        <v>518</v>
      </c>
      <c r="B601" s="154"/>
      <c r="C601" s="154"/>
      <c r="D601" s="154"/>
      <c r="E601" s="154"/>
      <c r="F601" s="154"/>
      <c r="G601" s="151"/>
      <c r="H601" s="129">
        <v>2022</v>
      </c>
      <c r="I601" s="154"/>
      <c r="J601" s="154"/>
      <c r="K601" s="154"/>
      <c r="L601" s="151"/>
      <c r="M601" s="128">
        <v>310000</v>
      </c>
      <c r="N601" s="128"/>
      <c r="O601" s="128"/>
      <c r="P601" s="128"/>
      <c r="Q601" s="128"/>
      <c r="R601" s="128">
        <v>310000</v>
      </c>
      <c r="S601" s="128"/>
      <c r="T601" s="128"/>
      <c r="U601" s="128"/>
      <c r="V601" s="128"/>
      <c r="W601" s="128"/>
      <c r="X601" s="128"/>
      <c r="Y601" s="128"/>
      <c r="Z601" s="128">
        <v>100</v>
      </c>
      <c r="AA601" s="128"/>
      <c r="AB601" s="128"/>
      <c r="AC601" s="128"/>
      <c r="AD601" s="128"/>
      <c r="AE601" s="128"/>
      <c r="AF601" s="128"/>
      <c r="AG601" s="128">
        <v>0</v>
      </c>
      <c r="AH601" s="128"/>
      <c r="AI601" s="128"/>
      <c r="AJ601" s="128"/>
      <c r="AK601" s="128"/>
      <c r="AL601" s="128"/>
      <c r="AM601" s="128"/>
      <c r="AN601" s="128"/>
      <c r="AO601" s="128"/>
      <c r="AP601" s="128"/>
      <c r="AQ601" s="128"/>
      <c r="AR601" s="128">
        <v>0</v>
      </c>
      <c r="AS601" s="128"/>
      <c r="AT601" s="128"/>
      <c r="AU601" s="128"/>
      <c r="AV601" s="128"/>
      <c r="AW601" s="128"/>
      <c r="AX601" s="128"/>
      <c r="AY601" s="128"/>
      <c r="AZ601" s="128"/>
      <c r="BA601" s="128">
        <v>0</v>
      </c>
      <c r="BB601" s="128"/>
      <c r="BC601" s="128"/>
      <c r="BD601" s="128"/>
      <c r="BE601" s="128"/>
      <c r="BF601" s="128"/>
      <c r="BG601" s="128"/>
      <c r="BH601" s="128"/>
      <c r="BI601" s="128"/>
      <c r="BJ601" s="128"/>
      <c r="BK601" s="128"/>
      <c r="BL601" s="128"/>
      <c r="BM601" s="128">
        <v>0</v>
      </c>
      <c r="BN601" s="128"/>
      <c r="BO601" s="128"/>
      <c r="BP601" s="128"/>
      <c r="BQ601" s="128"/>
      <c r="BR601" s="128"/>
      <c r="BS601" s="128"/>
      <c r="BT601" s="128">
        <v>0</v>
      </c>
      <c r="BU601" s="128"/>
      <c r="BV601" s="128"/>
      <c r="BW601" s="128"/>
      <c r="BX601" s="128"/>
      <c r="BY601" s="128"/>
      <c r="BZ601" s="128"/>
      <c r="CA601" s="128"/>
      <c r="CB601" s="128"/>
      <c r="CC601" s="128"/>
      <c r="CD601" s="128">
        <v>0</v>
      </c>
      <c r="CE601" s="128"/>
      <c r="CF601" s="128"/>
      <c r="CG601" s="128"/>
      <c r="CH601" s="128"/>
      <c r="CI601" s="128"/>
      <c r="CJ601" s="128"/>
      <c r="CK601" s="128"/>
      <c r="CL601" s="128">
        <v>0</v>
      </c>
      <c r="CM601" s="130"/>
      <c r="CN601" s="89">
        <v>0</v>
      </c>
      <c r="CO601" s="52"/>
      <c r="CP601" s="6"/>
      <c r="CQ601" s="1"/>
    </row>
    <row r="602" spans="1:95" ht="166.5" customHeight="1">
      <c r="A602" s="129" t="s">
        <v>519</v>
      </c>
      <c r="B602" s="154"/>
      <c r="C602" s="154"/>
      <c r="D602" s="154"/>
      <c r="E602" s="154"/>
      <c r="F602" s="154"/>
      <c r="G602" s="151"/>
      <c r="H602" s="129">
        <v>2022</v>
      </c>
      <c r="I602" s="154"/>
      <c r="J602" s="154"/>
      <c r="K602" s="154"/>
      <c r="L602" s="151"/>
      <c r="M602" s="128">
        <v>450000</v>
      </c>
      <c r="N602" s="128"/>
      <c r="O602" s="128"/>
      <c r="P602" s="128"/>
      <c r="Q602" s="128"/>
      <c r="R602" s="128">
        <v>418450</v>
      </c>
      <c r="S602" s="128"/>
      <c r="T602" s="128"/>
      <c r="U602" s="128"/>
      <c r="V602" s="128"/>
      <c r="W602" s="128"/>
      <c r="X602" s="128"/>
      <c r="Y602" s="128"/>
      <c r="Z602" s="128">
        <v>92.99</v>
      </c>
      <c r="AA602" s="128"/>
      <c r="AB602" s="128"/>
      <c r="AC602" s="128"/>
      <c r="AD602" s="128"/>
      <c r="AE602" s="128"/>
      <c r="AF602" s="128"/>
      <c r="AG602" s="128">
        <v>0</v>
      </c>
      <c r="AH602" s="128"/>
      <c r="AI602" s="128"/>
      <c r="AJ602" s="128"/>
      <c r="AK602" s="128"/>
      <c r="AL602" s="128"/>
      <c r="AM602" s="128"/>
      <c r="AN602" s="128"/>
      <c r="AO602" s="128"/>
      <c r="AP602" s="128"/>
      <c r="AQ602" s="128"/>
      <c r="AR602" s="128">
        <v>0</v>
      </c>
      <c r="AS602" s="128"/>
      <c r="AT602" s="128"/>
      <c r="AU602" s="128"/>
      <c r="AV602" s="128"/>
      <c r="AW602" s="128"/>
      <c r="AX602" s="128"/>
      <c r="AY602" s="128"/>
      <c r="AZ602" s="128"/>
      <c r="BA602" s="128">
        <v>0</v>
      </c>
      <c r="BB602" s="128"/>
      <c r="BC602" s="128"/>
      <c r="BD602" s="128"/>
      <c r="BE602" s="128"/>
      <c r="BF602" s="128"/>
      <c r="BG602" s="128"/>
      <c r="BH602" s="128"/>
      <c r="BI602" s="128"/>
      <c r="BJ602" s="128"/>
      <c r="BK602" s="128"/>
      <c r="BL602" s="128"/>
      <c r="BM602" s="128">
        <v>0</v>
      </c>
      <c r="BN602" s="128"/>
      <c r="BO602" s="128"/>
      <c r="BP602" s="128"/>
      <c r="BQ602" s="128"/>
      <c r="BR602" s="128"/>
      <c r="BS602" s="128"/>
      <c r="BT602" s="128">
        <v>0</v>
      </c>
      <c r="BU602" s="128"/>
      <c r="BV602" s="128"/>
      <c r="BW602" s="128"/>
      <c r="BX602" s="128"/>
      <c r="BY602" s="128"/>
      <c r="BZ602" s="128"/>
      <c r="CA602" s="128"/>
      <c r="CB602" s="128"/>
      <c r="CC602" s="128"/>
      <c r="CD602" s="128">
        <v>0</v>
      </c>
      <c r="CE602" s="128"/>
      <c r="CF602" s="128"/>
      <c r="CG602" s="128"/>
      <c r="CH602" s="128"/>
      <c r="CI602" s="128"/>
      <c r="CJ602" s="128"/>
      <c r="CK602" s="128"/>
      <c r="CL602" s="128">
        <v>0</v>
      </c>
      <c r="CM602" s="130"/>
      <c r="CN602" s="89">
        <v>0</v>
      </c>
      <c r="CO602" s="52"/>
      <c r="CP602" s="6"/>
      <c r="CQ602" s="1"/>
    </row>
    <row r="603" spans="1:95" ht="43.5" customHeight="1">
      <c r="A603" s="129" t="s">
        <v>513</v>
      </c>
      <c r="B603" s="154"/>
      <c r="C603" s="154"/>
      <c r="D603" s="154"/>
      <c r="E603" s="154"/>
      <c r="F603" s="154"/>
      <c r="G603" s="151"/>
      <c r="H603" s="129">
        <v>2023</v>
      </c>
      <c r="I603" s="154"/>
      <c r="J603" s="154"/>
      <c r="K603" s="154"/>
      <c r="L603" s="151"/>
      <c r="M603" s="128">
        <v>3800000</v>
      </c>
      <c r="N603" s="128"/>
      <c r="O603" s="128"/>
      <c r="P603" s="128"/>
      <c r="Q603" s="128"/>
      <c r="R603" s="128">
        <v>0</v>
      </c>
      <c r="S603" s="128"/>
      <c r="T603" s="128"/>
      <c r="U603" s="128"/>
      <c r="V603" s="128"/>
      <c r="W603" s="128"/>
      <c r="X603" s="128"/>
      <c r="Y603" s="128"/>
      <c r="Z603" s="128">
        <v>0</v>
      </c>
      <c r="AA603" s="128"/>
      <c r="AB603" s="128"/>
      <c r="AC603" s="128"/>
      <c r="AD603" s="128"/>
      <c r="AE603" s="128"/>
      <c r="AF603" s="128"/>
      <c r="AG603" s="128">
        <v>3800000</v>
      </c>
      <c r="AH603" s="128"/>
      <c r="AI603" s="128"/>
      <c r="AJ603" s="128"/>
      <c r="AK603" s="128"/>
      <c r="AL603" s="128"/>
      <c r="AM603" s="128"/>
      <c r="AN603" s="128"/>
      <c r="AO603" s="128"/>
      <c r="AP603" s="128"/>
      <c r="AQ603" s="128"/>
      <c r="AR603" s="128">
        <v>100</v>
      </c>
      <c r="AS603" s="128"/>
      <c r="AT603" s="128"/>
      <c r="AU603" s="128"/>
      <c r="AV603" s="128"/>
      <c r="AW603" s="128"/>
      <c r="AX603" s="128"/>
      <c r="AY603" s="128"/>
      <c r="AZ603" s="128"/>
      <c r="BA603" s="128">
        <v>0</v>
      </c>
      <c r="BB603" s="128"/>
      <c r="BC603" s="128"/>
      <c r="BD603" s="128"/>
      <c r="BE603" s="128"/>
      <c r="BF603" s="128"/>
      <c r="BG603" s="128"/>
      <c r="BH603" s="128"/>
      <c r="BI603" s="128"/>
      <c r="BJ603" s="128"/>
      <c r="BK603" s="128"/>
      <c r="BL603" s="128"/>
      <c r="BM603" s="128">
        <v>0</v>
      </c>
      <c r="BN603" s="128"/>
      <c r="BO603" s="128"/>
      <c r="BP603" s="128"/>
      <c r="BQ603" s="128"/>
      <c r="BR603" s="128"/>
      <c r="BS603" s="128"/>
      <c r="BT603" s="128">
        <v>0</v>
      </c>
      <c r="BU603" s="128"/>
      <c r="BV603" s="128"/>
      <c r="BW603" s="128"/>
      <c r="BX603" s="128"/>
      <c r="BY603" s="128"/>
      <c r="BZ603" s="128"/>
      <c r="CA603" s="128"/>
      <c r="CB603" s="128"/>
      <c r="CC603" s="128"/>
      <c r="CD603" s="128">
        <v>0</v>
      </c>
      <c r="CE603" s="128"/>
      <c r="CF603" s="128"/>
      <c r="CG603" s="128"/>
      <c r="CH603" s="128"/>
      <c r="CI603" s="128"/>
      <c r="CJ603" s="128"/>
      <c r="CK603" s="128"/>
      <c r="CL603" s="128">
        <v>0</v>
      </c>
      <c r="CM603" s="130"/>
      <c r="CN603" s="89">
        <v>0</v>
      </c>
      <c r="CO603" s="52"/>
      <c r="CP603" s="6"/>
      <c r="CQ603" s="1"/>
    </row>
    <row r="604" spans="1:95" ht="42" customHeight="1">
      <c r="A604" s="129" t="s">
        <v>514</v>
      </c>
      <c r="B604" s="154"/>
      <c r="C604" s="154"/>
      <c r="D604" s="154"/>
      <c r="E604" s="154"/>
      <c r="F604" s="154"/>
      <c r="G604" s="151"/>
      <c r="H604" s="129">
        <v>2023</v>
      </c>
      <c r="I604" s="154"/>
      <c r="J604" s="154"/>
      <c r="K604" s="154"/>
      <c r="L604" s="151"/>
      <c r="M604" s="128">
        <v>500000</v>
      </c>
      <c r="N604" s="128"/>
      <c r="O604" s="128"/>
      <c r="P604" s="128"/>
      <c r="Q604" s="128"/>
      <c r="R604" s="128">
        <v>0</v>
      </c>
      <c r="S604" s="128"/>
      <c r="T604" s="128"/>
      <c r="U604" s="128"/>
      <c r="V604" s="128"/>
      <c r="W604" s="128"/>
      <c r="X604" s="128"/>
      <c r="Y604" s="128"/>
      <c r="Z604" s="128">
        <v>0</v>
      </c>
      <c r="AA604" s="128"/>
      <c r="AB604" s="128"/>
      <c r="AC604" s="128"/>
      <c r="AD604" s="128"/>
      <c r="AE604" s="128"/>
      <c r="AF604" s="128"/>
      <c r="AG604" s="128">
        <v>500000</v>
      </c>
      <c r="AH604" s="128"/>
      <c r="AI604" s="128"/>
      <c r="AJ604" s="128"/>
      <c r="AK604" s="128"/>
      <c r="AL604" s="128"/>
      <c r="AM604" s="128"/>
      <c r="AN604" s="128"/>
      <c r="AO604" s="128"/>
      <c r="AP604" s="128"/>
      <c r="AQ604" s="128"/>
      <c r="AR604" s="128">
        <v>100</v>
      </c>
      <c r="AS604" s="128"/>
      <c r="AT604" s="128"/>
      <c r="AU604" s="128"/>
      <c r="AV604" s="128"/>
      <c r="AW604" s="128"/>
      <c r="AX604" s="128"/>
      <c r="AY604" s="128"/>
      <c r="AZ604" s="128"/>
      <c r="BA604" s="128">
        <v>0</v>
      </c>
      <c r="BB604" s="128"/>
      <c r="BC604" s="128"/>
      <c r="BD604" s="128"/>
      <c r="BE604" s="128"/>
      <c r="BF604" s="128"/>
      <c r="BG604" s="128"/>
      <c r="BH604" s="128"/>
      <c r="BI604" s="128"/>
      <c r="BJ604" s="128"/>
      <c r="BK604" s="128"/>
      <c r="BL604" s="128"/>
      <c r="BM604" s="128">
        <v>0</v>
      </c>
      <c r="BN604" s="128"/>
      <c r="BO604" s="128"/>
      <c r="BP604" s="128"/>
      <c r="BQ604" s="128"/>
      <c r="BR604" s="128"/>
      <c r="BS604" s="128"/>
      <c r="BT604" s="128">
        <v>0</v>
      </c>
      <c r="BU604" s="128"/>
      <c r="BV604" s="128"/>
      <c r="BW604" s="128"/>
      <c r="BX604" s="128"/>
      <c r="BY604" s="128"/>
      <c r="BZ604" s="128"/>
      <c r="CA604" s="128"/>
      <c r="CB604" s="128"/>
      <c r="CC604" s="128"/>
      <c r="CD604" s="128">
        <v>0</v>
      </c>
      <c r="CE604" s="128"/>
      <c r="CF604" s="128"/>
      <c r="CG604" s="128"/>
      <c r="CH604" s="128"/>
      <c r="CI604" s="128"/>
      <c r="CJ604" s="128"/>
      <c r="CK604" s="128"/>
      <c r="CL604" s="128">
        <v>0</v>
      </c>
      <c r="CM604" s="130"/>
      <c r="CN604" s="89">
        <v>0</v>
      </c>
      <c r="CO604" s="52"/>
      <c r="CP604" s="6"/>
      <c r="CQ604" s="1"/>
    </row>
    <row r="605" spans="1:95" ht="43.5" customHeight="1">
      <c r="A605" s="129" t="s">
        <v>515</v>
      </c>
      <c r="B605" s="154"/>
      <c r="C605" s="154"/>
      <c r="D605" s="154"/>
      <c r="E605" s="154"/>
      <c r="F605" s="154"/>
      <c r="G605" s="151"/>
      <c r="H605" s="129">
        <v>2023</v>
      </c>
      <c r="I605" s="154"/>
      <c r="J605" s="154"/>
      <c r="K605" s="154"/>
      <c r="L605" s="151"/>
      <c r="M605" s="128">
        <v>500000</v>
      </c>
      <c r="N605" s="128"/>
      <c r="O605" s="128"/>
      <c r="P605" s="128"/>
      <c r="Q605" s="128"/>
      <c r="R605" s="128">
        <v>0</v>
      </c>
      <c r="S605" s="128"/>
      <c r="T605" s="128"/>
      <c r="U605" s="128"/>
      <c r="V605" s="128"/>
      <c r="W605" s="128"/>
      <c r="X605" s="128"/>
      <c r="Y605" s="128"/>
      <c r="Z605" s="128">
        <v>0</v>
      </c>
      <c r="AA605" s="128"/>
      <c r="AB605" s="128"/>
      <c r="AC605" s="128"/>
      <c r="AD605" s="128"/>
      <c r="AE605" s="128"/>
      <c r="AF605" s="128"/>
      <c r="AG605" s="128">
        <v>500000</v>
      </c>
      <c r="AH605" s="128"/>
      <c r="AI605" s="128"/>
      <c r="AJ605" s="128"/>
      <c r="AK605" s="128"/>
      <c r="AL605" s="128"/>
      <c r="AM605" s="128"/>
      <c r="AN605" s="128"/>
      <c r="AO605" s="128"/>
      <c r="AP605" s="128"/>
      <c r="AQ605" s="128"/>
      <c r="AR605" s="128">
        <v>100</v>
      </c>
      <c r="AS605" s="128"/>
      <c r="AT605" s="128"/>
      <c r="AU605" s="128"/>
      <c r="AV605" s="128"/>
      <c r="AW605" s="128"/>
      <c r="AX605" s="128"/>
      <c r="AY605" s="128"/>
      <c r="AZ605" s="128"/>
      <c r="BA605" s="128">
        <v>0</v>
      </c>
      <c r="BB605" s="128"/>
      <c r="BC605" s="128"/>
      <c r="BD605" s="128"/>
      <c r="BE605" s="128"/>
      <c r="BF605" s="128"/>
      <c r="BG605" s="128"/>
      <c r="BH605" s="128"/>
      <c r="BI605" s="128"/>
      <c r="BJ605" s="128"/>
      <c r="BK605" s="128"/>
      <c r="BL605" s="128"/>
      <c r="BM605" s="128">
        <v>0</v>
      </c>
      <c r="BN605" s="128"/>
      <c r="BO605" s="128"/>
      <c r="BP605" s="128"/>
      <c r="BQ605" s="128"/>
      <c r="BR605" s="128"/>
      <c r="BS605" s="128"/>
      <c r="BT605" s="128">
        <v>0</v>
      </c>
      <c r="BU605" s="128"/>
      <c r="BV605" s="128"/>
      <c r="BW605" s="128"/>
      <c r="BX605" s="128"/>
      <c r="BY605" s="128"/>
      <c r="BZ605" s="128"/>
      <c r="CA605" s="128"/>
      <c r="CB605" s="128"/>
      <c r="CC605" s="128"/>
      <c r="CD605" s="128">
        <v>0</v>
      </c>
      <c r="CE605" s="128"/>
      <c r="CF605" s="128"/>
      <c r="CG605" s="128"/>
      <c r="CH605" s="128"/>
      <c r="CI605" s="128"/>
      <c r="CJ605" s="128"/>
      <c r="CK605" s="128"/>
      <c r="CL605" s="128">
        <v>0</v>
      </c>
      <c r="CM605" s="130"/>
      <c r="CN605" s="89">
        <v>0</v>
      </c>
      <c r="CO605" s="52"/>
      <c r="CP605" s="6"/>
      <c r="CQ605" s="1"/>
    </row>
    <row r="606" spans="1:95" ht="60" customHeight="1">
      <c r="A606" s="129" t="s">
        <v>516</v>
      </c>
      <c r="B606" s="154"/>
      <c r="C606" s="154"/>
      <c r="D606" s="154"/>
      <c r="E606" s="154"/>
      <c r="F606" s="154"/>
      <c r="G606" s="151"/>
      <c r="H606" s="129">
        <v>2023</v>
      </c>
      <c r="I606" s="154"/>
      <c r="J606" s="154"/>
      <c r="K606" s="154"/>
      <c r="L606" s="151"/>
      <c r="M606" s="128">
        <v>2708800</v>
      </c>
      <c r="N606" s="128"/>
      <c r="O606" s="128"/>
      <c r="P606" s="128"/>
      <c r="Q606" s="128"/>
      <c r="R606" s="128">
        <v>0</v>
      </c>
      <c r="S606" s="128"/>
      <c r="T606" s="128"/>
      <c r="U606" s="128"/>
      <c r="V606" s="128"/>
      <c r="W606" s="128"/>
      <c r="X606" s="128"/>
      <c r="Y606" s="128"/>
      <c r="Z606" s="128">
        <v>0</v>
      </c>
      <c r="AA606" s="128"/>
      <c r="AB606" s="128"/>
      <c r="AC606" s="128"/>
      <c r="AD606" s="128"/>
      <c r="AE606" s="128"/>
      <c r="AF606" s="128"/>
      <c r="AG606" s="128">
        <v>2708800</v>
      </c>
      <c r="AH606" s="128"/>
      <c r="AI606" s="128"/>
      <c r="AJ606" s="128"/>
      <c r="AK606" s="128"/>
      <c r="AL606" s="128"/>
      <c r="AM606" s="128"/>
      <c r="AN606" s="128"/>
      <c r="AO606" s="128"/>
      <c r="AP606" s="128"/>
      <c r="AQ606" s="128"/>
      <c r="AR606" s="128">
        <v>100</v>
      </c>
      <c r="AS606" s="128"/>
      <c r="AT606" s="128"/>
      <c r="AU606" s="128"/>
      <c r="AV606" s="128"/>
      <c r="AW606" s="128"/>
      <c r="AX606" s="128"/>
      <c r="AY606" s="128"/>
      <c r="AZ606" s="128"/>
      <c r="BA606" s="128">
        <v>0</v>
      </c>
      <c r="BB606" s="128"/>
      <c r="BC606" s="128"/>
      <c r="BD606" s="128"/>
      <c r="BE606" s="128"/>
      <c r="BF606" s="128"/>
      <c r="BG606" s="128"/>
      <c r="BH606" s="128"/>
      <c r="BI606" s="128"/>
      <c r="BJ606" s="128"/>
      <c r="BK606" s="128"/>
      <c r="BL606" s="128"/>
      <c r="BM606" s="128">
        <v>0</v>
      </c>
      <c r="BN606" s="128"/>
      <c r="BO606" s="128"/>
      <c r="BP606" s="128"/>
      <c r="BQ606" s="128"/>
      <c r="BR606" s="128"/>
      <c r="BS606" s="128"/>
      <c r="BT606" s="128">
        <v>0</v>
      </c>
      <c r="BU606" s="128"/>
      <c r="BV606" s="128"/>
      <c r="BW606" s="128"/>
      <c r="BX606" s="128"/>
      <c r="BY606" s="128"/>
      <c r="BZ606" s="128"/>
      <c r="CA606" s="128"/>
      <c r="CB606" s="128"/>
      <c r="CC606" s="128"/>
      <c r="CD606" s="128">
        <v>0</v>
      </c>
      <c r="CE606" s="128"/>
      <c r="CF606" s="128"/>
      <c r="CG606" s="128"/>
      <c r="CH606" s="128"/>
      <c r="CI606" s="128"/>
      <c r="CJ606" s="128"/>
      <c r="CK606" s="128"/>
      <c r="CL606" s="128">
        <v>0</v>
      </c>
      <c r="CM606" s="130"/>
      <c r="CN606" s="89">
        <v>0</v>
      </c>
      <c r="CO606" s="52"/>
      <c r="CP606" s="6"/>
      <c r="CQ606" s="1"/>
    </row>
    <row r="607" spans="1:95" ht="96.75" customHeight="1">
      <c r="A607" s="110" t="s">
        <v>520</v>
      </c>
      <c r="B607" s="110"/>
      <c r="C607" s="110"/>
      <c r="D607" s="110"/>
      <c r="E607" s="110"/>
      <c r="F607" s="110"/>
      <c r="G607" s="110"/>
      <c r="H607" s="110">
        <v>2023</v>
      </c>
      <c r="I607" s="110"/>
      <c r="J607" s="110"/>
      <c r="K607" s="110"/>
      <c r="L607" s="110"/>
      <c r="M607" s="128">
        <v>4145500</v>
      </c>
      <c r="N607" s="128"/>
      <c r="O607" s="128"/>
      <c r="P607" s="128"/>
      <c r="Q607" s="128"/>
      <c r="R607" s="128">
        <v>0</v>
      </c>
      <c r="S607" s="128"/>
      <c r="T607" s="128"/>
      <c r="U607" s="128"/>
      <c r="V607" s="128"/>
      <c r="W607" s="128"/>
      <c r="X607" s="128"/>
      <c r="Y607" s="128"/>
      <c r="Z607" s="128">
        <v>0</v>
      </c>
      <c r="AA607" s="128"/>
      <c r="AB607" s="128"/>
      <c r="AC607" s="128"/>
      <c r="AD607" s="128"/>
      <c r="AE607" s="128"/>
      <c r="AF607" s="128"/>
      <c r="AG607" s="128">
        <v>4145500</v>
      </c>
      <c r="AH607" s="128"/>
      <c r="AI607" s="128"/>
      <c r="AJ607" s="128"/>
      <c r="AK607" s="128"/>
      <c r="AL607" s="128"/>
      <c r="AM607" s="128"/>
      <c r="AN607" s="128"/>
      <c r="AO607" s="128"/>
      <c r="AP607" s="128"/>
      <c r="AQ607" s="128"/>
      <c r="AR607" s="128">
        <v>100</v>
      </c>
      <c r="AS607" s="128"/>
      <c r="AT607" s="128"/>
      <c r="AU607" s="128"/>
      <c r="AV607" s="128"/>
      <c r="AW607" s="128"/>
      <c r="AX607" s="128"/>
      <c r="AY607" s="128"/>
      <c r="AZ607" s="128"/>
      <c r="BA607" s="128">
        <v>0</v>
      </c>
      <c r="BB607" s="128"/>
      <c r="BC607" s="128"/>
      <c r="BD607" s="128"/>
      <c r="BE607" s="128"/>
      <c r="BF607" s="128"/>
      <c r="BG607" s="128"/>
      <c r="BH607" s="128"/>
      <c r="BI607" s="128"/>
      <c r="BJ607" s="128"/>
      <c r="BK607" s="128"/>
      <c r="BL607" s="128"/>
      <c r="BM607" s="128">
        <v>0</v>
      </c>
      <c r="BN607" s="128"/>
      <c r="BO607" s="128"/>
      <c r="BP607" s="128"/>
      <c r="BQ607" s="128"/>
      <c r="BR607" s="128"/>
      <c r="BS607" s="128"/>
      <c r="BT607" s="128">
        <v>0</v>
      </c>
      <c r="BU607" s="128"/>
      <c r="BV607" s="128"/>
      <c r="BW607" s="128"/>
      <c r="BX607" s="128"/>
      <c r="BY607" s="128"/>
      <c r="BZ607" s="128"/>
      <c r="CA607" s="128"/>
      <c r="CB607" s="128"/>
      <c r="CC607" s="128"/>
      <c r="CD607" s="128">
        <v>0</v>
      </c>
      <c r="CE607" s="128"/>
      <c r="CF607" s="128"/>
      <c r="CG607" s="128"/>
      <c r="CH607" s="128"/>
      <c r="CI607" s="128"/>
      <c r="CJ607" s="128"/>
      <c r="CK607" s="128"/>
      <c r="CL607" s="128">
        <v>0</v>
      </c>
      <c r="CM607" s="130"/>
      <c r="CN607" s="89">
        <v>0</v>
      </c>
      <c r="CO607" s="52"/>
      <c r="CP607" s="6"/>
      <c r="CQ607" s="1"/>
    </row>
    <row r="608" spans="1:95" ht="120" customHeight="1">
      <c r="A608" s="110" t="s">
        <v>521</v>
      </c>
      <c r="B608" s="110"/>
      <c r="C608" s="110"/>
      <c r="D608" s="110"/>
      <c r="E608" s="110"/>
      <c r="F608" s="110"/>
      <c r="G608" s="110"/>
      <c r="H608" s="110">
        <v>2023</v>
      </c>
      <c r="I608" s="110"/>
      <c r="J608" s="110"/>
      <c r="K608" s="110"/>
      <c r="L608" s="110"/>
      <c r="M608" s="128">
        <v>1000000</v>
      </c>
      <c r="N608" s="128"/>
      <c r="O608" s="128"/>
      <c r="P608" s="128"/>
      <c r="Q608" s="128"/>
      <c r="R608" s="128">
        <v>0</v>
      </c>
      <c r="S608" s="128"/>
      <c r="T608" s="128"/>
      <c r="U608" s="128"/>
      <c r="V608" s="128"/>
      <c r="W608" s="128"/>
      <c r="X608" s="128"/>
      <c r="Y608" s="128"/>
      <c r="Z608" s="128">
        <v>0</v>
      </c>
      <c r="AA608" s="128"/>
      <c r="AB608" s="128"/>
      <c r="AC608" s="128"/>
      <c r="AD608" s="128"/>
      <c r="AE608" s="128"/>
      <c r="AF608" s="128"/>
      <c r="AG608" s="128">
        <v>1000000</v>
      </c>
      <c r="AH608" s="128"/>
      <c r="AI608" s="128"/>
      <c r="AJ608" s="128"/>
      <c r="AK608" s="128"/>
      <c r="AL608" s="128"/>
      <c r="AM608" s="128"/>
      <c r="AN608" s="128"/>
      <c r="AO608" s="128"/>
      <c r="AP608" s="128"/>
      <c r="AQ608" s="128"/>
      <c r="AR608" s="128">
        <v>100</v>
      </c>
      <c r="AS608" s="128"/>
      <c r="AT608" s="128"/>
      <c r="AU608" s="128"/>
      <c r="AV608" s="128"/>
      <c r="AW608" s="128"/>
      <c r="AX608" s="128"/>
      <c r="AY608" s="128"/>
      <c r="AZ608" s="128"/>
      <c r="BA608" s="128">
        <v>0</v>
      </c>
      <c r="BB608" s="128"/>
      <c r="BC608" s="128"/>
      <c r="BD608" s="128"/>
      <c r="BE608" s="128"/>
      <c r="BF608" s="128"/>
      <c r="BG608" s="128"/>
      <c r="BH608" s="128"/>
      <c r="BI608" s="128"/>
      <c r="BJ608" s="128"/>
      <c r="BK608" s="128"/>
      <c r="BL608" s="128"/>
      <c r="BM608" s="128">
        <v>0</v>
      </c>
      <c r="BN608" s="128"/>
      <c r="BO608" s="128"/>
      <c r="BP608" s="128"/>
      <c r="BQ608" s="128"/>
      <c r="BR608" s="128"/>
      <c r="BS608" s="128"/>
      <c r="BT608" s="128">
        <v>0</v>
      </c>
      <c r="BU608" s="128"/>
      <c r="BV608" s="128"/>
      <c r="BW608" s="128"/>
      <c r="BX608" s="128"/>
      <c r="BY608" s="128"/>
      <c r="BZ608" s="128"/>
      <c r="CA608" s="128"/>
      <c r="CB608" s="128"/>
      <c r="CC608" s="128"/>
      <c r="CD608" s="128">
        <v>0</v>
      </c>
      <c r="CE608" s="128"/>
      <c r="CF608" s="128"/>
      <c r="CG608" s="128"/>
      <c r="CH608" s="128"/>
      <c r="CI608" s="128"/>
      <c r="CJ608" s="128"/>
      <c r="CK608" s="128"/>
      <c r="CL608" s="128">
        <v>0</v>
      </c>
      <c r="CM608" s="130"/>
      <c r="CN608" s="89">
        <v>0</v>
      </c>
      <c r="CO608" s="52"/>
      <c r="CP608" s="6"/>
      <c r="CQ608" s="1"/>
    </row>
    <row r="609" spans="1:95" ht="105.75" customHeight="1">
      <c r="A609" s="110" t="s">
        <v>522</v>
      </c>
      <c r="B609" s="110"/>
      <c r="C609" s="110"/>
      <c r="D609" s="110"/>
      <c r="E609" s="110"/>
      <c r="F609" s="110"/>
      <c r="G609" s="110"/>
      <c r="H609" s="110">
        <v>2023</v>
      </c>
      <c r="I609" s="110"/>
      <c r="J609" s="110"/>
      <c r="K609" s="110"/>
      <c r="L609" s="110"/>
      <c r="M609" s="128">
        <v>250000</v>
      </c>
      <c r="N609" s="128"/>
      <c r="O609" s="128"/>
      <c r="P609" s="128"/>
      <c r="Q609" s="128"/>
      <c r="R609" s="128">
        <v>0</v>
      </c>
      <c r="S609" s="128"/>
      <c r="T609" s="128"/>
      <c r="U609" s="128"/>
      <c r="V609" s="128"/>
      <c r="W609" s="128"/>
      <c r="X609" s="128"/>
      <c r="Y609" s="128"/>
      <c r="Z609" s="128">
        <v>0</v>
      </c>
      <c r="AA609" s="128"/>
      <c r="AB609" s="128"/>
      <c r="AC609" s="128"/>
      <c r="AD609" s="128"/>
      <c r="AE609" s="128"/>
      <c r="AF609" s="128"/>
      <c r="AG609" s="128">
        <v>250000</v>
      </c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8">
        <v>100</v>
      </c>
      <c r="AS609" s="128"/>
      <c r="AT609" s="128"/>
      <c r="AU609" s="128"/>
      <c r="AV609" s="128"/>
      <c r="AW609" s="128"/>
      <c r="AX609" s="128"/>
      <c r="AY609" s="128"/>
      <c r="AZ609" s="128"/>
      <c r="BA609" s="128">
        <v>0</v>
      </c>
      <c r="BB609" s="128"/>
      <c r="BC609" s="128"/>
      <c r="BD609" s="128"/>
      <c r="BE609" s="128"/>
      <c r="BF609" s="128"/>
      <c r="BG609" s="128"/>
      <c r="BH609" s="128"/>
      <c r="BI609" s="128"/>
      <c r="BJ609" s="128"/>
      <c r="BK609" s="128"/>
      <c r="BL609" s="128"/>
      <c r="BM609" s="128">
        <v>0</v>
      </c>
      <c r="BN609" s="128"/>
      <c r="BO609" s="128"/>
      <c r="BP609" s="128"/>
      <c r="BQ609" s="128"/>
      <c r="BR609" s="128"/>
      <c r="BS609" s="128"/>
      <c r="BT609" s="128">
        <v>0</v>
      </c>
      <c r="BU609" s="128"/>
      <c r="BV609" s="128"/>
      <c r="BW609" s="128"/>
      <c r="BX609" s="128"/>
      <c r="BY609" s="128"/>
      <c r="BZ609" s="128"/>
      <c r="CA609" s="128"/>
      <c r="CB609" s="128"/>
      <c r="CC609" s="128"/>
      <c r="CD609" s="128">
        <v>0</v>
      </c>
      <c r="CE609" s="128"/>
      <c r="CF609" s="128"/>
      <c r="CG609" s="128"/>
      <c r="CH609" s="128"/>
      <c r="CI609" s="128"/>
      <c r="CJ609" s="128"/>
      <c r="CK609" s="128"/>
      <c r="CL609" s="128">
        <v>0</v>
      </c>
      <c r="CM609" s="130"/>
      <c r="CN609" s="89">
        <v>0</v>
      </c>
      <c r="CO609" s="52"/>
      <c r="CP609" s="6"/>
      <c r="CQ609" s="1"/>
    </row>
    <row r="610" spans="1:95" ht="98.25" customHeight="1">
      <c r="A610" s="110" t="s">
        <v>523</v>
      </c>
      <c r="B610" s="110"/>
      <c r="C610" s="110"/>
      <c r="D610" s="110"/>
      <c r="E610" s="110"/>
      <c r="F610" s="110"/>
      <c r="G610" s="110"/>
      <c r="H610" s="110">
        <v>2023</v>
      </c>
      <c r="I610" s="110"/>
      <c r="J610" s="110"/>
      <c r="K610" s="110"/>
      <c r="L610" s="110"/>
      <c r="M610" s="128">
        <v>503500</v>
      </c>
      <c r="N610" s="128"/>
      <c r="O610" s="128"/>
      <c r="P610" s="128"/>
      <c r="Q610" s="128"/>
      <c r="R610" s="128">
        <v>0</v>
      </c>
      <c r="S610" s="128"/>
      <c r="T610" s="128"/>
      <c r="U610" s="128"/>
      <c r="V610" s="128"/>
      <c r="W610" s="128"/>
      <c r="X610" s="128"/>
      <c r="Y610" s="128"/>
      <c r="Z610" s="128">
        <v>0</v>
      </c>
      <c r="AA610" s="128"/>
      <c r="AB610" s="128"/>
      <c r="AC610" s="128"/>
      <c r="AD610" s="128"/>
      <c r="AE610" s="128"/>
      <c r="AF610" s="128"/>
      <c r="AG610" s="128">
        <v>503500</v>
      </c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8">
        <v>100</v>
      </c>
      <c r="AS610" s="128"/>
      <c r="AT610" s="128"/>
      <c r="AU610" s="128"/>
      <c r="AV610" s="128"/>
      <c r="AW610" s="128"/>
      <c r="AX610" s="128"/>
      <c r="AY610" s="128"/>
      <c r="AZ610" s="128"/>
      <c r="BA610" s="128">
        <v>0</v>
      </c>
      <c r="BB610" s="128"/>
      <c r="BC610" s="128"/>
      <c r="BD610" s="128"/>
      <c r="BE610" s="128"/>
      <c r="BF610" s="128"/>
      <c r="BG610" s="128"/>
      <c r="BH610" s="128"/>
      <c r="BI610" s="128"/>
      <c r="BJ610" s="128"/>
      <c r="BK610" s="128"/>
      <c r="BL610" s="128"/>
      <c r="BM610" s="128">
        <v>0</v>
      </c>
      <c r="BN610" s="128"/>
      <c r="BO610" s="128"/>
      <c r="BP610" s="128"/>
      <c r="BQ610" s="128"/>
      <c r="BR610" s="128"/>
      <c r="BS610" s="128"/>
      <c r="BT610" s="128">
        <v>0</v>
      </c>
      <c r="BU610" s="128"/>
      <c r="BV610" s="128"/>
      <c r="BW610" s="128"/>
      <c r="BX610" s="128"/>
      <c r="BY610" s="128"/>
      <c r="BZ610" s="128"/>
      <c r="CA610" s="128"/>
      <c r="CB610" s="128"/>
      <c r="CC610" s="128"/>
      <c r="CD610" s="128">
        <v>0</v>
      </c>
      <c r="CE610" s="128"/>
      <c r="CF610" s="128"/>
      <c r="CG610" s="128"/>
      <c r="CH610" s="128"/>
      <c r="CI610" s="128"/>
      <c r="CJ610" s="128"/>
      <c r="CK610" s="128"/>
      <c r="CL610" s="128">
        <v>0</v>
      </c>
      <c r="CM610" s="130"/>
      <c r="CN610" s="89">
        <v>0</v>
      </c>
      <c r="CO610" s="52"/>
      <c r="CP610" s="6"/>
      <c r="CQ610" s="1"/>
    </row>
    <row r="611" spans="1:95" ht="100.5" customHeight="1">
      <c r="A611" s="110" t="s">
        <v>450</v>
      </c>
      <c r="B611" s="110"/>
      <c r="C611" s="110"/>
      <c r="D611" s="110"/>
      <c r="E611" s="110"/>
      <c r="F611" s="110"/>
      <c r="G611" s="110"/>
      <c r="H611" s="110">
        <v>2023</v>
      </c>
      <c r="I611" s="110"/>
      <c r="J611" s="110"/>
      <c r="K611" s="110"/>
      <c r="L611" s="110"/>
      <c r="M611" s="128">
        <v>240000</v>
      </c>
      <c r="N611" s="128"/>
      <c r="O611" s="128"/>
      <c r="P611" s="128"/>
      <c r="Q611" s="128"/>
      <c r="R611" s="128">
        <v>0</v>
      </c>
      <c r="S611" s="128"/>
      <c r="T611" s="128"/>
      <c r="U611" s="128"/>
      <c r="V611" s="128"/>
      <c r="W611" s="128"/>
      <c r="X611" s="128"/>
      <c r="Y611" s="128"/>
      <c r="Z611" s="128">
        <v>0</v>
      </c>
      <c r="AA611" s="128"/>
      <c r="AB611" s="128"/>
      <c r="AC611" s="128"/>
      <c r="AD611" s="128"/>
      <c r="AE611" s="128"/>
      <c r="AF611" s="128"/>
      <c r="AG611" s="128">
        <v>240000</v>
      </c>
      <c r="AH611" s="128"/>
      <c r="AI611" s="128"/>
      <c r="AJ611" s="128"/>
      <c r="AK611" s="128"/>
      <c r="AL611" s="128"/>
      <c r="AM611" s="128"/>
      <c r="AN611" s="128"/>
      <c r="AO611" s="128"/>
      <c r="AP611" s="128"/>
      <c r="AQ611" s="128"/>
      <c r="AR611" s="128">
        <v>100</v>
      </c>
      <c r="AS611" s="128"/>
      <c r="AT611" s="128"/>
      <c r="AU611" s="128"/>
      <c r="AV611" s="128"/>
      <c r="AW611" s="128"/>
      <c r="AX611" s="128"/>
      <c r="AY611" s="128"/>
      <c r="AZ611" s="128"/>
      <c r="BA611" s="128">
        <v>0</v>
      </c>
      <c r="BB611" s="128"/>
      <c r="BC611" s="128"/>
      <c r="BD611" s="128"/>
      <c r="BE611" s="128"/>
      <c r="BF611" s="128"/>
      <c r="BG611" s="128"/>
      <c r="BH611" s="128"/>
      <c r="BI611" s="128"/>
      <c r="BJ611" s="128"/>
      <c r="BK611" s="128"/>
      <c r="BL611" s="128"/>
      <c r="BM611" s="128">
        <v>0</v>
      </c>
      <c r="BN611" s="128"/>
      <c r="BO611" s="128"/>
      <c r="BP611" s="128"/>
      <c r="BQ611" s="128"/>
      <c r="BR611" s="128"/>
      <c r="BS611" s="128"/>
      <c r="BT611" s="128">
        <v>0</v>
      </c>
      <c r="BU611" s="128"/>
      <c r="BV611" s="128"/>
      <c r="BW611" s="128"/>
      <c r="BX611" s="128"/>
      <c r="BY611" s="128"/>
      <c r="BZ611" s="128"/>
      <c r="CA611" s="128"/>
      <c r="CB611" s="128"/>
      <c r="CC611" s="128"/>
      <c r="CD611" s="128">
        <v>0</v>
      </c>
      <c r="CE611" s="128"/>
      <c r="CF611" s="128"/>
      <c r="CG611" s="128"/>
      <c r="CH611" s="128"/>
      <c r="CI611" s="128"/>
      <c r="CJ611" s="128"/>
      <c r="CK611" s="128"/>
      <c r="CL611" s="128">
        <v>0</v>
      </c>
      <c r="CM611" s="130"/>
      <c r="CN611" s="89">
        <v>0</v>
      </c>
      <c r="CO611" s="52"/>
      <c r="CP611" s="6"/>
      <c r="CQ611" s="1"/>
    </row>
    <row r="612" spans="1:95" ht="105" customHeight="1">
      <c r="A612" s="110" t="s">
        <v>451</v>
      </c>
      <c r="B612" s="110"/>
      <c r="C612" s="110"/>
      <c r="D612" s="110"/>
      <c r="E612" s="110"/>
      <c r="F612" s="110"/>
      <c r="G612" s="110"/>
      <c r="H612" s="110">
        <v>2023</v>
      </c>
      <c r="I612" s="110"/>
      <c r="J612" s="110"/>
      <c r="K612" s="110"/>
      <c r="L612" s="110"/>
      <c r="M612" s="128">
        <v>60000</v>
      </c>
      <c r="N612" s="128"/>
      <c r="O612" s="128"/>
      <c r="P612" s="128"/>
      <c r="Q612" s="128"/>
      <c r="R612" s="128">
        <v>0</v>
      </c>
      <c r="S612" s="128"/>
      <c r="T612" s="128"/>
      <c r="U612" s="128"/>
      <c r="V612" s="128"/>
      <c r="W612" s="128"/>
      <c r="X612" s="128"/>
      <c r="Y612" s="128"/>
      <c r="Z612" s="128">
        <v>0</v>
      </c>
      <c r="AA612" s="128"/>
      <c r="AB612" s="128"/>
      <c r="AC612" s="128"/>
      <c r="AD612" s="128"/>
      <c r="AE612" s="128"/>
      <c r="AF612" s="128"/>
      <c r="AG612" s="128">
        <v>60000</v>
      </c>
      <c r="AH612" s="128"/>
      <c r="AI612" s="128"/>
      <c r="AJ612" s="128"/>
      <c r="AK612" s="128"/>
      <c r="AL612" s="128"/>
      <c r="AM612" s="128"/>
      <c r="AN612" s="128"/>
      <c r="AO612" s="128"/>
      <c r="AP612" s="128"/>
      <c r="AQ612" s="128"/>
      <c r="AR612" s="128">
        <v>100</v>
      </c>
      <c r="AS612" s="128"/>
      <c r="AT612" s="128"/>
      <c r="AU612" s="128"/>
      <c r="AV612" s="128"/>
      <c r="AW612" s="128"/>
      <c r="AX612" s="128"/>
      <c r="AY612" s="128"/>
      <c r="AZ612" s="128"/>
      <c r="BA612" s="128">
        <v>0</v>
      </c>
      <c r="BB612" s="128"/>
      <c r="BC612" s="128"/>
      <c r="BD612" s="128"/>
      <c r="BE612" s="128"/>
      <c r="BF612" s="128"/>
      <c r="BG612" s="128"/>
      <c r="BH612" s="128"/>
      <c r="BI612" s="128"/>
      <c r="BJ612" s="128"/>
      <c r="BK612" s="128"/>
      <c r="BL612" s="128"/>
      <c r="BM612" s="128">
        <v>0</v>
      </c>
      <c r="BN612" s="128"/>
      <c r="BO612" s="128"/>
      <c r="BP612" s="128"/>
      <c r="BQ612" s="128"/>
      <c r="BR612" s="128"/>
      <c r="BS612" s="128"/>
      <c r="BT612" s="128">
        <v>0</v>
      </c>
      <c r="BU612" s="128"/>
      <c r="BV612" s="128"/>
      <c r="BW612" s="128"/>
      <c r="BX612" s="128"/>
      <c r="BY612" s="128"/>
      <c r="BZ612" s="128"/>
      <c r="CA612" s="128"/>
      <c r="CB612" s="128"/>
      <c r="CC612" s="128"/>
      <c r="CD612" s="128">
        <v>0</v>
      </c>
      <c r="CE612" s="128"/>
      <c r="CF612" s="128"/>
      <c r="CG612" s="128"/>
      <c r="CH612" s="128"/>
      <c r="CI612" s="128"/>
      <c r="CJ612" s="128"/>
      <c r="CK612" s="128"/>
      <c r="CL612" s="128">
        <v>0</v>
      </c>
      <c r="CM612" s="130"/>
      <c r="CN612" s="89">
        <v>0</v>
      </c>
      <c r="CO612" s="52"/>
      <c r="CP612" s="6"/>
      <c r="CQ612" s="1"/>
    </row>
    <row r="613" spans="1:95" ht="108" customHeight="1">
      <c r="A613" s="110" t="s">
        <v>524</v>
      </c>
      <c r="B613" s="110"/>
      <c r="C613" s="110"/>
      <c r="D613" s="110"/>
      <c r="E613" s="110"/>
      <c r="F613" s="110"/>
      <c r="G613" s="110"/>
      <c r="H613" s="110">
        <v>2023</v>
      </c>
      <c r="I613" s="110"/>
      <c r="J613" s="110"/>
      <c r="K613" s="110"/>
      <c r="L613" s="110"/>
      <c r="M613" s="128">
        <v>60000</v>
      </c>
      <c r="N613" s="128"/>
      <c r="O613" s="128"/>
      <c r="P613" s="128"/>
      <c r="Q613" s="128"/>
      <c r="R613" s="128">
        <v>0</v>
      </c>
      <c r="S613" s="128"/>
      <c r="T613" s="128"/>
      <c r="U613" s="128"/>
      <c r="V613" s="128"/>
      <c r="W613" s="128"/>
      <c r="X613" s="128"/>
      <c r="Y613" s="128"/>
      <c r="Z613" s="128">
        <v>0</v>
      </c>
      <c r="AA613" s="128"/>
      <c r="AB613" s="128"/>
      <c r="AC613" s="128"/>
      <c r="AD613" s="128"/>
      <c r="AE613" s="128"/>
      <c r="AF613" s="128"/>
      <c r="AG613" s="128">
        <v>60000</v>
      </c>
      <c r="AH613" s="128"/>
      <c r="AI613" s="128"/>
      <c r="AJ613" s="128"/>
      <c r="AK613" s="128"/>
      <c r="AL613" s="128"/>
      <c r="AM613" s="128"/>
      <c r="AN613" s="128"/>
      <c r="AO613" s="128"/>
      <c r="AP613" s="128"/>
      <c r="AQ613" s="128"/>
      <c r="AR613" s="128">
        <v>100</v>
      </c>
      <c r="AS613" s="128"/>
      <c r="AT613" s="128"/>
      <c r="AU613" s="128"/>
      <c r="AV613" s="128"/>
      <c r="AW613" s="128"/>
      <c r="AX613" s="128"/>
      <c r="AY613" s="128"/>
      <c r="AZ613" s="128"/>
      <c r="BA613" s="128">
        <v>0</v>
      </c>
      <c r="BB613" s="128"/>
      <c r="BC613" s="128"/>
      <c r="BD613" s="128"/>
      <c r="BE613" s="128"/>
      <c r="BF613" s="128"/>
      <c r="BG613" s="128"/>
      <c r="BH613" s="128"/>
      <c r="BI613" s="128"/>
      <c r="BJ613" s="128"/>
      <c r="BK613" s="128"/>
      <c r="BL613" s="128"/>
      <c r="BM613" s="128">
        <v>0</v>
      </c>
      <c r="BN613" s="128"/>
      <c r="BO613" s="128"/>
      <c r="BP613" s="128"/>
      <c r="BQ613" s="128"/>
      <c r="BR613" s="128"/>
      <c r="BS613" s="128"/>
      <c r="BT613" s="128">
        <v>0</v>
      </c>
      <c r="BU613" s="128"/>
      <c r="BV613" s="128"/>
      <c r="BW613" s="128"/>
      <c r="BX613" s="128"/>
      <c r="BY613" s="128"/>
      <c r="BZ613" s="128"/>
      <c r="CA613" s="128"/>
      <c r="CB613" s="128"/>
      <c r="CC613" s="128"/>
      <c r="CD613" s="128">
        <v>0</v>
      </c>
      <c r="CE613" s="128"/>
      <c r="CF613" s="128"/>
      <c r="CG613" s="128"/>
      <c r="CH613" s="128"/>
      <c r="CI613" s="128"/>
      <c r="CJ613" s="128"/>
      <c r="CK613" s="128"/>
      <c r="CL613" s="128">
        <v>0</v>
      </c>
      <c r="CM613" s="130"/>
      <c r="CN613" s="89">
        <v>0</v>
      </c>
      <c r="CO613" s="52"/>
      <c r="CP613" s="6"/>
      <c r="CQ613" s="1"/>
    </row>
    <row r="614" spans="1:95" ht="20.25" customHeight="1">
      <c r="A614" s="140" t="s">
        <v>390</v>
      </c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0"/>
      <c r="CA614" s="140"/>
      <c r="CB614" s="140"/>
      <c r="CC614" s="140"/>
      <c r="CD614" s="140"/>
      <c r="CE614" s="140"/>
      <c r="CF614" s="140"/>
      <c r="CG614" s="140"/>
      <c r="CH614" s="140"/>
      <c r="CI614" s="140"/>
      <c r="CJ614" s="140"/>
      <c r="CK614" s="140"/>
      <c r="CL614" s="140"/>
      <c r="CM614" s="140"/>
      <c r="CN614" s="140"/>
      <c r="CO614" s="63"/>
      <c r="CP614" s="7"/>
      <c r="CQ614" s="1"/>
    </row>
    <row r="615" spans="1:95" ht="9.75" customHeight="1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0"/>
      <c r="CA615" s="140"/>
      <c r="CB615" s="140"/>
      <c r="CC615" s="140"/>
      <c r="CD615" s="140"/>
      <c r="CE615" s="140"/>
      <c r="CF615" s="140"/>
      <c r="CG615" s="140"/>
      <c r="CH615" s="140"/>
      <c r="CI615" s="140"/>
      <c r="CJ615" s="140"/>
      <c r="CK615" s="140"/>
      <c r="CL615" s="140"/>
      <c r="CM615" s="140"/>
      <c r="CN615" s="140"/>
      <c r="CO615" s="63"/>
      <c r="CP615" s="8"/>
      <c r="CQ615" s="1"/>
    </row>
    <row r="616" spans="1:95" ht="88.5" customHeight="1">
      <c r="A616" s="116" t="s">
        <v>483</v>
      </c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6"/>
      <c r="BD616" s="116"/>
      <c r="BE616" s="116"/>
      <c r="BF616" s="116"/>
      <c r="BG616" s="116"/>
      <c r="BH616" s="116"/>
      <c r="BI616" s="116"/>
      <c r="BJ616" s="116"/>
      <c r="BK616" s="116"/>
      <c r="BL616" s="116"/>
      <c r="BM616" s="116"/>
      <c r="BN616" s="116"/>
      <c r="BO616" s="116"/>
      <c r="BP616" s="116"/>
      <c r="BQ616" s="116"/>
      <c r="BR616" s="116"/>
      <c r="BS616" s="116"/>
      <c r="BT616" s="116"/>
      <c r="BU616" s="116"/>
      <c r="BV616" s="116"/>
      <c r="BW616" s="116"/>
      <c r="BX616" s="116"/>
      <c r="BY616" s="116"/>
      <c r="BZ616" s="116"/>
      <c r="CA616" s="116"/>
      <c r="CB616" s="116"/>
      <c r="CC616" s="116"/>
      <c r="CD616" s="116"/>
      <c r="CE616" s="116"/>
      <c r="CF616" s="116"/>
      <c r="CG616" s="116"/>
      <c r="CH616" s="116"/>
      <c r="CI616" s="116"/>
      <c r="CJ616" s="116"/>
      <c r="CK616" s="116"/>
      <c r="CL616" s="116"/>
      <c r="CM616" s="116"/>
      <c r="CN616" s="116"/>
      <c r="CO616" s="84"/>
      <c r="CP616" s="8"/>
      <c r="CQ616" s="1"/>
    </row>
    <row r="617" spans="1:95" ht="21.75" customHeight="1">
      <c r="A617" s="139" t="s">
        <v>501</v>
      </c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16"/>
      <c r="BF617" s="116"/>
      <c r="BG617" s="116"/>
      <c r="BH617" s="116"/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  <c r="BV617" s="116"/>
      <c r="BW617" s="116"/>
      <c r="BX617" s="116"/>
      <c r="BY617" s="116"/>
      <c r="BZ617" s="116"/>
      <c r="CA617" s="116"/>
      <c r="CB617" s="116"/>
      <c r="CC617" s="116"/>
      <c r="CD617" s="116"/>
      <c r="CE617" s="116"/>
      <c r="CF617" s="116"/>
      <c r="CG617" s="116"/>
      <c r="CH617" s="116"/>
      <c r="CI617" s="116"/>
      <c r="CJ617" s="116"/>
      <c r="CK617" s="116"/>
      <c r="CL617" s="116"/>
      <c r="CM617" s="116"/>
      <c r="CN617" s="8"/>
      <c r="CO617" s="84"/>
      <c r="CP617" s="8"/>
      <c r="CQ617" s="1"/>
    </row>
    <row r="618" spans="1:95" ht="21.75" customHeight="1">
      <c r="A618" s="139" t="s">
        <v>502</v>
      </c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  <c r="AG618" s="139"/>
      <c r="AH618" s="139"/>
      <c r="AI618" s="139"/>
      <c r="AJ618" s="139"/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39"/>
      <c r="CC618" s="139"/>
      <c r="CD618" s="139"/>
      <c r="CE618" s="139"/>
      <c r="CF618" s="139"/>
      <c r="CG618" s="139"/>
      <c r="CH618" s="139"/>
      <c r="CI618" s="139"/>
      <c r="CJ618" s="139"/>
      <c r="CK618" s="139"/>
      <c r="CL618" s="139"/>
      <c r="CM618" s="139"/>
      <c r="CN618" s="8"/>
      <c r="CO618" s="84"/>
      <c r="CP618" s="8"/>
      <c r="CQ618" s="1"/>
    </row>
    <row r="619" spans="1:95" ht="51" customHeight="1">
      <c r="A619" s="110"/>
      <c r="B619" s="110"/>
      <c r="C619" s="110"/>
      <c r="D619" s="110"/>
      <c r="E619" s="110"/>
      <c r="F619" s="110"/>
      <c r="G619" s="110" t="s">
        <v>32</v>
      </c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 t="s">
        <v>391</v>
      </c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 t="s">
        <v>392</v>
      </c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 t="s">
        <v>393</v>
      </c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 t="s">
        <v>394</v>
      </c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 t="s">
        <v>395</v>
      </c>
      <c r="BW619" s="110"/>
      <c r="BX619" s="110"/>
      <c r="BY619" s="110"/>
      <c r="BZ619" s="110"/>
      <c r="CA619" s="110"/>
      <c r="CB619" s="110"/>
      <c r="CC619" s="110"/>
      <c r="CD619" s="110"/>
      <c r="CE619" s="129"/>
      <c r="CF619" s="94" t="s">
        <v>396</v>
      </c>
      <c r="CG619" s="95"/>
      <c r="CH619" s="95"/>
      <c r="CI619" s="95"/>
      <c r="CJ619" s="95"/>
      <c r="CK619" s="95"/>
      <c r="CL619" s="95"/>
      <c r="CM619" s="96"/>
      <c r="CN619" s="97" t="s">
        <v>508</v>
      </c>
      <c r="CO619" s="84"/>
      <c r="CP619" s="6"/>
      <c r="CQ619" s="1"/>
    </row>
    <row r="620" spans="1:95" ht="28.5" customHeight="1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29"/>
      <c r="CF620" s="94" t="s">
        <v>397</v>
      </c>
      <c r="CG620" s="95"/>
      <c r="CH620" s="95"/>
      <c r="CI620" s="95"/>
      <c r="CJ620" s="95"/>
      <c r="CK620" s="96"/>
      <c r="CL620" s="94" t="s">
        <v>398</v>
      </c>
      <c r="CM620" s="96"/>
      <c r="CN620" s="98"/>
      <c r="CO620" s="84"/>
      <c r="CP620" s="6"/>
      <c r="CQ620" s="1"/>
    </row>
    <row r="621" spans="1:95" ht="13.5" customHeight="1">
      <c r="A621" s="132"/>
      <c r="B621" s="132"/>
      <c r="C621" s="132"/>
      <c r="D621" s="132"/>
      <c r="E621" s="132"/>
      <c r="F621" s="132"/>
      <c r="G621" s="132" t="s">
        <v>42</v>
      </c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 t="s">
        <v>43</v>
      </c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 t="s">
        <v>44</v>
      </c>
      <c r="AO621" s="132"/>
      <c r="AP621" s="132"/>
      <c r="AQ621" s="132"/>
      <c r="AR621" s="132"/>
      <c r="AS621" s="132"/>
      <c r="AT621" s="132"/>
      <c r="AU621" s="132"/>
      <c r="AV621" s="132"/>
      <c r="AW621" s="132"/>
      <c r="AX621" s="132"/>
      <c r="AY621" s="132" t="s">
        <v>45</v>
      </c>
      <c r="AZ621" s="132"/>
      <c r="BA621" s="132"/>
      <c r="BB621" s="132"/>
      <c r="BC621" s="132"/>
      <c r="BD621" s="132"/>
      <c r="BE621" s="132"/>
      <c r="BF621" s="132"/>
      <c r="BG621" s="132"/>
      <c r="BH621" s="132"/>
      <c r="BI621" s="132"/>
      <c r="BJ621" s="132"/>
      <c r="BK621" s="132" t="s">
        <v>46</v>
      </c>
      <c r="BL621" s="132"/>
      <c r="BM621" s="132"/>
      <c r="BN621" s="132"/>
      <c r="BO621" s="132"/>
      <c r="BP621" s="132"/>
      <c r="BQ621" s="132"/>
      <c r="BR621" s="132"/>
      <c r="BS621" s="132"/>
      <c r="BT621" s="132"/>
      <c r="BU621" s="132"/>
      <c r="BV621" s="132" t="s">
        <v>47</v>
      </c>
      <c r="BW621" s="132"/>
      <c r="BX621" s="132"/>
      <c r="BY621" s="132"/>
      <c r="BZ621" s="132"/>
      <c r="CA621" s="132"/>
      <c r="CB621" s="132"/>
      <c r="CC621" s="132"/>
      <c r="CD621" s="132"/>
      <c r="CE621" s="133"/>
      <c r="CF621" s="99" t="s">
        <v>48</v>
      </c>
      <c r="CG621" s="138"/>
      <c r="CH621" s="138"/>
      <c r="CI621" s="138"/>
      <c r="CJ621" s="138"/>
      <c r="CK621" s="100"/>
      <c r="CL621" s="99">
        <v>9</v>
      </c>
      <c r="CM621" s="100"/>
      <c r="CN621" s="62">
        <v>10</v>
      </c>
      <c r="CO621" s="63"/>
      <c r="CP621" s="6"/>
      <c r="CQ621" s="1"/>
    </row>
    <row r="622" spans="1:95" ht="28.5" customHeight="1">
      <c r="A622" s="110">
        <v>2610</v>
      </c>
      <c r="B622" s="110"/>
      <c r="C622" s="110"/>
      <c r="D622" s="110"/>
      <c r="E622" s="110"/>
      <c r="F622" s="110"/>
      <c r="G622" s="127" t="s">
        <v>66</v>
      </c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15">
        <v>24117310</v>
      </c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>
        <v>24117064.85</v>
      </c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>
        <v>0</v>
      </c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>
        <v>0</v>
      </c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28">
        <v>0</v>
      </c>
      <c r="BW622" s="128"/>
      <c r="BX622" s="128"/>
      <c r="BY622" s="128"/>
      <c r="BZ622" s="128"/>
      <c r="CA622" s="128"/>
      <c r="CB622" s="128"/>
      <c r="CC622" s="128"/>
      <c r="CD622" s="128"/>
      <c r="CE622" s="130"/>
      <c r="CF622" s="101">
        <v>0</v>
      </c>
      <c r="CG622" s="102"/>
      <c r="CH622" s="102"/>
      <c r="CI622" s="102"/>
      <c r="CJ622" s="102"/>
      <c r="CK622" s="103"/>
      <c r="CL622" s="101">
        <v>0</v>
      </c>
      <c r="CM622" s="103"/>
      <c r="CN622" s="30">
        <f>AN622</f>
        <v>24117064.85</v>
      </c>
      <c r="CO622" s="84"/>
      <c r="CP622" s="6"/>
      <c r="CQ622" s="1"/>
    </row>
    <row r="623" spans="1:95" ht="18" customHeight="1">
      <c r="A623" s="110">
        <v>3110</v>
      </c>
      <c r="B623" s="110"/>
      <c r="C623" s="110"/>
      <c r="D623" s="110"/>
      <c r="E623" s="110"/>
      <c r="F623" s="110"/>
      <c r="G623" s="127" t="s">
        <v>503</v>
      </c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15">
        <v>0</v>
      </c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>
        <v>0</v>
      </c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>
        <v>0</v>
      </c>
      <c r="AZ623" s="115"/>
      <c r="BA623" s="115"/>
      <c r="BB623" s="115"/>
      <c r="BC623" s="115"/>
      <c r="BD623" s="115"/>
      <c r="BE623" s="115"/>
      <c r="BF623" s="115"/>
      <c r="BG623" s="115"/>
      <c r="BH623" s="115"/>
      <c r="BI623" s="115"/>
      <c r="BJ623" s="115"/>
      <c r="BK623" s="115">
        <v>0</v>
      </c>
      <c r="BL623" s="115"/>
      <c r="BM623" s="115"/>
      <c r="BN623" s="115"/>
      <c r="BO623" s="115"/>
      <c r="BP623" s="115"/>
      <c r="BQ623" s="115"/>
      <c r="BR623" s="115"/>
      <c r="BS623" s="115"/>
      <c r="BT623" s="115"/>
      <c r="BU623" s="115"/>
      <c r="BV623" s="128">
        <v>0</v>
      </c>
      <c r="BW623" s="128"/>
      <c r="BX623" s="128"/>
      <c r="BY623" s="128"/>
      <c r="BZ623" s="128"/>
      <c r="CA623" s="128"/>
      <c r="CB623" s="128"/>
      <c r="CC623" s="128"/>
      <c r="CD623" s="128"/>
      <c r="CE623" s="130"/>
      <c r="CF623" s="101">
        <v>0</v>
      </c>
      <c r="CG623" s="102"/>
      <c r="CH623" s="102"/>
      <c r="CI623" s="102"/>
      <c r="CJ623" s="102"/>
      <c r="CK623" s="103"/>
      <c r="CL623" s="101">
        <v>0</v>
      </c>
      <c r="CM623" s="103"/>
      <c r="CN623" s="30">
        <f>AN623</f>
        <v>0</v>
      </c>
      <c r="CO623" s="84"/>
      <c r="CP623" s="6"/>
      <c r="CQ623" s="1"/>
    </row>
    <row r="624" spans="1:95" ht="16.5" customHeight="1">
      <c r="A624" s="110">
        <v>3210</v>
      </c>
      <c r="B624" s="110"/>
      <c r="C624" s="110"/>
      <c r="D624" s="110"/>
      <c r="E624" s="110"/>
      <c r="F624" s="110"/>
      <c r="G624" s="127" t="s">
        <v>67</v>
      </c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15">
        <v>2276500</v>
      </c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>
        <v>2217542</v>
      </c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>
        <v>0</v>
      </c>
      <c r="AZ624" s="115"/>
      <c r="BA624" s="115"/>
      <c r="BB624" s="115"/>
      <c r="BC624" s="115"/>
      <c r="BD624" s="115"/>
      <c r="BE624" s="115"/>
      <c r="BF624" s="115"/>
      <c r="BG624" s="115"/>
      <c r="BH624" s="115"/>
      <c r="BI624" s="115"/>
      <c r="BJ624" s="115"/>
      <c r="BK624" s="115">
        <v>0</v>
      </c>
      <c r="BL624" s="115"/>
      <c r="BM624" s="115"/>
      <c r="BN624" s="115"/>
      <c r="BO624" s="115"/>
      <c r="BP624" s="115"/>
      <c r="BQ624" s="115"/>
      <c r="BR624" s="115"/>
      <c r="BS624" s="115"/>
      <c r="BT624" s="115"/>
      <c r="BU624" s="115"/>
      <c r="BV624" s="128" t="s">
        <v>54</v>
      </c>
      <c r="BW624" s="128"/>
      <c r="BX624" s="128"/>
      <c r="BY624" s="128"/>
      <c r="BZ624" s="128"/>
      <c r="CA624" s="128"/>
      <c r="CB624" s="128"/>
      <c r="CC624" s="128"/>
      <c r="CD624" s="128"/>
      <c r="CE624" s="130"/>
      <c r="CF624" s="101">
        <v>0</v>
      </c>
      <c r="CG624" s="102"/>
      <c r="CH624" s="102"/>
      <c r="CI624" s="102"/>
      <c r="CJ624" s="102"/>
      <c r="CK624" s="103"/>
      <c r="CL624" s="101">
        <v>0</v>
      </c>
      <c r="CM624" s="103"/>
      <c r="CN624" s="30">
        <f>AN624</f>
        <v>2217542</v>
      </c>
      <c r="CO624" s="84"/>
      <c r="CP624" s="6"/>
      <c r="CQ624" s="1"/>
    </row>
    <row r="625" spans="1:95" ht="13.5" customHeight="1">
      <c r="A625" s="110"/>
      <c r="B625" s="110"/>
      <c r="C625" s="110"/>
      <c r="D625" s="110"/>
      <c r="E625" s="110"/>
      <c r="F625" s="110"/>
      <c r="G625" s="125" t="s">
        <v>56</v>
      </c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14">
        <f>AD624+AD622</f>
        <v>26393810</v>
      </c>
      <c r="AE625" s="114"/>
      <c r="AF625" s="114"/>
      <c r="AG625" s="114"/>
      <c r="AH625" s="114"/>
      <c r="AI625" s="114"/>
      <c r="AJ625" s="114"/>
      <c r="AK625" s="114"/>
      <c r="AL625" s="114"/>
      <c r="AM625" s="114"/>
      <c r="AN625" s="114">
        <f>AN624+AN623+AN622</f>
        <v>26334606.85</v>
      </c>
      <c r="AO625" s="126"/>
      <c r="AP625" s="126"/>
      <c r="AQ625" s="126"/>
      <c r="AR625" s="126"/>
      <c r="AS625" s="126"/>
      <c r="AT625" s="126"/>
      <c r="AU625" s="126"/>
      <c r="AV625" s="126"/>
      <c r="AW625" s="126"/>
      <c r="AX625" s="126"/>
      <c r="AY625" s="114">
        <v>0</v>
      </c>
      <c r="AZ625" s="114"/>
      <c r="BA625" s="114"/>
      <c r="BB625" s="114"/>
      <c r="BC625" s="114"/>
      <c r="BD625" s="114"/>
      <c r="BE625" s="114"/>
      <c r="BF625" s="114"/>
      <c r="BG625" s="114"/>
      <c r="BH625" s="114"/>
      <c r="BI625" s="114"/>
      <c r="BJ625" s="114"/>
      <c r="BK625" s="114">
        <v>0</v>
      </c>
      <c r="BL625" s="114"/>
      <c r="BM625" s="114"/>
      <c r="BN625" s="114"/>
      <c r="BO625" s="114"/>
      <c r="BP625" s="114"/>
      <c r="BQ625" s="114"/>
      <c r="BR625" s="114"/>
      <c r="BS625" s="114"/>
      <c r="BT625" s="114"/>
      <c r="BU625" s="114"/>
      <c r="BV625" s="121">
        <v>0</v>
      </c>
      <c r="BW625" s="121"/>
      <c r="BX625" s="121"/>
      <c r="BY625" s="121"/>
      <c r="BZ625" s="121"/>
      <c r="CA625" s="121"/>
      <c r="CB625" s="121"/>
      <c r="CC625" s="121"/>
      <c r="CD625" s="121"/>
      <c r="CE625" s="122"/>
      <c r="CF625" s="91">
        <v>0</v>
      </c>
      <c r="CG625" s="92"/>
      <c r="CH625" s="92"/>
      <c r="CI625" s="92"/>
      <c r="CJ625" s="92"/>
      <c r="CK625" s="93"/>
      <c r="CL625" s="91">
        <v>0</v>
      </c>
      <c r="CM625" s="93"/>
      <c r="CN625" s="90">
        <f>CN624+CN622</f>
        <v>26334606.85</v>
      </c>
      <c r="CO625" s="63"/>
      <c r="CP625" s="6"/>
      <c r="CQ625" s="1"/>
    </row>
    <row r="626" spans="1:95" ht="22.5" customHeight="1">
      <c r="A626" s="135" t="s">
        <v>504</v>
      </c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  <c r="AU626" s="135"/>
      <c r="AV626" s="135"/>
      <c r="AW626" s="135"/>
      <c r="AX626" s="135"/>
      <c r="AY626" s="135"/>
      <c r="AZ626" s="135"/>
      <c r="BA626" s="135"/>
      <c r="BB626" s="135"/>
      <c r="BC626" s="135"/>
      <c r="BD626" s="135"/>
      <c r="BE626" s="135"/>
      <c r="BF626" s="135"/>
      <c r="BG626" s="135"/>
      <c r="BH626" s="135"/>
      <c r="BI626" s="135"/>
      <c r="BJ626" s="135"/>
      <c r="BK626" s="135"/>
      <c r="BL626" s="135"/>
      <c r="BM626" s="135"/>
      <c r="BN626" s="135"/>
      <c r="BO626" s="135"/>
      <c r="BP626" s="135"/>
      <c r="BQ626" s="135"/>
      <c r="BR626" s="135"/>
      <c r="BS626" s="135"/>
      <c r="BT626" s="135"/>
      <c r="BU626" s="135"/>
      <c r="BV626" s="135"/>
      <c r="BW626" s="135"/>
      <c r="BX626" s="135"/>
      <c r="BY626" s="135"/>
      <c r="BZ626" s="135"/>
      <c r="CA626" s="135"/>
      <c r="CB626" s="135"/>
      <c r="CC626" s="135"/>
      <c r="CD626" s="135"/>
      <c r="CE626" s="135"/>
      <c r="CF626" s="135"/>
      <c r="CG626" s="135"/>
      <c r="CH626" s="135"/>
      <c r="CI626" s="135"/>
      <c r="CJ626" s="135"/>
      <c r="CK626" s="135"/>
      <c r="CL626" s="135"/>
      <c r="CM626" s="135"/>
      <c r="CN626" s="135"/>
      <c r="CO626" s="135"/>
      <c r="CP626" s="6"/>
      <c r="CQ626" s="1"/>
    </row>
    <row r="627" spans="1:95" ht="15.75" customHeight="1">
      <c r="A627" s="110"/>
      <c r="B627" s="110"/>
      <c r="C627" s="110"/>
      <c r="D627" s="110"/>
      <c r="E627" s="110"/>
      <c r="F627" s="110"/>
      <c r="G627" s="110" t="s">
        <v>32</v>
      </c>
      <c r="H627" s="110"/>
      <c r="I627" s="110"/>
      <c r="J627" s="110"/>
      <c r="K627" s="110"/>
      <c r="L627" s="110"/>
      <c r="M627" s="110"/>
      <c r="N627" s="110" t="s">
        <v>399</v>
      </c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29"/>
      <c r="BK627" s="94" t="s">
        <v>400</v>
      </c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  <c r="CD627" s="95"/>
      <c r="CE627" s="95"/>
      <c r="CF627" s="95"/>
      <c r="CG627" s="95"/>
      <c r="CH627" s="95"/>
      <c r="CI627" s="95"/>
      <c r="CJ627" s="95"/>
      <c r="CK627" s="95"/>
      <c r="CL627" s="95"/>
      <c r="CM627" s="95"/>
      <c r="CN627" s="96"/>
      <c r="CO627" s="84"/>
      <c r="CP627" s="6"/>
      <c r="CQ627" s="1"/>
    </row>
    <row r="628" spans="1:95" ht="48" customHeight="1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 t="s">
        <v>401</v>
      </c>
      <c r="O628" s="110"/>
      <c r="P628" s="110"/>
      <c r="Q628" s="110"/>
      <c r="R628" s="110"/>
      <c r="S628" s="110"/>
      <c r="T628" s="110"/>
      <c r="U628" s="110"/>
      <c r="V628" s="110"/>
      <c r="W628" s="110"/>
      <c r="X628" s="110" t="s">
        <v>402</v>
      </c>
      <c r="Y628" s="110"/>
      <c r="Z628" s="110"/>
      <c r="AA628" s="110"/>
      <c r="AB628" s="110"/>
      <c r="AC628" s="110"/>
      <c r="AD628" s="110" t="s">
        <v>403</v>
      </c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 t="s">
        <v>404</v>
      </c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36" t="s">
        <v>405</v>
      </c>
      <c r="BL628" s="136"/>
      <c r="BM628" s="136"/>
      <c r="BN628" s="136"/>
      <c r="BO628" s="136"/>
      <c r="BP628" s="136"/>
      <c r="BQ628" s="136"/>
      <c r="BR628" s="136"/>
      <c r="BS628" s="136"/>
      <c r="BT628" s="136"/>
      <c r="BU628" s="136"/>
      <c r="BV628" s="136" t="s">
        <v>406</v>
      </c>
      <c r="BW628" s="136"/>
      <c r="BX628" s="136"/>
      <c r="BY628" s="136"/>
      <c r="BZ628" s="136"/>
      <c r="CA628" s="136"/>
      <c r="CB628" s="136"/>
      <c r="CC628" s="136"/>
      <c r="CD628" s="136"/>
      <c r="CE628" s="137"/>
      <c r="CF628" s="98" t="s">
        <v>403</v>
      </c>
      <c r="CG628" s="98"/>
      <c r="CH628" s="98"/>
      <c r="CI628" s="98"/>
      <c r="CJ628" s="98"/>
      <c r="CK628" s="98"/>
      <c r="CL628" s="98"/>
      <c r="CM628" s="98"/>
      <c r="CN628" s="97" t="s">
        <v>509</v>
      </c>
      <c r="CO628" s="84"/>
      <c r="CP628" s="6"/>
      <c r="CQ628" s="1"/>
    </row>
    <row r="629" spans="1:100" ht="34.5" customHeight="1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 t="s">
        <v>397</v>
      </c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 t="s">
        <v>398</v>
      </c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29"/>
      <c r="CF629" s="123" t="s">
        <v>397</v>
      </c>
      <c r="CG629" s="123"/>
      <c r="CH629" s="123"/>
      <c r="CI629" s="123"/>
      <c r="CJ629" s="123"/>
      <c r="CK629" s="123"/>
      <c r="CL629" s="123"/>
      <c r="CM629" s="85" t="s">
        <v>398</v>
      </c>
      <c r="CN629" s="98"/>
      <c r="CO629" s="84"/>
      <c r="CP629" s="84"/>
      <c r="CQ629" s="84"/>
      <c r="CR629" s="84"/>
      <c r="CS629" s="84"/>
      <c r="CT629" s="84"/>
      <c r="CU629" s="84"/>
      <c r="CV629" s="84"/>
    </row>
    <row r="630" spans="1:95" ht="13.5" customHeight="1">
      <c r="A630" s="132">
        <v>1</v>
      </c>
      <c r="B630" s="132"/>
      <c r="C630" s="132"/>
      <c r="D630" s="132"/>
      <c r="E630" s="132"/>
      <c r="F630" s="132"/>
      <c r="G630" s="132" t="s">
        <v>42</v>
      </c>
      <c r="H630" s="132"/>
      <c r="I630" s="132"/>
      <c r="J630" s="132"/>
      <c r="K630" s="132"/>
      <c r="L630" s="132"/>
      <c r="M630" s="132"/>
      <c r="N630" s="132" t="s">
        <v>43</v>
      </c>
      <c r="O630" s="132"/>
      <c r="P630" s="132"/>
      <c r="Q630" s="132"/>
      <c r="R630" s="132"/>
      <c r="S630" s="132"/>
      <c r="T630" s="132"/>
      <c r="U630" s="132"/>
      <c r="V630" s="132"/>
      <c r="W630" s="132"/>
      <c r="X630" s="132" t="s">
        <v>44</v>
      </c>
      <c r="Y630" s="132"/>
      <c r="Z630" s="132"/>
      <c r="AA630" s="132"/>
      <c r="AB630" s="132"/>
      <c r="AC630" s="132"/>
      <c r="AD630" s="132" t="s">
        <v>45</v>
      </c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 t="s">
        <v>46</v>
      </c>
      <c r="AO630" s="132"/>
      <c r="AP630" s="132"/>
      <c r="AQ630" s="132"/>
      <c r="AR630" s="132"/>
      <c r="AS630" s="132"/>
      <c r="AT630" s="132"/>
      <c r="AU630" s="132"/>
      <c r="AV630" s="132"/>
      <c r="AW630" s="132"/>
      <c r="AX630" s="132"/>
      <c r="AY630" s="132" t="s">
        <v>47</v>
      </c>
      <c r="AZ630" s="132"/>
      <c r="BA630" s="132"/>
      <c r="BB630" s="132"/>
      <c r="BC630" s="132"/>
      <c r="BD630" s="132"/>
      <c r="BE630" s="132"/>
      <c r="BF630" s="132"/>
      <c r="BG630" s="132"/>
      <c r="BH630" s="132"/>
      <c r="BI630" s="132"/>
      <c r="BJ630" s="132"/>
      <c r="BK630" s="132" t="s">
        <v>48</v>
      </c>
      <c r="BL630" s="132"/>
      <c r="BM630" s="132"/>
      <c r="BN630" s="132"/>
      <c r="BO630" s="132"/>
      <c r="BP630" s="132"/>
      <c r="BQ630" s="132"/>
      <c r="BR630" s="132"/>
      <c r="BS630" s="132"/>
      <c r="BT630" s="132"/>
      <c r="BU630" s="132"/>
      <c r="BV630" s="132" t="s">
        <v>49</v>
      </c>
      <c r="BW630" s="132"/>
      <c r="BX630" s="132"/>
      <c r="BY630" s="132"/>
      <c r="BZ630" s="132"/>
      <c r="CA630" s="132"/>
      <c r="CB630" s="132"/>
      <c r="CC630" s="132"/>
      <c r="CD630" s="132"/>
      <c r="CE630" s="133"/>
      <c r="CF630" s="134" t="s">
        <v>50</v>
      </c>
      <c r="CG630" s="134"/>
      <c r="CH630" s="134"/>
      <c r="CI630" s="134"/>
      <c r="CJ630" s="134"/>
      <c r="CK630" s="134"/>
      <c r="CL630" s="134"/>
      <c r="CM630" s="22">
        <v>11</v>
      </c>
      <c r="CN630" s="22">
        <v>12</v>
      </c>
      <c r="CO630" s="63"/>
      <c r="CP630" s="6"/>
      <c r="CQ630" s="1"/>
    </row>
    <row r="631" spans="1:95" ht="35.25" customHeight="1">
      <c r="A631" s="110">
        <v>2610</v>
      </c>
      <c r="B631" s="110"/>
      <c r="C631" s="110"/>
      <c r="D631" s="110"/>
      <c r="E631" s="110"/>
      <c r="F631" s="110"/>
      <c r="G631" s="118" t="s">
        <v>66</v>
      </c>
      <c r="H631" s="118"/>
      <c r="I631" s="118"/>
      <c r="J631" s="118"/>
      <c r="K631" s="118"/>
      <c r="L631" s="118"/>
      <c r="M631" s="118"/>
      <c r="N631" s="128">
        <v>19448824</v>
      </c>
      <c r="O631" s="128"/>
      <c r="P631" s="128"/>
      <c r="Q631" s="128"/>
      <c r="R631" s="128"/>
      <c r="S631" s="128"/>
      <c r="T631" s="128"/>
      <c r="U631" s="128"/>
      <c r="V631" s="128"/>
      <c r="W631" s="128"/>
      <c r="X631" s="128">
        <v>0</v>
      </c>
      <c r="Y631" s="128"/>
      <c r="Z631" s="128"/>
      <c r="AA631" s="128"/>
      <c r="AB631" s="128"/>
      <c r="AC631" s="128"/>
      <c r="AD631" s="128">
        <v>0</v>
      </c>
      <c r="AE631" s="128"/>
      <c r="AF631" s="128"/>
      <c r="AG631" s="128"/>
      <c r="AH631" s="128"/>
      <c r="AI631" s="128"/>
      <c r="AJ631" s="128"/>
      <c r="AK631" s="128"/>
      <c r="AL631" s="128"/>
      <c r="AM631" s="128"/>
      <c r="AN631" s="128">
        <v>0</v>
      </c>
      <c r="AO631" s="128"/>
      <c r="AP631" s="128"/>
      <c r="AQ631" s="128"/>
      <c r="AR631" s="128"/>
      <c r="AS631" s="128"/>
      <c r="AT631" s="128"/>
      <c r="AU631" s="128"/>
      <c r="AV631" s="128"/>
      <c r="AW631" s="128"/>
      <c r="AX631" s="128"/>
      <c r="AY631" s="128">
        <f>N631-AD631</f>
        <v>19448824</v>
      </c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28">
        <v>10200000</v>
      </c>
      <c r="BL631" s="128"/>
      <c r="BM631" s="128"/>
      <c r="BN631" s="128"/>
      <c r="BO631" s="128"/>
      <c r="BP631" s="128"/>
      <c r="BQ631" s="128"/>
      <c r="BR631" s="128"/>
      <c r="BS631" s="128"/>
      <c r="BT631" s="128"/>
      <c r="BU631" s="128"/>
      <c r="BV631" s="128">
        <v>0</v>
      </c>
      <c r="BW631" s="128"/>
      <c r="BX631" s="128"/>
      <c r="BY631" s="128"/>
      <c r="BZ631" s="128"/>
      <c r="CA631" s="128"/>
      <c r="CB631" s="128"/>
      <c r="CC631" s="128"/>
      <c r="CD631" s="128"/>
      <c r="CE631" s="130"/>
      <c r="CF631" s="215">
        <v>0</v>
      </c>
      <c r="CG631" s="215"/>
      <c r="CH631" s="215"/>
      <c r="CI631" s="215"/>
      <c r="CJ631" s="215"/>
      <c r="CK631" s="215"/>
      <c r="CL631" s="215"/>
      <c r="CM631" s="89">
        <v>0</v>
      </c>
      <c r="CN631" s="30">
        <f>BK631-CF631</f>
        <v>10200000</v>
      </c>
      <c r="CO631" s="63"/>
      <c r="CP631" s="6"/>
      <c r="CQ631" s="1"/>
    </row>
    <row r="632" spans="1:95" ht="33" customHeight="1">
      <c r="A632" s="110">
        <v>3110</v>
      </c>
      <c r="B632" s="110"/>
      <c r="C632" s="110"/>
      <c r="D632" s="110"/>
      <c r="E632" s="110"/>
      <c r="F632" s="110"/>
      <c r="G632" s="118" t="s">
        <v>503</v>
      </c>
      <c r="H632" s="118"/>
      <c r="I632" s="118"/>
      <c r="J632" s="118"/>
      <c r="K632" s="118"/>
      <c r="L632" s="118"/>
      <c r="M632" s="118"/>
      <c r="N632" s="128">
        <v>7508800</v>
      </c>
      <c r="O632" s="128"/>
      <c r="P632" s="128"/>
      <c r="Q632" s="128"/>
      <c r="R632" s="128"/>
      <c r="S632" s="128"/>
      <c r="T632" s="128"/>
      <c r="U632" s="128"/>
      <c r="V632" s="128"/>
      <c r="W632" s="128"/>
      <c r="X632" s="128">
        <v>0</v>
      </c>
      <c r="Y632" s="128"/>
      <c r="Z632" s="128"/>
      <c r="AA632" s="128"/>
      <c r="AB632" s="128"/>
      <c r="AC632" s="128"/>
      <c r="AD632" s="128">
        <v>0</v>
      </c>
      <c r="AE632" s="128"/>
      <c r="AF632" s="128"/>
      <c r="AG632" s="128"/>
      <c r="AH632" s="128"/>
      <c r="AI632" s="128"/>
      <c r="AJ632" s="128"/>
      <c r="AK632" s="128"/>
      <c r="AL632" s="128"/>
      <c r="AM632" s="128"/>
      <c r="AN632" s="128">
        <v>0</v>
      </c>
      <c r="AO632" s="128"/>
      <c r="AP632" s="128"/>
      <c r="AQ632" s="128"/>
      <c r="AR632" s="128"/>
      <c r="AS632" s="128"/>
      <c r="AT632" s="128"/>
      <c r="AU632" s="128"/>
      <c r="AV632" s="128"/>
      <c r="AW632" s="128"/>
      <c r="AX632" s="128"/>
      <c r="AY632" s="128">
        <f>N632-AD632</f>
        <v>7508800</v>
      </c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28">
        <v>0</v>
      </c>
      <c r="BL632" s="128"/>
      <c r="BM632" s="128"/>
      <c r="BN632" s="128"/>
      <c r="BO632" s="128"/>
      <c r="BP632" s="128"/>
      <c r="BQ632" s="128"/>
      <c r="BR632" s="128"/>
      <c r="BS632" s="128"/>
      <c r="BT632" s="128"/>
      <c r="BU632" s="128"/>
      <c r="BV632" s="128">
        <v>0</v>
      </c>
      <c r="BW632" s="128"/>
      <c r="BX632" s="128"/>
      <c r="BY632" s="128"/>
      <c r="BZ632" s="128"/>
      <c r="CA632" s="128"/>
      <c r="CB632" s="128"/>
      <c r="CC632" s="128"/>
      <c r="CD632" s="128"/>
      <c r="CE632" s="130"/>
      <c r="CF632" s="215">
        <v>0</v>
      </c>
      <c r="CG632" s="215"/>
      <c r="CH632" s="215"/>
      <c r="CI632" s="215"/>
      <c r="CJ632" s="215"/>
      <c r="CK632" s="215"/>
      <c r="CL632" s="215"/>
      <c r="CM632" s="89">
        <v>0</v>
      </c>
      <c r="CN632" s="30">
        <f>BK632-CF632</f>
        <v>0</v>
      </c>
      <c r="CO632" s="63"/>
      <c r="CP632" s="6"/>
      <c r="CQ632" s="1"/>
    </row>
    <row r="633" spans="1:95" ht="42" customHeight="1">
      <c r="A633" s="110">
        <v>3210</v>
      </c>
      <c r="B633" s="110"/>
      <c r="C633" s="110"/>
      <c r="D633" s="110"/>
      <c r="E633" s="110"/>
      <c r="F633" s="110"/>
      <c r="G633" s="118" t="s">
        <v>67</v>
      </c>
      <c r="H633" s="118"/>
      <c r="I633" s="118"/>
      <c r="J633" s="118"/>
      <c r="K633" s="118"/>
      <c r="L633" s="118"/>
      <c r="M633" s="118"/>
      <c r="N633" s="128">
        <v>6259000</v>
      </c>
      <c r="O633" s="128"/>
      <c r="P633" s="128"/>
      <c r="Q633" s="128"/>
      <c r="R633" s="128"/>
      <c r="S633" s="128"/>
      <c r="T633" s="128"/>
      <c r="U633" s="128"/>
      <c r="V633" s="128"/>
      <c r="W633" s="128"/>
      <c r="X633" s="128">
        <v>0</v>
      </c>
      <c r="Y633" s="128"/>
      <c r="Z633" s="128"/>
      <c r="AA633" s="128"/>
      <c r="AB633" s="128"/>
      <c r="AC633" s="128"/>
      <c r="AD633" s="128">
        <v>0</v>
      </c>
      <c r="AE633" s="128"/>
      <c r="AF633" s="128"/>
      <c r="AG633" s="128"/>
      <c r="AH633" s="128"/>
      <c r="AI633" s="128"/>
      <c r="AJ633" s="128"/>
      <c r="AK633" s="128"/>
      <c r="AL633" s="128"/>
      <c r="AM633" s="128"/>
      <c r="AN633" s="128">
        <v>0</v>
      </c>
      <c r="AO633" s="128"/>
      <c r="AP633" s="128"/>
      <c r="AQ633" s="128"/>
      <c r="AR633" s="128"/>
      <c r="AS633" s="128"/>
      <c r="AT633" s="128"/>
      <c r="AU633" s="128"/>
      <c r="AV633" s="128"/>
      <c r="AW633" s="128"/>
      <c r="AX633" s="128"/>
      <c r="AY633" s="128">
        <f>N633-AD633</f>
        <v>6259000</v>
      </c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28">
        <v>0</v>
      </c>
      <c r="BL633" s="128"/>
      <c r="BM633" s="128"/>
      <c r="BN633" s="128"/>
      <c r="BO633" s="128"/>
      <c r="BP633" s="128"/>
      <c r="BQ633" s="128"/>
      <c r="BR633" s="128"/>
      <c r="BS633" s="128"/>
      <c r="BT633" s="128"/>
      <c r="BU633" s="128"/>
      <c r="BV633" s="128">
        <v>0</v>
      </c>
      <c r="BW633" s="128"/>
      <c r="BX633" s="128"/>
      <c r="BY633" s="128"/>
      <c r="BZ633" s="128"/>
      <c r="CA633" s="128"/>
      <c r="CB633" s="128"/>
      <c r="CC633" s="128"/>
      <c r="CD633" s="128"/>
      <c r="CE633" s="130"/>
      <c r="CF633" s="215">
        <v>0</v>
      </c>
      <c r="CG633" s="215"/>
      <c r="CH633" s="215"/>
      <c r="CI633" s="215"/>
      <c r="CJ633" s="215"/>
      <c r="CK633" s="215"/>
      <c r="CL633" s="215"/>
      <c r="CM633" s="89">
        <v>0</v>
      </c>
      <c r="CN633" s="30">
        <f>BK633-CF633</f>
        <v>0</v>
      </c>
      <c r="CO633" s="63"/>
      <c r="CP633" s="6"/>
      <c r="CQ633" s="1"/>
    </row>
    <row r="634" spans="1:95" ht="13.5" customHeight="1">
      <c r="A634" s="110"/>
      <c r="B634" s="110"/>
      <c r="C634" s="110"/>
      <c r="D634" s="110"/>
      <c r="E634" s="110"/>
      <c r="F634" s="110"/>
      <c r="G634" s="125" t="s">
        <v>56</v>
      </c>
      <c r="H634" s="125"/>
      <c r="I634" s="125"/>
      <c r="J634" s="125"/>
      <c r="K634" s="125"/>
      <c r="L634" s="125"/>
      <c r="M634" s="125"/>
      <c r="N634" s="114">
        <f>N633+N632+N631</f>
        <v>33216624</v>
      </c>
      <c r="O634" s="114"/>
      <c r="P634" s="114"/>
      <c r="Q634" s="114"/>
      <c r="R634" s="114"/>
      <c r="S634" s="114"/>
      <c r="T634" s="114"/>
      <c r="U634" s="114"/>
      <c r="V634" s="114"/>
      <c r="W634" s="114"/>
      <c r="X634" s="114">
        <v>0</v>
      </c>
      <c r="Y634" s="114"/>
      <c r="Z634" s="114"/>
      <c r="AA634" s="114"/>
      <c r="AB634" s="114"/>
      <c r="AC634" s="114"/>
      <c r="AD634" s="114">
        <v>0</v>
      </c>
      <c r="AE634" s="114"/>
      <c r="AF634" s="114"/>
      <c r="AG634" s="114"/>
      <c r="AH634" s="114"/>
      <c r="AI634" s="114"/>
      <c r="AJ634" s="114"/>
      <c r="AK634" s="114"/>
      <c r="AL634" s="114"/>
      <c r="AM634" s="114"/>
      <c r="AN634" s="114">
        <v>0</v>
      </c>
      <c r="AO634" s="114"/>
      <c r="AP634" s="114"/>
      <c r="AQ634" s="114"/>
      <c r="AR634" s="114"/>
      <c r="AS634" s="114"/>
      <c r="AT634" s="114"/>
      <c r="AU634" s="114"/>
      <c r="AV634" s="114"/>
      <c r="AW634" s="114"/>
      <c r="AX634" s="114"/>
      <c r="AY634" s="114">
        <f>N634-AD634</f>
        <v>33216624</v>
      </c>
      <c r="AZ634" s="126"/>
      <c r="BA634" s="126"/>
      <c r="BB634" s="126"/>
      <c r="BC634" s="126"/>
      <c r="BD634" s="126"/>
      <c r="BE634" s="126"/>
      <c r="BF634" s="126"/>
      <c r="BG634" s="126"/>
      <c r="BH634" s="126"/>
      <c r="BI634" s="126"/>
      <c r="BJ634" s="126"/>
      <c r="BK634" s="114">
        <v>10200000</v>
      </c>
      <c r="BL634" s="114"/>
      <c r="BM634" s="114"/>
      <c r="BN634" s="114"/>
      <c r="BO634" s="114"/>
      <c r="BP634" s="114"/>
      <c r="BQ634" s="114"/>
      <c r="BR634" s="114"/>
      <c r="BS634" s="114"/>
      <c r="BT634" s="114"/>
      <c r="BU634" s="114"/>
      <c r="BV634" s="121">
        <v>0</v>
      </c>
      <c r="BW634" s="121"/>
      <c r="BX634" s="121"/>
      <c r="BY634" s="121"/>
      <c r="BZ634" s="121"/>
      <c r="CA634" s="121"/>
      <c r="CB634" s="121"/>
      <c r="CC634" s="121"/>
      <c r="CD634" s="121"/>
      <c r="CE634" s="122"/>
      <c r="CF634" s="131">
        <v>0</v>
      </c>
      <c r="CG634" s="131"/>
      <c r="CH634" s="131"/>
      <c r="CI634" s="131"/>
      <c r="CJ634" s="131"/>
      <c r="CK634" s="131"/>
      <c r="CL634" s="131"/>
      <c r="CM634" s="28">
        <v>0</v>
      </c>
      <c r="CN634" s="90">
        <f>BK634-CF634</f>
        <v>10200000</v>
      </c>
      <c r="CO634" s="63"/>
      <c r="CP634" s="6"/>
      <c r="CQ634" s="1"/>
    </row>
    <row r="635" spans="1:95" ht="24" customHeight="1">
      <c r="A635" s="119" t="s">
        <v>505</v>
      </c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19"/>
      <c r="BS635" s="119"/>
      <c r="BT635" s="119"/>
      <c r="BU635" s="119"/>
      <c r="BV635" s="119"/>
      <c r="BW635" s="119"/>
      <c r="BX635" s="119"/>
      <c r="BY635" s="119"/>
      <c r="BZ635" s="119"/>
      <c r="CA635" s="119"/>
      <c r="CB635" s="119"/>
      <c r="CC635" s="119"/>
      <c r="CD635" s="119"/>
      <c r="CE635" s="119"/>
      <c r="CF635" s="119"/>
      <c r="CG635" s="119"/>
      <c r="CH635" s="119"/>
      <c r="CI635" s="119"/>
      <c r="CJ635" s="119"/>
      <c r="CK635" s="119"/>
      <c r="CL635" s="119"/>
      <c r="CM635" s="119"/>
      <c r="CN635" s="46"/>
      <c r="CO635" s="10"/>
      <c r="CP635" s="6"/>
      <c r="CQ635" s="1"/>
    </row>
    <row r="636" spans="1:95" ht="84.75" customHeight="1">
      <c r="A636" s="110"/>
      <c r="B636" s="110"/>
      <c r="C636" s="110"/>
      <c r="D636" s="110"/>
      <c r="E636" s="110"/>
      <c r="F636" s="110"/>
      <c r="G636" s="110" t="s">
        <v>32</v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 t="s">
        <v>391</v>
      </c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 t="s">
        <v>407</v>
      </c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 t="s">
        <v>408</v>
      </c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 t="s">
        <v>409</v>
      </c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 t="s">
        <v>410</v>
      </c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29"/>
      <c r="CB636" s="123" t="s">
        <v>411</v>
      </c>
      <c r="CC636" s="123"/>
      <c r="CD636" s="123"/>
      <c r="CE636" s="123"/>
      <c r="CF636" s="123"/>
      <c r="CG636" s="123"/>
      <c r="CH636" s="123"/>
      <c r="CI636" s="123"/>
      <c r="CJ636" s="123"/>
      <c r="CK636" s="123"/>
      <c r="CL636" s="123"/>
      <c r="CM636" s="123"/>
      <c r="CN636" s="18"/>
      <c r="CO636" s="18"/>
      <c r="CP636" s="6"/>
      <c r="CQ636" s="1"/>
    </row>
    <row r="637" spans="1:95" ht="15.75" customHeight="1">
      <c r="A637" s="110"/>
      <c r="B637" s="110"/>
      <c r="C637" s="110"/>
      <c r="D637" s="110"/>
      <c r="E637" s="110"/>
      <c r="F637" s="110"/>
      <c r="G637" s="110" t="s">
        <v>42</v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 t="s">
        <v>43</v>
      </c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 t="s">
        <v>44</v>
      </c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 t="s">
        <v>45</v>
      </c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 t="s">
        <v>46</v>
      </c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 t="s">
        <v>47</v>
      </c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29"/>
      <c r="CB637" s="123" t="s">
        <v>48</v>
      </c>
      <c r="CC637" s="123"/>
      <c r="CD637" s="123"/>
      <c r="CE637" s="123"/>
      <c r="CF637" s="123"/>
      <c r="CG637" s="123"/>
      <c r="CH637" s="123"/>
      <c r="CI637" s="123"/>
      <c r="CJ637" s="123"/>
      <c r="CK637" s="123"/>
      <c r="CL637" s="123"/>
      <c r="CM637" s="123"/>
      <c r="CN637" s="18"/>
      <c r="CO637" s="18"/>
      <c r="CP637" s="6"/>
      <c r="CQ637" s="1"/>
    </row>
    <row r="638" spans="1:95" ht="30" customHeight="1">
      <c r="A638" s="110">
        <v>2610</v>
      </c>
      <c r="B638" s="110"/>
      <c r="C638" s="110"/>
      <c r="D638" s="110"/>
      <c r="E638" s="110"/>
      <c r="F638" s="110"/>
      <c r="G638" s="118" t="s">
        <v>66</v>
      </c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5">
        <v>24117310</v>
      </c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>
        <v>24117064.85</v>
      </c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28">
        <v>0</v>
      </c>
      <c r="AP638" s="128"/>
      <c r="AQ638" s="128"/>
      <c r="AR638" s="128"/>
      <c r="AS638" s="128"/>
      <c r="AT638" s="128"/>
      <c r="AU638" s="128"/>
      <c r="AV638" s="128"/>
      <c r="AW638" s="128"/>
      <c r="AX638" s="128"/>
      <c r="AY638" s="128"/>
      <c r="AZ638" s="128"/>
      <c r="BA638" s="128"/>
      <c r="BB638" s="128"/>
      <c r="BC638" s="128"/>
      <c r="BD638" s="128"/>
      <c r="BE638" s="128">
        <v>0</v>
      </c>
      <c r="BF638" s="128"/>
      <c r="BG638" s="128"/>
      <c r="BH638" s="128"/>
      <c r="BI638" s="128"/>
      <c r="BJ638" s="128"/>
      <c r="BK638" s="128"/>
      <c r="BL638" s="128"/>
      <c r="BM638" s="128"/>
      <c r="BN638" s="128"/>
      <c r="BO638" s="128"/>
      <c r="BP638" s="128"/>
      <c r="BQ638" s="128">
        <v>0</v>
      </c>
      <c r="BR638" s="128"/>
      <c r="BS638" s="128"/>
      <c r="BT638" s="128"/>
      <c r="BU638" s="128"/>
      <c r="BV638" s="128"/>
      <c r="BW638" s="128"/>
      <c r="BX638" s="128"/>
      <c r="BY638" s="128"/>
      <c r="BZ638" s="128"/>
      <c r="CA638" s="130"/>
      <c r="CB638" s="123"/>
      <c r="CC638" s="123"/>
      <c r="CD638" s="123"/>
      <c r="CE638" s="123"/>
      <c r="CF638" s="123"/>
      <c r="CG638" s="123"/>
      <c r="CH638" s="123"/>
      <c r="CI638" s="123"/>
      <c r="CJ638" s="123"/>
      <c r="CK638" s="123"/>
      <c r="CL638" s="123"/>
      <c r="CM638" s="123"/>
      <c r="CN638" s="18"/>
      <c r="CO638" s="18"/>
      <c r="CP638" s="6"/>
      <c r="CQ638" s="1"/>
    </row>
    <row r="639" spans="1:95" ht="23.25" customHeight="1">
      <c r="A639" s="110">
        <v>3110</v>
      </c>
      <c r="B639" s="110"/>
      <c r="C639" s="110"/>
      <c r="D639" s="110"/>
      <c r="E639" s="110"/>
      <c r="F639" s="110"/>
      <c r="G639" s="118" t="s">
        <v>503</v>
      </c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5">
        <v>0</v>
      </c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>
        <v>0</v>
      </c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28">
        <v>0</v>
      </c>
      <c r="AP639" s="128"/>
      <c r="AQ639" s="128"/>
      <c r="AR639" s="128"/>
      <c r="AS639" s="128"/>
      <c r="AT639" s="128"/>
      <c r="AU639" s="128"/>
      <c r="AV639" s="128"/>
      <c r="AW639" s="128"/>
      <c r="AX639" s="128"/>
      <c r="AY639" s="128"/>
      <c r="AZ639" s="128"/>
      <c r="BA639" s="128"/>
      <c r="BB639" s="128"/>
      <c r="BC639" s="128"/>
      <c r="BD639" s="128"/>
      <c r="BE639" s="128">
        <v>0</v>
      </c>
      <c r="BF639" s="128"/>
      <c r="BG639" s="128"/>
      <c r="BH639" s="128"/>
      <c r="BI639" s="128"/>
      <c r="BJ639" s="128"/>
      <c r="BK639" s="128"/>
      <c r="BL639" s="128"/>
      <c r="BM639" s="128"/>
      <c r="BN639" s="128"/>
      <c r="BO639" s="128"/>
      <c r="BP639" s="128"/>
      <c r="BQ639" s="128">
        <v>0</v>
      </c>
      <c r="BR639" s="128"/>
      <c r="BS639" s="128"/>
      <c r="BT639" s="128"/>
      <c r="BU639" s="128"/>
      <c r="BV639" s="128"/>
      <c r="BW639" s="128"/>
      <c r="BX639" s="128"/>
      <c r="BY639" s="128"/>
      <c r="BZ639" s="128"/>
      <c r="CA639" s="130"/>
      <c r="CB639" s="123"/>
      <c r="CC639" s="123"/>
      <c r="CD639" s="123"/>
      <c r="CE639" s="123"/>
      <c r="CF639" s="123"/>
      <c r="CG639" s="123"/>
      <c r="CH639" s="123"/>
      <c r="CI639" s="123"/>
      <c r="CJ639" s="123"/>
      <c r="CK639" s="123"/>
      <c r="CL639" s="123"/>
      <c r="CM639" s="123"/>
      <c r="CN639" s="18"/>
      <c r="CO639" s="18"/>
      <c r="CP639" s="6"/>
      <c r="CQ639" s="1"/>
    </row>
    <row r="640" spans="1:95" ht="30" customHeight="1">
      <c r="A640" s="110">
        <v>3210</v>
      </c>
      <c r="B640" s="110"/>
      <c r="C640" s="110"/>
      <c r="D640" s="110"/>
      <c r="E640" s="110"/>
      <c r="F640" s="110"/>
      <c r="G640" s="127" t="s">
        <v>67</v>
      </c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15">
        <v>1826500</v>
      </c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>
        <v>1799092</v>
      </c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28">
        <v>0</v>
      </c>
      <c r="AP640" s="128"/>
      <c r="AQ640" s="128"/>
      <c r="AR640" s="128"/>
      <c r="AS640" s="128"/>
      <c r="AT640" s="128"/>
      <c r="AU640" s="128"/>
      <c r="AV640" s="128"/>
      <c r="AW640" s="128"/>
      <c r="AX640" s="128"/>
      <c r="AY640" s="128"/>
      <c r="AZ640" s="128"/>
      <c r="BA640" s="128"/>
      <c r="BB640" s="128"/>
      <c r="BC640" s="128"/>
      <c r="BD640" s="128"/>
      <c r="BE640" s="128">
        <v>0</v>
      </c>
      <c r="BF640" s="128"/>
      <c r="BG640" s="128"/>
      <c r="BH640" s="128"/>
      <c r="BI640" s="128"/>
      <c r="BJ640" s="128"/>
      <c r="BK640" s="128"/>
      <c r="BL640" s="128"/>
      <c r="BM640" s="128"/>
      <c r="BN640" s="128"/>
      <c r="BO640" s="128"/>
      <c r="BP640" s="128"/>
      <c r="BQ640" s="128">
        <v>0</v>
      </c>
      <c r="BR640" s="128"/>
      <c r="BS640" s="128"/>
      <c r="BT640" s="128"/>
      <c r="BU640" s="128"/>
      <c r="BV640" s="128"/>
      <c r="BW640" s="128"/>
      <c r="BX640" s="128"/>
      <c r="BY640" s="128"/>
      <c r="BZ640" s="128"/>
      <c r="CA640" s="130"/>
      <c r="CB640" s="124" t="s">
        <v>54</v>
      </c>
      <c r="CC640" s="124"/>
      <c r="CD640" s="124"/>
      <c r="CE640" s="124"/>
      <c r="CF640" s="124"/>
      <c r="CG640" s="124"/>
      <c r="CH640" s="124"/>
      <c r="CI640" s="124"/>
      <c r="CJ640" s="124"/>
      <c r="CK640" s="124"/>
      <c r="CL640" s="124"/>
      <c r="CM640" s="124"/>
      <c r="CN640" s="8"/>
      <c r="CO640" s="8"/>
      <c r="CP640" s="6"/>
      <c r="CQ640" s="1"/>
    </row>
    <row r="641" spans="1:95" ht="29.25" customHeight="1">
      <c r="A641" s="110">
        <v>3132</v>
      </c>
      <c r="B641" s="110"/>
      <c r="C641" s="110"/>
      <c r="D641" s="110"/>
      <c r="E641" s="110"/>
      <c r="F641" s="110"/>
      <c r="G641" s="127" t="s">
        <v>525</v>
      </c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15">
        <v>450000</v>
      </c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>
        <v>418450</v>
      </c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28">
        <v>0</v>
      </c>
      <c r="AP641" s="128"/>
      <c r="AQ641" s="128"/>
      <c r="AR641" s="128"/>
      <c r="AS641" s="128"/>
      <c r="AT641" s="128"/>
      <c r="AU641" s="128"/>
      <c r="AV641" s="128"/>
      <c r="AW641" s="128"/>
      <c r="AX641" s="128"/>
      <c r="AY641" s="128"/>
      <c r="AZ641" s="128"/>
      <c r="BA641" s="128"/>
      <c r="BB641" s="128"/>
      <c r="BC641" s="128"/>
      <c r="BD641" s="128"/>
      <c r="BE641" s="128">
        <v>0</v>
      </c>
      <c r="BF641" s="128"/>
      <c r="BG641" s="128"/>
      <c r="BH641" s="128"/>
      <c r="BI641" s="128"/>
      <c r="BJ641" s="128"/>
      <c r="BK641" s="128"/>
      <c r="BL641" s="128"/>
      <c r="BM641" s="128"/>
      <c r="BN641" s="128"/>
      <c r="BO641" s="128"/>
      <c r="BP641" s="128"/>
      <c r="BQ641" s="128">
        <v>0</v>
      </c>
      <c r="BR641" s="128"/>
      <c r="BS641" s="128"/>
      <c r="BT641" s="128"/>
      <c r="BU641" s="128"/>
      <c r="BV641" s="128"/>
      <c r="BW641" s="128"/>
      <c r="BX641" s="128"/>
      <c r="BY641" s="128"/>
      <c r="BZ641" s="128"/>
      <c r="CA641" s="130"/>
      <c r="CB641" s="124" t="s">
        <v>54</v>
      </c>
      <c r="CC641" s="124"/>
      <c r="CD641" s="124"/>
      <c r="CE641" s="124"/>
      <c r="CF641" s="124"/>
      <c r="CG641" s="124"/>
      <c r="CH641" s="124"/>
      <c r="CI641" s="124"/>
      <c r="CJ641" s="124"/>
      <c r="CK641" s="124"/>
      <c r="CL641" s="124"/>
      <c r="CM641" s="124"/>
      <c r="CN641" s="8"/>
      <c r="CO641" s="8"/>
      <c r="CP641" s="6"/>
      <c r="CQ641" s="1"/>
    </row>
    <row r="642" spans="1:95" ht="13.5" customHeight="1">
      <c r="A642" s="110"/>
      <c r="B642" s="110"/>
      <c r="C642" s="110"/>
      <c r="D642" s="110"/>
      <c r="E642" s="110"/>
      <c r="F642" s="110"/>
      <c r="G642" s="125" t="s">
        <v>56</v>
      </c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14">
        <f>T641+T640+T638</f>
        <v>26393810</v>
      </c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14">
        <f>AE641+AE640+AE638</f>
        <v>26334606.85</v>
      </c>
      <c r="AF642" s="114"/>
      <c r="AG642" s="114"/>
      <c r="AH642" s="114"/>
      <c r="AI642" s="114"/>
      <c r="AJ642" s="114"/>
      <c r="AK642" s="114"/>
      <c r="AL642" s="114"/>
      <c r="AM642" s="114"/>
      <c r="AN642" s="114"/>
      <c r="AO642" s="121">
        <v>0</v>
      </c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>
        <v>0</v>
      </c>
      <c r="BF642" s="121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>
        <v>0</v>
      </c>
      <c r="BR642" s="121"/>
      <c r="BS642" s="121"/>
      <c r="BT642" s="121"/>
      <c r="BU642" s="121"/>
      <c r="BV642" s="121"/>
      <c r="BW642" s="121"/>
      <c r="BX642" s="121"/>
      <c r="BY642" s="121"/>
      <c r="BZ642" s="121"/>
      <c r="CA642" s="122"/>
      <c r="CB642" s="123" t="s">
        <v>54</v>
      </c>
      <c r="CC642" s="123"/>
      <c r="CD642" s="123"/>
      <c r="CE642" s="123"/>
      <c r="CF642" s="123"/>
      <c r="CG642" s="123"/>
      <c r="CH642" s="123"/>
      <c r="CI642" s="123"/>
      <c r="CJ642" s="123"/>
      <c r="CK642" s="123"/>
      <c r="CL642" s="123"/>
      <c r="CM642" s="123"/>
      <c r="CN642" s="18"/>
      <c r="CO642" s="18"/>
      <c r="CP642" s="6"/>
      <c r="CQ642" s="1"/>
    </row>
    <row r="643" spans="1:95" ht="19.5" customHeight="1">
      <c r="A643" s="152" t="s">
        <v>412</v>
      </c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AZ643" s="152"/>
      <c r="BA643" s="152"/>
      <c r="BB643" s="152"/>
      <c r="BC643" s="152"/>
      <c r="BD643" s="152"/>
      <c r="BE643" s="152"/>
      <c r="BF643" s="152"/>
      <c r="BG643" s="152"/>
      <c r="BH643" s="152"/>
      <c r="BI643" s="152"/>
      <c r="BJ643" s="152"/>
      <c r="BK643" s="152"/>
      <c r="BL643" s="152"/>
      <c r="BM643" s="152"/>
      <c r="BN643" s="152"/>
      <c r="BO643" s="152"/>
      <c r="BP643" s="152"/>
      <c r="BQ643" s="152"/>
      <c r="BR643" s="152"/>
      <c r="BS643" s="152"/>
      <c r="BT643" s="152"/>
      <c r="BU643" s="152"/>
      <c r="BV643" s="152"/>
      <c r="BW643" s="152"/>
      <c r="BX643" s="152"/>
      <c r="BY643" s="152"/>
      <c r="BZ643" s="152"/>
      <c r="CA643" s="152"/>
      <c r="CB643" s="153"/>
      <c r="CC643" s="153"/>
      <c r="CD643" s="153"/>
      <c r="CE643" s="153"/>
      <c r="CF643" s="153"/>
      <c r="CG643" s="153"/>
      <c r="CH643" s="153"/>
      <c r="CI643" s="153"/>
      <c r="CJ643" s="153"/>
      <c r="CK643" s="153"/>
      <c r="CL643" s="153"/>
      <c r="CM643" s="153"/>
      <c r="CN643" s="153"/>
      <c r="CO643" s="153"/>
      <c r="CP643" s="3"/>
      <c r="CQ643" s="1"/>
    </row>
    <row r="644" spans="1:95" ht="34.5" customHeight="1">
      <c r="A644" s="116" t="s">
        <v>485</v>
      </c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  <c r="AE644" s="116"/>
      <c r="AF644" s="116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116"/>
      <c r="AQ644" s="116"/>
      <c r="AR644" s="116"/>
      <c r="AS644" s="116"/>
      <c r="AT644" s="116"/>
      <c r="AU644" s="116"/>
      <c r="AV644" s="116"/>
      <c r="AW644" s="116"/>
      <c r="AX644" s="116"/>
      <c r="AY644" s="116"/>
      <c r="AZ644" s="116"/>
      <c r="BA644" s="116"/>
      <c r="BB644" s="116"/>
      <c r="BC644" s="116"/>
      <c r="BD644" s="116"/>
      <c r="BE644" s="116"/>
      <c r="BF644" s="116"/>
      <c r="BG644" s="116"/>
      <c r="BH644" s="116"/>
      <c r="BI644" s="116"/>
      <c r="BJ644" s="116"/>
      <c r="BK644" s="116"/>
      <c r="BL644" s="116"/>
      <c r="BM644" s="116"/>
      <c r="BN644" s="116"/>
      <c r="BO644" s="116"/>
      <c r="BP644" s="116"/>
      <c r="BQ644" s="116"/>
      <c r="BR644" s="116"/>
      <c r="BS644" s="116"/>
      <c r="BT644" s="116"/>
      <c r="BU644" s="116"/>
      <c r="BV644" s="116"/>
      <c r="BW644" s="116"/>
      <c r="BX644" s="116"/>
      <c r="BY644" s="116"/>
      <c r="BZ644" s="116"/>
      <c r="CA644" s="116"/>
      <c r="CB644" s="116"/>
      <c r="CC644" s="116"/>
      <c r="CD644" s="116"/>
      <c r="CE644" s="116"/>
      <c r="CF644" s="116"/>
      <c r="CG644" s="116"/>
      <c r="CH644" s="116"/>
      <c r="CI644" s="116"/>
      <c r="CJ644" s="116"/>
      <c r="CK644" s="116"/>
      <c r="CL644" s="116"/>
      <c r="CM644" s="116"/>
      <c r="CN644" s="84"/>
      <c r="CO644" s="86"/>
      <c r="CP644" s="2"/>
      <c r="CQ644" s="1"/>
    </row>
    <row r="645" spans="1:95" ht="31.5" customHeight="1">
      <c r="A645" s="153" t="s">
        <v>413</v>
      </c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/>
      <c r="AG645" s="153"/>
      <c r="AH645" s="153"/>
      <c r="AI645" s="153"/>
      <c r="AJ645" s="153"/>
      <c r="AK645" s="153"/>
      <c r="AL645" s="153"/>
      <c r="AM645" s="153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153"/>
      <c r="BE645" s="153"/>
      <c r="BF645" s="153"/>
      <c r="BG645" s="153"/>
      <c r="BH645" s="153"/>
      <c r="BI645" s="153"/>
      <c r="BJ645" s="153"/>
      <c r="BK645" s="153"/>
      <c r="BL645" s="153"/>
      <c r="BM645" s="153"/>
      <c r="BN645" s="153"/>
      <c r="BO645" s="153"/>
      <c r="BP645" s="153"/>
      <c r="BQ645" s="153"/>
      <c r="BR645" s="153"/>
      <c r="BS645" s="153"/>
      <c r="BT645" s="153"/>
      <c r="BU645" s="153"/>
      <c r="BV645" s="153"/>
      <c r="BW645" s="153"/>
      <c r="BX645" s="153"/>
      <c r="BY645" s="153"/>
      <c r="BZ645" s="153"/>
      <c r="CA645" s="153"/>
      <c r="CB645" s="153"/>
      <c r="CC645" s="153"/>
      <c r="CD645" s="153"/>
      <c r="CE645" s="153"/>
      <c r="CF645" s="153"/>
      <c r="CG645" s="153"/>
      <c r="CH645" s="153"/>
      <c r="CI645" s="153"/>
      <c r="CJ645" s="153"/>
      <c r="CK645" s="153"/>
      <c r="CL645" s="153"/>
      <c r="CM645" s="153"/>
      <c r="CN645" s="153"/>
      <c r="CO645" s="87"/>
      <c r="CP645" s="3"/>
      <c r="CQ645" s="1"/>
    </row>
    <row r="646" spans="1:95" ht="31.5" customHeight="1">
      <c r="A646" s="116" t="s">
        <v>506</v>
      </c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  <c r="AB646" s="116"/>
      <c r="AC646" s="116"/>
      <c r="AD646" s="116"/>
      <c r="AE646" s="116"/>
      <c r="AF646" s="116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116"/>
      <c r="AQ646" s="116"/>
      <c r="AR646" s="116"/>
      <c r="AS646" s="116"/>
      <c r="AT646" s="116"/>
      <c r="AU646" s="116"/>
      <c r="AV646" s="116"/>
      <c r="AW646" s="116"/>
      <c r="AX646" s="116"/>
      <c r="AY646" s="116"/>
      <c r="AZ646" s="116"/>
      <c r="BA646" s="116"/>
      <c r="BB646" s="116"/>
      <c r="BC646" s="116"/>
      <c r="BD646" s="116"/>
      <c r="BE646" s="116"/>
      <c r="BF646" s="116"/>
      <c r="BG646" s="116"/>
      <c r="BH646" s="116"/>
      <c r="BI646" s="116"/>
      <c r="BJ646" s="116"/>
      <c r="BK646" s="116"/>
      <c r="BL646" s="116"/>
      <c r="BM646" s="116"/>
      <c r="BN646" s="116"/>
      <c r="BO646" s="116"/>
      <c r="BP646" s="116"/>
      <c r="BQ646" s="116"/>
      <c r="BR646" s="116"/>
      <c r="BS646" s="116"/>
      <c r="BT646" s="116"/>
      <c r="BU646" s="116"/>
      <c r="BV646" s="116"/>
      <c r="BW646" s="116"/>
      <c r="BX646" s="116"/>
      <c r="BY646" s="116"/>
      <c r="BZ646" s="116"/>
      <c r="CA646" s="116"/>
      <c r="CB646" s="116"/>
      <c r="CC646" s="116"/>
      <c r="CD646" s="116"/>
      <c r="CE646" s="116"/>
      <c r="CF646" s="116"/>
      <c r="CG646" s="116"/>
      <c r="CH646" s="116"/>
      <c r="CI646" s="116"/>
      <c r="CJ646" s="116"/>
      <c r="CK646" s="116"/>
      <c r="CL646" s="116"/>
      <c r="CM646" s="116"/>
      <c r="CN646" s="88"/>
      <c r="CO646" s="87"/>
      <c r="CP646" s="3"/>
      <c r="CQ646" s="1"/>
    </row>
    <row r="647" spans="1:95" ht="15.75" customHeight="1">
      <c r="A647" s="119" t="s">
        <v>414</v>
      </c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19" t="s">
        <v>415</v>
      </c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19"/>
      <c r="BS647" s="119"/>
      <c r="BT647" s="119"/>
      <c r="BU647" s="119"/>
      <c r="BV647" s="119"/>
      <c r="BW647" s="119"/>
      <c r="BX647" s="119"/>
      <c r="BY647" s="119"/>
      <c r="BZ647" s="119"/>
      <c r="CA647" s="119"/>
      <c r="CB647" s="119"/>
      <c r="CC647" s="119"/>
      <c r="CD647" s="119"/>
      <c r="CE647" s="119"/>
      <c r="CF647" s="119"/>
      <c r="CG647" s="119"/>
      <c r="CH647" s="119"/>
      <c r="CI647" s="119"/>
      <c r="CJ647" s="119"/>
      <c r="CK647" s="119"/>
      <c r="CL647" s="119"/>
      <c r="CM647" s="119"/>
      <c r="CN647" s="45"/>
      <c r="CO647" s="1"/>
      <c r="CP647" s="1"/>
      <c r="CQ647" s="1"/>
    </row>
    <row r="648" spans="1:95" ht="6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20" t="s">
        <v>416</v>
      </c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 t="s">
        <v>417</v>
      </c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51"/>
      <c r="CO648" s="1"/>
      <c r="CP648" s="1"/>
      <c r="CQ648" s="1"/>
    </row>
    <row r="649" spans="1:95" ht="15.75" customHeight="1">
      <c r="A649" s="119" t="s">
        <v>507</v>
      </c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19" t="s">
        <v>418</v>
      </c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19"/>
      <c r="BS649" s="119"/>
      <c r="BT649" s="119"/>
      <c r="BU649" s="119"/>
      <c r="BV649" s="119"/>
      <c r="BW649" s="119"/>
      <c r="BX649" s="119"/>
      <c r="BY649" s="119"/>
      <c r="BZ649" s="119"/>
      <c r="CA649" s="119"/>
      <c r="CB649" s="119"/>
      <c r="CC649" s="119"/>
      <c r="CD649" s="119"/>
      <c r="CE649" s="119"/>
      <c r="CF649" s="119"/>
      <c r="CG649" s="119"/>
      <c r="CH649" s="119"/>
      <c r="CI649" s="119"/>
      <c r="CJ649" s="119"/>
      <c r="CK649" s="119"/>
      <c r="CL649" s="119"/>
      <c r="CM649" s="119"/>
      <c r="CN649" s="45"/>
      <c r="CO649" s="1"/>
      <c r="CP649" s="1"/>
      <c r="CQ649" s="1"/>
    </row>
    <row r="650" spans="1:95" ht="6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20" t="s">
        <v>416</v>
      </c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 t="s">
        <v>417</v>
      </c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51"/>
      <c r="CO650" s="1"/>
      <c r="CP650" s="1"/>
      <c r="CQ650" s="1"/>
    </row>
  </sheetData>
  <sheetProtection/>
  <mergeCells count="6542">
    <mergeCell ref="CB641:CM641"/>
    <mergeCell ref="G641:S641"/>
    <mergeCell ref="T641:AD641"/>
    <mergeCell ref="AE641:AN641"/>
    <mergeCell ref="AO641:BD641"/>
    <mergeCell ref="BE641:BP641"/>
    <mergeCell ref="BQ641:CA641"/>
    <mergeCell ref="AR602:AZ602"/>
    <mergeCell ref="BA602:BL602"/>
    <mergeCell ref="BM602:BS602"/>
    <mergeCell ref="BT602:CC602"/>
    <mergeCell ref="CD602:CK602"/>
    <mergeCell ref="CL602:CM602"/>
    <mergeCell ref="A602:G602"/>
    <mergeCell ref="H602:L602"/>
    <mergeCell ref="M602:Q602"/>
    <mergeCell ref="R602:Y602"/>
    <mergeCell ref="Z602:AF602"/>
    <mergeCell ref="AG602:AQ602"/>
    <mergeCell ref="AR601:AZ601"/>
    <mergeCell ref="BA601:BL601"/>
    <mergeCell ref="BM601:BS601"/>
    <mergeCell ref="BT601:CC601"/>
    <mergeCell ref="CD601:CK601"/>
    <mergeCell ref="CL601:CM601"/>
    <mergeCell ref="A601:G601"/>
    <mergeCell ref="H601:L601"/>
    <mergeCell ref="M601:Q601"/>
    <mergeCell ref="R601:Y601"/>
    <mergeCell ref="Z601:AF601"/>
    <mergeCell ref="AG601:AQ601"/>
    <mergeCell ref="AR600:AZ600"/>
    <mergeCell ref="BA600:BL600"/>
    <mergeCell ref="BM600:BS600"/>
    <mergeCell ref="BT600:CC600"/>
    <mergeCell ref="CD600:CK600"/>
    <mergeCell ref="CL600:CM600"/>
    <mergeCell ref="A600:G600"/>
    <mergeCell ref="H600:L600"/>
    <mergeCell ref="M600:Q600"/>
    <mergeCell ref="R600:Y600"/>
    <mergeCell ref="Z600:AF600"/>
    <mergeCell ref="AG600:AQ600"/>
    <mergeCell ref="AR599:AZ599"/>
    <mergeCell ref="BA599:BL599"/>
    <mergeCell ref="BM599:BS599"/>
    <mergeCell ref="BT599:CC599"/>
    <mergeCell ref="CD599:CK599"/>
    <mergeCell ref="CL599:CM599"/>
    <mergeCell ref="A599:G599"/>
    <mergeCell ref="H599:L599"/>
    <mergeCell ref="M599:Q599"/>
    <mergeCell ref="R599:Y599"/>
    <mergeCell ref="Z599:AF599"/>
    <mergeCell ref="AG599:AQ599"/>
    <mergeCell ref="AR607:AZ607"/>
    <mergeCell ref="BA607:BL607"/>
    <mergeCell ref="BM607:BS607"/>
    <mergeCell ref="BT607:CC607"/>
    <mergeCell ref="CD607:CK607"/>
    <mergeCell ref="CL607:CM607"/>
    <mergeCell ref="A607:G607"/>
    <mergeCell ref="H607:L607"/>
    <mergeCell ref="M607:Q607"/>
    <mergeCell ref="R607:Y607"/>
    <mergeCell ref="Z607:AF607"/>
    <mergeCell ref="AG607:AQ607"/>
    <mergeCell ref="AR606:AZ606"/>
    <mergeCell ref="BA606:BL606"/>
    <mergeCell ref="BM606:BS606"/>
    <mergeCell ref="BT606:CC606"/>
    <mergeCell ref="CD606:CK606"/>
    <mergeCell ref="CL606:CM606"/>
    <mergeCell ref="A606:G606"/>
    <mergeCell ref="H606:L606"/>
    <mergeCell ref="M606:Q606"/>
    <mergeCell ref="R606:Y606"/>
    <mergeCell ref="Z606:AF606"/>
    <mergeCell ref="AG606:AQ606"/>
    <mergeCell ref="AR605:AZ605"/>
    <mergeCell ref="BA605:BL605"/>
    <mergeCell ref="BM605:BS605"/>
    <mergeCell ref="BT605:CC605"/>
    <mergeCell ref="CD605:CK605"/>
    <mergeCell ref="CL605:CM605"/>
    <mergeCell ref="A605:G605"/>
    <mergeCell ref="H605:L605"/>
    <mergeCell ref="M605:Q605"/>
    <mergeCell ref="R605:Y605"/>
    <mergeCell ref="Z605:AF605"/>
    <mergeCell ref="AG605:AQ605"/>
    <mergeCell ref="AR604:AZ604"/>
    <mergeCell ref="BA604:BL604"/>
    <mergeCell ref="BM604:BS604"/>
    <mergeCell ref="BT604:CC604"/>
    <mergeCell ref="CD604:CK604"/>
    <mergeCell ref="CL604:CM604"/>
    <mergeCell ref="A604:G604"/>
    <mergeCell ref="H604:L604"/>
    <mergeCell ref="M604:Q604"/>
    <mergeCell ref="R604:Y604"/>
    <mergeCell ref="Z604:AF604"/>
    <mergeCell ref="AG604:AQ604"/>
    <mergeCell ref="AR603:AZ603"/>
    <mergeCell ref="BA603:BL603"/>
    <mergeCell ref="BM603:BS603"/>
    <mergeCell ref="BT603:CC603"/>
    <mergeCell ref="CD603:CK603"/>
    <mergeCell ref="CL603:CM603"/>
    <mergeCell ref="A603:G603"/>
    <mergeCell ref="H603:L603"/>
    <mergeCell ref="M603:Q603"/>
    <mergeCell ref="R603:Y603"/>
    <mergeCell ref="Z603:AF603"/>
    <mergeCell ref="AG603:AQ603"/>
    <mergeCell ref="AR598:AZ598"/>
    <mergeCell ref="BA598:BL598"/>
    <mergeCell ref="BM598:BS598"/>
    <mergeCell ref="BT598:CC598"/>
    <mergeCell ref="CD598:CK598"/>
    <mergeCell ref="CL598:CM598"/>
    <mergeCell ref="A598:G598"/>
    <mergeCell ref="H598:L598"/>
    <mergeCell ref="M598:Q598"/>
    <mergeCell ref="R598:Y598"/>
    <mergeCell ref="Z598:AF598"/>
    <mergeCell ref="AG598:AQ598"/>
    <mergeCell ref="AR613:AZ613"/>
    <mergeCell ref="BA613:BL613"/>
    <mergeCell ref="BM613:BS613"/>
    <mergeCell ref="BT613:CC613"/>
    <mergeCell ref="CD613:CK613"/>
    <mergeCell ref="CL613:CM613"/>
    <mergeCell ref="A613:G613"/>
    <mergeCell ref="H613:L613"/>
    <mergeCell ref="M613:Q613"/>
    <mergeCell ref="R613:Y613"/>
    <mergeCell ref="Z613:AF613"/>
    <mergeCell ref="AG613:AQ613"/>
    <mergeCell ref="AR612:AZ612"/>
    <mergeCell ref="BA612:BL612"/>
    <mergeCell ref="BM612:BS612"/>
    <mergeCell ref="BT612:CC612"/>
    <mergeCell ref="CD612:CK612"/>
    <mergeCell ref="CL612:CM612"/>
    <mergeCell ref="A612:G612"/>
    <mergeCell ref="H612:L612"/>
    <mergeCell ref="M612:Q612"/>
    <mergeCell ref="R612:Y612"/>
    <mergeCell ref="Z612:AF612"/>
    <mergeCell ref="AG612:AQ612"/>
    <mergeCell ref="AR611:AZ611"/>
    <mergeCell ref="BA611:BL611"/>
    <mergeCell ref="BM611:BS611"/>
    <mergeCell ref="BT611:CC611"/>
    <mergeCell ref="CD611:CK611"/>
    <mergeCell ref="CL611:CM611"/>
    <mergeCell ref="A611:G611"/>
    <mergeCell ref="H611:L611"/>
    <mergeCell ref="M611:Q611"/>
    <mergeCell ref="R611:Y611"/>
    <mergeCell ref="Z611:AF611"/>
    <mergeCell ref="AG611:AQ611"/>
    <mergeCell ref="AR610:AZ610"/>
    <mergeCell ref="BA610:BL610"/>
    <mergeCell ref="BM610:BS610"/>
    <mergeCell ref="BT610:CC610"/>
    <mergeCell ref="CD610:CK610"/>
    <mergeCell ref="CL610:CM610"/>
    <mergeCell ref="A610:G610"/>
    <mergeCell ref="H610:L610"/>
    <mergeCell ref="M610:Q610"/>
    <mergeCell ref="R610:Y610"/>
    <mergeCell ref="Z610:AF610"/>
    <mergeCell ref="AG610:AQ610"/>
    <mergeCell ref="AR609:AZ609"/>
    <mergeCell ref="BA609:BL609"/>
    <mergeCell ref="BM609:BS609"/>
    <mergeCell ref="BT609:CC609"/>
    <mergeCell ref="CD609:CK609"/>
    <mergeCell ref="CL609:CM609"/>
    <mergeCell ref="BM608:BS608"/>
    <mergeCell ref="BT608:CC608"/>
    <mergeCell ref="CD608:CK608"/>
    <mergeCell ref="CL608:CM608"/>
    <mergeCell ref="A609:G609"/>
    <mergeCell ref="H609:L609"/>
    <mergeCell ref="M609:Q609"/>
    <mergeCell ref="R609:Y609"/>
    <mergeCell ref="Z609:AF609"/>
    <mergeCell ref="AG609:AQ609"/>
    <mergeCell ref="A608:G608"/>
    <mergeCell ref="H608:L608"/>
    <mergeCell ref="M608:Q608"/>
    <mergeCell ref="R608:Y608"/>
    <mergeCell ref="Z608:AF608"/>
    <mergeCell ref="AG608:AQ608"/>
    <mergeCell ref="AS36:BA36"/>
    <mergeCell ref="BB36:BK36"/>
    <mergeCell ref="BL36:BR36"/>
    <mergeCell ref="BS36:BZ36"/>
    <mergeCell ref="CA36:CI36"/>
    <mergeCell ref="CJ36:CM36"/>
    <mergeCell ref="A36:E36"/>
    <mergeCell ref="F36:N36"/>
    <mergeCell ref="O36:R36"/>
    <mergeCell ref="S36:Z36"/>
    <mergeCell ref="AA36:AJ36"/>
    <mergeCell ref="AK36:AR36"/>
    <mergeCell ref="A646:CM646"/>
    <mergeCell ref="AY633:BJ633"/>
    <mergeCell ref="BK633:BU633"/>
    <mergeCell ref="BV633:CE633"/>
    <mergeCell ref="CF633:CL633"/>
    <mergeCell ref="A638:F638"/>
    <mergeCell ref="G638:S638"/>
    <mergeCell ref="T638:AD638"/>
    <mergeCell ref="AE638:AN638"/>
    <mergeCell ref="A641:F641"/>
    <mergeCell ref="AO638:BD638"/>
    <mergeCell ref="BE638:BP638"/>
    <mergeCell ref="AY632:BJ632"/>
    <mergeCell ref="BK632:BU632"/>
    <mergeCell ref="BV632:CE632"/>
    <mergeCell ref="CF632:CL632"/>
    <mergeCell ref="BQ638:CA638"/>
    <mergeCell ref="CB638:CM638"/>
    <mergeCell ref="AY634:BJ634"/>
    <mergeCell ref="BK634:BU634"/>
    <mergeCell ref="A633:F633"/>
    <mergeCell ref="G633:M633"/>
    <mergeCell ref="N633:W633"/>
    <mergeCell ref="X633:AC633"/>
    <mergeCell ref="AD633:AM633"/>
    <mergeCell ref="AN633:AX633"/>
    <mergeCell ref="AY631:BJ631"/>
    <mergeCell ref="BK631:BU631"/>
    <mergeCell ref="BV631:CE631"/>
    <mergeCell ref="CF631:CL631"/>
    <mergeCell ref="A632:F632"/>
    <mergeCell ref="G632:M632"/>
    <mergeCell ref="N632:W632"/>
    <mergeCell ref="X632:AC632"/>
    <mergeCell ref="AD632:AM632"/>
    <mergeCell ref="AN632:AX632"/>
    <mergeCell ref="BV623:CE623"/>
    <mergeCell ref="A624:F624"/>
    <mergeCell ref="G624:AC624"/>
    <mergeCell ref="AD624:AM624"/>
    <mergeCell ref="AN624:AX624"/>
    <mergeCell ref="AY624:BJ624"/>
    <mergeCell ref="BK624:BU624"/>
    <mergeCell ref="BV624:CE624"/>
    <mergeCell ref="A623:F623"/>
    <mergeCell ref="G623:AC623"/>
    <mergeCell ref="AD623:AM623"/>
    <mergeCell ref="AN623:AX623"/>
    <mergeCell ref="AY623:BJ623"/>
    <mergeCell ref="BK623:BU623"/>
    <mergeCell ref="A29:CO29"/>
    <mergeCell ref="A57:CO57"/>
    <mergeCell ref="A104:CO104"/>
    <mergeCell ref="A583:CM583"/>
    <mergeCell ref="A617:CM617"/>
    <mergeCell ref="CA58:CO58"/>
    <mergeCell ref="CI105:CO105"/>
    <mergeCell ref="CK570:CN570"/>
    <mergeCell ref="CG584:CN584"/>
    <mergeCell ref="BZ561:CH561"/>
    <mergeCell ref="CI561:CM561"/>
    <mergeCell ref="BZ560:CH560"/>
    <mergeCell ref="CI560:CM560"/>
    <mergeCell ref="CK571:CM571"/>
    <mergeCell ref="CC573:CJ573"/>
    <mergeCell ref="CC574:CJ574"/>
    <mergeCell ref="AQ563:AY563"/>
    <mergeCell ref="AZ563:BI563"/>
    <mergeCell ref="BJ563:BQ563"/>
    <mergeCell ref="BR563:BY563"/>
    <mergeCell ref="CO577:CO578"/>
    <mergeCell ref="CN576:CO576"/>
    <mergeCell ref="AQ566:AY566"/>
    <mergeCell ref="AZ566:BI566"/>
    <mergeCell ref="BJ566:BQ566"/>
    <mergeCell ref="BR566:BY566"/>
    <mergeCell ref="CP22:CT22"/>
    <mergeCell ref="CN577:CN578"/>
    <mergeCell ref="CF628:CM628"/>
    <mergeCell ref="BZ563:CH563"/>
    <mergeCell ref="CI563:CM563"/>
    <mergeCell ref="A575:CM575"/>
    <mergeCell ref="CA39:CN39"/>
    <mergeCell ref="CL595:CN595"/>
    <mergeCell ref="CF619:CM619"/>
    <mergeCell ref="A616:CN616"/>
    <mergeCell ref="BJ562:BQ562"/>
    <mergeCell ref="BR562:BY562"/>
    <mergeCell ref="BZ562:CH562"/>
    <mergeCell ref="CI562:CM562"/>
    <mergeCell ref="A563:B563"/>
    <mergeCell ref="C563:N563"/>
    <mergeCell ref="O563:T563"/>
    <mergeCell ref="U563:AG563"/>
    <mergeCell ref="AH563:AP563"/>
    <mergeCell ref="A562:B562"/>
    <mergeCell ref="C562:N562"/>
    <mergeCell ref="O562:T562"/>
    <mergeCell ref="U562:AG562"/>
    <mergeCell ref="AH562:AP562"/>
    <mergeCell ref="AQ562:AY562"/>
    <mergeCell ref="AZ562:BI562"/>
    <mergeCell ref="A561:B561"/>
    <mergeCell ref="C561:N561"/>
    <mergeCell ref="O561:T561"/>
    <mergeCell ref="U561:AG561"/>
    <mergeCell ref="AH561:AP561"/>
    <mergeCell ref="AQ561:AY561"/>
    <mergeCell ref="AZ561:BI561"/>
    <mergeCell ref="BJ561:BQ561"/>
    <mergeCell ref="BR561:BY561"/>
    <mergeCell ref="AQ560:AY560"/>
    <mergeCell ref="AZ560:BI560"/>
    <mergeCell ref="BJ560:BQ560"/>
    <mergeCell ref="BR560:BY560"/>
    <mergeCell ref="BJ559:BQ559"/>
    <mergeCell ref="BR559:BY559"/>
    <mergeCell ref="BZ559:CH559"/>
    <mergeCell ref="CI559:CM559"/>
    <mergeCell ref="A560:B560"/>
    <mergeCell ref="C560:N560"/>
    <mergeCell ref="O560:T560"/>
    <mergeCell ref="U560:AG560"/>
    <mergeCell ref="AH560:AP560"/>
    <mergeCell ref="BZ558:CH558"/>
    <mergeCell ref="CI558:CM558"/>
    <mergeCell ref="A559:B559"/>
    <mergeCell ref="C559:N559"/>
    <mergeCell ref="O559:T559"/>
    <mergeCell ref="U559:AG559"/>
    <mergeCell ref="AH559:AP559"/>
    <mergeCell ref="AQ559:AY559"/>
    <mergeCell ref="AZ559:BI559"/>
    <mergeCell ref="A558:B558"/>
    <mergeCell ref="C558:N558"/>
    <mergeCell ref="O558:T558"/>
    <mergeCell ref="U558:AG558"/>
    <mergeCell ref="AH558:AP558"/>
    <mergeCell ref="AQ558:AY558"/>
    <mergeCell ref="AZ558:BI558"/>
    <mergeCell ref="BJ558:BQ558"/>
    <mergeCell ref="BR558:BY558"/>
    <mergeCell ref="AQ557:AY557"/>
    <mergeCell ref="AZ557:BI557"/>
    <mergeCell ref="BJ557:BQ557"/>
    <mergeCell ref="BR557:BY557"/>
    <mergeCell ref="BZ557:CH557"/>
    <mergeCell ref="CI557:CM557"/>
    <mergeCell ref="BJ556:BQ556"/>
    <mergeCell ref="BR556:BY556"/>
    <mergeCell ref="BZ556:CH556"/>
    <mergeCell ref="CI556:CM556"/>
    <mergeCell ref="A557:B557"/>
    <mergeCell ref="C557:N557"/>
    <mergeCell ref="O557:T557"/>
    <mergeCell ref="U557:AG557"/>
    <mergeCell ref="AH557:AP557"/>
    <mergeCell ref="BZ555:CH555"/>
    <mergeCell ref="O555:T555"/>
    <mergeCell ref="U555:AG555"/>
    <mergeCell ref="AH555:AP555"/>
    <mergeCell ref="AQ555:AY555"/>
    <mergeCell ref="CI555:CM555"/>
    <mergeCell ref="A556:B556"/>
    <mergeCell ref="C556:N556"/>
    <mergeCell ref="O556:T556"/>
    <mergeCell ref="U556:AG556"/>
    <mergeCell ref="AH556:AP556"/>
    <mergeCell ref="AQ556:AY556"/>
    <mergeCell ref="AZ556:BI556"/>
    <mergeCell ref="A555:B555"/>
    <mergeCell ref="C555:N555"/>
    <mergeCell ref="AZ555:BI555"/>
    <mergeCell ref="BJ555:BQ555"/>
    <mergeCell ref="BR555:BY555"/>
    <mergeCell ref="AQ554:AY554"/>
    <mergeCell ref="AZ554:BI554"/>
    <mergeCell ref="BJ554:BQ554"/>
    <mergeCell ref="BR554:BY554"/>
    <mergeCell ref="BZ554:CH554"/>
    <mergeCell ref="CI554:CM554"/>
    <mergeCell ref="BJ553:BQ553"/>
    <mergeCell ref="BR553:BY553"/>
    <mergeCell ref="BZ553:CH553"/>
    <mergeCell ref="CI553:CM553"/>
    <mergeCell ref="A554:B554"/>
    <mergeCell ref="C554:N554"/>
    <mergeCell ref="O554:T554"/>
    <mergeCell ref="U554:AG554"/>
    <mergeCell ref="AH554:AP554"/>
    <mergeCell ref="BZ552:CH552"/>
    <mergeCell ref="O552:T552"/>
    <mergeCell ref="U552:AG552"/>
    <mergeCell ref="AH552:AP552"/>
    <mergeCell ref="AQ552:AY552"/>
    <mergeCell ref="CI552:CM552"/>
    <mergeCell ref="A553:B553"/>
    <mergeCell ref="C553:N553"/>
    <mergeCell ref="O553:T553"/>
    <mergeCell ref="U553:AG553"/>
    <mergeCell ref="AH553:AP553"/>
    <mergeCell ref="AQ553:AY553"/>
    <mergeCell ref="AZ553:BI553"/>
    <mergeCell ref="A552:B552"/>
    <mergeCell ref="C552:N552"/>
    <mergeCell ref="AZ552:BI552"/>
    <mergeCell ref="BJ552:BQ552"/>
    <mergeCell ref="BR552:BY552"/>
    <mergeCell ref="AQ551:AY551"/>
    <mergeCell ref="AZ551:BI551"/>
    <mergeCell ref="BJ551:BQ551"/>
    <mergeCell ref="BR551:BY551"/>
    <mergeCell ref="BZ551:CH551"/>
    <mergeCell ref="CI551:CM551"/>
    <mergeCell ref="BJ550:BQ550"/>
    <mergeCell ref="BR550:BY550"/>
    <mergeCell ref="BZ550:CH550"/>
    <mergeCell ref="CI550:CM550"/>
    <mergeCell ref="A551:B551"/>
    <mergeCell ref="C551:N551"/>
    <mergeCell ref="O551:T551"/>
    <mergeCell ref="U551:AG551"/>
    <mergeCell ref="AH551:AP551"/>
    <mergeCell ref="BZ549:CH549"/>
    <mergeCell ref="O549:T549"/>
    <mergeCell ref="U549:AG549"/>
    <mergeCell ref="AH549:AP549"/>
    <mergeCell ref="AQ549:AY549"/>
    <mergeCell ref="CI549:CM549"/>
    <mergeCell ref="A550:B550"/>
    <mergeCell ref="C550:N550"/>
    <mergeCell ref="O550:T550"/>
    <mergeCell ref="U550:AG550"/>
    <mergeCell ref="AH550:AP550"/>
    <mergeCell ref="AQ550:AY550"/>
    <mergeCell ref="AZ550:BI550"/>
    <mergeCell ref="A549:B549"/>
    <mergeCell ref="C549:N549"/>
    <mergeCell ref="AZ549:BI549"/>
    <mergeCell ref="BJ549:BQ549"/>
    <mergeCell ref="BR549:BY549"/>
    <mergeCell ref="AQ548:AY548"/>
    <mergeCell ref="AZ548:BI548"/>
    <mergeCell ref="BJ548:BQ548"/>
    <mergeCell ref="BR548:BY548"/>
    <mergeCell ref="BZ548:CH548"/>
    <mergeCell ref="CI548:CM548"/>
    <mergeCell ref="BJ547:BQ547"/>
    <mergeCell ref="BR547:BY547"/>
    <mergeCell ref="BZ547:CH547"/>
    <mergeCell ref="CI547:CM547"/>
    <mergeCell ref="A548:B548"/>
    <mergeCell ref="C548:N548"/>
    <mergeCell ref="O548:T548"/>
    <mergeCell ref="U548:AG548"/>
    <mergeCell ref="AH548:AP548"/>
    <mergeCell ref="BJ545:BQ545"/>
    <mergeCell ref="A547:B547"/>
    <mergeCell ref="C547:N547"/>
    <mergeCell ref="O547:T547"/>
    <mergeCell ref="U547:AG547"/>
    <mergeCell ref="BR545:BY545"/>
    <mergeCell ref="BZ545:CH545"/>
    <mergeCell ref="CI545:CM545"/>
    <mergeCell ref="A546:B546"/>
    <mergeCell ref="C546:N546"/>
    <mergeCell ref="O546:T546"/>
    <mergeCell ref="U546:AG546"/>
    <mergeCell ref="AH546:AP546"/>
    <mergeCell ref="AQ546:AY546"/>
    <mergeCell ref="BJ546:BQ546"/>
    <mergeCell ref="BZ544:CH544"/>
    <mergeCell ref="CI544:CM544"/>
    <mergeCell ref="A545:B545"/>
    <mergeCell ref="C545:N545"/>
    <mergeCell ref="O545:T545"/>
    <mergeCell ref="U545:AG545"/>
    <mergeCell ref="AH545:AP545"/>
    <mergeCell ref="AQ545:AY545"/>
    <mergeCell ref="AZ545:BI545"/>
    <mergeCell ref="A544:B544"/>
    <mergeCell ref="C544:N544"/>
    <mergeCell ref="O544:T544"/>
    <mergeCell ref="U544:AG544"/>
    <mergeCell ref="AH544:AP544"/>
    <mergeCell ref="AQ544:AY544"/>
    <mergeCell ref="AZ544:BI544"/>
    <mergeCell ref="BJ544:BQ544"/>
    <mergeCell ref="BR544:BY544"/>
    <mergeCell ref="AQ543:AY543"/>
    <mergeCell ref="AZ543:BI543"/>
    <mergeCell ref="BJ543:BQ543"/>
    <mergeCell ref="BR543:BY543"/>
    <mergeCell ref="BZ543:CH543"/>
    <mergeCell ref="CI543:CM543"/>
    <mergeCell ref="BJ542:BQ542"/>
    <mergeCell ref="BR542:BY542"/>
    <mergeCell ref="BZ542:CH542"/>
    <mergeCell ref="CI542:CM542"/>
    <mergeCell ref="A543:B543"/>
    <mergeCell ref="C543:N543"/>
    <mergeCell ref="O543:T543"/>
    <mergeCell ref="U543:AG543"/>
    <mergeCell ref="AH543:AP543"/>
    <mergeCell ref="BZ541:CH541"/>
    <mergeCell ref="O541:T541"/>
    <mergeCell ref="U541:AG541"/>
    <mergeCell ref="AH541:AP541"/>
    <mergeCell ref="AQ541:AY541"/>
    <mergeCell ref="CI541:CM541"/>
    <mergeCell ref="A542:B542"/>
    <mergeCell ref="C542:N542"/>
    <mergeCell ref="O542:T542"/>
    <mergeCell ref="U542:AG542"/>
    <mergeCell ref="AH542:AP542"/>
    <mergeCell ref="AQ542:AY542"/>
    <mergeCell ref="AZ542:BI542"/>
    <mergeCell ref="A541:B541"/>
    <mergeCell ref="C541:N541"/>
    <mergeCell ref="AZ541:BI541"/>
    <mergeCell ref="BJ541:BQ541"/>
    <mergeCell ref="BR541:BY541"/>
    <mergeCell ref="AQ540:AY540"/>
    <mergeCell ref="AZ540:BI540"/>
    <mergeCell ref="BJ540:BQ540"/>
    <mergeCell ref="BR540:BY540"/>
    <mergeCell ref="BZ540:CH540"/>
    <mergeCell ref="CI540:CM540"/>
    <mergeCell ref="BJ539:BQ539"/>
    <mergeCell ref="BR539:BY539"/>
    <mergeCell ref="BZ539:CH539"/>
    <mergeCell ref="CI539:CM539"/>
    <mergeCell ref="A540:B540"/>
    <mergeCell ref="C540:N540"/>
    <mergeCell ref="O540:T540"/>
    <mergeCell ref="U540:AG540"/>
    <mergeCell ref="AH540:AP540"/>
    <mergeCell ref="BZ538:CH538"/>
    <mergeCell ref="O538:T538"/>
    <mergeCell ref="U538:AG538"/>
    <mergeCell ref="AH538:AP538"/>
    <mergeCell ref="AQ538:AY538"/>
    <mergeCell ref="CI538:CM538"/>
    <mergeCell ref="A539:B539"/>
    <mergeCell ref="C539:N539"/>
    <mergeCell ref="O539:T539"/>
    <mergeCell ref="U539:AG539"/>
    <mergeCell ref="AH539:AP539"/>
    <mergeCell ref="AQ539:AY539"/>
    <mergeCell ref="AZ539:BI539"/>
    <mergeCell ref="A538:B538"/>
    <mergeCell ref="C538:N538"/>
    <mergeCell ref="AZ538:BI538"/>
    <mergeCell ref="BJ538:BQ538"/>
    <mergeCell ref="BR538:BY538"/>
    <mergeCell ref="AQ537:AY537"/>
    <mergeCell ref="AZ537:BI537"/>
    <mergeCell ref="BJ537:BQ537"/>
    <mergeCell ref="BR537:BY537"/>
    <mergeCell ref="BZ537:CH537"/>
    <mergeCell ref="CI537:CM537"/>
    <mergeCell ref="BJ536:BQ536"/>
    <mergeCell ref="BR536:BY536"/>
    <mergeCell ref="BZ536:CH536"/>
    <mergeCell ref="CI536:CM536"/>
    <mergeCell ref="A537:B537"/>
    <mergeCell ref="C537:N537"/>
    <mergeCell ref="O537:T537"/>
    <mergeCell ref="U537:AG537"/>
    <mergeCell ref="AH537:AP537"/>
    <mergeCell ref="BZ535:CH535"/>
    <mergeCell ref="O535:T535"/>
    <mergeCell ref="U535:AG535"/>
    <mergeCell ref="AH535:AP535"/>
    <mergeCell ref="AQ535:AY535"/>
    <mergeCell ref="CI535:CM535"/>
    <mergeCell ref="A536:B536"/>
    <mergeCell ref="C536:N536"/>
    <mergeCell ref="O536:T536"/>
    <mergeCell ref="U536:AG536"/>
    <mergeCell ref="AH536:AP536"/>
    <mergeCell ref="AQ536:AY536"/>
    <mergeCell ref="AZ536:BI536"/>
    <mergeCell ref="A535:B535"/>
    <mergeCell ref="C535:N535"/>
    <mergeCell ref="AZ535:BI535"/>
    <mergeCell ref="BJ535:BQ535"/>
    <mergeCell ref="BR535:BY535"/>
    <mergeCell ref="AQ534:AY534"/>
    <mergeCell ref="AZ534:BI534"/>
    <mergeCell ref="BJ534:BQ534"/>
    <mergeCell ref="BR534:BY534"/>
    <mergeCell ref="BZ534:CH534"/>
    <mergeCell ref="CI534:CM534"/>
    <mergeCell ref="BJ533:BQ533"/>
    <mergeCell ref="BR533:BY533"/>
    <mergeCell ref="BZ533:CH533"/>
    <mergeCell ref="CI533:CM533"/>
    <mergeCell ref="A534:B534"/>
    <mergeCell ref="C534:N534"/>
    <mergeCell ref="O534:T534"/>
    <mergeCell ref="U534:AG534"/>
    <mergeCell ref="AH534:AP534"/>
    <mergeCell ref="BZ532:CH532"/>
    <mergeCell ref="O532:T532"/>
    <mergeCell ref="U532:AG532"/>
    <mergeCell ref="AH532:AP532"/>
    <mergeCell ref="AQ532:AY532"/>
    <mergeCell ref="CI532:CM532"/>
    <mergeCell ref="A533:B533"/>
    <mergeCell ref="C533:N533"/>
    <mergeCell ref="O533:T533"/>
    <mergeCell ref="U533:AG533"/>
    <mergeCell ref="AH533:AP533"/>
    <mergeCell ref="AQ533:AY533"/>
    <mergeCell ref="AZ533:BI533"/>
    <mergeCell ref="A532:B532"/>
    <mergeCell ref="C532:N532"/>
    <mergeCell ref="AZ532:BI532"/>
    <mergeCell ref="BJ532:BQ532"/>
    <mergeCell ref="BR532:BY532"/>
    <mergeCell ref="AQ531:AY531"/>
    <mergeCell ref="AZ531:BI531"/>
    <mergeCell ref="BJ531:BQ531"/>
    <mergeCell ref="BR531:BY531"/>
    <mergeCell ref="BZ531:CH531"/>
    <mergeCell ref="CI531:CM531"/>
    <mergeCell ref="BJ530:BQ530"/>
    <mergeCell ref="BR530:BY530"/>
    <mergeCell ref="BZ530:CH530"/>
    <mergeCell ref="CI530:CM530"/>
    <mergeCell ref="A531:B531"/>
    <mergeCell ref="C531:N531"/>
    <mergeCell ref="O531:T531"/>
    <mergeCell ref="U531:AG531"/>
    <mergeCell ref="AH531:AP531"/>
    <mergeCell ref="BZ529:CH529"/>
    <mergeCell ref="O529:T529"/>
    <mergeCell ref="U529:AG529"/>
    <mergeCell ref="AH529:AP529"/>
    <mergeCell ref="AQ529:AY529"/>
    <mergeCell ref="CI529:CM529"/>
    <mergeCell ref="A530:B530"/>
    <mergeCell ref="C530:N530"/>
    <mergeCell ref="O530:T530"/>
    <mergeCell ref="U530:AG530"/>
    <mergeCell ref="AH530:AP530"/>
    <mergeCell ref="AQ530:AY530"/>
    <mergeCell ref="AZ530:BI530"/>
    <mergeCell ref="A529:B529"/>
    <mergeCell ref="C529:N529"/>
    <mergeCell ref="AZ529:BI529"/>
    <mergeCell ref="BJ529:BQ529"/>
    <mergeCell ref="BR529:BY529"/>
    <mergeCell ref="AQ528:AY528"/>
    <mergeCell ref="AZ528:BI528"/>
    <mergeCell ref="BJ528:BQ528"/>
    <mergeCell ref="BR528:BY528"/>
    <mergeCell ref="BZ528:CH528"/>
    <mergeCell ref="CI528:CM528"/>
    <mergeCell ref="BJ527:BQ527"/>
    <mergeCell ref="BR527:BY527"/>
    <mergeCell ref="BZ527:CH527"/>
    <mergeCell ref="CI527:CM527"/>
    <mergeCell ref="A528:B528"/>
    <mergeCell ref="C528:N528"/>
    <mergeCell ref="O528:T528"/>
    <mergeCell ref="U528:AG528"/>
    <mergeCell ref="AH528:AP528"/>
    <mergeCell ref="BZ526:CH526"/>
    <mergeCell ref="O526:T526"/>
    <mergeCell ref="U526:AG526"/>
    <mergeCell ref="AH526:AP526"/>
    <mergeCell ref="AQ526:AY526"/>
    <mergeCell ref="CI526:CM526"/>
    <mergeCell ref="A527:B527"/>
    <mergeCell ref="C527:N527"/>
    <mergeCell ref="O527:T527"/>
    <mergeCell ref="U527:AG527"/>
    <mergeCell ref="AH527:AP527"/>
    <mergeCell ref="AQ527:AY527"/>
    <mergeCell ref="AZ527:BI527"/>
    <mergeCell ref="A526:B526"/>
    <mergeCell ref="C526:N526"/>
    <mergeCell ref="AZ526:BI526"/>
    <mergeCell ref="BJ526:BQ526"/>
    <mergeCell ref="BR526:BY526"/>
    <mergeCell ref="AQ525:AY525"/>
    <mergeCell ref="AZ525:BI525"/>
    <mergeCell ref="BJ525:BQ525"/>
    <mergeCell ref="BR525:BY525"/>
    <mergeCell ref="BZ525:CH525"/>
    <mergeCell ref="CI525:CM525"/>
    <mergeCell ref="BJ524:BQ524"/>
    <mergeCell ref="BR524:BY524"/>
    <mergeCell ref="BZ524:CH524"/>
    <mergeCell ref="CI524:CM524"/>
    <mergeCell ref="A525:B525"/>
    <mergeCell ref="C525:N525"/>
    <mergeCell ref="O525:T525"/>
    <mergeCell ref="U525:AG525"/>
    <mergeCell ref="AH525:AP525"/>
    <mergeCell ref="BZ523:CH523"/>
    <mergeCell ref="O523:T523"/>
    <mergeCell ref="U523:AG523"/>
    <mergeCell ref="AH523:AP523"/>
    <mergeCell ref="AQ523:AY523"/>
    <mergeCell ref="CI523:CM523"/>
    <mergeCell ref="A524:B524"/>
    <mergeCell ref="C524:N524"/>
    <mergeCell ref="O524:T524"/>
    <mergeCell ref="U524:AG524"/>
    <mergeCell ref="AH524:AP524"/>
    <mergeCell ref="AQ524:AY524"/>
    <mergeCell ref="AZ524:BI524"/>
    <mergeCell ref="A523:B523"/>
    <mergeCell ref="C523:N523"/>
    <mergeCell ref="AZ523:BI523"/>
    <mergeCell ref="BJ523:BQ523"/>
    <mergeCell ref="BR523:BY523"/>
    <mergeCell ref="AQ522:AY522"/>
    <mergeCell ref="AZ522:BI522"/>
    <mergeCell ref="BJ522:BQ522"/>
    <mergeCell ref="BR522:BY522"/>
    <mergeCell ref="BZ522:CH522"/>
    <mergeCell ref="CI522:CM522"/>
    <mergeCell ref="BJ521:BQ521"/>
    <mergeCell ref="BR521:BY521"/>
    <mergeCell ref="BZ521:CH521"/>
    <mergeCell ref="CI521:CM521"/>
    <mergeCell ref="A522:B522"/>
    <mergeCell ref="C522:N522"/>
    <mergeCell ref="O522:T522"/>
    <mergeCell ref="U522:AG522"/>
    <mergeCell ref="AH522:AP522"/>
    <mergeCell ref="BZ520:CH520"/>
    <mergeCell ref="AQ520:AY520"/>
    <mergeCell ref="AZ520:BI520"/>
    <mergeCell ref="BJ520:BQ520"/>
    <mergeCell ref="BR520:BY520"/>
    <mergeCell ref="CI520:CM520"/>
    <mergeCell ref="A521:B521"/>
    <mergeCell ref="C521:N521"/>
    <mergeCell ref="O521:T521"/>
    <mergeCell ref="U521:AG521"/>
    <mergeCell ref="AH521:AP521"/>
    <mergeCell ref="AQ521:AY521"/>
    <mergeCell ref="AZ521:BI521"/>
    <mergeCell ref="U520:AG520"/>
    <mergeCell ref="AH520:AP520"/>
    <mergeCell ref="BR519:BY519"/>
    <mergeCell ref="BZ519:CH519"/>
    <mergeCell ref="CI519:CM519"/>
    <mergeCell ref="A519:B519"/>
    <mergeCell ref="C519:N519"/>
    <mergeCell ref="O519:T519"/>
    <mergeCell ref="U519:AG519"/>
    <mergeCell ref="AH519:AP519"/>
    <mergeCell ref="AQ519:AY519"/>
    <mergeCell ref="A520:B520"/>
    <mergeCell ref="C520:N520"/>
    <mergeCell ref="O520:T520"/>
    <mergeCell ref="AZ518:BI518"/>
    <mergeCell ref="BJ518:BQ518"/>
    <mergeCell ref="AZ519:BI519"/>
    <mergeCell ref="BJ519:BQ519"/>
    <mergeCell ref="A518:B518"/>
    <mergeCell ref="C518:N518"/>
    <mergeCell ref="O518:T518"/>
    <mergeCell ref="U518:AG518"/>
    <mergeCell ref="AH518:AP518"/>
    <mergeCell ref="AQ518:AY518"/>
    <mergeCell ref="CI517:CM517"/>
    <mergeCell ref="A645:CN645"/>
    <mergeCell ref="A517:B517"/>
    <mergeCell ref="C517:N517"/>
    <mergeCell ref="O517:T517"/>
    <mergeCell ref="U517:AG517"/>
    <mergeCell ref="BR518:BY518"/>
    <mergeCell ref="BZ518:CH518"/>
    <mergeCell ref="CI518:CM518"/>
    <mergeCell ref="AH517:AP517"/>
    <mergeCell ref="AQ517:AY517"/>
    <mergeCell ref="AZ516:BI516"/>
    <mergeCell ref="BJ516:BQ516"/>
    <mergeCell ref="BR516:BY516"/>
    <mergeCell ref="BZ516:CH516"/>
    <mergeCell ref="AZ517:BI517"/>
    <mergeCell ref="BJ517:BQ517"/>
    <mergeCell ref="BR517:BY517"/>
    <mergeCell ref="BZ517:CH517"/>
    <mergeCell ref="CI516:CM516"/>
    <mergeCell ref="A516:B516"/>
    <mergeCell ref="C516:N516"/>
    <mergeCell ref="O516:T516"/>
    <mergeCell ref="U516:AG516"/>
    <mergeCell ref="AH516:AP516"/>
    <mergeCell ref="AQ516:AY516"/>
    <mergeCell ref="A501:B501"/>
    <mergeCell ref="C501:N501"/>
    <mergeCell ref="O501:T501"/>
    <mergeCell ref="U501:AG501"/>
    <mergeCell ref="AH501:AP501"/>
    <mergeCell ref="AZ546:BI546"/>
    <mergeCell ref="AQ501:AY501"/>
    <mergeCell ref="AZ501:BI501"/>
    <mergeCell ref="AQ502:AY502"/>
    <mergeCell ref="AZ502:BI502"/>
    <mergeCell ref="BJ501:BQ501"/>
    <mergeCell ref="BR501:BY501"/>
    <mergeCell ref="BZ501:CH501"/>
    <mergeCell ref="CI501:CM501"/>
    <mergeCell ref="A502:B502"/>
    <mergeCell ref="C502:N502"/>
    <mergeCell ref="O502:T502"/>
    <mergeCell ref="U502:AG502"/>
    <mergeCell ref="AH502:AP502"/>
    <mergeCell ref="BJ502:BQ502"/>
    <mergeCell ref="BR502:BY502"/>
    <mergeCell ref="BZ502:CH502"/>
    <mergeCell ref="CI502:CM502"/>
    <mergeCell ref="A503:B503"/>
    <mergeCell ref="C503:N503"/>
    <mergeCell ref="O503:T503"/>
    <mergeCell ref="U503:AG503"/>
    <mergeCell ref="AH503:AP503"/>
    <mergeCell ref="AQ503:AY503"/>
    <mergeCell ref="AZ503:BI503"/>
    <mergeCell ref="BJ503:BQ503"/>
    <mergeCell ref="BR503:BY503"/>
    <mergeCell ref="BZ503:CH503"/>
    <mergeCell ref="CI503:CM503"/>
    <mergeCell ref="A504:B504"/>
    <mergeCell ref="C504:N504"/>
    <mergeCell ref="O504:T504"/>
    <mergeCell ref="U504:AG504"/>
    <mergeCell ref="AH504:AP504"/>
    <mergeCell ref="AQ504:AY504"/>
    <mergeCell ref="AZ504:BI504"/>
    <mergeCell ref="BJ504:BQ504"/>
    <mergeCell ref="BR504:BY504"/>
    <mergeCell ref="BZ504:CH504"/>
    <mergeCell ref="CI504:CM504"/>
    <mergeCell ref="A505:B505"/>
    <mergeCell ref="C505:N505"/>
    <mergeCell ref="O505:T505"/>
    <mergeCell ref="U505:AG505"/>
    <mergeCell ref="AH505:AP505"/>
    <mergeCell ref="AQ505:AY505"/>
    <mergeCell ref="AZ505:BI505"/>
    <mergeCell ref="BJ505:BQ505"/>
    <mergeCell ref="BR505:BY505"/>
    <mergeCell ref="BZ505:CH505"/>
    <mergeCell ref="CI505:CM505"/>
    <mergeCell ref="A506:B506"/>
    <mergeCell ref="C506:N506"/>
    <mergeCell ref="O506:T506"/>
    <mergeCell ref="U506:AG506"/>
    <mergeCell ref="AH506:AP506"/>
    <mergeCell ref="AQ506:AY506"/>
    <mergeCell ref="AZ506:BI506"/>
    <mergeCell ref="BJ506:BQ506"/>
    <mergeCell ref="BR506:BY506"/>
    <mergeCell ref="BZ506:CH506"/>
    <mergeCell ref="CI506:CM506"/>
    <mergeCell ref="A507:B507"/>
    <mergeCell ref="C507:N507"/>
    <mergeCell ref="O507:T507"/>
    <mergeCell ref="U507:AG507"/>
    <mergeCell ref="AH507:AP507"/>
    <mergeCell ref="AQ507:AY507"/>
    <mergeCell ref="AZ507:BI507"/>
    <mergeCell ref="BJ507:BQ507"/>
    <mergeCell ref="BR507:BY507"/>
    <mergeCell ref="BZ507:CH507"/>
    <mergeCell ref="CI507:CM507"/>
    <mergeCell ref="A508:B508"/>
    <mergeCell ref="C508:N508"/>
    <mergeCell ref="O508:T508"/>
    <mergeCell ref="U508:AG508"/>
    <mergeCell ref="AH508:AP508"/>
    <mergeCell ref="AQ508:AY508"/>
    <mergeCell ref="AZ508:BI508"/>
    <mergeCell ref="BJ508:BQ508"/>
    <mergeCell ref="BR508:BY508"/>
    <mergeCell ref="BZ508:CH508"/>
    <mergeCell ref="CI508:CM508"/>
    <mergeCell ref="A509:B509"/>
    <mergeCell ref="C509:N509"/>
    <mergeCell ref="O509:T509"/>
    <mergeCell ref="U509:AG509"/>
    <mergeCell ref="AH509:AP509"/>
    <mergeCell ref="AQ509:AY509"/>
    <mergeCell ref="AZ509:BI509"/>
    <mergeCell ref="BJ509:BQ509"/>
    <mergeCell ref="BR509:BY509"/>
    <mergeCell ref="BZ509:CH509"/>
    <mergeCell ref="CI509:CM509"/>
    <mergeCell ref="BR546:BY546"/>
    <mergeCell ref="BZ546:CH546"/>
    <mergeCell ref="CI546:CM546"/>
    <mergeCell ref="BJ510:BQ510"/>
    <mergeCell ref="BR510:BY510"/>
    <mergeCell ref="BZ510:CH510"/>
    <mergeCell ref="CI510:CM510"/>
    <mergeCell ref="BZ514:CH514"/>
    <mergeCell ref="CI514:CM514"/>
    <mergeCell ref="BJ513:BQ513"/>
    <mergeCell ref="AH547:AP547"/>
    <mergeCell ref="AQ547:AY547"/>
    <mergeCell ref="A510:B510"/>
    <mergeCell ref="C510:N510"/>
    <mergeCell ref="O510:T510"/>
    <mergeCell ref="U510:AG510"/>
    <mergeCell ref="AH510:AP510"/>
    <mergeCell ref="AQ511:AY511"/>
    <mergeCell ref="AQ512:AY512"/>
    <mergeCell ref="A514:B514"/>
    <mergeCell ref="AZ547:BI547"/>
    <mergeCell ref="AQ510:AY510"/>
    <mergeCell ref="AZ510:BI510"/>
    <mergeCell ref="AQ513:AY513"/>
    <mergeCell ref="AZ513:BI513"/>
    <mergeCell ref="A511:B511"/>
    <mergeCell ref="C511:N511"/>
    <mergeCell ref="O511:T511"/>
    <mergeCell ref="U511:AG511"/>
    <mergeCell ref="AH511:AP511"/>
    <mergeCell ref="AZ511:BI511"/>
    <mergeCell ref="BJ511:BQ511"/>
    <mergeCell ref="BR511:BY511"/>
    <mergeCell ref="BZ511:CH511"/>
    <mergeCell ref="CI511:CM511"/>
    <mergeCell ref="A512:B512"/>
    <mergeCell ref="C512:N512"/>
    <mergeCell ref="O512:T512"/>
    <mergeCell ref="U512:AG512"/>
    <mergeCell ref="AH512:AP512"/>
    <mergeCell ref="AZ512:BI512"/>
    <mergeCell ref="BJ512:BQ512"/>
    <mergeCell ref="BR512:BY512"/>
    <mergeCell ref="BZ512:CH512"/>
    <mergeCell ref="CI512:CM512"/>
    <mergeCell ref="A513:B513"/>
    <mergeCell ref="C513:N513"/>
    <mergeCell ref="O513:T513"/>
    <mergeCell ref="U513:AG513"/>
    <mergeCell ref="AH513:AP513"/>
    <mergeCell ref="C514:N514"/>
    <mergeCell ref="O514:T514"/>
    <mergeCell ref="U514:AG514"/>
    <mergeCell ref="AH514:AP514"/>
    <mergeCell ref="BJ514:BQ514"/>
    <mergeCell ref="BR514:BY514"/>
    <mergeCell ref="AQ514:AY514"/>
    <mergeCell ref="AZ514:BI514"/>
    <mergeCell ref="BR513:BY513"/>
    <mergeCell ref="BZ513:CH513"/>
    <mergeCell ref="CI513:CM513"/>
    <mergeCell ref="A515:B515"/>
    <mergeCell ref="C515:N515"/>
    <mergeCell ref="O515:T515"/>
    <mergeCell ref="U515:AG515"/>
    <mergeCell ref="AH515:AP515"/>
    <mergeCell ref="AQ515:AY515"/>
    <mergeCell ref="AZ515:BI515"/>
    <mergeCell ref="AZ495:BI495"/>
    <mergeCell ref="AQ493:AY493"/>
    <mergeCell ref="BZ492:CH492"/>
    <mergeCell ref="AQ152:AY152"/>
    <mergeCell ref="AZ152:BI152"/>
    <mergeCell ref="BJ152:BQ152"/>
    <mergeCell ref="BJ495:BQ495"/>
    <mergeCell ref="AZ492:BI492"/>
    <mergeCell ref="BJ492:BQ492"/>
    <mergeCell ref="BJ515:BQ515"/>
    <mergeCell ref="BR515:BY515"/>
    <mergeCell ref="BZ515:CH515"/>
    <mergeCell ref="CI515:CM515"/>
    <mergeCell ref="AZ147:BI147"/>
    <mergeCell ref="BJ147:BQ147"/>
    <mergeCell ref="BR147:BY147"/>
    <mergeCell ref="CI147:CM147"/>
    <mergeCell ref="CI493:CM493"/>
    <mergeCell ref="BR152:BY152"/>
    <mergeCell ref="C152:N152"/>
    <mergeCell ref="O152:T152"/>
    <mergeCell ref="U152:AG152"/>
    <mergeCell ref="AH152:AP152"/>
    <mergeCell ref="A147:B147"/>
    <mergeCell ref="C147:N147"/>
    <mergeCell ref="O147:T147"/>
    <mergeCell ref="U147:AG147"/>
    <mergeCell ref="AH147:AP147"/>
    <mergeCell ref="A148:B148"/>
    <mergeCell ref="BB94:BK94"/>
    <mergeCell ref="BL94:BR94"/>
    <mergeCell ref="BS94:BZ94"/>
    <mergeCell ref="CA94:CI94"/>
    <mergeCell ref="CJ94:CM94"/>
    <mergeCell ref="AQ130:AY130"/>
    <mergeCell ref="AZ130:BI130"/>
    <mergeCell ref="BJ130:BQ130"/>
    <mergeCell ref="BR130:BY130"/>
    <mergeCell ref="CI130:CM130"/>
    <mergeCell ref="O94:R94"/>
    <mergeCell ref="S94:Z94"/>
    <mergeCell ref="AA94:AJ94"/>
    <mergeCell ref="AK94:AR94"/>
    <mergeCell ref="AS94:BA94"/>
    <mergeCell ref="AQ147:AY147"/>
    <mergeCell ref="AZ137:BI137"/>
    <mergeCell ref="AZ143:BI143"/>
    <mergeCell ref="O102:R102"/>
    <mergeCell ref="S102:Z102"/>
    <mergeCell ref="AS93:BA93"/>
    <mergeCell ref="BB93:BK93"/>
    <mergeCell ref="BL93:BR93"/>
    <mergeCell ref="BS93:BZ93"/>
    <mergeCell ref="CA93:CI93"/>
    <mergeCell ref="CJ93:CM93"/>
    <mergeCell ref="BL92:BR92"/>
    <mergeCell ref="BS92:BZ92"/>
    <mergeCell ref="CA92:CI92"/>
    <mergeCell ref="CJ92:CM92"/>
    <mergeCell ref="A93:B93"/>
    <mergeCell ref="C93:N93"/>
    <mergeCell ref="O93:R93"/>
    <mergeCell ref="S93:Z93"/>
    <mergeCell ref="AA93:AJ93"/>
    <mergeCell ref="AK93:AR93"/>
    <mergeCell ref="CA91:CI91"/>
    <mergeCell ref="CJ91:CM91"/>
    <mergeCell ref="A92:B92"/>
    <mergeCell ref="C92:N92"/>
    <mergeCell ref="O92:R92"/>
    <mergeCell ref="S92:Z92"/>
    <mergeCell ref="AA92:AJ92"/>
    <mergeCell ref="AK92:AR92"/>
    <mergeCell ref="AS92:BA92"/>
    <mergeCell ref="BB92:BK92"/>
    <mergeCell ref="A91:B91"/>
    <mergeCell ref="C91:N91"/>
    <mergeCell ref="O91:R91"/>
    <mergeCell ref="S91:Z91"/>
    <mergeCell ref="A400:B400"/>
    <mergeCell ref="C400:N400"/>
    <mergeCell ref="O400:T400"/>
    <mergeCell ref="U400:AG400"/>
    <mergeCell ref="A94:B94"/>
    <mergeCell ref="C94:N94"/>
    <mergeCell ref="AS91:BA91"/>
    <mergeCell ref="A495:B495"/>
    <mergeCell ref="C495:N495"/>
    <mergeCell ref="O495:T495"/>
    <mergeCell ref="U495:AG495"/>
    <mergeCell ref="AH495:AP495"/>
    <mergeCell ref="O493:T493"/>
    <mergeCell ref="U493:AG493"/>
    <mergeCell ref="A493:B493"/>
    <mergeCell ref="C493:N493"/>
    <mergeCell ref="BR493:BY493"/>
    <mergeCell ref="A492:B492"/>
    <mergeCell ref="C492:N492"/>
    <mergeCell ref="O492:T492"/>
    <mergeCell ref="U492:AG492"/>
    <mergeCell ref="AH492:AP492"/>
    <mergeCell ref="AQ492:AY492"/>
    <mergeCell ref="BR492:BY492"/>
    <mergeCell ref="AQ491:AY491"/>
    <mergeCell ref="AZ491:BI491"/>
    <mergeCell ref="BJ491:BQ491"/>
    <mergeCell ref="BR491:BY491"/>
    <mergeCell ref="AZ490:BI490"/>
    <mergeCell ref="BJ490:BQ490"/>
    <mergeCell ref="BZ490:CH490"/>
    <mergeCell ref="CI490:CM490"/>
    <mergeCell ref="A490:B490"/>
    <mergeCell ref="C490:N490"/>
    <mergeCell ref="O490:T490"/>
    <mergeCell ref="U490:AG490"/>
    <mergeCell ref="AH490:AP490"/>
    <mergeCell ref="AQ490:AY490"/>
    <mergeCell ref="BR490:BY490"/>
    <mergeCell ref="BR495:BY495"/>
    <mergeCell ref="BZ495:CH495"/>
    <mergeCell ref="CI495:CM495"/>
    <mergeCell ref="A499:B499"/>
    <mergeCell ref="C499:N499"/>
    <mergeCell ref="O499:T499"/>
    <mergeCell ref="U499:AG499"/>
    <mergeCell ref="AH499:AP499"/>
    <mergeCell ref="AQ499:AY499"/>
    <mergeCell ref="AQ495:AY495"/>
    <mergeCell ref="AZ499:BI499"/>
    <mergeCell ref="BJ499:BQ499"/>
    <mergeCell ref="BR499:BY499"/>
    <mergeCell ref="BZ499:CH499"/>
    <mergeCell ref="CI499:CM499"/>
    <mergeCell ref="A420:B420"/>
    <mergeCell ref="C420:N420"/>
    <mergeCell ref="O420:T420"/>
    <mergeCell ref="U420:AG420"/>
    <mergeCell ref="AH420:AP420"/>
    <mergeCell ref="AQ420:AY420"/>
    <mergeCell ref="CI352:CM352"/>
    <mergeCell ref="BR345:BY345"/>
    <mergeCell ref="AQ387:AY387"/>
    <mergeCell ref="AZ387:BI387"/>
    <mergeCell ref="BJ387:BQ387"/>
    <mergeCell ref="BR387:BY387"/>
    <mergeCell ref="BZ387:CH387"/>
    <mergeCell ref="CI387:CM387"/>
    <mergeCell ref="BZ345:CH345"/>
    <mergeCell ref="AZ355:BI355"/>
    <mergeCell ref="BZ343:CH343"/>
    <mergeCell ref="CI343:CM343"/>
    <mergeCell ref="A343:B343"/>
    <mergeCell ref="C343:N343"/>
    <mergeCell ref="O343:T343"/>
    <mergeCell ref="U343:AG343"/>
    <mergeCell ref="AH343:AP343"/>
    <mergeCell ref="BZ348:CH348"/>
    <mergeCell ref="AQ343:AY343"/>
    <mergeCell ref="A349:B349"/>
    <mergeCell ref="C349:N349"/>
    <mergeCell ref="O349:T349"/>
    <mergeCell ref="U349:AG349"/>
    <mergeCell ref="AH349:AP349"/>
    <mergeCell ref="AQ349:AY349"/>
    <mergeCell ref="A345:B345"/>
    <mergeCell ref="C345:N345"/>
    <mergeCell ref="BZ341:CH341"/>
    <mergeCell ref="CI341:CM341"/>
    <mergeCell ref="AZ349:BI349"/>
    <mergeCell ref="BJ349:BQ349"/>
    <mergeCell ref="BR349:BY349"/>
    <mergeCell ref="BZ349:CH349"/>
    <mergeCell ref="CI349:CM349"/>
    <mergeCell ref="AZ345:BI345"/>
    <mergeCell ref="O352:T352"/>
    <mergeCell ref="BJ345:BQ345"/>
    <mergeCell ref="CI345:CM345"/>
    <mergeCell ref="C346:N346"/>
    <mergeCell ref="AH341:AP341"/>
    <mergeCell ref="AQ341:AY341"/>
    <mergeCell ref="AZ341:BI341"/>
    <mergeCell ref="BJ341:BQ341"/>
    <mergeCell ref="BR341:BY341"/>
    <mergeCell ref="O345:T345"/>
    <mergeCell ref="U347:AG347"/>
    <mergeCell ref="BJ343:BQ343"/>
    <mergeCell ref="BR343:BY343"/>
    <mergeCell ref="BZ352:CH352"/>
    <mergeCell ref="A341:B341"/>
    <mergeCell ref="C341:N341"/>
    <mergeCell ref="O341:T341"/>
    <mergeCell ref="U341:AG341"/>
    <mergeCell ref="A352:B352"/>
    <mergeCell ref="C352:N352"/>
    <mergeCell ref="BR355:BY355"/>
    <mergeCell ref="U352:AG352"/>
    <mergeCell ref="A346:B346"/>
    <mergeCell ref="A348:B348"/>
    <mergeCell ref="AH352:AP352"/>
    <mergeCell ref="AQ352:AY352"/>
    <mergeCell ref="AZ352:BI352"/>
    <mergeCell ref="A347:B347"/>
    <mergeCell ref="C347:N347"/>
    <mergeCell ref="O347:T347"/>
    <mergeCell ref="A355:B355"/>
    <mergeCell ref="C355:N355"/>
    <mergeCell ref="O355:T355"/>
    <mergeCell ref="U355:AG355"/>
    <mergeCell ref="AH355:AP355"/>
    <mergeCell ref="AQ355:AY355"/>
    <mergeCell ref="BJ339:BQ339"/>
    <mergeCell ref="BR339:BY339"/>
    <mergeCell ref="AZ347:BI347"/>
    <mergeCell ref="BJ347:BQ347"/>
    <mergeCell ref="BR347:BY347"/>
    <mergeCell ref="BR340:BY340"/>
    <mergeCell ref="AZ343:BI343"/>
    <mergeCell ref="AZ342:BI342"/>
    <mergeCell ref="BZ339:CH339"/>
    <mergeCell ref="CI339:CM339"/>
    <mergeCell ref="BZ337:CH337"/>
    <mergeCell ref="CI337:CM337"/>
    <mergeCell ref="AZ337:BI337"/>
    <mergeCell ref="BJ337:BQ337"/>
    <mergeCell ref="BR337:BY337"/>
    <mergeCell ref="CI338:CM338"/>
    <mergeCell ref="AZ339:BI339"/>
    <mergeCell ref="A339:B339"/>
    <mergeCell ref="C339:N339"/>
    <mergeCell ref="O339:T339"/>
    <mergeCell ref="U339:AG339"/>
    <mergeCell ref="AH339:AP339"/>
    <mergeCell ref="AQ339:AY339"/>
    <mergeCell ref="A337:B337"/>
    <mergeCell ref="C337:N337"/>
    <mergeCell ref="O337:T337"/>
    <mergeCell ref="U337:AG337"/>
    <mergeCell ref="AH337:AP337"/>
    <mergeCell ref="AQ337:AY337"/>
    <mergeCell ref="AZ336:BI336"/>
    <mergeCell ref="BJ336:BQ336"/>
    <mergeCell ref="BR336:BY336"/>
    <mergeCell ref="A336:B336"/>
    <mergeCell ref="C336:N336"/>
    <mergeCell ref="O336:T336"/>
    <mergeCell ref="U336:AG336"/>
    <mergeCell ref="AH336:AP336"/>
    <mergeCell ref="AQ336:AY336"/>
    <mergeCell ref="A334:B334"/>
    <mergeCell ref="C334:N334"/>
    <mergeCell ref="O334:T334"/>
    <mergeCell ref="U334:AG334"/>
    <mergeCell ref="AH334:AP334"/>
    <mergeCell ref="AZ304:BI304"/>
    <mergeCell ref="AQ304:AY304"/>
    <mergeCell ref="A333:B333"/>
    <mergeCell ref="C333:N333"/>
    <mergeCell ref="O333:T333"/>
    <mergeCell ref="BJ304:BQ304"/>
    <mergeCell ref="BR304:BY304"/>
    <mergeCell ref="BZ304:CH304"/>
    <mergeCell ref="CI304:CM304"/>
    <mergeCell ref="A304:B304"/>
    <mergeCell ref="C304:N304"/>
    <mergeCell ref="O304:T304"/>
    <mergeCell ref="U304:AG304"/>
    <mergeCell ref="AH304:AP304"/>
    <mergeCell ref="BJ333:BQ333"/>
    <mergeCell ref="BR333:BY333"/>
    <mergeCell ref="BZ333:CH333"/>
    <mergeCell ref="CI333:CM333"/>
    <mergeCell ref="BJ334:BQ334"/>
    <mergeCell ref="BR334:BY334"/>
    <mergeCell ref="BZ334:CH334"/>
    <mergeCell ref="CI334:CM334"/>
    <mergeCell ref="U333:AG333"/>
    <mergeCell ref="AH333:AP333"/>
    <mergeCell ref="AQ333:AY333"/>
    <mergeCell ref="AZ333:BI333"/>
    <mergeCell ref="AQ334:AY334"/>
    <mergeCell ref="AZ334:BI334"/>
    <mergeCell ref="CI332:CM332"/>
    <mergeCell ref="BZ355:CH355"/>
    <mergeCell ref="CI355:CM355"/>
    <mergeCell ref="BR346:BY346"/>
    <mergeCell ref="BZ346:CH346"/>
    <mergeCell ref="CI346:CM346"/>
    <mergeCell ref="BZ336:CH336"/>
    <mergeCell ref="CI336:CM336"/>
    <mergeCell ref="BR338:BY338"/>
    <mergeCell ref="BZ338:CH338"/>
    <mergeCell ref="AQ332:AY332"/>
    <mergeCell ref="AZ332:BI332"/>
    <mergeCell ref="BJ332:BQ332"/>
    <mergeCell ref="AQ331:AY331"/>
    <mergeCell ref="BR332:BY332"/>
    <mergeCell ref="BZ332:CH332"/>
    <mergeCell ref="BR331:BY331"/>
    <mergeCell ref="BZ331:CH331"/>
    <mergeCell ref="CI331:CM331"/>
    <mergeCell ref="BR330:BY330"/>
    <mergeCell ref="BZ330:CH330"/>
    <mergeCell ref="CI330:CM330"/>
    <mergeCell ref="A332:B332"/>
    <mergeCell ref="C332:N332"/>
    <mergeCell ref="O332:T332"/>
    <mergeCell ref="U332:AG332"/>
    <mergeCell ref="AH332:AP332"/>
    <mergeCell ref="A331:B331"/>
    <mergeCell ref="C331:N331"/>
    <mergeCell ref="O331:T331"/>
    <mergeCell ref="U331:AG331"/>
    <mergeCell ref="AH331:AP331"/>
    <mergeCell ref="AZ331:BI331"/>
    <mergeCell ref="BJ331:BQ331"/>
    <mergeCell ref="A330:B330"/>
    <mergeCell ref="C330:N330"/>
    <mergeCell ref="O330:T330"/>
    <mergeCell ref="U330:AG330"/>
    <mergeCell ref="AH330:AP330"/>
    <mergeCell ref="AQ330:AY330"/>
    <mergeCell ref="AZ330:BI330"/>
    <mergeCell ref="BJ330:BQ330"/>
    <mergeCell ref="AQ329:AY329"/>
    <mergeCell ref="AZ329:BI329"/>
    <mergeCell ref="BJ329:BQ329"/>
    <mergeCell ref="BR329:BY329"/>
    <mergeCell ref="BZ329:CH329"/>
    <mergeCell ref="CI329:CM329"/>
    <mergeCell ref="BR328:BY328"/>
    <mergeCell ref="BZ328:CH328"/>
    <mergeCell ref="CI328:CM328"/>
    <mergeCell ref="AQ328:AY328"/>
    <mergeCell ref="AZ328:BI328"/>
    <mergeCell ref="BJ328:BQ328"/>
    <mergeCell ref="A329:B329"/>
    <mergeCell ref="C329:N329"/>
    <mergeCell ref="O329:T329"/>
    <mergeCell ref="U329:AG329"/>
    <mergeCell ref="AH329:AP329"/>
    <mergeCell ref="C327:N327"/>
    <mergeCell ref="O327:T327"/>
    <mergeCell ref="U327:AG327"/>
    <mergeCell ref="AH327:AP327"/>
    <mergeCell ref="CI327:CM327"/>
    <mergeCell ref="BR326:BY326"/>
    <mergeCell ref="BZ326:CH326"/>
    <mergeCell ref="CI326:CM326"/>
    <mergeCell ref="A328:B328"/>
    <mergeCell ref="C328:N328"/>
    <mergeCell ref="O328:T328"/>
    <mergeCell ref="U328:AG328"/>
    <mergeCell ref="AH328:AP328"/>
    <mergeCell ref="A327:B327"/>
    <mergeCell ref="BZ327:CH327"/>
    <mergeCell ref="A326:B326"/>
    <mergeCell ref="C326:N326"/>
    <mergeCell ref="O326:T326"/>
    <mergeCell ref="U326:AG326"/>
    <mergeCell ref="AH326:AP326"/>
    <mergeCell ref="AQ326:AY326"/>
    <mergeCell ref="AQ327:AY327"/>
    <mergeCell ref="BJ326:BQ326"/>
    <mergeCell ref="AQ325:AY325"/>
    <mergeCell ref="AZ325:BI325"/>
    <mergeCell ref="BJ325:BQ325"/>
    <mergeCell ref="BR325:BY325"/>
    <mergeCell ref="AZ327:BI327"/>
    <mergeCell ref="BJ327:BQ327"/>
    <mergeCell ref="BR327:BY327"/>
    <mergeCell ref="BZ325:CH325"/>
    <mergeCell ref="CI325:CM325"/>
    <mergeCell ref="BR324:BY324"/>
    <mergeCell ref="BZ324:CH324"/>
    <mergeCell ref="CI324:CM324"/>
    <mergeCell ref="AQ324:AY324"/>
    <mergeCell ref="AZ324:BI324"/>
    <mergeCell ref="BJ324:BQ324"/>
    <mergeCell ref="A325:B325"/>
    <mergeCell ref="C325:N325"/>
    <mergeCell ref="O325:T325"/>
    <mergeCell ref="U325:AG325"/>
    <mergeCell ref="AH325:AP325"/>
    <mergeCell ref="C323:N323"/>
    <mergeCell ref="O323:T323"/>
    <mergeCell ref="U323:AG323"/>
    <mergeCell ref="AH323:AP323"/>
    <mergeCell ref="CI323:CM323"/>
    <mergeCell ref="BR322:BY322"/>
    <mergeCell ref="BZ322:CH322"/>
    <mergeCell ref="CI322:CM322"/>
    <mergeCell ref="A324:B324"/>
    <mergeCell ref="C324:N324"/>
    <mergeCell ref="O324:T324"/>
    <mergeCell ref="U324:AG324"/>
    <mergeCell ref="AH324:AP324"/>
    <mergeCell ref="A323:B323"/>
    <mergeCell ref="BZ323:CH323"/>
    <mergeCell ref="A322:B322"/>
    <mergeCell ref="C322:N322"/>
    <mergeCell ref="O322:T322"/>
    <mergeCell ref="U322:AG322"/>
    <mergeCell ref="AH322:AP322"/>
    <mergeCell ref="AQ322:AY322"/>
    <mergeCell ref="AQ323:AY323"/>
    <mergeCell ref="BJ322:BQ322"/>
    <mergeCell ref="AQ321:AY321"/>
    <mergeCell ref="AZ321:BI321"/>
    <mergeCell ref="BJ321:BQ321"/>
    <mergeCell ref="BR321:BY321"/>
    <mergeCell ref="AZ323:BI323"/>
    <mergeCell ref="BJ323:BQ323"/>
    <mergeCell ref="BR323:BY323"/>
    <mergeCell ref="BZ321:CH321"/>
    <mergeCell ref="CI321:CM321"/>
    <mergeCell ref="BR320:BY320"/>
    <mergeCell ref="BZ320:CH320"/>
    <mergeCell ref="CI320:CM320"/>
    <mergeCell ref="AQ320:AY320"/>
    <mergeCell ref="AZ320:BI320"/>
    <mergeCell ref="BJ320:BQ320"/>
    <mergeCell ref="A321:B321"/>
    <mergeCell ref="C321:N321"/>
    <mergeCell ref="O321:T321"/>
    <mergeCell ref="U321:AG321"/>
    <mergeCell ref="AH321:AP321"/>
    <mergeCell ref="C319:N319"/>
    <mergeCell ref="O319:T319"/>
    <mergeCell ref="U319:AG319"/>
    <mergeCell ref="AH319:AP319"/>
    <mergeCell ref="CI319:CM319"/>
    <mergeCell ref="BR318:BY318"/>
    <mergeCell ref="BZ318:CH318"/>
    <mergeCell ref="CI318:CM318"/>
    <mergeCell ref="A320:B320"/>
    <mergeCell ref="C320:N320"/>
    <mergeCell ref="O320:T320"/>
    <mergeCell ref="U320:AG320"/>
    <mergeCell ref="AH320:AP320"/>
    <mergeCell ref="A319:B319"/>
    <mergeCell ref="A318:B318"/>
    <mergeCell ref="C318:N318"/>
    <mergeCell ref="O318:T318"/>
    <mergeCell ref="U318:AG318"/>
    <mergeCell ref="AH318:AP318"/>
    <mergeCell ref="AQ318:AY318"/>
    <mergeCell ref="BJ318:BQ318"/>
    <mergeCell ref="AQ317:AY317"/>
    <mergeCell ref="BJ317:BQ317"/>
    <mergeCell ref="BR317:BY317"/>
    <mergeCell ref="BZ317:CH317"/>
    <mergeCell ref="AZ319:BI319"/>
    <mergeCell ref="BJ319:BQ319"/>
    <mergeCell ref="BR319:BY319"/>
    <mergeCell ref="BZ319:CH319"/>
    <mergeCell ref="AQ319:AY319"/>
    <mergeCell ref="CI317:CM317"/>
    <mergeCell ref="BR316:BY316"/>
    <mergeCell ref="BZ316:CH316"/>
    <mergeCell ref="CI316:CM316"/>
    <mergeCell ref="AZ316:BI316"/>
    <mergeCell ref="BJ316:BQ316"/>
    <mergeCell ref="AZ317:BI317"/>
    <mergeCell ref="A317:B317"/>
    <mergeCell ref="C317:N317"/>
    <mergeCell ref="O317:T317"/>
    <mergeCell ref="U317:AG317"/>
    <mergeCell ref="AH317:AP317"/>
    <mergeCell ref="A316:B316"/>
    <mergeCell ref="C316:N316"/>
    <mergeCell ref="O316:T316"/>
    <mergeCell ref="U316:AG316"/>
    <mergeCell ref="CI315:CM315"/>
    <mergeCell ref="BR313:BY313"/>
    <mergeCell ref="BZ313:CH313"/>
    <mergeCell ref="CI313:CM313"/>
    <mergeCell ref="CI314:CM314"/>
    <mergeCell ref="AZ314:BI314"/>
    <mergeCell ref="BJ314:BQ314"/>
    <mergeCell ref="BR314:BY314"/>
    <mergeCell ref="BZ314:CH314"/>
    <mergeCell ref="AZ315:BI315"/>
    <mergeCell ref="BJ315:BQ315"/>
    <mergeCell ref="BR315:BY315"/>
    <mergeCell ref="BZ315:CH315"/>
    <mergeCell ref="AQ313:AY313"/>
    <mergeCell ref="AZ313:BI313"/>
    <mergeCell ref="BJ313:BQ313"/>
    <mergeCell ref="AQ314:AY314"/>
    <mergeCell ref="AQ315:AY315"/>
    <mergeCell ref="A315:B315"/>
    <mergeCell ref="C315:N315"/>
    <mergeCell ref="O315:T315"/>
    <mergeCell ref="U315:AG315"/>
    <mergeCell ref="AH315:AP315"/>
    <mergeCell ref="C312:N312"/>
    <mergeCell ref="O312:T312"/>
    <mergeCell ref="U312:AG312"/>
    <mergeCell ref="AH312:AP312"/>
    <mergeCell ref="CI312:CM312"/>
    <mergeCell ref="BR311:BY311"/>
    <mergeCell ref="BZ311:CH311"/>
    <mergeCell ref="CI311:CM311"/>
    <mergeCell ref="A313:B313"/>
    <mergeCell ref="C313:N313"/>
    <mergeCell ref="O313:T313"/>
    <mergeCell ref="U313:AG313"/>
    <mergeCell ref="AH313:AP313"/>
    <mergeCell ref="A312:B312"/>
    <mergeCell ref="BZ312:CH312"/>
    <mergeCell ref="A311:B311"/>
    <mergeCell ref="C311:N311"/>
    <mergeCell ref="O311:T311"/>
    <mergeCell ref="U311:AG311"/>
    <mergeCell ref="AH311:AP311"/>
    <mergeCell ref="AQ311:AY311"/>
    <mergeCell ref="BJ311:BQ311"/>
    <mergeCell ref="AQ310:AY310"/>
    <mergeCell ref="AZ310:BI310"/>
    <mergeCell ref="BJ310:BQ310"/>
    <mergeCell ref="BR310:BY310"/>
    <mergeCell ref="AZ312:BI312"/>
    <mergeCell ref="BJ312:BQ312"/>
    <mergeCell ref="BR312:BY312"/>
    <mergeCell ref="BZ310:CH310"/>
    <mergeCell ref="CI310:CM310"/>
    <mergeCell ref="BR309:BY309"/>
    <mergeCell ref="BZ309:CH309"/>
    <mergeCell ref="CI309:CM309"/>
    <mergeCell ref="AQ309:AY309"/>
    <mergeCell ref="AZ309:BI309"/>
    <mergeCell ref="BJ309:BQ309"/>
    <mergeCell ref="A310:B310"/>
    <mergeCell ref="C310:N310"/>
    <mergeCell ref="O310:T310"/>
    <mergeCell ref="U310:AG310"/>
    <mergeCell ref="AH310:AP310"/>
    <mergeCell ref="C308:N308"/>
    <mergeCell ref="O308:T308"/>
    <mergeCell ref="U308:AG308"/>
    <mergeCell ref="AH308:AP308"/>
    <mergeCell ref="CI308:CM308"/>
    <mergeCell ref="BR307:BY307"/>
    <mergeCell ref="BZ307:CH307"/>
    <mergeCell ref="CI307:CM307"/>
    <mergeCell ref="A309:B309"/>
    <mergeCell ref="C309:N309"/>
    <mergeCell ref="O309:T309"/>
    <mergeCell ref="U309:AG309"/>
    <mergeCell ref="AH309:AP309"/>
    <mergeCell ref="A308:B308"/>
    <mergeCell ref="BZ308:CH308"/>
    <mergeCell ref="A307:B307"/>
    <mergeCell ref="C307:N307"/>
    <mergeCell ref="O307:T307"/>
    <mergeCell ref="U307:AG307"/>
    <mergeCell ref="AH307:AP307"/>
    <mergeCell ref="AQ307:AY307"/>
    <mergeCell ref="BJ307:BQ307"/>
    <mergeCell ref="AQ306:AY306"/>
    <mergeCell ref="AZ306:BI306"/>
    <mergeCell ref="BJ306:BQ306"/>
    <mergeCell ref="BR306:BY306"/>
    <mergeCell ref="AZ308:BI308"/>
    <mergeCell ref="BJ308:BQ308"/>
    <mergeCell ref="BR308:BY308"/>
    <mergeCell ref="BZ306:CH306"/>
    <mergeCell ref="CI306:CM306"/>
    <mergeCell ref="BR305:BY305"/>
    <mergeCell ref="BZ305:CH305"/>
    <mergeCell ref="CI305:CM305"/>
    <mergeCell ref="A306:B306"/>
    <mergeCell ref="C306:N306"/>
    <mergeCell ref="O306:T306"/>
    <mergeCell ref="U306:AG306"/>
    <mergeCell ref="AH306:AP306"/>
    <mergeCell ref="A305:B305"/>
    <mergeCell ref="C305:N305"/>
    <mergeCell ref="O305:T305"/>
    <mergeCell ref="U305:AG305"/>
    <mergeCell ref="AH305:AP305"/>
    <mergeCell ref="AQ305:AY305"/>
    <mergeCell ref="BJ305:BQ305"/>
    <mergeCell ref="O346:T346"/>
    <mergeCell ref="U346:AG346"/>
    <mergeCell ref="AH346:AP346"/>
    <mergeCell ref="AQ346:AY346"/>
    <mergeCell ref="AZ346:BI346"/>
    <mergeCell ref="BJ346:BQ346"/>
    <mergeCell ref="AZ338:BI338"/>
    <mergeCell ref="BJ338:BQ338"/>
    <mergeCell ref="AZ307:BI307"/>
    <mergeCell ref="C357:N357"/>
    <mergeCell ref="O357:T357"/>
    <mergeCell ref="U357:AG357"/>
    <mergeCell ref="AH357:AP357"/>
    <mergeCell ref="AQ357:AY357"/>
    <mergeCell ref="AZ305:BI305"/>
    <mergeCell ref="AZ311:BI311"/>
    <mergeCell ref="AZ318:BI318"/>
    <mergeCell ref="AZ322:BI322"/>
    <mergeCell ref="AZ326:BI326"/>
    <mergeCell ref="A362:B362"/>
    <mergeCell ref="AZ357:BI357"/>
    <mergeCell ref="BJ357:BQ357"/>
    <mergeCell ref="BR357:BY357"/>
    <mergeCell ref="BZ357:CH357"/>
    <mergeCell ref="CI357:CM357"/>
    <mergeCell ref="A358:B358"/>
    <mergeCell ref="C358:N358"/>
    <mergeCell ref="O358:T358"/>
    <mergeCell ref="U358:AG358"/>
    <mergeCell ref="A388:B388"/>
    <mergeCell ref="C388:N388"/>
    <mergeCell ref="O388:T388"/>
    <mergeCell ref="U388:AG388"/>
    <mergeCell ref="AH388:AP388"/>
    <mergeCell ref="A387:B387"/>
    <mergeCell ref="O387:T387"/>
    <mergeCell ref="AH387:AP387"/>
    <mergeCell ref="BZ370:CH370"/>
    <mergeCell ref="CI370:CM370"/>
    <mergeCell ref="BR377:BY377"/>
    <mergeCell ref="BZ377:CH377"/>
    <mergeCell ref="CI377:CM377"/>
    <mergeCell ref="BR359:BY359"/>
    <mergeCell ref="BZ359:CH359"/>
    <mergeCell ref="CI359:CM359"/>
    <mergeCell ref="BR360:BY360"/>
    <mergeCell ref="AZ420:BI420"/>
    <mergeCell ref="BJ420:BQ420"/>
    <mergeCell ref="BR420:BY420"/>
    <mergeCell ref="BZ420:CH420"/>
    <mergeCell ref="CI420:CM420"/>
    <mergeCell ref="CI392:CM392"/>
    <mergeCell ref="CI396:CM396"/>
    <mergeCell ref="AZ392:BI392"/>
    <mergeCell ref="BJ392:BQ392"/>
    <mergeCell ref="BR392:BY392"/>
    <mergeCell ref="C362:N362"/>
    <mergeCell ref="O362:T362"/>
    <mergeCell ref="U362:AG362"/>
    <mergeCell ref="AH362:AP362"/>
    <mergeCell ref="AQ362:AY362"/>
    <mergeCell ref="AZ362:BI362"/>
    <mergeCell ref="BJ362:BQ362"/>
    <mergeCell ref="BR362:BY362"/>
    <mergeCell ref="BZ362:CH362"/>
    <mergeCell ref="CI362:CM362"/>
    <mergeCell ref="BJ363:BQ363"/>
    <mergeCell ref="BR363:BY363"/>
    <mergeCell ref="BZ363:CH363"/>
    <mergeCell ref="CI363:CM363"/>
    <mergeCell ref="AZ363:BI363"/>
    <mergeCell ref="A366:B366"/>
    <mergeCell ref="C366:N366"/>
    <mergeCell ref="O366:T366"/>
    <mergeCell ref="U366:AG366"/>
    <mergeCell ref="AH366:AP366"/>
    <mergeCell ref="AQ366:AY366"/>
    <mergeCell ref="AZ366:BI366"/>
    <mergeCell ref="C363:N363"/>
    <mergeCell ref="O363:T363"/>
    <mergeCell ref="BJ366:BQ366"/>
    <mergeCell ref="BR366:BY366"/>
    <mergeCell ref="BZ366:CH366"/>
    <mergeCell ref="CI366:CM366"/>
    <mergeCell ref="AQ388:AY388"/>
    <mergeCell ref="AZ388:BI388"/>
    <mergeCell ref="BJ388:BQ388"/>
    <mergeCell ref="BR388:BY388"/>
    <mergeCell ref="BZ388:CH388"/>
    <mergeCell ref="AQ370:AY370"/>
    <mergeCell ref="BJ451:BQ451"/>
    <mergeCell ref="BR451:BY451"/>
    <mergeCell ref="BZ451:CH451"/>
    <mergeCell ref="CI451:CM451"/>
    <mergeCell ref="A451:B451"/>
    <mergeCell ref="C451:N451"/>
    <mergeCell ref="O451:T451"/>
    <mergeCell ref="U451:AG451"/>
    <mergeCell ref="AH451:AP451"/>
    <mergeCell ref="AQ451:AY451"/>
    <mergeCell ref="BJ422:BQ422"/>
    <mergeCell ref="BR422:BY422"/>
    <mergeCell ref="BZ422:CH422"/>
    <mergeCell ref="CI422:CM422"/>
    <mergeCell ref="A463:B463"/>
    <mergeCell ref="C463:N463"/>
    <mergeCell ref="O463:T463"/>
    <mergeCell ref="U463:AG463"/>
    <mergeCell ref="AH463:AP463"/>
    <mergeCell ref="A422:B422"/>
    <mergeCell ref="AQ463:AY463"/>
    <mergeCell ref="AQ392:AY392"/>
    <mergeCell ref="O396:T396"/>
    <mergeCell ref="U396:AG396"/>
    <mergeCell ref="AQ424:AY424"/>
    <mergeCell ref="AZ422:BI422"/>
    <mergeCell ref="O422:T422"/>
    <mergeCell ref="U422:AG422"/>
    <mergeCell ref="AH422:AP422"/>
    <mergeCell ref="AQ422:AY422"/>
    <mergeCell ref="BZ392:CH392"/>
    <mergeCell ref="BJ396:BQ396"/>
    <mergeCell ref="BR396:BY396"/>
    <mergeCell ref="BZ396:CH396"/>
    <mergeCell ref="BZ427:CH427"/>
    <mergeCell ref="A370:B370"/>
    <mergeCell ref="C370:N370"/>
    <mergeCell ref="O370:T370"/>
    <mergeCell ref="U370:AG370"/>
    <mergeCell ref="AH370:AP370"/>
    <mergeCell ref="AZ370:BI370"/>
    <mergeCell ref="BJ370:BQ370"/>
    <mergeCell ref="BR370:BY370"/>
    <mergeCell ref="A372:B372"/>
    <mergeCell ref="C372:N372"/>
    <mergeCell ref="O372:T372"/>
    <mergeCell ref="U372:AG372"/>
    <mergeCell ref="AH372:AP372"/>
    <mergeCell ref="AQ372:AY372"/>
    <mergeCell ref="AZ372:BI372"/>
    <mergeCell ref="BJ372:BQ372"/>
    <mergeCell ref="BR372:BY372"/>
    <mergeCell ref="BZ372:CH372"/>
    <mergeCell ref="CI372:CM372"/>
    <mergeCell ref="A373:B373"/>
    <mergeCell ref="C373:N373"/>
    <mergeCell ref="O373:T373"/>
    <mergeCell ref="U373:AG373"/>
    <mergeCell ref="AH373:AP373"/>
    <mergeCell ref="AQ373:AY373"/>
    <mergeCell ref="AZ373:BI373"/>
    <mergeCell ref="BJ373:BQ373"/>
    <mergeCell ref="BR373:BY373"/>
    <mergeCell ref="BZ373:CH373"/>
    <mergeCell ref="CI373:CM373"/>
    <mergeCell ref="AZ463:BI463"/>
    <mergeCell ref="BJ463:BQ463"/>
    <mergeCell ref="BR463:BY463"/>
    <mergeCell ref="BZ463:CH463"/>
    <mergeCell ref="CI463:CM463"/>
    <mergeCell ref="AZ381:BI381"/>
    <mergeCell ref="BJ381:BQ381"/>
    <mergeCell ref="BR381:BY381"/>
    <mergeCell ref="BZ381:CH381"/>
    <mergeCell ref="CI381:CM381"/>
    <mergeCell ref="AQ377:AY377"/>
    <mergeCell ref="AQ381:AY381"/>
    <mergeCell ref="AQ379:AY379"/>
    <mergeCell ref="AQ378:AY378"/>
    <mergeCell ref="BR379:BY379"/>
    <mergeCell ref="A396:B396"/>
    <mergeCell ref="C396:N396"/>
    <mergeCell ref="A377:B377"/>
    <mergeCell ref="C377:N377"/>
    <mergeCell ref="O377:T377"/>
    <mergeCell ref="U377:AG377"/>
    <mergeCell ref="C389:N389"/>
    <mergeCell ref="O389:T389"/>
    <mergeCell ref="U389:AG389"/>
    <mergeCell ref="A391:B391"/>
    <mergeCell ref="AH377:AP377"/>
    <mergeCell ref="A392:B392"/>
    <mergeCell ref="C392:N392"/>
    <mergeCell ref="A424:B424"/>
    <mergeCell ref="C424:N424"/>
    <mergeCell ref="O424:T424"/>
    <mergeCell ref="U424:AG424"/>
    <mergeCell ref="AH424:AP424"/>
    <mergeCell ref="O392:T392"/>
    <mergeCell ref="U392:AG392"/>
    <mergeCell ref="AH392:AP392"/>
    <mergeCell ref="C422:N422"/>
    <mergeCell ref="AH400:AP400"/>
    <mergeCell ref="A381:B381"/>
    <mergeCell ref="C381:N381"/>
    <mergeCell ref="O381:T381"/>
    <mergeCell ref="U381:AG381"/>
    <mergeCell ref="AH381:AP381"/>
    <mergeCell ref="AH396:AP396"/>
    <mergeCell ref="A389:B389"/>
    <mergeCell ref="AZ424:BI424"/>
    <mergeCell ref="BJ424:BQ424"/>
    <mergeCell ref="BR424:BY424"/>
    <mergeCell ref="BZ424:CH424"/>
    <mergeCell ref="CI424:CM424"/>
    <mergeCell ref="A468:B468"/>
    <mergeCell ref="C468:N468"/>
    <mergeCell ref="O468:T468"/>
    <mergeCell ref="U468:AG468"/>
    <mergeCell ref="AH468:AP468"/>
    <mergeCell ref="AQ468:AY468"/>
    <mergeCell ref="AZ468:BI468"/>
    <mergeCell ref="BJ468:BQ468"/>
    <mergeCell ref="BR468:BY468"/>
    <mergeCell ref="BZ468:CH468"/>
    <mergeCell ref="CI468:CM468"/>
    <mergeCell ref="AQ396:AY396"/>
    <mergeCell ref="AZ396:BI396"/>
    <mergeCell ref="A426:B426"/>
    <mergeCell ref="C426:N426"/>
    <mergeCell ref="O426:T426"/>
    <mergeCell ref="U426:AG426"/>
    <mergeCell ref="AH426:AP426"/>
    <mergeCell ref="AQ426:AY426"/>
    <mergeCell ref="A404:B404"/>
    <mergeCell ref="C404:N404"/>
    <mergeCell ref="BR426:BY426"/>
    <mergeCell ref="BZ426:CH426"/>
    <mergeCell ref="CI426:CM426"/>
    <mergeCell ref="A385:B385"/>
    <mergeCell ref="C385:N385"/>
    <mergeCell ref="O385:T385"/>
    <mergeCell ref="U385:AG385"/>
    <mergeCell ref="AH385:AP385"/>
    <mergeCell ref="AQ385:AY385"/>
    <mergeCell ref="AZ385:BI385"/>
    <mergeCell ref="BZ244:CH244"/>
    <mergeCell ref="CI244:CM244"/>
    <mergeCell ref="BR385:BY385"/>
    <mergeCell ref="BZ385:CH385"/>
    <mergeCell ref="CI385:CM385"/>
    <mergeCell ref="BR246:BY246"/>
    <mergeCell ref="BR247:BY247"/>
    <mergeCell ref="BZ247:CH247"/>
    <mergeCell ref="BR358:BY358"/>
    <mergeCell ref="BZ358:CH358"/>
    <mergeCell ref="A244:B244"/>
    <mergeCell ref="C244:N244"/>
    <mergeCell ref="O244:T244"/>
    <mergeCell ref="U244:AG244"/>
    <mergeCell ref="AH244:AP244"/>
    <mergeCell ref="AQ244:AY244"/>
    <mergeCell ref="AZ244:BI244"/>
    <mergeCell ref="BJ244:BQ244"/>
    <mergeCell ref="AQ243:AY243"/>
    <mergeCell ref="AZ243:BI243"/>
    <mergeCell ref="BJ243:BQ243"/>
    <mergeCell ref="BR243:BY243"/>
    <mergeCell ref="BR244:BY244"/>
    <mergeCell ref="BZ243:CH243"/>
    <mergeCell ref="CI243:CM243"/>
    <mergeCell ref="BR241:BY241"/>
    <mergeCell ref="BZ241:CH241"/>
    <mergeCell ref="CI241:CM241"/>
    <mergeCell ref="BZ242:CH242"/>
    <mergeCell ref="CI242:CM242"/>
    <mergeCell ref="A243:B243"/>
    <mergeCell ref="C243:N243"/>
    <mergeCell ref="O243:T243"/>
    <mergeCell ref="U243:AG243"/>
    <mergeCell ref="AH243:AP243"/>
    <mergeCell ref="A241:B241"/>
    <mergeCell ref="C241:N241"/>
    <mergeCell ref="O241:T241"/>
    <mergeCell ref="U241:AG241"/>
    <mergeCell ref="AH241:AP241"/>
    <mergeCell ref="AQ241:AY241"/>
    <mergeCell ref="AZ241:BI241"/>
    <mergeCell ref="BJ241:BQ241"/>
    <mergeCell ref="AZ426:BI426"/>
    <mergeCell ref="BJ426:BQ426"/>
    <mergeCell ref="BJ245:BQ245"/>
    <mergeCell ref="AZ246:BI246"/>
    <mergeCell ref="BJ246:BQ246"/>
    <mergeCell ref="AZ247:BI247"/>
    <mergeCell ref="BJ247:BQ247"/>
    <mergeCell ref="A427:B427"/>
    <mergeCell ref="C427:N427"/>
    <mergeCell ref="O427:T427"/>
    <mergeCell ref="U427:AG427"/>
    <mergeCell ref="AH427:AP427"/>
    <mergeCell ref="AQ427:AY427"/>
    <mergeCell ref="AZ427:BI427"/>
    <mergeCell ref="BJ427:BQ427"/>
    <mergeCell ref="BR427:BY427"/>
    <mergeCell ref="A454:B454"/>
    <mergeCell ref="C454:N454"/>
    <mergeCell ref="O454:T454"/>
    <mergeCell ref="U454:AG454"/>
    <mergeCell ref="AH454:AP454"/>
    <mergeCell ref="AQ454:AY454"/>
    <mergeCell ref="AZ454:BI454"/>
    <mergeCell ref="BJ454:BQ454"/>
    <mergeCell ref="AZ451:BI451"/>
    <mergeCell ref="BZ454:CH454"/>
    <mergeCell ref="CI454:CM454"/>
    <mergeCell ref="A233:B233"/>
    <mergeCell ref="C233:N233"/>
    <mergeCell ref="O233:T233"/>
    <mergeCell ref="U233:AG233"/>
    <mergeCell ref="AH233:AP233"/>
    <mergeCell ref="AQ233:AY233"/>
    <mergeCell ref="CI427:CM427"/>
    <mergeCell ref="AQ400:AY400"/>
    <mergeCell ref="AZ400:BI400"/>
    <mergeCell ref="BJ400:BQ400"/>
    <mergeCell ref="AZ229:BI229"/>
    <mergeCell ref="BJ229:BQ229"/>
    <mergeCell ref="BR229:BY229"/>
    <mergeCell ref="AZ237:BI237"/>
    <mergeCell ref="BJ237:BQ237"/>
    <mergeCell ref="BR237:BY237"/>
    <mergeCell ref="BJ230:BQ230"/>
    <mergeCell ref="BZ229:CH229"/>
    <mergeCell ref="CI229:CM229"/>
    <mergeCell ref="A229:B229"/>
    <mergeCell ref="C229:N229"/>
    <mergeCell ref="O229:T229"/>
    <mergeCell ref="U229:AG229"/>
    <mergeCell ref="AH229:AP229"/>
    <mergeCell ref="AQ229:AY229"/>
    <mergeCell ref="AZ230:BI230"/>
    <mergeCell ref="BJ228:BQ228"/>
    <mergeCell ref="BR228:BY228"/>
    <mergeCell ref="BZ228:CH228"/>
    <mergeCell ref="CI228:CM228"/>
    <mergeCell ref="A228:B228"/>
    <mergeCell ref="C228:N228"/>
    <mergeCell ref="O228:T228"/>
    <mergeCell ref="U228:AG228"/>
    <mergeCell ref="AH228:AP228"/>
    <mergeCell ref="AQ228:AY228"/>
    <mergeCell ref="BJ233:BQ233"/>
    <mergeCell ref="BR233:BY233"/>
    <mergeCell ref="BZ233:CH233"/>
    <mergeCell ref="AZ231:BI231"/>
    <mergeCell ref="BR231:BY231"/>
    <mergeCell ref="BZ231:CH231"/>
    <mergeCell ref="BR232:BY232"/>
    <mergeCell ref="AZ232:BI232"/>
    <mergeCell ref="BJ232:BQ232"/>
    <mergeCell ref="BZ232:CH232"/>
    <mergeCell ref="CI233:CM233"/>
    <mergeCell ref="BR400:BY400"/>
    <mergeCell ref="BZ400:CH400"/>
    <mergeCell ref="CI400:CM400"/>
    <mergeCell ref="BR245:BY245"/>
    <mergeCell ref="BZ245:CH245"/>
    <mergeCell ref="CI245:CM245"/>
    <mergeCell ref="CI237:CM237"/>
    <mergeCell ref="BZ246:CH246"/>
    <mergeCell ref="CI246:CM246"/>
    <mergeCell ref="BJ429:BQ429"/>
    <mergeCell ref="BR429:BY429"/>
    <mergeCell ref="BZ429:CH429"/>
    <mergeCell ref="BZ237:CH237"/>
    <mergeCell ref="A429:B429"/>
    <mergeCell ref="C429:N429"/>
    <mergeCell ref="O429:T429"/>
    <mergeCell ref="U429:AG429"/>
    <mergeCell ref="AH429:AP429"/>
    <mergeCell ref="AQ429:AY429"/>
    <mergeCell ref="A226:B226"/>
    <mergeCell ref="C226:N226"/>
    <mergeCell ref="O226:T226"/>
    <mergeCell ref="U226:AG226"/>
    <mergeCell ref="AH226:AP226"/>
    <mergeCell ref="AZ429:BI429"/>
    <mergeCell ref="AQ226:AY226"/>
    <mergeCell ref="AZ226:BI226"/>
    <mergeCell ref="AZ228:BI228"/>
    <mergeCell ref="AZ233:BI233"/>
    <mergeCell ref="CI429:CM429"/>
    <mergeCell ref="BZ230:CH230"/>
    <mergeCell ref="CI230:CM230"/>
    <mergeCell ref="BJ231:BQ231"/>
    <mergeCell ref="AQ224:AY224"/>
    <mergeCell ref="AZ224:BI224"/>
    <mergeCell ref="BJ224:BQ224"/>
    <mergeCell ref="BR224:BY224"/>
    <mergeCell ref="BZ224:CH224"/>
    <mergeCell ref="CI224:CM224"/>
    <mergeCell ref="C224:N224"/>
    <mergeCell ref="O224:T224"/>
    <mergeCell ref="U224:AG224"/>
    <mergeCell ref="AH224:AP224"/>
    <mergeCell ref="A130:B130"/>
    <mergeCell ref="C130:N130"/>
    <mergeCell ref="O130:T130"/>
    <mergeCell ref="U130:AG130"/>
    <mergeCell ref="AH130:AP130"/>
    <mergeCell ref="A152:B152"/>
    <mergeCell ref="BZ215:CH215"/>
    <mergeCell ref="CI215:CM215"/>
    <mergeCell ref="A237:B237"/>
    <mergeCell ref="C237:N237"/>
    <mergeCell ref="O237:T237"/>
    <mergeCell ref="U237:AG237"/>
    <mergeCell ref="AH237:AP237"/>
    <mergeCell ref="AQ237:AY237"/>
    <mergeCell ref="A224:B224"/>
    <mergeCell ref="A217:B217"/>
    <mergeCell ref="C217:N217"/>
    <mergeCell ref="O217:T217"/>
    <mergeCell ref="U217:AG217"/>
    <mergeCell ref="AH217:AP217"/>
    <mergeCell ref="AQ217:AY217"/>
    <mergeCell ref="AH222:AP222"/>
    <mergeCell ref="AQ222:AY222"/>
    <mergeCell ref="AZ222:BI222"/>
    <mergeCell ref="BZ222:CH222"/>
    <mergeCell ref="CI222:CM222"/>
    <mergeCell ref="CI231:CM231"/>
    <mergeCell ref="CI226:CM226"/>
    <mergeCell ref="BJ226:BQ226"/>
    <mergeCell ref="BR226:BY226"/>
    <mergeCell ref="BZ226:CH226"/>
    <mergeCell ref="BR223:BY223"/>
    <mergeCell ref="AZ225:BI225"/>
    <mergeCell ref="A220:B220"/>
    <mergeCell ref="C220:N220"/>
    <mergeCell ref="O220:T220"/>
    <mergeCell ref="C222:N222"/>
    <mergeCell ref="O222:T222"/>
    <mergeCell ref="U222:AG222"/>
    <mergeCell ref="A222:B222"/>
    <mergeCell ref="BR219:BY219"/>
    <mergeCell ref="BZ219:CH219"/>
    <mergeCell ref="CI219:CM219"/>
    <mergeCell ref="BJ222:BQ222"/>
    <mergeCell ref="BR222:BY222"/>
    <mergeCell ref="A219:B219"/>
    <mergeCell ref="C219:N219"/>
    <mergeCell ref="O219:T219"/>
    <mergeCell ref="U219:AG219"/>
    <mergeCell ref="AH219:AP219"/>
    <mergeCell ref="AZ215:BI215"/>
    <mergeCell ref="BJ215:BQ215"/>
    <mergeCell ref="BR215:BY215"/>
    <mergeCell ref="A215:B215"/>
    <mergeCell ref="C215:N215"/>
    <mergeCell ref="O215:T215"/>
    <mergeCell ref="U215:AG215"/>
    <mergeCell ref="AH215:AP215"/>
    <mergeCell ref="AQ215:AY215"/>
    <mergeCell ref="BZ217:CH217"/>
    <mergeCell ref="CI217:CM217"/>
    <mergeCell ref="U220:AG220"/>
    <mergeCell ref="AH220:AP220"/>
    <mergeCell ref="AQ220:AY220"/>
    <mergeCell ref="AZ220:BI220"/>
    <mergeCell ref="BJ220:BQ220"/>
    <mergeCell ref="AQ219:AY219"/>
    <mergeCell ref="AZ219:BI219"/>
    <mergeCell ref="BJ219:BQ219"/>
    <mergeCell ref="CI211:CM211"/>
    <mergeCell ref="BJ211:BQ211"/>
    <mergeCell ref="BR211:BY211"/>
    <mergeCell ref="BJ212:BQ212"/>
    <mergeCell ref="BR212:BY212"/>
    <mergeCell ref="BZ212:CH212"/>
    <mergeCell ref="CI212:CM212"/>
    <mergeCell ref="BJ213:BQ213"/>
    <mergeCell ref="BR213:BY213"/>
    <mergeCell ref="AZ213:BI213"/>
    <mergeCell ref="BR220:BY220"/>
    <mergeCell ref="BZ213:CH213"/>
    <mergeCell ref="CI213:CM213"/>
    <mergeCell ref="BZ220:CH220"/>
    <mergeCell ref="AZ217:BI217"/>
    <mergeCell ref="BJ217:BQ217"/>
    <mergeCell ref="BR217:BY217"/>
    <mergeCell ref="AH211:AP211"/>
    <mergeCell ref="AQ211:AY211"/>
    <mergeCell ref="O213:T213"/>
    <mergeCell ref="U213:AG213"/>
    <mergeCell ref="AH213:AP213"/>
    <mergeCell ref="AQ213:AY213"/>
    <mergeCell ref="A213:B213"/>
    <mergeCell ref="C213:N213"/>
    <mergeCell ref="A210:B210"/>
    <mergeCell ref="C210:N210"/>
    <mergeCell ref="O210:T210"/>
    <mergeCell ref="U210:AG210"/>
    <mergeCell ref="A211:B211"/>
    <mergeCell ref="C211:N211"/>
    <mergeCell ref="O211:T211"/>
    <mergeCell ref="U211:AG211"/>
    <mergeCell ref="BJ210:BQ210"/>
    <mergeCell ref="BR210:BY210"/>
    <mergeCell ref="A202:B202"/>
    <mergeCell ref="C202:N202"/>
    <mergeCell ref="O202:T202"/>
    <mergeCell ref="U202:AG202"/>
    <mergeCell ref="AH202:AP202"/>
    <mergeCell ref="AQ202:AY202"/>
    <mergeCell ref="AZ202:BI202"/>
    <mergeCell ref="BJ202:BQ202"/>
    <mergeCell ref="CI220:CM220"/>
    <mergeCell ref="A135:B135"/>
    <mergeCell ref="C135:N135"/>
    <mergeCell ref="O135:T135"/>
    <mergeCell ref="U135:AG135"/>
    <mergeCell ref="AH135:AP135"/>
    <mergeCell ref="AZ199:BI199"/>
    <mergeCell ref="BJ199:BQ199"/>
    <mergeCell ref="BR199:BY199"/>
    <mergeCell ref="BZ199:CH199"/>
    <mergeCell ref="CI199:CM199"/>
    <mergeCell ref="BZ198:CH198"/>
    <mergeCell ref="CI198:CM198"/>
    <mergeCell ref="A199:B199"/>
    <mergeCell ref="C199:N199"/>
    <mergeCell ref="O199:T199"/>
    <mergeCell ref="U199:AG199"/>
    <mergeCell ref="AH199:AP199"/>
    <mergeCell ref="AQ199:AY199"/>
    <mergeCell ref="A198:B198"/>
    <mergeCell ref="C198:N198"/>
    <mergeCell ref="O198:T198"/>
    <mergeCell ref="U198:AG198"/>
    <mergeCell ref="AH198:AP198"/>
    <mergeCell ref="AQ198:AY198"/>
    <mergeCell ref="AZ198:BI198"/>
    <mergeCell ref="BJ198:BQ198"/>
    <mergeCell ref="BR198:BY198"/>
    <mergeCell ref="AZ196:BI196"/>
    <mergeCell ref="BJ196:BQ196"/>
    <mergeCell ref="BR196:BY196"/>
    <mergeCell ref="BJ197:BQ197"/>
    <mergeCell ref="BR197:BY197"/>
    <mergeCell ref="CI196:CM196"/>
    <mergeCell ref="A196:B196"/>
    <mergeCell ref="C196:N196"/>
    <mergeCell ref="O196:T196"/>
    <mergeCell ref="U196:AG196"/>
    <mergeCell ref="AH196:AP196"/>
    <mergeCell ref="AQ196:AY196"/>
    <mergeCell ref="BZ202:CH202"/>
    <mergeCell ref="CI202:CM202"/>
    <mergeCell ref="AZ194:BI194"/>
    <mergeCell ref="BJ194:BQ194"/>
    <mergeCell ref="BR194:BY194"/>
    <mergeCell ref="BZ194:CH194"/>
    <mergeCell ref="CI194:CM194"/>
    <mergeCell ref="BZ200:CH200"/>
    <mergeCell ref="BR200:BY200"/>
    <mergeCell ref="BZ196:CH196"/>
    <mergeCell ref="A194:B194"/>
    <mergeCell ref="C194:N194"/>
    <mergeCell ref="O194:T194"/>
    <mergeCell ref="U194:AG194"/>
    <mergeCell ref="AH194:AP194"/>
    <mergeCell ref="AQ194:AY194"/>
    <mergeCell ref="C192:N192"/>
    <mergeCell ref="O192:T192"/>
    <mergeCell ref="U192:AG192"/>
    <mergeCell ref="AH192:AP192"/>
    <mergeCell ref="AQ192:AY192"/>
    <mergeCell ref="BZ192:CH192"/>
    <mergeCell ref="CI192:CM192"/>
    <mergeCell ref="BJ192:BQ192"/>
    <mergeCell ref="BR192:BY192"/>
    <mergeCell ref="A205:B205"/>
    <mergeCell ref="C205:N205"/>
    <mergeCell ref="O205:T205"/>
    <mergeCell ref="U205:AG205"/>
    <mergeCell ref="AH205:AP205"/>
    <mergeCell ref="AQ205:AY205"/>
    <mergeCell ref="AZ200:BI200"/>
    <mergeCell ref="A192:B192"/>
    <mergeCell ref="BR201:BY201"/>
    <mergeCell ref="CI190:CM190"/>
    <mergeCell ref="AZ205:BI205"/>
    <mergeCell ref="BJ205:BQ205"/>
    <mergeCell ref="BR205:BY205"/>
    <mergeCell ref="BZ205:CH205"/>
    <mergeCell ref="CI205:CM205"/>
    <mergeCell ref="AZ190:BI190"/>
    <mergeCell ref="AZ192:BI192"/>
    <mergeCell ref="A190:B190"/>
    <mergeCell ref="C190:N190"/>
    <mergeCell ref="O190:T190"/>
    <mergeCell ref="U190:AG190"/>
    <mergeCell ref="AH190:AP190"/>
    <mergeCell ref="AQ190:AY190"/>
    <mergeCell ref="BJ190:BQ190"/>
    <mergeCell ref="BR190:BY190"/>
    <mergeCell ref="AZ189:BI189"/>
    <mergeCell ref="BJ189:BQ189"/>
    <mergeCell ref="BR189:BY189"/>
    <mergeCell ref="BZ189:CH189"/>
    <mergeCell ref="BZ190:CH190"/>
    <mergeCell ref="CI189:CM189"/>
    <mergeCell ref="BZ186:CH186"/>
    <mergeCell ref="CI186:CM186"/>
    <mergeCell ref="A189:B189"/>
    <mergeCell ref="C189:N189"/>
    <mergeCell ref="O189:T189"/>
    <mergeCell ref="U189:AG189"/>
    <mergeCell ref="AH189:AP189"/>
    <mergeCell ref="AQ189:AY189"/>
    <mergeCell ref="A186:B186"/>
    <mergeCell ref="C186:N186"/>
    <mergeCell ref="O186:T186"/>
    <mergeCell ref="U186:AG186"/>
    <mergeCell ref="AH186:AP186"/>
    <mergeCell ref="AQ186:AY186"/>
    <mergeCell ref="AZ186:BI186"/>
    <mergeCell ref="BJ186:BQ186"/>
    <mergeCell ref="BR186:BY186"/>
    <mergeCell ref="AZ182:BI182"/>
    <mergeCell ref="BJ182:BQ182"/>
    <mergeCell ref="BR182:BY182"/>
    <mergeCell ref="BJ185:BQ185"/>
    <mergeCell ref="BR185:BY185"/>
    <mergeCell ref="BR184:BY184"/>
    <mergeCell ref="BR183:BY183"/>
    <mergeCell ref="AZ184:BI184"/>
    <mergeCell ref="BZ182:CH182"/>
    <mergeCell ref="CI182:CM182"/>
    <mergeCell ref="BZ178:CH178"/>
    <mergeCell ref="CI178:CM178"/>
    <mergeCell ref="BZ181:CH181"/>
    <mergeCell ref="CI181:CM181"/>
    <mergeCell ref="BZ180:CH180"/>
    <mergeCell ref="CI180:CM180"/>
    <mergeCell ref="A182:B182"/>
    <mergeCell ref="C182:N182"/>
    <mergeCell ref="O182:T182"/>
    <mergeCell ref="U182:AG182"/>
    <mergeCell ref="AH182:AP182"/>
    <mergeCell ref="AQ182:AY182"/>
    <mergeCell ref="A178:B178"/>
    <mergeCell ref="C178:N178"/>
    <mergeCell ref="O178:T178"/>
    <mergeCell ref="U178:AG178"/>
    <mergeCell ref="AH178:AP178"/>
    <mergeCell ref="AQ178:AY178"/>
    <mergeCell ref="AZ178:BI178"/>
    <mergeCell ref="BJ178:BQ178"/>
    <mergeCell ref="BR178:BY178"/>
    <mergeCell ref="AZ174:BI174"/>
    <mergeCell ref="BJ174:BQ174"/>
    <mergeCell ref="BR174:BY174"/>
    <mergeCell ref="AZ176:BI176"/>
    <mergeCell ref="BJ176:BQ176"/>
    <mergeCell ref="BR176:BY176"/>
    <mergeCell ref="BJ177:BQ177"/>
    <mergeCell ref="BZ174:CH174"/>
    <mergeCell ref="CI174:CM174"/>
    <mergeCell ref="BZ173:CH173"/>
    <mergeCell ref="CI173:CM173"/>
    <mergeCell ref="A174:B174"/>
    <mergeCell ref="C174:N174"/>
    <mergeCell ref="O174:T174"/>
    <mergeCell ref="U174:AG174"/>
    <mergeCell ref="AH174:AP174"/>
    <mergeCell ref="AQ174:AY174"/>
    <mergeCell ref="A173:B173"/>
    <mergeCell ref="C173:N173"/>
    <mergeCell ref="O173:T173"/>
    <mergeCell ref="U173:AG173"/>
    <mergeCell ref="AH173:AP173"/>
    <mergeCell ref="AQ173:AY173"/>
    <mergeCell ref="AZ173:BI173"/>
    <mergeCell ref="BJ173:BQ173"/>
    <mergeCell ref="BR173:BY173"/>
    <mergeCell ref="AZ171:BI171"/>
    <mergeCell ref="BJ171:BQ171"/>
    <mergeCell ref="BR171:BY171"/>
    <mergeCell ref="BJ172:BQ172"/>
    <mergeCell ref="BR172:BY172"/>
    <mergeCell ref="BZ171:CH171"/>
    <mergeCell ref="CI171:CM171"/>
    <mergeCell ref="BZ169:CH169"/>
    <mergeCell ref="CI169:CM169"/>
    <mergeCell ref="A171:B171"/>
    <mergeCell ref="C171:N171"/>
    <mergeCell ref="O171:T171"/>
    <mergeCell ref="U171:AG171"/>
    <mergeCell ref="AH171:AP171"/>
    <mergeCell ref="AQ171:AY171"/>
    <mergeCell ref="A169:B169"/>
    <mergeCell ref="C169:N169"/>
    <mergeCell ref="O169:T169"/>
    <mergeCell ref="U169:AG169"/>
    <mergeCell ref="AH169:AP169"/>
    <mergeCell ref="AQ169:AY169"/>
    <mergeCell ref="AZ169:BI169"/>
    <mergeCell ref="BJ169:BQ169"/>
    <mergeCell ref="BR169:BY169"/>
    <mergeCell ref="AZ167:BI167"/>
    <mergeCell ref="BJ167:BQ167"/>
    <mergeCell ref="BR167:BY167"/>
    <mergeCell ref="AZ168:BI168"/>
    <mergeCell ref="BJ168:BQ168"/>
    <mergeCell ref="BR168:BY168"/>
    <mergeCell ref="BZ167:CH167"/>
    <mergeCell ref="CI167:CM167"/>
    <mergeCell ref="BZ165:CH165"/>
    <mergeCell ref="CI165:CM165"/>
    <mergeCell ref="A167:B167"/>
    <mergeCell ref="C167:N167"/>
    <mergeCell ref="O167:T167"/>
    <mergeCell ref="U167:AG167"/>
    <mergeCell ref="AH167:AP167"/>
    <mergeCell ref="AQ167:AY167"/>
    <mergeCell ref="A165:B165"/>
    <mergeCell ref="C165:N165"/>
    <mergeCell ref="O165:T165"/>
    <mergeCell ref="U165:AG165"/>
    <mergeCell ref="AH165:AP165"/>
    <mergeCell ref="AQ165:AY165"/>
    <mergeCell ref="AZ165:BI165"/>
    <mergeCell ref="BJ165:BQ165"/>
    <mergeCell ref="BR165:BY165"/>
    <mergeCell ref="AZ164:BI164"/>
    <mergeCell ref="BJ164:BQ164"/>
    <mergeCell ref="BR164:BY164"/>
    <mergeCell ref="BZ164:CH164"/>
    <mergeCell ref="CI164:CM164"/>
    <mergeCell ref="BZ162:CH162"/>
    <mergeCell ref="CI162:CM162"/>
    <mergeCell ref="A164:B164"/>
    <mergeCell ref="C164:N164"/>
    <mergeCell ref="O164:T164"/>
    <mergeCell ref="U164:AG164"/>
    <mergeCell ref="AH164:AP164"/>
    <mergeCell ref="AQ164:AY164"/>
    <mergeCell ref="A162:B162"/>
    <mergeCell ref="C162:N162"/>
    <mergeCell ref="O162:T162"/>
    <mergeCell ref="U162:AG162"/>
    <mergeCell ref="AH162:AP162"/>
    <mergeCell ref="AQ162:AY162"/>
    <mergeCell ref="AZ162:BI162"/>
    <mergeCell ref="BJ162:BQ162"/>
    <mergeCell ref="BR162:BY162"/>
    <mergeCell ref="AZ160:BI160"/>
    <mergeCell ref="BJ160:BQ160"/>
    <mergeCell ref="BR160:BY160"/>
    <mergeCell ref="AZ161:BI161"/>
    <mergeCell ref="BJ161:BQ161"/>
    <mergeCell ref="BR161:BY161"/>
    <mergeCell ref="BZ160:CH160"/>
    <mergeCell ref="CI160:CM160"/>
    <mergeCell ref="BZ158:CH158"/>
    <mergeCell ref="CI158:CM158"/>
    <mergeCell ref="A160:B160"/>
    <mergeCell ref="C160:N160"/>
    <mergeCell ref="O160:T160"/>
    <mergeCell ref="U160:AG160"/>
    <mergeCell ref="AH160:AP160"/>
    <mergeCell ref="AQ160:AY160"/>
    <mergeCell ref="A158:B158"/>
    <mergeCell ref="C158:N158"/>
    <mergeCell ref="O158:T158"/>
    <mergeCell ref="U158:AG158"/>
    <mergeCell ref="AH158:AP158"/>
    <mergeCell ref="AQ158:AY158"/>
    <mergeCell ref="AZ158:BI158"/>
    <mergeCell ref="BJ158:BQ158"/>
    <mergeCell ref="BR158:BY158"/>
    <mergeCell ref="AZ156:BI156"/>
    <mergeCell ref="BJ156:BQ156"/>
    <mergeCell ref="BR156:BY156"/>
    <mergeCell ref="BJ157:BQ157"/>
    <mergeCell ref="BR157:BY157"/>
    <mergeCell ref="AZ157:BI157"/>
    <mergeCell ref="BZ156:CH156"/>
    <mergeCell ref="CI156:CM156"/>
    <mergeCell ref="BZ155:CH155"/>
    <mergeCell ref="CI155:CM155"/>
    <mergeCell ref="A156:B156"/>
    <mergeCell ref="C156:N156"/>
    <mergeCell ref="O156:T156"/>
    <mergeCell ref="U156:AG156"/>
    <mergeCell ref="AH156:AP156"/>
    <mergeCell ref="AQ156:AY156"/>
    <mergeCell ref="A155:B155"/>
    <mergeCell ref="C155:N155"/>
    <mergeCell ref="O155:T155"/>
    <mergeCell ref="U155:AG155"/>
    <mergeCell ref="AH155:AP155"/>
    <mergeCell ref="AQ155:AY155"/>
    <mergeCell ref="AZ155:BI155"/>
    <mergeCell ref="BJ155:BQ155"/>
    <mergeCell ref="BR155:BY155"/>
    <mergeCell ref="AZ153:BI153"/>
    <mergeCell ref="BJ153:BQ153"/>
    <mergeCell ref="BR153:BY153"/>
    <mergeCell ref="AZ154:BI154"/>
    <mergeCell ref="BJ154:BQ154"/>
    <mergeCell ref="BR154:BY154"/>
    <mergeCell ref="BZ153:CH153"/>
    <mergeCell ref="CI153:CM153"/>
    <mergeCell ref="BZ143:CH143"/>
    <mergeCell ref="CI143:CM143"/>
    <mergeCell ref="BZ149:CH149"/>
    <mergeCell ref="CI149:CM149"/>
    <mergeCell ref="BZ147:CH147"/>
    <mergeCell ref="CI152:CM152"/>
    <mergeCell ref="BZ152:CH152"/>
    <mergeCell ref="BZ144:CH144"/>
    <mergeCell ref="A153:B153"/>
    <mergeCell ref="C153:N153"/>
    <mergeCell ref="O153:T153"/>
    <mergeCell ref="U153:AG153"/>
    <mergeCell ref="AH153:AP153"/>
    <mergeCell ref="AQ153:AY153"/>
    <mergeCell ref="A143:B143"/>
    <mergeCell ref="C143:N143"/>
    <mergeCell ref="O143:T143"/>
    <mergeCell ref="U143:AG143"/>
    <mergeCell ref="AH143:AP143"/>
    <mergeCell ref="AQ143:AY143"/>
    <mergeCell ref="BJ143:BQ143"/>
    <mergeCell ref="BR143:BY143"/>
    <mergeCell ref="AZ138:BI138"/>
    <mergeCell ref="BJ138:BQ138"/>
    <mergeCell ref="BR138:BY138"/>
    <mergeCell ref="BR141:BY141"/>
    <mergeCell ref="AZ142:BI142"/>
    <mergeCell ref="BJ142:BQ142"/>
    <mergeCell ref="BR142:BY142"/>
    <mergeCell ref="AZ141:BI141"/>
    <mergeCell ref="BZ138:CH138"/>
    <mergeCell ref="CI138:CM138"/>
    <mergeCell ref="BZ137:CH137"/>
    <mergeCell ref="CI137:CM137"/>
    <mergeCell ref="A138:B138"/>
    <mergeCell ref="C138:N138"/>
    <mergeCell ref="O138:T138"/>
    <mergeCell ref="U138:AG138"/>
    <mergeCell ref="AH138:AP138"/>
    <mergeCell ref="AQ138:AY138"/>
    <mergeCell ref="A137:B137"/>
    <mergeCell ref="C137:N137"/>
    <mergeCell ref="O137:T137"/>
    <mergeCell ref="U137:AG137"/>
    <mergeCell ref="AH137:AP137"/>
    <mergeCell ref="AQ137:AY137"/>
    <mergeCell ref="BJ137:BQ137"/>
    <mergeCell ref="BR137:BY137"/>
    <mergeCell ref="AZ133:BI133"/>
    <mergeCell ref="BJ133:BQ133"/>
    <mergeCell ref="BR133:BY133"/>
    <mergeCell ref="AZ136:BI136"/>
    <mergeCell ref="BJ136:BQ136"/>
    <mergeCell ref="BR136:BY136"/>
    <mergeCell ref="AZ134:BI134"/>
    <mergeCell ref="BJ134:BQ134"/>
    <mergeCell ref="BZ133:CH133"/>
    <mergeCell ref="CI133:CM133"/>
    <mergeCell ref="BZ148:CH148"/>
    <mergeCell ref="CI148:CM148"/>
    <mergeCell ref="BZ139:CH139"/>
    <mergeCell ref="CI139:CM139"/>
    <mergeCell ref="BZ140:CH140"/>
    <mergeCell ref="CI140:CM140"/>
    <mergeCell ref="BZ136:CH136"/>
    <mergeCell ref="CI136:CM136"/>
    <mergeCell ref="A133:B133"/>
    <mergeCell ref="C133:N133"/>
    <mergeCell ref="O133:T133"/>
    <mergeCell ref="U133:AG133"/>
    <mergeCell ref="AH133:AP133"/>
    <mergeCell ref="AQ133:AY133"/>
    <mergeCell ref="C148:N148"/>
    <mergeCell ref="O148:T148"/>
    <mergeCell ref="U148:AG148"/>
    <mergeCell ref="AH148:AP148"/>
    <mergeCell ref="AQ148:AY148"/>
    <mergeCell ref="AZ148:BI148"/>
    <mergeCell ref="BZ130:CH130"/>
    <mergeCell ref="BJ148:BQ148"/>
    <mergeCell ref="BR148:BY148"/>
    <mergeCell ref="AZ131:BI131"/>
    <mergeCell ref="BJ131:BQ131"/>
    <mergeCell ref="BR131:BY131"/>
    <mergeCell ref="BR139:BY139"/>
    <mergeCell ref="AZ140:BI140"/>
    <mergeCell ref="BJ140:BQ140"/>
    <mergeCell ref="BR140:BY140"/>
    <mergeCell ref="BZ131:CH131"/>
    <mergeCell ref="CI131:CM131"/>
    <mergeCell ref="A131:B131"/>
    <mergeCell ref="C131:N131"/>
    <mergeCell ref="O131:T131"/>
    <mergeCell ref="U131:AG131"/>
    <mergeCell ref="AH131:AP131"/>
    <mergeCell ref="AQ131:AY131"/>
    <mergeCell ref="BZ128:CH128"/>
    <mergeCell ref="CI128:CM128"/>
    <mergeCell ref="BZ127:CH127"/>
    <mergeCell ref="CI127:CM127"/>
    <mergeCell ref="A128:B128"/>
    <mergeCell ref="C128:N128"/>
    <mergeCell ref="O128:T128"/>
    <mergeCell ref="U128:AG128"/>
    <mergeCell ref="AH128:AP128"/>
    <mergeCell ref="AQ128:AY128"/>
    <mergeCell ref="CI125:CM125"/>
    <mergeCell ref="A127:B127"/>
    <mergeCell ref="C127:N127"/>
    <mergeCell ref="O127:T127"/>
    <mergeCell ref="U127:AG127"/>
    <mergeCell ref="AH127:AP127"/>
    <mergeCell ref="AQ127:AY127"/>
    <mergeCell ref="A125:B125"/>
    <mergeCell ref="C125:N125"/>
    <mergeCell ref="BJ125:BQ125"/>
    <mergeCell ref="BJ108:BQ108"/>
    <mergeCell ref="BR108:BY108"/>
    <mergeCell ref="BZ108:CH108"/>
    <mergeCell ref="CI108:CM108"/>
    <mergeCell ref="A110:B110"/>
    <mergeCell ref="C110:N110"/>
    <mergeCell ref="O110:T110"/>
    <mergeCell ref="U110:AG110"/>
    <mergeCell ref="AH110:AP110"/>
    <mergeCell ref="A108:B108"/>
    <mergeCell ref="BS61:BZ61"/>
    <mergeCell ref="CA61:CI61"/>
    <mergeCell ref="AS63:BA63"/>
    <mergeCell ref="BB63:BK63"/>
    <mergeCell ref="BL62:BR62"/>
    <mergeCell ref="BS62:BZ62"/>
    <mergeCell ref="BS63:BZ63"/>
    <mergeCell ref="CA63:CI63"/>
    <mergeCell ref="CJ61:CM61"/>
    <mergeCell ref="A61:B61"/>
    <mergeCell ref="C61:N61"/>
    <mergeCell ref="O61:R61"/>
    <mergeCell ref="S61:Z61"/>
    <mergeCell ref="AA61:AJ61"/>
    <mergeCell ref="AK61:AR61"/>
    <mergeCell ref="AS61:BA61"/>
    <mergeCell ref="BB61:BK61"/>
    <mergeCell ref="BL61:BR61"/>
    <mergeCell ref="A1:CO1"/>
    <mergeCell ref="A2:B2"/>
    <mergeCell ref="C2:BG2"/>
    <mergeCell ref="BI2:CL2"/>
    <mergeCell ref="CM2:CO2"/>
    <mergeCell ref="A3:BG3"/>
    <mergeCell ref="BI3:CL3"/>
    <mergeCell ref="CM3:CO3"/>
    <mergeCell ref="A4:B4"/>
    <mergeCell ref="C4:BG4"/>
    <mergeCell ref="BI4:CL4"/>
    <mergeCell ref="CM4:CO4"/>
    <mergeCell ref="A5:BG5"/>
    <mergeCell ref="BI5:CL5"/>
    <mergeCell ref="CM5:CO5"/>
    <mergeCell ref="A6:B6"/>
    <mergeCell ref="C6:H6"/>
    <mergeCell ref="I6:T6"/>
    <mergeCell ref="U6:AE6"/>
    <mergeCell ref="AF6:CL6"/>
    <mergeCell ref="CM6:CO6"/>
    <mergeCell ref="C7:H7"/>
    <mergeCell ref="I7:T7"/>
    <mergeCell ref="U7:AE7"/>
    <mergeCell ref="AF7:CL7"/>
    <mergeCell ref="CM7:CO7"/>
    <mergeCell ref="A8:CO8"/>
    <mergeCell ref="A9:CP9"/>
    <mergeCell ref="A10:CP10"/>
    <mergeCell ref="A11:CP11"/>
    <mergeCell ref="A12:CP12"/>
    <mergeCell ref="A13:CP13"/>
    <mergeCell ref="A14:CP14"/>
    <mergeCell ref="A15:CO15"/>
    <mergeCell ref="A16:BX16"/>
    <mergeCell ref="A17:D18"/>
    <mergeCell ref="E17:J18"/>
    <mergeCell ref="K17:AL17"/>
    <mergeCell ref="AM17:BX17"/>
    <mergeCell ref="BY17:CO17"/>
    <mergeCell ref="K18:P18"/>
    <mergeCell ref="Q18:X18"/>
    <mergeCell ref="Y18:AD18"/>
    <mergeCell ref="AE18:AL18"/>
    <mergeCell ref="AM18:AV18"/>
    <mergeCell ref="AW18:BF18"/>
    <mergeCell ref="BG18:BP18"/>
    <mergeCell ref="BQ18:BX18"/>
    <mergeCell ref="BY18:CG18"/>
    <mergeCell ref="CH18:CM18"/>
    <mergeCell ref="A19:D19"/>
    <mergeCell ref="E19:J19"/>
    <mergeCell ref="K19:P19"/>
    <mergeCell ref="Q19:X19"/>
    <mergeCell ref="Y19:AD19"/>
    <mergeCell ref="AE19:AL19"/>
    <mergeCell ref="AM19:AV19"/>
    <mergeCell ref="AW19:BF19"/>
    <mergeCell ref="BG19:BP19"/>
    <mergeCell ref="BQ19:BX19"/>
    <mergeCell ref="BY19:CG19"/>
    <mergeCell ref="CH19:CM19"/>
    <mergeCell ref="A20:D20"/>
    <mergeCell ref="E20:J20"/>
    <mergeCell ref="K20:P20"/>
    <mergeCell ref="Q20:X20"/>
    <mergeCell ref="Y20:AD20"/>
    <mergeCell ref="AE20:AL20"/>
    <mergeCell ref="AM20:AV20"/>
    <mergeCell ref="AW20:BF20"/>
    <mergeCell ref="BG20:BP20"/>
    <mergeCell ref="BQ20:BX20"/>
    <mergeCell ref="BY20:CG20"/>
    <mergeCell ref="CH20:CM20"/>
    <mergeCell ref="A21:D21"/>
    <mergeCell ref="E21:J21"/>
    <mergeCell ref="K21:P21"/>
    <mergeCell ref="Q21:X21"/>
    <mergeCell ref="Y21:AD21"/>
    <mergeCell ref="AE21:AL21"/>
    <mergeCell ref="AM21:AV21"/>
    <mergeCell ref="AW21:BF21"/>
    <mergeCell ref="BG21:BP21"/>
    <mergeCell ref="BQ21:BX21"/>
    <mergeCell ref="BY21:CG21"/>
    <mergeCell ref="CH21:CM21"/>
    <mergeCell ref="A22:D22"/>
    <mergeCell ref="E22:J22"/>
    <mergeCell ref="K22:P22"/>
    <mergeCell ref="Q22:X22"/>
    <mergeCell ref="Y22:AD22"/>
    <mergeCell ref="AE22:AL22"/>
    <mergeCell ref="AM22:AV22"/>
    <mergeCell ref="AW22:BF22"/>
    <mergeCell ref="BG22:BP22"/>
    <mergeCell ref="BQ22:BX22"/>
    <mergeCell ref="BY22:CG22"/>
    <mergeCell ref="CH22:CM22"/>
    <mergeCell ref="A23:BP23"/>
    <mergeCell ref="BQ23:BX23"/>
    <mergeCell ref="A24:D25"/>
    <mergeCell ref="E24:J25"/>
    <mergeCell ref="K24:AL24"/>
    <mergeCell ref="AM24:BX24"/>
    <mergeCell ref="K25:P25"/>
    <mergeCell ref="AW26:BF26"/>
    <mergeCell ref="BG26:BP26"/>
    <mergeCell ref="Q25:X25"/>
    <mergeCell ref="Y25:AD25"/>
    <mergeCell ref="AE25:AL25"/>
    <mergeCell ref="AM25:AV25"/>
    <mergeCell ref="AW25:BF25"/>
    <mergeCell ref="BG25:BP25"/>
    <mergeCell ref="Y27:AD27"/>
    <mergeCell ref="AE27:AL27"/>
    <mergeCell ref="BQ25:BX25"/>
    <mergeCell ref="A26:D26"/>
    <mergeCell ref="E26:J26"/>
    <mergeCell ref="K26:P26"/>
    <mergeCell ref="Q26:X26"/>
    <mergeCell ref="Y26:AD26"/>
    <mergeCell ref="AE26:AL26"/>
    <mergeCell ref="AM26:AV26"/>
    <mergeCell ref="A28:CO28"/>
    <mergeCell ref="CA30:CO30"/>
    <mergeCell ref="BL31:BR31"/>
    <mergeCell ref="CJ31:CM31"/>
    <mergeCell ref="BS31:BZ31"/>
    <mergeCell ref="BQ26:BX26"/>
    <mergeCell ref="A27:D27"/>
    <mergeCell ref="E27:J27"/>
    <mergeCell ref="K27:P27"/>
    <mergeCell ref="Q27:X27"/>
    <mergeCell ref="AM27:AV27"/>
    <mergeCell ref="AW27:BF27"/>
    <mergeCell ref="BG27:BP27"/>
    <mergeCell ref="S31:Z31"/>
    <mergeCell ref="AA31:AJ31"/>
    <mergeCell ref="A30:E31"/>
    <mergeCell ref="F30:N31"/>
    <mergeCell ref="O30:AR30"/>
    <mergeCell ref="AS30:BZ30"/>
    <mergeCell ref="BQ27:BX27"/>
    <mergeCell ref="O31:R31"/>
    <mergeCell ref="AK31:AR31"/>
    <mergeCell ref="AS31:BA31"/>
    <mergeCell ref="BB31:BK31"/>
    <mergeCell ref="CJ32:CM32"/>
    <mergeCell ref="BB32:BK32"/>
    <mergeCell ref="BL32:BR32"/>
    <mergeCell ref="BS32:BZ32"/>
    <mergeCell ref="CA32:CI32"/>
    <mergeCell ref="CA31:CI31"/>
    <mergeCell ref="A32:E32"/>
    <mergeCell ref="F32:N32"/>
    <mergeCell ref="O32:R32"/>
    <mergeCell ref="S32:Z32"/>
    <mergeCell ref="AA32:AJ32"/>
    <mergeCell ref="AK33:AR33"/>
    <mergeCell ref="A33:E33"/>
    <mergeCell ref="F33:N33"/>
    <mergeCell ref="O33:R33"/>
    <mergeCell ref="S33:Z33"/>
    <mergeCell ref="AS33:BA33"/>
    <mergeCell ref="BB33:BK33"/>
    <mergeCell ref="BL33:BR33"/>
    <mergeCell ref="AK32:AR32"/>
    <mergeCell ref="AS32:BA32"/>
    <mergeCell ref="A37:E37"/>
    <mergeCell ref="F37:N37"/>
    <mergeCell ref="O37:R37"/>
    <mergeCell ref="S37:Z37"/>
    <mergeCell ref="AA37:AJ37"/>
    <mergeCell ref="AA33:AJ33"/>
    <mergeCell ref="CA37:CI37"/>
    <mergeCell ref="BS33:BZ33"/>
    <mergeCell ref="CA33:CI33"/>
    <mergeCell ref="CJ33:CM33"/>
    <mergeCell ref="CJ37:CM37"/>
    <mergeCell ref="AS34:BA34"/>
    <mergeCell ref="BB34:BK34"/>
    <mergeCell ref="BL34:BR34"/>
    <mergeCell ref="BS34:BZ34"/>
    <mergeCell ref="A38:CO38"/>
    <mergeCell ref="AK37:AR37"/>
    <mergeCell ref="AS37:BA37"/>
    <mergeCell ref="BB37:BK37"/>
    <mergeCell ref="BL37:BR37"/>
    <mergeCell ref="BS37:BZ37"/>
    <mergeCell ref="A39:E40"/>
    <mergeCell ref="F39:N40"/>
    <mergeCell ref="O39:AR39"/>
    <mergeCell ref="AS39:BZ39"/>
    <mergeCell ref="O40:R40"/>
    <mergeCell ref="S40:Z40"/>
    <mergeCell ref="AA40:AJ40"/>
    <mergeCell ref="AK40:AR40"/>
    <mergeCell ref="AS40:BA40"/>
    <mergeCell ref="BB40:BK40"/>
    <mergeCell ref="BL40:BR40"/>
    <mergeCell ref="BS40:BZ40"/>
    <mergeCell ref="CA40:CI40"/>
    <mergeCell ref="CJ40:CM40"/>
    <mergeCell ref="A41:E41"/>
    <mergeCell ref="F41:N41"/>
    <mergeCell ref="O41:R41"/>
    <mergeCell ref="S41:Z41"/>
    <mergeCell ref="AA41:AJ41"/>
    <mergeCell ref="AK41:AR41"/>
    <mergeCell ref="AS41:BA41"/>
    <mergeCell ref="BB41:BK41"/>
    <mergeCell ref="BL41:BR41"/>
    <mergeCell ref="BS41:BZ41"/>
    <mergeCell ref="CA41:CI41"/>
    <mergeCell ref="CJ41:CM41"/>
    <mergeCell ref="A42:E42"/>
    <mergeCell ref="F42:N42"/>
    <mergeCell ref="O42:R42"/>
    <mergeCell ref="S42:Z42"/>
    <mergeCell ref="AA42:AJ42"/>
    <mergeCell ref="AK42:AR42"/>
    <mergeCell ref="AS42:BA42"/>
    <mergeCell ref="BB42:BK42"/>
    <mergeCell ref="BL42:BR42"/>
    <mergeCell ref="BS42:BZ42"/>
    <mergeCell ref="CA42:CI42"/>
    <mergeCell ref="CJ42:CM42"/>
    <mergeCell ref="A43:E43"/>
    <mergeCell ref="F43:N43"/>
    <mergeCell ref="O43:R43"/>
    <mergeCell ref="S43:Z43"/>
    <mergeCell ref="AA43:AJ43"/>
    <mergeCell ref="AK43:AR43"/>
    <mergeCell ref="AS43:BA43"/>
    <mergeCell ref="BB43:BK43"/>
    <mergeCell ref="BL43:BR43"/>
    <mergeCell ref="BS43:BZ43"/>
    <mergeCell ref="CA43:CI43"/>
    <mergeCell ref="CJ43:CM43"/>
    <mergeCell ref="A44:BR44"/>
    <mergeCell ref="BS44:BZ44"/>
    <mergeCell ref="A45:E46"/>
    <mergeCell ref="F45:N46"/>
    <mergeCell ref="O45:AR45"/>
    <mergeCell ref="AS45:BZ45"/>
    <mergeCell ref="O46:R46"/>
    <mergeCell ref="S46:Z46"/>
    <mergeCell ref="AA46:AJ46"/>
    <mergeCell ref="AK46:AR46"/>
    <mergeCell ref="AS46:BA46"/>
    <mergeCell ref="BB46:BK46"/>
    <mergeCell ref="BL46:BR46"/>
    <mergeCell ref="BS46:BZ46"/>
    <mergeCell ref="A47:E47"/>
    <mergeCell ref="F47:N47"/>
    <mergeCell ref="O47:R47"/>
    <mergeCell ref="S47:Z47"/>
    <mergeCell ref="AA47:AJ47"/>
    <mergeCell ref="AK47:AR47"/>
    <mergeCell ref="AS47:BA47"/>
    <mergeCell ref="BB47:BK47"/>
    <mergeCell ref="BL47:BR47"/>
    <mergeCell ref="BS47:BZ47"/>
    <mergeCell ref="A48:E48"/>
    <mergeCell ref="F48:N48"/>
    <mergeCell ref="O48:R48"/>
    <mergeCell ref="S48:Z48"/>
    <mergeCell ref="AA48:AJ48"/>
    <mergeCell ref="AK48:AR48"/>
    <mergeCell ref="AS48:BA48"/>
    <mergeCell ref="BB48:BK48"/>
    <mergeCell ref="BL48:BR48"/>
    <mergeCell ref="BS48:BZ48"/>
    <mergeCell ref="A49:E49"/>
    <mergeCell ref="F49:N49"/>
    <mergeCell ref="O49:R49"/>
    <mergeCell ref="S49:Z49"/>
    <mergeCell ref="AA49:AJ49"/>
    <mergeCell ref="AK49:AR49"/>
    <mergeCell ref="AS49:BA49"/>
    <mergeCell ref="BB49:BK49"/>
    <mergeCell ref="BL49:BR49"/>
    <mergeCell ref="BS49:BZ49"/>
    <mergeCell ref="A50:BR50"/>
    <mergeCell ref="BS50:BZ50"/>
    <mergeCell ref="A51:E52"/>
    <mergeCell ref="F51:N52"/>
    <mergeCell ref="O51:AR51"/>
    <mergeCell ref="AS51:BZ51"/>
    <mergeCell ref="O52:R52"/>
    <mergeCell ref="S52:Z52"/>
    <mergeCell ref="AA52:AJ52"/>
    <mergeCell ref="AK52:AR52"/>
    <mergeCell ref="AS52:BA52"/>
    <mergeCell ref="BB52:BK52"/>
    <mergeCell ref="BL52:BR52"/>
    <mergeCell ref="BS52:BZ52"/>
    <mergeCell ref="A53:E53"/>
    <mergeCell ref="F53:N53"/>
    <mergeCell ref="O53:R53"/>
    <mergeCell ref="S53:Z53"/>
    <mergeCell ref="AA53:AJ53"/>
    <mergeCell ref="AK53:AR53"/>
    <mergeCell ref="AS53:BA53"/>
    <mergeCell ref="BB53:BK53"/>
    <mergeCell ref="BL53:BR53"/>
    <mergeCell ref="BS53:BZ53"/>
    <mergeCell ref="A54:E54"/>
    <mergeCell ref="F54:N54"/>
    <mergeCell ref="O54:R54"/>
    <mergeCell ref="S54:Z54"/>
    <mergeCell ref="AA54:AJ54"/>
    <mergeCell ref="AK54:AR54"/>
    <mergeCell ref="AS54:BA54"/>
    <mergeCell ref="BB54:BK54"/>
    <mergeCell ref="BL54:BR54"/>
    <mergeCell ref="BS54:BZ54"/>
    <mergeCell ref="A55:E55"/>
    <mergeCell ref="F55:N55"/>
    <mergeCell ref="O55:R55"/>
    <mergeCell ref="S55:Z55"/>
    <mergeCell ref="AA55:AJ55"/>
    <mergeCell ref="AK55:AR55"/>
    <mergeCell ref="AS55:BA55"/>
    <mergeCell ref="BB55:BK55"/>
    <mergeCell ref="BL55:BR55"/>
    <mergeCell ref="BS55:BZ55"/>
    <mergeCell ref="A56:CO56"/>
    <mergeCell ref="A58:B59"/>
    <mergeCell ref="C58:N59"/>
    <mergeCell ref="O58:AR58"/>
    <mergeCell ref="AS58:BZ58"/>
    <mergeCell ref="O59:R59"/>
    <mergeCell ref="S59:Z59"/>
    <mergeCell ref="AA59:AJ59"/>
    <mergeCell ref="AK59:AR59"/>
    <mergeCell ref="AS59:BA59"/>
    <mergeCell ref="BB59:BK59"/>
    <mergeCell ref="BL59:BR59"/>
    <mergeCell ref="BS59:BZ59"/>
    <mergeCell ref="CA59:CI59"/>
    <mergeCell ref="CJ59:CM59"/>
    <mergeCell ref="A60:B60"/>
    <mergeCell ref="C60:N60"/>
    <mergeCell ref="O60:R60"/>
    <mergeCell ref="S60:Z60"/>
    <mergeCell ref="AA60:AJ60"/>
    <mergeCell ref="AK60:AR60"/>
    <mergeCell ref="AS60:BA60"/>
    <mergeCell ref="BB60:BK60"/>
    <mergeCell ref="BL60:BR60"/>
    <mergeCell ref="BS60:BZ60"/>
    <mergeCell ref="CA60:CI60"/>
    <mergeCell ref="CJ60:CM60"/>
    <mergeCell ref="A62:B62"/>
    <mergeCell ref="C62:N62"/>
    <mergeCell ref="O62:R62"/>
    <mergeCell ref="S62:Z62"/>
    <mergeCell ref="AA62:AJ62"/>
    <mergeCell ref="AK62:AR62"/>
    <mergeCell ref="CA62:CI62"/>
    <mergeCell ref="CJ62:CM62"/>
    <mergeCell ref="AS62:BA62"/>
    <mergeCell ref="BB62:BK62"/>
    <mergeCell ref="A63:B63"/>
    <mergeCell ref="C63:N63"/>
    <mergeCell ref="O63:R63"/>
    <mergeCell ref="S63:Z63"/>
    <mergeCell ref="AA63:AJ63"/>
    <mergeCell ref="AK63:AR63"/>
    <mergeCell ref="BL63:BR63"/>
    <mergeCell ref="CJ63:CM63"/>
    <mergeCell ref="A64:B64"/>
    <mergeCell ref="C64:N64"/>
    <mergeCell ref="O64:R64"/>
    <mergeCell ref="S64:Z64"/>
    <mergeCell ref="AA64:AJ64"/>
    <mergeCell ref="AK64:AR64"/>
    <mergeCell ref="AS64:BA64"/>
    <mergeCell ref="BB64:BK64"/>
    <mergeCell ref="BL64:BR64"/>
    <mergeCell ref="BS64:BZ64"/>
    <mergeCell ref="CA64:CI64"/>
    <mergeCell ref="CJ64:CM64"/>
    <mergeCell ref="A65:B65"/>
    <mergeCell ref="C65:N65"/>
    <mergeCell ref="O65:R65"/>
    <mergeCell ref="S65:Z65"/>
    <mergeCell ref="AA65:AJ65"/>
    <mergeCell ref="AK65:AR65"/>
    <mergeCell ref="AS65:BA65"/>
    <mergeCell ref="BB65:BK65"/>
    <mergeCell ref="BL65:BR65"/>
    <mergeCell ref="BS65:BZ65"/>
    <mergeCell ref="CA65:CI65"/>
    <mergeCell ref="CJ65:CM65"/>
    <mergeCell ref="A66:B66"/>
    <mergeCell ref="C66:N66"/>
    <mergeCell ref="O66:R66"/>
    <mergeCell ref="S66:Z66"/>
    <mergeCell ref="AA66:AJ66"/>
    <mergeCell ref="AK66:AR66"/>
    <mergeCell ref="AS66:BA66"/>
    <mergeCell ref="BB66:BK66"/>
    <mergeCell ref="BL66:BR66"/>
    <mergeCell ref="BS66:BZ66"/>
    <mergeCell ref="CA66:CI66"/>
    <mergeCell ref="CJ66:CM66"/>
    <mergeCell ref="A67:B67"/>
    <mergeCell ref="C67:N67"/>
    <mergeCell ref="O67:R67"/>
    <mergeCell ref="S67:Z67"/>
    <mergeCell ref="AA67:AJ67"/>
    <mergeCell ref="AK67:AR67"/>
    <mergeCell ref="AS67:BA67"/>
    <mergeCell ref="BB67:BK67"/>
    <mergeCell ref="BL67:BR67"/>
    <mergeCell ref="BS67:BZ67"/>
    <mergeCell ref="CA67:CI67"/>
    <mergeCell ref="CJ67:CM67"/>
    <mergeCell ref="A68:B68"/>
    <mergeCell ref="C68:N68"/>
    <mergeCell ref="O68:R68"/>
    <mergeCell ref="S68:Z68"/>
    <mergeCell ref="AA68:AJ68"/>
    <mergeCell ref="AK68:AR68"/>
    <mergeCell ref="AS68:BA68"/>
    <mergeCell ref="BB68:BK68"/>
    <mergeCell ref="BL68:BR68"/>
    <mergeCell ref="BS68:BZ68"/>
    <mergeCell ref="CA68:CI68"/>
    <mergeCell ref="CJ68:CM68"/>
    <mergeCell ref="A70:B70"/>
    <mergeCell ref="C70:N70"/>
    <mergeCell ref="O70:R70"/>
    <mergeCell ref="S70:Z70"/>
    <mergeCell ref="AA70:AJ70"/>
    <mergeCell ref="AK70:AR70"/>
    <mergeCell ref="AS70:BA70"/>
    <mergeCell ref="BB70:BK70"/>
    <mergeCell ref="BL70:BR70"/>
    <mergeCell ref="BS70:BZ70"/>
    <mergeCell ref="CA70:CI70"/>
    <mergeCell ref="CJ70:CM70"/>
    <mergeCell ref="A69:B69"/>
    <mergeCell ref="C69:N69"/>
    <mergeCell ref="O69:R69"/>
    <mergeCell ref="S69:Z69"/>
    <mergeCell ref="AA69:AJ69"/>
    <mergeCell ref="AK69:AR69"/>
    <mergeCell ref="AS69:BA69"/>
    <mergeCell ref="BB69:BK69"/>
    <mergeCell ref="BL69:BR69"/>
    <mergeCell ref="BS69:BZ69"/>
    <mergeCell ref="CA69:CI69"/>
    <mergeCell ref="CJ69:CM69"/>
    <mergeCell ref="A72:B72"/>
    <mergeCell ref="C72:N72"/>
    <mergeCell ref="O72:R72"/>
    <mergeCell ref="S72:Z72"/>
    <mergeCell ref="AA72:AJ72"/>
    <mergeCell ref="AK72:AR72"/>
    <mergeCell ref="AS72:BA72"/>
    <mergeCell ref="BB72:BK72"/>
    <mergeCell ref="BL72:BR72"/>
    <mergeCell ref="BS72:BZ72"/>
    <mergeCell ref="CA72:CI72"/>
    <mergeCell ref="CJ72:CM72"/>
    <mergeCell ref="A73:B73"/>
    <mergeCell ref="C73:N73"/>
    <mergeCell ref="O73:R73"/>
    <mergeCell ref="S73:Z73"/>
    <mergeCell ref="AA73:AJ73"/>
    <mergeCell ref="AK73:AR73"/>
    <mergeCell ref="AS73:BA73"/>
    <mergeCell ref="BB73:BK73"/>
    <mergeCell ref="BL73:BR73"/>
    <mergeCell ref="BS73:BZ73"/>
    <mergeCell ref="CA73:CI73"/>
    <mergeCell ref="CJ73:CM73"/>
    <mergeCell ref="A74:B74"/>
    <mergeCell ref="C74:N74"/>
    <mergeCell ref="O74:R74"/>
    <mergeCell ref="S74:Z74"/>
    <mergeCell ref="AA74:AJ74"/>
    <mergeCell ref="AK74:AR74"/>
    <mergeCell ref="AS74:BA74"/>
    <mergeCell ref="BB74:BK74"/>
    <mergeCell ref="BL74:BR74"/>
    <mergeCell ref="BS74:BZ74"/>
    <mergeCell ref="CA74:CI74"/>
    <mergeCell ref="CJ74:CM74"/>
    <mergeCell ref="A75:B75"/>
    <mergeCell ref="C75:N75"/>
    <mergeCell ref="O75:R75"/>
    <mergeCell ref="S75:Z75"/>
    <mergeCell ref="AA75:AJ75"/>
    <mergeCell ref="AK75:AR75"/>
    <mergeCell ref="AS75:BA75"/>
    <mergeCell ref="BB75:BK75"/>
    <mergeCell ref="BL75:BR75"/>
    <mergeCell ref="BS75:BZ75"/>
    <mergeCell ref="CA75:CI75"/>
    <mergeCell ref="CJ75:CM75"/>
    <mergeCell ref="A76:B76"/>
    <mergeCell ref="C76:N76"/>
    <mergeCell ref="O76:R76"/>
    <mergeCell ref="S76:Z76"/>
    <mergeCell ref="AA76:AJ76"/>
    <mergeCell ref="AK76:AR76"/>
    <mergeCell ref="AS76:BA76"/>
    <mergeCell ref="BB76:BK76"/>
    <mergeCell ref="BL76:BR76"/>
    <mergeCell ref="BS76:BZ76"/>
    <mergeCell ref="CA76:CI76"/>
    <mergeCell ref="CJ76:CM76"/>
    <mergeCell ref="A77:B77"/>
    <mergeCell ref="C77:N77"/>
    <mergeCell ref="O77:R77"/>
    <mergeCell ref="S77:Z77"/>
    <mergeCell ref="AA77:AJ77"/>
    <mergeCell ref="AK77:AR77"/>
    <mergeCell ref="AS77:BA77"/>
    <mergeCell ref="BB77:BK77"/>
    <mergeCell ref="BL77:BR77"/>
    <mergeCell ref="BS77:BZ77"/>
    <mergeCell ref="CA77:CI77"/>
    <mergeCell ref="CJ77:CM77"/>
    <mergeCell ref="A78:B78"/>
    <mergeCell ref="C78:N78"/>
    <mergeCell ref="O78:R78"/>
    <mergeCell ref="S78:Z78"/>
    <mergeCell ref="AA78:AJ78"/>
    <mergeCell ref="AK78:AR78"/>
    <mergeCell ref="AS78:BA78"/>
    <mergeCell ref="BB78:BK78"/>
    <mergeCell ref="BL78:BR78"/>
    <mergeCell ref="BS78:BZ78"/>
    <mergeCell ref="CA78:CI78"/>
    <mergeCell ref="CJ78:CM78"/>
    <mergeCell ref="A79:B79"/>
    <mergeCell ref="C79:N79"/>
    <mergeCell ref="O79:R79"/>
    <mergeCell ref="S79:Z79"/>
    <mergeCell ref="AA79:AJ79"/>
    <mergeCell ref="AK79:AR79"/>
    <mergeCell ref="AS79:BA79"/>
    <mergeCell ref="BB79:BK79"/>
    <mergeCell ref="BL79:BR79"/>
    <mergeCell ref="BS79:BZ79"/>
    <mergeCell ref="CA79:CI79"/>
    <mergeCell ref="CJ79:CM79"/>
    <mergeCell ref="A80:B80"/>
    <mergeCell ref="C80:N80"/>
    <mergeCell ref="O80:R80"/>
    <mergeCell ref="S80:Z80"/>
    <mergeCell ref="AA80:AJ80"/>
    <mergeCell ref="AK80:AR80"/>
    <mergeCell ref="AS80:BA80"/>
    <mergeCell ref="BB80:BK80"/>
    <mergeCell ref="BL80:BR80"/>
    <mergeCell ref="BS80:BZ80"/>
    <mergeCell ref="CA80:CI80"/>
    <mergeCell ref="CJ80:CM80"/>
    <mergeCell ref="A81:B81"/>
    <mergeCell ref="C81:N81"/>
    <mergeCell ref="O81:R81"/>
    <mergeCell ref="S81:Z81"/>
    <mergeCell ref="AA81:AJ81"/>
    <mergeCell ref="AK81:AR81"/>
    <mergeCell ref="AS81:BA81"/>
    <mergeCell ref="BB81:BK81"/>
    <mergeCell ref="BL81:BR81"/>
    <mergeCell ref="BS81:BZ81"/>
    <mergeCell ref="CA81:CI81"/>
    <mergeCell ref="CJ81:CM81"/>
    <mergeCell ref="A82:B82"/>
    <mergeCell ref="C82:N82"/>
    <mergeCell ref="O82:R82"/>
    <mergeCell ref="S82:Z82"/>
    <mergeCell ref="AA82:AJ82"/>
    <mergeCell ref="AK82:AR82"/>
    <mergeCell ref="AS82:BA82"/>
    <mergeCell ref="BB82:BK82"/>
    <mergeCell ref="BL82:BR82"/>
    <mergeCell ref="BS82:BZ82"/>
    <mergeCell ref="CA82:CI82"/>
    <mergeCell ref="CJ82:CM82"/>
    <mergeCell ref="A83:B83"/>
    <mergeCell ref="C83:N83"/>
    <mergeCell ref="O83:R83"/>
    <mergeCell ref="S83:Z83"/>
    <mergeCell ref="AA83:AJ83"/>
    <mergeCell ref="AK83:AR83"/>
    <mergeCell ref="AS83:BA83"/>
    <mergeCell ref="BB83:BK83"/>
    <mergeCell ref="BL83:BR83"/>
    <mergeCell ref="BS83:BZ83"/>
    <mergeCell ref="CA83:CI83"/>
    <mergeCell ref="CJ83:CM83"/>
    <mergeCell ref="A84:B84"/>
    <mergeCell ref="C84:N84"/>
    <mergeCell ref="O84:R84"/>
    <mergeCell ref="S84:Z84"/>
    <mergeCell ref="AA84:AJ84"/>
    <mergeCell ref="AK84:AR84"/>
    <mergeCell ref="AS84:BA84"/>
    <mergeCell ref="BB84:BK84"/>
    <mergeCell ref="BL84:BR84"/>
    <mergeCell ref="BS84:BZ84"/>
    <mergeCell ref="CA84:CI84"/>
    <mergeCell ref="CJ84:CM84"/>
    <mergeCell ref="BB85:BK85"/>
    <mergeCell ref="BL85:BR85"/>
    <mergeCell ref="BS85:BZ85"/>
    <mergeCell ref="CA85:CI85"/>
    <mergeCell ref="CJ85:CM85"/>
    <mergeCell ref="A456:B456"/>
    <mergeCell ref="C456:N456"/>
    <mergeCell ref="O456:T456"/>
    <mergeCell ref="U456:AG456"/>
    <mergeCell ref="AH456:AP456"/>
    <mergeCell ref="AA87:AJ87"/>
    <mergeCell ref="A88:B88"/>
    <mergeCell ref="C88:N88"/>
    <mergeCell ref="O88:R88"/>
    <mergeCell ref="C108:N108"/>
    <mergeCell ref="A457:B457"/>
    <mergeCell ref="C457:N457"/>
    <mergeCell ref="O457:T457"/>
    <mergeCell ref="U457:AG457"/>
    <mergeCell ref="AH457:AP457"/>
    <mergeCell ref="AQ457:AY457"/>
    <mergeCell ref="A85:B85"/>
    <mergeCell ref="C85:N85"/>
    <mergeCell ref="O85:R85"/>
    <mergeCell ref="S85:Z85"/>
    <mergeCell ref="AA85:AJ85"/>
    <mergeCell ref="AK85:AR85"/>
    <mergeCell ref="BL86:BR86"/>
    <mergeCell ref="BS86:BZ86"/>
    <mergeCell ref="A87:B87"/>
    <mergeCell ref="C87:N87"/>
    <mergeCell ref="O87:R87"/>
    <mergeCell ref="S87:Z87"/>
    <mergeCell ref="CA86:CI86"/>
    <mergeCell ref="CJ86:CM86"/>
    <mergeCell ref="A86:B86"/>
    <mergeCell ref="C86:N86"/>
    <mergeCell ref="O86:R86"/>
    <mergeCell ref="S86:Z86"/>
    <mergeCell ref="AA86:AJ86"/>
    <mergeCell ref="AS86:BA86"/>
    <mergeCell ref="AK86:AR86"/>
    <mergeCell ref="BB86:BK86"/>
    <mergeCell ref="S88:Z88"/>
    <mergeCell ref="AA88:AJ88"/>
    <mergeCell ref="AK88:AR88"/>
    <mergeCell ref="CA88:CI88"/>
    <mergeCell ref="AS87:BA87"/>
    <mergeCell ref="BB87:BK87"/>
    <mergeCell ref="BL87:BR87"/>
    <mergeCell ref="BS87:BZ87"/>
    <mergeCell ref="AK87:AR87"/>
    <mergeCell ref="CA87:CI87"/>
    <mergeCell ref="CJ88:CM88"/>
    <mergeCell ref="CJ87:CM87"/>
    <mergeCell ref="CA71:CI71"/>
    <mergeCell ref="CJ71:CM71"/>
    <mergeCell ref="A71:B71"/>
    <mergeCell ref="C71:N71"/>
    <mergeCell ref="O71:R71"/>
    <mergeCell ref="S71:Z71"/>
    <mergeCell ref="AA71:AJ71"/>
    <mergeCell ref="AK71:AR71"/>
    <mergeCell ref="AS71:BA71"/>
    <mergeCell ref="AA96:AJ96"/>
    <mergeCell ref="AK96:AR96"/>
    <mergeCell ref="AS96:BA96"/>
    <mergeCell ref="BB71:BK71"/>
    <mergeCell ref="BL71:BR71"/>
    <mergeCell ref="BL90:BR90"/>
    <mergeCell ref="BB95:BK95"/>
    <mergeCell ref="BL95:BR95"/>
    <mergeCell ref="AS85:BA85"/>
    <mergeCell ref="BL88:BR88"/>
    <mergeCell ref="BS88:BZ88"/>
    <mergeCell ref="BB96:BK96"/>
    <mergeCell ref="BL96:BR96"/>
    <mergeCell ref="BS96:BZ96"/>
    <mergeCell ref="BL89:BR89"/>
    <mergeCell ref="BS89:BZ89"/>
    <mergeCell ref="BB91:BK91"/>
    <mergeCell ref="BL91:BR91"/>
    <mergeCell ref="BS91:BZ91"/>
    <mergeCell ref="BB99:BK99"/>
    <mergeCell ref="CA96:CI96"/>
    <mergeCell ref="CJ96:CM96"/>
    <mergeCell ref="A97:BR97"/>
    <mergeCell ref="BS97:BZ97"/>
    <mergeCell ref="C96:N96"/>
    <mergeCell ref="O96:R96"/>
    <mergeCell ref="S96:Z96"/>
    <mergeCell ref="A96:B96"/>
    <mergeCell ref="BL100:BR100"/>
    <mergeCell ref="A98:B99"/>
    <mergeCell ref="C98:N99"/>
    <mergeCell ref="O98:AR98"/>
    <mergeCell ref="AS98:BZ98"/>
    <mergeCell ref="O99:R99"/>
    <mergeCell ref="S99:Z99"/>
    <mergeCell ref="AA99:AJ99"/>
    <mergeCell ref="AK99:AR99"/>
    <mergeCell ref="AS99:BA99"/>
    <mergeCell ref="AK101:AR101"/>
    <mergeCell ref="BL99:BR99"/>
    <mergeCell ref="BS99:BZ99"/>
    <mergeCell ref="A100:B100"/>
    <mergeCell ref="C100:N100"/>
    <mergeCell ref="O100:R100"/>
    <mergeCell ref="S100:Z100"/>
    <mergeCell ref="AA100:AJ100"/>
    <mergeCell ref="AK100:AR100"/>
    <mergeCell ref="BB100:BK100"/>
    <mergeCell ref="AS100:BA100"/>
    <mergeCell ref="AS102:BA102"/>
    <mergeCell ref="BB102:BK102"/>
    <mergeCell ref="BL102:BR102"/>
    <mergeCell ref="BS100:BZ100"/>
    <mergeCell ref="A101:B101"/>
    <mergeCell ref="C101:N101"/>
    <mergeCell ref="O101:R101"/>
    <mergeCell ref="S101:Z101"/>
    <mergeCell ref="AA101:AJ101"/>
    <mergeCell ref="BS102:BZ102"/>
    <mergeCell ref="A103:CO103"/>
    <mergeCell ref="AS101:BA101"/>
    <mergeCell ref="BB101:BK101"/>
    <mergeCell ref="BL101:BR101"/>
    <mergeCell ref="BS101:BZ101"/>
    <mergeCell ref="A102:B102"/>
    <mergeCell ref="C102:N102"/>
    <mergeCell ref="AA102:AJ102"/>
    <mergeCell ref="AK102:AR102"/>
    <mergeCell ref="A105:B106"/>
    <mergeCell ref="C105:N106"/>
    <mergeCell ref="O105:T106"/>
    <mergeCell ref="U105:AG106"/>
    <mergeCell ref="AH105:BI105"/>
    <mergeCell ref="BJ105:CH105"/>
    <mergeCell ref="AH106:AP106"/>
    <mergeCell ref="AQ106:AY106"/>
    <mergeCell ref="AZ106:BI106"/>
    <mergeCell ref="BJ106:BQ106"/>
    <mergeCell ref="BR106:BY106"/>
    <mergeCell ref="BZ106:CH106"/>
    <mergeCell ref="CI106:CM106"/>
    <mergeCell ref="A107:B107"/>
    <mergeCell ref="C107:N107"/>
    <mergeCell ref="O107:T107"/>
    <mergeCell ref="U107:AG107"/>
    <mergeCell ref="AH107:AP107"/>
    <mergeCell ref="AQ107:AY107"/>
    <mergeCell ref="AZ107:BI107"/>
    <mergeCell ref="BR107:BY107"/>
    <mergeCell ref="BZ107:CH107"/>
    <mergeCell ref="CI107:CM107"/>
    <mergeCell ref="A109:B109"/>
    <mergeCell ref="C109:N109"/>
    <mergeCell ref="O109:T109"/>
    <mergeCell ref="U109:AG109"/>
    <mergeCell ref="AH109:AP109"/>
    <mergeCell ref="AQ109:AY109"/>
    <mergeCell ref="O108:T108"/>
    <mergeCell ref="A111:B111"/>
    <mergeCell ref="C111:N111"/>
    <mergeCell ref="O111:T111"/>
    <mergeCell ref="U111:AG111"/>
    <mergeCell ref="AH111:AP111"/>
    <mergeCell ref="BJ107:BQ107"/>
    <mergeCell ref="U108:AG108"/>
    <mergeCell ref="AH108:AP108"/>
    <mergeCell ref="AQ108:AY108"/>
    <mergeCell ref="AZ108:BI108"/>
    <mergeCell ref="CI111:CM111"/>
    <mergeCell ref="AZ109:BI109"/>
    <mergeCell ref="BJ109:BQ109"/>
    <mergeCell ref="BR109:BY109"/>
    <mergeCell ref="BZ109:CH109"/>
    <mergeCell ref="CI109:CM109"/>
    <mergeCell ref="CI110:CM110"/>
    <mergeCell ref="AQ112:AY112"/>
    <mergeCell ref="AQ111:AY111"/>
    <mergeCell ref="AZ111:BI111"/>
    <mergeCell ref="BJ111:BQ111"/>
    <mergeCell ref="BR111:BY111"/>
    <mergeCell ref="BZ111:CH111"/>
    <mergeCell ref="A113:B113"/>
    <mergeCell ref="C113:N113"/>
    <mergeCell ref="O113:T113"/>
    <mergeCell ref="U113:AG113"/>
    <mergeCell ref="AH113:AP113"/>
    <mergeCell ref="A112:B112"/>
    <mergeCell ref="C112:N112"/>
    <mergeCell ref="O112:T112"/>
    <mergeCell ref="U112:AG112"/>
    <mergeCell ref="AH112:AP112"/>
    <mergeCell ref="CI113:CM113"/>
    <mergeCell ref="AZ112:BI112"/>
    <mergeCell ref="BJ112:BQ112"/>
    <mergeCell ref="BR112:BY112"/>
    <mergeCell ref="BZ112:CH112"/>
    <mergeCell ref="CI112:CM112"/>
    <mergeCell ref="AQ114:AY114"/>
    <mergeCell ref="AQ113:AY113"/>
    <mergeCell ref="AZ113:BI113"/>
    <mergeCell ref="BJ113:BQ113"/>
    <mergeCell ref="BR113:BY113"/>
    <mergeCell ref="BZ113:CH113"/>
    <mergeCell ref="AZ120:BI120"/>
    <mergeCell ref="BJ120:BQ120"/>
    <mergeCell ref="BZ125:CH125"/>
    <mergeCell ref="BJ128:BQ128"/>
    <mergeCell ref="BR128:BY128"/>
    <mergeCell ref="A114:B114"/>
    <mergeCell ref="C114:N114"/>
    <mergeCell ref="O114:T114"/>
    <mergeCell ref="U114:AG114"/>
    <mergeCell ref="AH114:AP114"/>
    <mergeCell ref="BZ115:CH115"/>
    <mergeCell ref="AZ114:BI114"/>
    <mergeCell ref="BJ114:BQ114"/>
    <mergeCell ref="BR114:BY114"/>
    <mergeCell ref="CI115:CM115"/>
    <mergeCell ref="AZ129:BI129"/>
    <mergeCell ref="BJ129:BQ129"/>
    <mergeCell ref="BZ114:CH114"/>
    <mergeCell ref="BR129:BY129"/>
    <mergeCell ref="BZ129:CH129"/>
    <mergeCell ref="A129:B129"/>
    <mergeCell ref="C129:N129"/>
    <mergeCell ref="O129:T129"/>
    <mergeCell ref="U129:AG129"/>
    <mergeCell ref="AH129:AP129"/>
    <mergeCell ref="AQ129:AY129"/>
    <mergeCell ref="CI129:CM129"/>
    <mergeCell ref="A139:B139"/>
    <mergeCell ref="C139:N139"/>
    <mergeCell ref="O139:T139"/>
    <mergeCell ref="U139:AG139"/>
    <mergeCell ref="AH139:AP139"/>
    <mergeCell ref="AQ139:AY139"/>
    <mergeCell ref="AZ139:BI139"/>
    <mergeCell ref="BJ139:BQ139"/>
    <mergeCell ref="BJ132:BQ132"/>
    <mergeCell ref="A140:B140"/>
    <mergeCell ref="C140:N140"/>
    <mergeCell ref="O140:T140"/>
    <mergeCell ref="U140:AG140"/>
    <mergeCell ref="AH140:AP140"/>
    <mergeCell ref="AQ140:AY140"/>
    <mergeCell ref="A141:B141"/>
    <mergeCell ref="C141:N141"/>
    <mergeCell ref="O141:T141"/>
    <mergeCell ref="U141:AG141"/>
    <mergeCell ref="AH141:AP141"/>
    <mergeCell ref="AQ141:AY141"/>
    <mergeCell ref="BJ141:BQ141"/>
    <mergeCell ref="BZ141:CH141"/>
    <mergeCell ref="CI141:CM141"/>
    <mergeCell ref="A157:B157"/>
    <mergeCell ref="C157:N157"/>
    <mergeCell ref="O157:T157"/>
    <mergeCell ref="U157:AG157"/>
    <mergeCell ref="AH157:AP157"/>
    <mergeCell ref="AQ157:AY157"/>
    <mergeCell ref="BZ157:CH157"/>
    <mergeCell ref="CI157:CM157"/>
    <mergeCell ref="A166:B166"/>
    <mergeCell ref="C166:N166"/>
    <mergeCell ref="O166:T166"/>
    <mergeCell ref="U166:AG166"/>
    <mergeCell ref="AH166:AP166"/>
    <mergeCell ref="AQ166:AY166"/>
    <mergeCell ref="AZ166:BI166"/>
    <mergeCell ref="BJ166:BQ166"/>
    <mergeCell ref="BR166:BY166"/>
    <mergeCell ref="BZ166:CH166"/>
    <mergeCell ref="CI166:CM166"/>
    <mergeCell ref="A175:B175"/>
    <mergeCell ref="C175:N175"/>
    <mergeCell ref="O175:T175"/>
    <mergeCell ref="U175:AG175"/>
    <mergeCell ref="AH175:AP175"/>
    <mergeCell ref="AQ175:AY175"/>
    <mergeCell ref="AZ175:BI175"/>
    <mergeCell ref="BJ175:BQ175"/>
    <mergeCell ref="BR175:BY175"/>
    <mergeCell ref="BZ175:CH175"/>
    <mergeCell ref="CI175:CM175"/>
    <mergeCell ref="A191:B191"/>
    <mergeCell ref="C191:N191"/>
    <mergeCell ref="O191:T191"/>
    <mergeCell ref="U191:AG191"/>
    <mergeCell ref="AH191:AP191"/>
    <mergeCell ref="AQ191:AY191"/>
    <mergeCell ref="AZ191:BI191"/>
    <mergeCell ref="BJ191:BQ191"/>
    <mergeCell ref="BR191:BY191"/>
    <mergeCell ref="BZ191:CH191"/>
    <mergeCell ref="CI191:CM191"/>
    <mergeCell ref="A212:B212"/>
    <mergeCell ref="C212:N212"/>
    <mergeCell ref="O212:T212"/>
    <mergeCell ref="U212:AG212"/>
    <mergeCell ref="AH212:AP212"/>
    <mergeCell ref="AQ212:AY212"/>
    <mergeCell ref="A200:B200"/>
    <mergeCell ref="C200:N200"/>
    <mergeCell ref="O200:T200"/>
    <mergeCell ref="U200:AG200"/>
    <mergeCell ref="AH200:AP200"/>
    <mergeCell ref="AQ200:AY200"/>
    <mergeCell ref="BJ200:BQ200"/>
    <mergeCell ref="CI200:CM200"/>
    <mergeCell ref="BR202:BY202"/>
    <mergeCell ref="C201:N201"/>
    <mergeCell ref="O201:T201"/>
    <mergeCell ref="U201:AG201"/>
    <mergeCell ref="AH201:AP201"/>
    <mergeCell ref="AQ201:AY201"/>
    <mergeCell ref="BZ201:CH201"/>
    <mergeCell ref="CI201:CM201"/>
    <mergeCell ref="AZ212:BI212"/>
    <mergeCell ref="AZ211:BI211"/>
    <mergeCell ref="AH210:AP210"/>
    <mergeCell ref="AQ210:AY210"/>
    <mergeCell ref="AZ210:BI210"/>
    <mergeCell ref="BJ201:BQ201"/>
    <mergeCell ref="BJ203:BQ203"/>
    <mergeCell ref="BJ204:BQ204"/>
    <mergeCell ref="AQ209:AY209"/>
    <mergeCell ref="AZ209:BI209"/>
    <mergeCell ref="A230:B230"/>
    <mergeCell ref="C230:N230"/>
    <mergeCell ref="O230:T230"/>
    <mergeCell ref="U230:AG230"/>
    <mergeCell ref="AH230:AP230"/>
    <mergeCell ref="AQ230:AY230"/>
    <mergeCell ref="A201:B201"/>
    <mergeCell ref="BR230:BY230"/>
    <mergeCell ref="C221:N221"/>
    <mergeCell ref="A231:B231"/>
    <mergeCell ref="C231:N231"/>
    <mergeCell ref="O231:T231"/>
    <mergeCell ref="U231:AG231"/>
    <mergeCell ref="AH231:AP231"/>
    <mergeCell ref="AQ231:AY231"/>
    <mergeCell ref="AQ221:AY221"/>
    <mergeCell ref="AZ221:BI221"/>
    <mergeCell ref="A232:B232"/>
    <mergeCell ref="C232:N232"/>
    <mergeCell ref="O232:T232"/>
    <mergeCell ref="U232:AG232"/>
    <mergeCell ref="AH232:AP232"/>
    <mergeCell ref="AQ232:AY232"/>
    <mergeCell ref="A221:B221"/>
    <mergeCell ref="A225:B225"/>
    <mergeCell ref="C225:N225"/>
    <mergeCell ref="CI232:CM232"/>
    <mergeCell ref="A245:B245"/>
    <mergeCell ref="C245:N245"/>
    <mergeCell ref="O245:T245"/>
    <mergeCell ref="U245:AG245"/>
    <mergeCell ref="AH245:AP245"/>
    <mergeCell ref="AQ245:AY245"/>
    <mergeCell ref="AZ245:BI245"/>
    <mergeCell ref="BJ234:BQ234"/>
    <mergeCell ref="BR234:BY234"/>
    <mergeCell ref="A246:B246"/>
    <mergeCell ref="C246:N246"/>
    <mergeCell ref="O246:T246"/>
    <mergeCell ref="U246:AG246"/>
    <mergeCell ref="AH246:AP246"/>
    <mergeCell ref="AQ246:AY246"/>
    <mergeCell ref="A247:B247"/>
    <mergeCell ref="C247:N247"/>
    <mergeCell ref="O247:T247"/>
    <mergeCell ref="U247:AG247"/>
    <mergeCell ref="AH247:AP247"/>
    <mergeCell ref="AQ247:AY247"/>
    <mergeCell ref="CI247:CM247"/>
    <mergeCell ref="A248:B248"/>
    <mergeCell ref="C248:N248"/>
    <mergeCell ref="O248:T248"/>
    <mergeCell ref="U248:AG248"/>
    <mergeCell ref="AH248:AP248"/>
    <mergeCell ref="AQ248:AY248"/>
    <mergeCell ref="AZ248:BI248"/>
    <mergeCell ref="BJ248:BQ248"/>
    <mergeCell ref="BR248:BY248"/>
    <mergeCell ref="BZ248:CH248"/>
    <mergeCell ref="CI248:CM248"/>
    <mergeCell ref="A249:B249"/>
    <mergeCell ref="C249:N249"/>
    <mergeCell ref="O249:T249"/>
    <mergeCell ref="U249:AG249"/>
    <mergeCell ref="AH249:AP249"/>
    <mergeCell ref="AQ249:AY249"/>
    <mergeCell ref="AZ249:BI249"/>
    <mergeCell ref="BJ249:BQ249"/>
    <mergeCell ref="BR249:BY249"/>
    <mergeCell ref="BZ249:CH249"/>
    <mergeCell ref="CI249:CM249"/>
    <mergeCell ref="A250:B250"/>
    <mergeCell ref="C250:N250"/>
    <mergeCell ref="O250:T250"/>
    <mergeCell ref="U250:AG250"/>
    <mergeCell ref="AH250:AP250"/>
    <mergeCell ref="AQ250:AY250"/>
    <mergeCell ref="AZ250:BI250"/>
    <mergeCell ref="BR250:BY250"/>
    <mergeCell ref="BZ250:CH250"/>
    <mergeCell ref="CI250:CM250"/>
    <mergeCell ref="A251:B251"/>
    <mergeCell ref="C251:N251"/>
    <mergeCell ref="O251:T251"/>
    <mergeCell ref="U251:AG251"/>
    <mergeCell ref="AH251:AP251"/>
    <mergeCell ref="AQ251:AY251"/>
    <mergeCell ref="A252:B252"/>
    <mergeCell ref="C252:N252"/>
    <mergeCell ref="O252:T252"/>
    <mergeCell ref="U252:AG252"/>
    <mergeCell ref="AH252:AP252"/>
    <mergeCell ref="BJ250:BQ250"/>
    <mergeCell ref="AQ252:AY252"/>
    <mergeCell ref="CI252:CM252"/>
    <mergeCell ref="AZ251:BI251"/>
    <mergeCell ref="BJ251:BQ251"/>
    <mergeCell ref="BR251:BY251"/>
    <mergeCell ref="BZ251:CH251"/>
    <mergeCell ref="CI251:CM251"/>
    <mergeCell ref="AZ252:BI252"/>
    <mergeCell ref="BJ252:BQ252"/>
    <mergeCell ref="BR252:BY252"/>
    <mergeCell ref="BZ252:CH252"/>
    <mergeCell ref="AZ253:BI253"/>
    <mergeCell ref="BJ253:BQ253"/>
    <mergeCell ref="BR253:BY253"/>
    <mergeCell ref="BZ253:CH253"/>
    <mergeCell ref="CI253:CM253"/>
    <mergeCell ref="A253:B253"/>
    <mergeCell ref="C253:N253"/>
    <mergeCell ref="O253:T253"/>
    <mergeCell ref="U253:AG253"/>
    <mergeCell ref="AH253:AP253"/>
    <mergeCell ref="AQ253:AY253"/>
    <mergeCell ref="AQ115:AY115"/>
    <mergeCell ref="AZ110:BI110"/>
    <mergeCell ref="BJ110:BQ110"/>
    <mergeCell ref="BR110:BY110"/>
    <mergeCell ref="BZ110:CH110"/>
    <mergeCell ref="AQ110:AY110"/>
    <mergeCell ref="AZ177:BI177"/>
    <mergeCell ref="BR177:BY177"/>
    <mergeCell ref="BZ177:CH177"/>
    <mergeCell ref="CI114:CM114"/>
    <mergeCell ref="AZ115:BI115"/>
    <mergeCell ref="BJ115:BQ115"/>
    <mergeCell ref="BR115:BY115"/>
    <mergeCell ref="AH254:AP254"/>
    <mergeCell ref="AQ254:AY254"/>
    <mergeCell ref="AQ120:AY120"/>
    <mergeCell ref="AQ176:AY176"/>
    <mergeCell ref="BZ176:CH176"/>
    <mergeCell ref="CI176:CM176"/>
    <mergeCell ref="A115:B115"/>
    <mergeCell ref="C115:N115"/>
    <mergeCell ref="O115:T115"/>
    <mergeCell ref="U115:AG115"/>
    <mergeCell ref="AH115:AP115"/>
    <mergeCell ref="A255:B255"/>
    <mergeCell ref="C255:N255"/>
    <mergeCell ref="O255:T255"/>
    <mergeCell ref="U255:AG255"/>
    <mergeCell ref="AH255:AP255"/>
    <mergeCell ref="A254:B254"/>
    <mergeCell ref="C254:N254"/>
    <mergeCell ref="O254:T254"/>
    <mergeCell ref="U254:AG254"/>
    <mergeCell ref="CI255:CM255"/>
    <mergeCell ref="AZ254:BI254"/>
    <mergeCell ref="BJ254:BQ254"/>
    <mergeCell ref="BR254:BY254"/>
    <mergeCell ref="BZ254:CH254"/>
    <mergeCell ref="CI254:CM254"/>
    <mergeCell ref="AQ256:AY256"/>
    <mergeCell ref="AQ255:AY255"/>
    <mergeCell ref="AZ255:BI255"/>
    <mergeCell ref="BJ255:BQ255"/>
    <mergeCell ref="BR255:BY255"/>
    <mergeCell ref="BZ255:CH255"/>
    <mergeCell ref="A257:B257"/>
    <mergeCell ref="C257:N257"/>
    <mergeCell ref="O257:T257"/>
    <mergeCell ref="U257:AG257"/>
    <mergeCell ref="AH257:AP257"/>
    <mergeCell ref="A256:B256"/>
    <mergeCell ref="C256:N256"/>
    <mergeCell ref="O256:T256"/>
    <mergeCell ref="U256:AG256"/>
    <mergeCell ref="AH256:AP256"/>
    <mergeCell ref="CI257:CM257"/>
    <mergeCell ref="AZ256:BI256"/>
    <mergeCell ref="BJ256:BQ256"/>
    <mergeCell ref="BR256:BY256"/>
    <mergeCell ref="BZ256:CH256"/>
    <mergeCell ref="CI256:CM256"/>
    <mergeCell ref="AQ258:AY258"/>
    <mergeCell ref="AQ257:AY257"/>
    <mergeCell ref="AZ257:BI257"/>
    <mergeCell ref="BJ257:BQ257"/>
    <mergeCell ref="BR257:BY257"/>
    <mergeCell ref="BZ257:CH257"/>
    <mergeCell ref="A259:B259"/>
    <mergeCell ref="C259:N259"/>
    <mergeCell ref="O259:T259"/>
    <mergeCell ref="U259:AG259"/>
    <mergeCell ref="AH259:AP259"/>
    <mergeCell ref="A258:B258"/>
    <mergeCell ref="C258:N258"/>
    <mergeCell ref="O258:T258"/>
    <mergeCell ref="U258:AG258"/>
    <mergeCell ref="AH258:AP258"/>
    <mergeCell ref="CI259:CM259"/>
    <mergeCell ref="AZ258:BI258"/>
    <mergeCell ref="BJ258:BQ258"/>
    <mergeCell ref="BR258:BY258"/>
    <mergeCell ref="BZ258:CH258"/>
    <mergeCell ref="CI258:CM258"/>
    <mergeCell ref="AQ260:AY260"/>
    <mergeCell ref="AQ259:AY259"/>
    <mergeCell ref="AZ259:BI259"/>
    <mergeCell ref="BJ259:BQ259"/>
    <mergeCell ref="BR259:BY259"/>
    <mergeCell ref="BZ259:CH259"/>
    <mergeCell ref="A261:B261"/>
    <mergeCell ref="C261:N261"/>
    <mergeCell ref="O261:T261"/>
    <mergeCell ref="U261:AG261"/>
    <mergeCell ref="AH261:AP261"/>
    <mergeCell ref="A260:B260"/>
    <mergeCell ref="C260:N260"/>
    <mergeCell ref="O260:T260"/>
    <mergeCell ref="U260:AG260"/>
    <mergeCell ref="AH260:AP260"/>
    <mergeCell ref="CI261:CM261"/>
    <mergeCell ref="AZ260:BI260"/>
    <mergeCell ref="BJ260:BQ260"/>
    <mergeCell ref="BR260:BY260"/>
    <mergeCell ref="BZ260:CH260"/>
    <mergeCell ref="CI260:CM260"/>
    <mergeCell ref="AQ262:AY262"/>
    <mergeCell ref="AQ261:AY261"/>
    <mergeCell ref="AZ261:BI261"/>
    <mergeCell ref="BJ261:BQ261"/>
    <mergeCell ref="BR261:BY261"/>
    <mergeCell ref="BZ261:CH261"/>
    <mergeCell ref="A263:B263"/>
    <mergeCell ref="C263:N263"/>
    <mergeCell ref="O263:T263"/>
    <mergeCell ref="U263:AG263"/>
    <mergeCell ref="AH263:AP263"/>
    <mergeCell ref="A262:B262"/>
    <mergeCell ref="C262:N262"/>
    <mergeCell ref="O262:T262"/>
    <mergeCell ref="U262:AG262"/>
    <mergeCell ref="AH262:AP262"/>
    <mergeCell ref="CI263:CM263"/>
    <mergeCell ref="AZ262:BI262"/>
    <mergeCell ref="BJ262:BQ262"/>
    <mergeCell ref="BR262:BY262"/>
    <mergeCell ref="BZ262:CH262"/>
    <mergeCell ref="CI262:CM262"/>
    <mergeCell ref="AQ264:AY264"/>
    <mergeCell ref="AQ263:AY263"/>
    <mergeCell ref="AZ263:BI263"/>
    <mergeCell ref="BJ263:BQ263"/>
    <mergeCell ref="BR263:BY263"/>
    <mergeCell ref="BZ263:CH263"/>
    <mergeCell ref="A265:B265"/>
    <mergeCell ref="C265:N265"/>
    <mergeCell ref="O265:T265"/>
    <mergeCell ref="U265:AG265"/>
    <mergeCell ref="AH265:AP265"/>
    <mergeCell ref="A264:B264"/>
    <mergeCell ref="C264:N264"/>
    <mergeCell ref="O264:T264"/>
    <mergeCell ref="U264:AG264"/>
    <mergeCell ref="AH264:AP264"/>
    <mergeCell ref="CI265:CM265"/>
    <mergeCell ref="AZ264:BI264"/>
    <mergeCell ref="BJ264:BQ264"/>
    <mergeCell ref="BR264:BY264"/>
    <mergeCell ref="BZ264:CH264"/>
    <mergeCell ref="CI264:CM264"/>
    <mergeCell ref="AQ266:AY266"/>
    <mergeCell ref="AQ265:AY265"/>
    <mergeCell ref="AZ265:BI265"/>
    <mergeCell ref="BJ265:BQ265"/>
    <mergeCell ref="BR265:BY265"/>
    <mergeCell ref="BZ265:CH265"/>
    <mergeCell ref="A267:B267"/>
    <mergeCell ref="C267:N267"/>
    <mergeCell ref="O267:T267"/>
    <mergeCell ref="U267:AG267"/>
    <mergeCell ref="AH267:AP267"/>
    <mergeCell ref="A266:B266"/>
    <mergeCell ref="C266:N266"/>
    <mergeCell ref="O266:T266"/>
    <mergeCell ref="U266:AG266"/>
    <mergeCell ref="AH266:AP266"/>
    <mergeCell ref="CI267:CM267"/>
    <mergeCell ref="AZ266:BI266"/>
    <mergeCell ref="BJ266:BQ266"/>
    <mergeCell ref="BR266:BY266"/>
    <mergeCell ref="BZ266:CH266"/>
    <mergeCell ref="CI266:CM266"/>
    <mergeCell ref="AQ268:AY268"/>
    <mergeCell ref="AQ267:AY267"/>
    <mergeCell ref="AZ267:BI267"/>
    <mergeCell ref="BJ267:BQ267"/>
    <mergeCell ref="BR267:BY267"/>
    <mergeCell ref="BZ267:CH267"/>
    <mergeCell ref="A269:B269"/>
    <mergeCell ref="C269:N269"/>
    <mergeCell ref="O269:T269"/>
    <mergeCell ref="U269:AG269"/>
    <mergeCell ref="AH269:AP269"/>
    <mergeCell ref="A268:B268"/>
    <mergeCell ref="C268:N268"/>
    <mergeCell ref="O268:T268"/>
    <mergeCell ref="U268:AG268"/>
    <mergeCell ref="AH268:AP268"/>
    <mergeCell ref="CI269:CM269"/>
    <mergeCell ref="AZ268:BI268"/>
    <mergeCell ref="BJ268:BQ268"/>
    <mergeCell ref="BR268:BY268"/>
    <mergeCell ref="BZ268:CH268"/>
    <mergeCell ref="CI268:CM268"/>
    <mergeCell ref="AQ270:AY270"/>
    <mergeCell ref="AQ269:AY269"/>
    <mergeCell ref="AZ269:BI269"/>
    <mergeCell ref="BJ269:BQ269"/>
    <mergeCell ref="BR269:BY269"/>
    <mergeCell ref="BZ269:CH269"/>
    <mergeCell ref="A271:B271"/>
    <mergeCell ref="C271:N271"/>
    <mergeCell ref="O271:T271"/>
    <mergeCell ref="U271:AG271"/>
    <mergeCell ref="AH271:AP271"/>
    <mergeCell ref="A270:B270"/>
    <mergeCell ref="C270:N270"/>
    <mergeCell ref="O270:T270"/>
    <mergeCell ref="U270:AG270"/>
    <mergeCell ref="AH270:AP270"/>
    <mergeCell ref="CI271:CM271"/>
    <mergeCell ref="AZ270:BI270"/>
    <mergeCell ref="BJ270:BQ270"/>
    <mergeCell ref="BR270:BY270"/>
    <mergeCell ref="BZ270:CH270"/>
    <mergeCell ref="CI270:CM270"/>
    <mergeCell ref="AQ272:AY272"/>
    <mergeCell ref="AQ271:AY271"/>
    <mergeCell ref="AZ271:BI271"/>
    <mergeCell ref="BJ271:BQ271"/>
    <mergeCell ref="BR271:BY271"/>
    <mergeCell ref="BZ271:CH271"/>
    <mergeCell ref="A273:B273"/>
    <mergeCell ref="C273:N273"/>
    <mergeCell ref="O273:T273"/>
    <mergeCell ref="U273:AG273"/>
    <mergeCell ref="AH273:AP273"/>
    <mergeCell ref="A272:B272"/>
    <mergeCell ref="C272:N272"/>
    <mergeCell ref="O272:T272"/>
    <mergeCell ref="U272:AG272"/>
    <mergeCell ref="AH272:AP272"/>
    <mergeCell ref="AZ273:BI273"/>
    <mergeCell ref="BJ273:BQ273"/>
    <mergeCell ref="BR273:BY273"/>
    <mergeCell ref="BZ273:CH273"/>
    <mergeCell ref="CI273:CM273"/>
    <mergeCell ref="AZ272:BI272"/>
    <mergeCell ref="BJ272:BQ272"/>
    <mergeCell ref="BR272:BY272"/>
    <mergeCell ref="BZ272:CH272"/>
    <mergeCell ref="CI272:CM272"/>
    <mergeCell ref="C338:N338"/>
    <mergeCell ref="O338:T338"/>
    <mergeCell ref="U338:AG338"/>
    <mergeCell ref="AH338:AP338"/>
    <mergeCell ref="AQ338:AY338"/>
    <mergeCell ref="AQ273:AY273"/>
    <mergeCell ref="AQ308:AY308"/>
    <mergeCell ref="AQ312:AY312"/>
    <mergeCell ref="AH316:AP316"/>
    <mergeCell ref="AQ316:AY316"/>
    <mergeCell ref="A340:B340"/>
    <mergeCell ref="BJ358:BQ358"/>
    <mergeCell ref="BZ340:CH340"/>
    <mergeCell ref="CI340:CM340"/>
    <mergeCell ref="AZ340:BI340"/>
    <mergeCell ref="BJ340:BQ340"/>
    <mergeCell ref="CI358:CM358"/>
    <mergeCell ref="AZ358:BI358"/>
    <mergeCell ref="AH358:AP358"/>
    <mergeCell ref="A357:B357"/>
    <mergeCell ref="AQ358:AY358"/>
    <mergeCell ref="AQ350:AY350"/>
    <mergeCell ref="AH347:AP347"/>
    <mergeCell ref="AQ347:AY347"/>
    <mergeCell ref="BZ347:CH347"/>
    <mergeCell ref="CI347:CM347"/>
    <mergeCell ref="BJ348:BQ348"/>
    <mergeCell ref="BJ352:BQ352"/>
    <mergeCell ref="BR352:BY352"/>
    <mergeCell ref="BJ355:BQ355"/>
    <mergeCell ref="C348:N348"/>
    <mergeCell ref="O348:T348"/>
    <mergeCell ref="U348:AG348"/>
    <mergeCell ref="AH348:AP348"/>
    <mergeCell ref="AQ348:AY348"/>
    <mergeCell ref="AZ348:BI348"/>
    <mergeCell ref="O359:T359"/>
    <mergeCell ref="U359:AG359"/>
    <mergeCell ref="AH359:AP359"/>
    <mergeCell ref="AQ359:AY359"/>
    <mergeCell ref="AZ359:BI359"/>
    <mergeCell ref="BJ359:BQ359"/>
    <mergeCell ref="AQ361:AY361"/>
    <mergeCell ref="BZ361:CH361"/>
    <mergeCell ref="CI361:CM361"/>
    <mergeCell ref="O360:T360"/>
    <mergeCell ref="U360:AG360"/>
    <mergeCell ref="AH360:AP360"/>
    <mergeCell ref="AQ360:AY360"/>
    <mergeCell ref="U221:AG221"/>
    <mergeCell ref="AH221:AP221"/>
    <mergeCell ref="AZ145:BI145"/>
    <mergeCell ref="AZ360:BI360"/>
    <mergeCell ref="CI360:CM360"/>
    <mergeCell ref="A361:B361"/>
    <mergeCell ref="C361:N361"/>
    <mergeCell ref="O361:T361"/>
    <mergeCell ref="U361:AG361"/>
    <mergeCell ref="AH361:AP361"/>
    <mergeCell ref="BJ458:BQ458"/>
    <mergeCell ref="BR458:BY458"/>
    <mergeCell ref="BZ458:CH458"/>
    <mergeCell ref="A120:B120"/>
    <mergeCell ref="C120:N120"/>
    <mergeCell ref="O120:T120"/>
    <mergeCell ref="U120:AG120"/>
    <mergeCell ref="AH120:AP120"/>
    <mergeCell ref="BJ360:BQ360"/>
    <mergeCell ref="O221:T221"/>
    <mergeCell ref="A458:B458"/>
    <mergeCell ref="C458:N458"/>
    <mergeCell ref="O458:T458"/>
    <mergeCell ref="U458:AG458"/>
    <mergeCell ref="AH458:AP458"/>
    <mergeCell ref="AQ458:AY458"/>
    <mergeCell ref="CI458:CM458"/>
    <mergeCell ref="BR120:BY120"/>
    <mergeCell ref="BZ120:CH120"/>
    <mergeCell ref="CI120:CM120"/>
    <mergeCell ref="BR348:BY348"/>
    <mergeCell ref="BJ404:BQ404"/>
    <mergeCell ref="BR404:BY404"/>
    <mergeCell ref="CI375:CM375"/>
    <mergeCell ref="BZ375:CH375"/>
    <mergeCell ref="CI389:CM389"/>
    <mergeCell ref="AQ374:AY374"/>
    <mergeCell ref="BJ459:BQ459"/>
    <mergeCell ref="BR459:BY459"/>
    <mergeCell ref="BZ459:CH459"/>
    <mergeCell ref="CI459:CM459"/>
    <mergeCell ref="A459:B459"/>
    <mergeCell ref="C459:N459"/>
    <mergeCell ref="O459:T459"/>
    <mergeCell ref="U459:AG459"/>
    <mergeCell ref="AH459:AP459"/>
    <mergeCell ref="A375:B375"/>
    <mergeCell ref="C375:N375"/>
    <mergeCell ref="O375:T375"/>
    <mergeCell ref="U375:AG375"/>
    <mergeCell ref="AH375:AP375"/>
    <mergeCell ref="A374:B374"/>
    <mergeCell ref="C374:N374"/>
    <mergeCell ref="O374:T374"/>
    <mergeCell ref="U374:AG374"/>
    <mergeCell ref="AH374:AP374"/>
    <mergeCell ref="AZ374:BI374"/>
    <mergeCell ref="BJ374:BQ374"/>
    <mergeCell ref="BR374:BY374"/>
    <mergeCell ref="BZ374:CH374"/>
    <mergeCell ref="CI374:CM374"/>
    <mergeCell ref="AQ376:AY376"/>
    <mergeCell ref="AQ375:AY375"/>
    <mergeCell ref="AZ375:BI375"/>
    <mergeCell ref="BJ375:BQ375"/>
    <mergeCell ref="BR375:BY375"/>
    <mergeCell ref="AH389:AP389"/>
    <mergeCell ref="A376:B376"/>
    <mergeCell ref="C376:N376"/>
    <mergeCell ref="O376:T376"/>
    <mergeCell ref="U376:AG376"/>
    <mergeCell ref="AH376:AP376"/>
    <mergeCell ref="C378:N378"/>
    <mergeCell ref="A380:B380"/>
    <mergeCell ref="C380:N380"/>
    <mergeCell ref="O380:T380"/>
    <mergeCell ref="AZ376:BI376"/>
    <mergeCell ref="BJ376:BQ376"/>
    <mergeCell ref="BR376:BY376"/>
    <mergeCell ref="BZ376:CH376"/>
    <mergeCell ref="CI376:CM376"/>
    <mergeCell ref="BJ385:BQ385"/>
    <mergeCell ref="BJ377:BQ377"/>
    <mergeCell ref="AZ377:BI377"/>
    <mergeCell ref="AZ382:BI382"/>
    <mergeCell ref="BJ382:BQ382"/>
    <mergeCell ref="CI388:CM388"/>
    <mergeCell ref="AQ390:AY390"/>
    <mergeCell ref="AQ389:AY389"/>
    <mergeCell ref="AZ389:BI389"/>
    <mergeCell ref="BJ389:BQ389"/>
    <mergeCell ref="BR389:BY389"/>
    <mergeCell ref="BZ389:CH389"/>
    <mergeCell ref="C391:N391"/>
    <mergeCell ref="O391:T391"/>
    <mergeCell ref="U391:AG391"/>
    <mergeCell ref="AH391:AP391"/>
    <mergeCell ref="A390:B390"/>
    <mergeCell ref="C390:N390"/>
    <mergeCell ref="O390:T390"/>
    <mergeCell ref="U390:AG390"/>
    <mergeCell ref="AH390:AP390"/>
    <mergeCell ref="CI391:CM391"/>
    <mergeCell ref="AZ390:BI390"/>
    <mergeCell ref="BJ390:BQ390"/>
    <mergeCell ref="BR390:BY390"/>
    <mergeCell ref="BZ390:CH390"/>
    <mergeCell ref="CI390:CM390"/>
    <mergeCell ref="BR391:BY391"/>
    <mergeCell ref="BZ391:CH391"/>
    <mergeCell ref="O404:T404"/>
    <mergeCell ref="U404:AG404"/>
    <mergeCell ref="AH404:AP404"/>
    <mergeCell ref="AQ404:AY404"/>
    <mergeCell ref="AZ404:BI404"/>
    <mergeCell ref="BZ404:CH404"/>
    <mergeCell ref="CI404:CM404"/>
    <mergeCell ref="A405:B405"/>
    <mergeCell ref="C405:N405"/>
    <mergeCell ref="O405:T405"/>
    <mergeCell ref="U405:AG405"/>
    <mergeCell ref="AH405:AP405"/>
    <mergeCell ref="AQ405:AY405"/>
    <mergeCell ref="AZ405:BI405"/>
    <mergeCell ref="BJ405:BQ405"/>
    <mergeCell ref="BR405:BY405"/>
    <mergeCell ref="BZ405:CH405"/>
    <mergeCell ref="CI405:CM405"/>
    <mergeCell ref="A406:B406"/>
    <mergeCell ref="C406:N406"/>
    <mergeCell ref="O406:T406"/>
    <mergeCell ref="U406:AG406"/>
    <mergeCell ref="AH406:AP406"/>
    <mergeCell ref="AQ406:AY406"/>
    <mergeCell ref="AZ406:BI406"/>
    <mergeCell ref="BZ406:CH406"/>
    <mergeCell ref="CI406:CM406"/>
    <mergeCell ref="A419:B419"/>
    <mergeCell ref="C419:N419"/>
    <mergeCell ref="O419:T419"/>
    <mergeCell ref="U419:AG419"/>
    <mergeCell ref="AH419:AP419"/>
    <mergeCell ref="AQ419:AY419"/>
    <mergeCell ref="AZ419:BI419"/>
    <mergeCell ref="BJ419:BQ419"/>
    <mergeCell ref="BR419:BY419"/>
    <mergeCell ref="BZ419:CH419"/>
    <mergeCell ref="CI419:CM419"/>
    <mergeCell ref="CI433:CM433"/>
    <mergeCell ref="AZ433:BI433"/>
    <mergeCell ref="BR428:BY428"/>
    <mergeCell ref="BZ428:CH428"/>
    <mergeCell ref="CI428:CM428"/>
    <mergeCell ref="AZ421:BI421"/>
    <mergeCell ref="BJ421:BQ421"/>
    <mergeCell ref="BR421:BY421"/>
    <mergeCell ref="BR457:BY457"/>
    <mergeCell ref="BZ457:CH457"/>
    <mergeCell ref="CI457:CM457"/>
    <mergeCell ref="AZ456:BI456"/>
    <mergeCell ref="BJ456:BQ456"/>
    <mergeCell ref="BR456:BY456"/>
    <mergeCell ref="BZ456:CH456"/>
    <mergeCell ref="CI456:CM456"/>
    <mergeCell ref="AZ428:BI428"/>
    <mergeCell ref="BJ428:BQ428"/>
    <mergeCell ref="BR454:BY454"/>
    <mergeCell ref="C469:N469"/>
    <mergeCell ref="O469:T469"/>
    <mergeCell ref="U469:AG469"/>
    <mergeCell ref="AH469:AP469"/>
    <mergeCell ref="AQ469:AY469"/>
    <mergeCell ref="AZ459:BI459"/>
    <mergeCell ref="AQ459:AY459"/>
    <mergeCell ref="A428:B428"/>
    <mergeCell ref="C428:N428"/>
    <mergeCell ref="O428:T428"/>
    <mergeCell ref="U428:AG428"/>
    <mergeCell ref="AH428:AP428"/>
    <mergeCell ref="AQ428:AY428"/>
    <mergeCell ref="O437:T437"/>
    <mergeCell ref="U437:AG437"/>
    <mergeCell ref="AH437:AP437"/>
    <mergeCell ref="AQ437:AY437"/>
    <mergeCell ref="AZ469:BI469"/>
    <mergeCell ref="BJ469:BQ469"/>
    <mergeCell ref="AZ458:BI458"/>
    <mergeCell ref="AQ456:AY456"/>
    <mergeCell ref="AZ457:BI457"/>
    <mergeCell ref="BJ457:BQ457"/>
    <mergeCell ref="BR437:BY437"/>
    <mergeCell ref="BZ437:CH437"/>
    <mergeCell ref="CI437:CM437"/>
    <mergeCell ref="A176:B176"/>
    <mergeCell ref="C176:N176"/>
    <mergeCell ref="O176:T176"/>
    <mergeCell ref="U176:AG176"/>
    <mergeCell ref="AH176:AP176"/>
    <mergeCell ref="A437:B437"/>
    <mergeCell ref="C437:N437"/>
    <mergeCell ref="A177:B177"/>
    <mergeCell ref="C177:N177"/>
    <mergeCell ref="O177:T177"/>
    <mergeCell ref="U177:AG177"/>
    <mergeCell ref="AH177:AP177"/>
    <mergeCell ref="AQ177:AY177"/>
    <mergeCell ref="CI177:CM177"/>
    <mergeCell ref="A470:B470"/>
    <mergeCell ref="C470:N470"/>
    <mergeCell ref="O470:T470"/>
    <mergeCell ref="U470:AG470"/>
    <mergeCell ref="AH470:AP470"/>
    <mergeCell ref="AQ470:AY470"/>
    <mergeCell ref="AZ470:BI470"/>
    <mergeCell ref="BJ470:BQ470"/>
    <mergeCell ref="BR470:BY470"/>
    <mergeCell ref="BZ470:CH470"/>
    <mergeCell ref="CI470:CM470"/>
    <mergeCell ref="A479:B479"/>
    <mergeCell ref="C479:N479"/>
    <mergeCell ref="O479:T479"/>
    <mergeCell ref="U479:AG479"/>
    <mergeCell ref="AH479:AP479"/>
    <mergeCell ref="AQ479:AY479"/>
    <mergeCell ref="AZ479:BI479"/>
    <mergeCell ref="BJ479:BQ479"/>
    <mergeCell ref="BR479:BY479"/>
    <mergeCell ref="BZ479:CH479"/>
    <mergeCell ref="CI479:CM479"/>
    <mergeCell ref="A480:B480"/>
    <mergeCell ref="C480:N480"/>
    <mergeCell ref="O480:T480"/>
    <mergeCell ref="U480:AG480"/>
    <mergeCell ref="AH480:AP480"/>
    <mergeCell ref="AQ480:AY480"/>
    <mergeCell ref="AZ480:BI480"/>
    <mergeCell ref="BR480:BY480"/>
    <mergeCell ref="BZ480:CH480"/>
    <mergeCell ref="CI480:CM480"/>
    <mergeCell ref="A481:B481"/>
    <mergeCell ref="C481:N481"/>
    <mergeCell ref="O481:T481"/>
    <mergeCell ref="U481:AG481"/>
    <mergeCell ref="AH481:AP481"/>
    <mergeCell ref="AQ481:AY481"/>
    <mergeCell ref="A494:B494"/>
    <mergeCell ref="C494:N494"/>
    <mergeCell ref="O494:T494"/>
    <mergeCell ref="U494:AG494"/>
    <mergeCell ref="AH494:AP494"/>
    <mergeCell ref="BJ480:BQ480"/>
    <mergeCell ref="AH493:AP493"/>
    <mergeCell ref="AZ493:BI493"/>
    <mergeCell ref="BJ493:BQ493"/>
    <mergeCell ref="BJ494:BQ494"/>
    <mergeCell ref="BZ494:CH494"/>
    <mergeCell ref="CI494:CM494"/>
    <mergeCell ref="AZ481:BI481"/>
    <mergeCell ref="BJ481:BQ481"/>
    <mergeCell ref="BR481:BY481"/>
    <mergeCell ref="BZ481:CH481"/>
    <mergeCell ref="CI481:CM481"/>
    <mergeCell ref="BZ493:CH493"/>
    <mergeCell ref="BR483:BY483"/>
    <mergeCell ref="CI492:CM492"/>
    <mergeCell ref="A446:B446"/>
    <mergeCell ref="C446:N446"/>
    <mergeCell ref="O446:T446"/>
    <mergeCell ref="U446:AG446"/>
    <mergeCell ref="AH446:AP446"/>
    <mergeCell ref="AQ446:AY446"/>
    <mergeCell ref="AZ446:BI446"/>
    <mergeCell ref="BJ446:BQ446"/>
    <mergeCell ref="BR446:BY446"/>
    <mergeCell ref="BZ446:CH446"/>
    <mergeCell ref="CI446:CM446"/>
    <mergeCell ref="A447:B447"/>
    <mergeCell ref="C447:N447"/>
    <mergeCell ref="O447:T447"/>
    <mergeCell ref="U447:AG447"/>
    <mergeCell ref="AH447:AP447"/>
    <mergeCell ref="AQ447:AY447"/>
    <mergeCell ref="AZ447:BI447"/>
    <mergeCell ref="BJ447:BQ447"/>
    <mergeCell ref="BR447:BY447"/>
    <mergeCell ref="BZ447:CH447"/>
    <mergeCell ref="CI447:CM447"/>
    <mergeCell ref="O125:T125"/>
    <mergeCell ref="U125:AG125"/>
    <mergeCell ref="AH125:AP125"/>
    <mergeCell ref="AQ125:AY125"/>
    <mergeCell ref="AZ125:BI125"/>
    <mergeCell ref="AZ159:BI159"/>
    <mergeCell ref="AQ132:AY132"/>
    <mergeCell ref="AH146:AP146"/>
    <mergeCell ref="AQ146:AY146"/>
    <mergeCell ref="AQ134:AY134"/>
    <mergeCell ref="AZ214:BI214"/>
    <mergeCell ref="AZ203:BI203"/>
    <mergeCell ref="A146:B146"/>
    <mergeCell ref="BJ145:BQ145"/>
    <mergeCell ref="AZ146:BI146"/>
    <mergeCell ref="BJ146:BQ146"/>
    <mergeCell ref="C146:N146"/>
    <mergeCell ref="O146:T146"/>
    <mergeCell ref="AZ201:BI201"/>
    <mergeCell ref="U146:AG146"/>
    <mergeCell ref="BR125:BY125"/>
    <mergeCell ref="AZ127:BI127"/>
    <mergeCell ref="BJ127:BQ127"/>
    <mergeCell ref="BR127:BY127"/>
    <mergeCell ref="AZ128:BI128"/>
    <mergeCell ref="AZ132:BI132"/>
    <mergeCell ref="BR132:BY132"/>
    <mergeCell ref="AZ126:BI126"/>
    <mergeCell ref="BJ126:BQ126"/>
    <mergeCell ref="BR126:BY126"/>
    <mergeCell ref="BJ221:BQ221"/>
    <mergeCell ref="BR221:BY221"/>
    <mergeCell ref="BJ144:BQ144"/>
    <mergeCell ref="BZ221:CH221"/>
    <mergeCell ref="CI221:CM221"/>
    <mergeCell ref="BR145:BY145"/>
    <mergeCell ref="BZ145:CH145"/>
    <mergeCell ref="CI145:CM145"/>
    <mergeCell ref="BZ146:CH146"/>
    <mergeCell ref="CI146:CM146"/>
    <mergeCell ref="A274:B274"/>
    <mergeCell ref="C274:N274"/>
    <mergeCell ref="O274:T274"/>
    <mergeCell ref="U274:AG274"/>
    <mergeCell ref="AH274:AP274"/>
    <mergeCell ref="AQ274:AY274"/>
    <mergeCell ref="AZ274:BI274"/>
    <mergeCell ref="BJ274:BQ274"/>
    <mergeCell ref="BR274:BY274"/>
    <mergeCell ref="BZ274:CH274"/>
    <mergeCell ref="CI274:CM274"/>
    <mergeCell ref="A116:B116"/>
    <mergeCell ref="C116:N116"/>
    <mergeCell ref="O116:T116"/>
    <mergeCell ref="U116:AG116"/>
    <mergeCell ref="AH116:AP116"/>
    <mergeCell ref="AQ116:AY116"/>
    <mergeCell ref="AZ116:BI116"/>
    <mergeCell ref="BJ116:BQ116"/>
    <mergeCell ref="BR116:BY116"/>
    <mergeCell ref="BZ116:CH116"/>
    <mergeCell ref="CI116:CM116"/>
    <mergeCell ref="A117:B117"/>
    <mergeCell ref="C117:N117"/>
    <mergeCell ref="O117:T117"/>
    <mergeCell ref="U117:AG117"/>
    <mergeCell ref="AH117:AP117"/>
    <mergeCell ref="AQ117:AY117"/>
    <mergeCell ref="AZ117:BI117"/>
    <mergeCell ref="BJ117:BQ117"/>
    <mergeCell ref="BR117:BY117"/>
    <mergeCell ref="BZ117:CH117"/>
    <mergeCell ref="CI117:CM117"/>
    <mergeCell ref="A118:B118"/>
    <mergeCell ref="C118:N118"/>
    <mergeCell ref="O118:T118"/>
    <mergeCell ref="U118:AG118"/>
    <mergeCell ref="AH118:AP118"/>
    <mergeCell ref="AQ118:AY118"/>
    <mergeCell ref="AZ118:BI118"/>
    <mergeCell ref="BJ118:BQ118"/>
    <mergeCell ref="BR118:BY118"/>
    <mergeCell ref="BZ118:CH118"/>
    <mergeCell ref="CI118:CM118"/>
    <mergeCell ref="A119:B119"/>
    <mergeCell ref="C119:N119"/>
    <mergeCell ref="O119:T119"/>
    <mergeCell ref="U119:AG119"/>
    <mergeCell ref="AH119:AP119"/>
    <mergeCell ref="AQ119:AY119"/>
    <mergeCell ref="AZ119:BI119"/>
    <mergeCell ref="BJ119:BQ119"/>
    <mergeCell ref="BR119:BY119"/>
    <mergeCell ref="BZ119:CH119"/>
    <mergeCell ref="CI119:CM119"/>
    <mergeCell ref="A132:B132"/>
    <mergeCell ref="C132:N132"/>
    <mergeCell ref="O132:T132"/>
    <mergeCell ref="U132:AG132"/>
    <mergeCell ref="AH132:AP132"/>
    <mergeCell ref="BZ132:CH132"/>
    <mergeCell ref="CI132:CM132"/>
    <mergeCell ref="A144:B144"/>
    <mergeCell ref="C144:N144"/>
    <mergeCell ref="O144:T144"/>
    <mergeCell ref="U144:AG144"/>
    <mergeCell ref="AH144:AP144"/>
    <mergeCell ref="AQ144:AY144"/>
    <mergeCell ref="AZ144:BI144"/>
    <mergeCell ref="BR144:BY144"/>
    <mergeCell ref="CI144:CM144"/>
    <mergeCell ref="A145:B145"/>
    <mergeCell ref="C145:N145"/>
    <mergeCell ref="O145:T145"/>
    <mergeCell ref="U145:AG145"/>
    <mergeCell ref="AH145:AP145"/>
    <mergeCell ref="AQ145:AY145"/>
    <mergeCell ref="BR146:BY146"/>
    <mergeCell ref="A159:B159"/>
    <mergeCell ref="C159:N159"/>
    <mergeCell ref="O159:T159"/>
    <mergeCell ref="U159:AG159"/>
    <mergeCell ref="AH159:AP159"/>
    <mergeCell ref="AQ159:AY159"/>
    <mergeCell ref="BJ159:BQ159"/>
    <mergeCell ref="BR159:BY159"/>
    <mergeCell ref="BJ149:BQ149"/>
    <mergeCell ref="BZ159:CH159"/>
    <mergeCell ref="CI159:CM159"/>
    <mergeCell ref="A168:B168"/>
    <mergeCell ref="C168:N168"/>
    <mergeCell ref="O168:T168"/>
    <mergeCell ref="U168:AG168"/>
    <mergeCell ref="AH168:AP168"/>
    <mergeCell ref="AQ168:AY168"/>
    <mergeCell ref="BZ168:CH168"/>
    <mergeCell ref="CI168:CM168"/>
    <mergeCell ref="A179:B179"/>
    <mergeCell ref="C179:N179"/>
    <mergeCell ref="O179:T179"/>
    <mergeCell ref="U179:AG179"/>
    <mergeCell ref="AH179:AP179"/>
    <mergeCell ref="AQ179:AY179"/>
    <mergeCell ref="AZ179:BI179"/>
    <mergeCell ref="BJ179:BQ179"/>
    <mergeCell ref="BR179:BY179"/>
    <mergeCell ref="BZ179:CH179"/>
    <mergeCell ref="CI179:CM179"/>
    <mergeCell ref="A193:B193"/>
    <mergeCell ref="C193:N193"/>
    <mergeCell ref="O193:T193"/>
    <mergeCell ref="U193:AG193"/>
    <mergeCell ref="AH193:AP193"/>
    <mergeCell ref="AQ193:AY193"/>
    <mergeCell ref="AZ193:BI193"/>
    <mergeCell ref="BJ193:BQ193"/>
    <mergeCell ref="BR193:BY193"/>
    <mergeCell ref="BZ193:CH193"/>
    <mergeCell ref="CI193:CM193"/>
    <mergeCell ref="A214:B214"/>
    <mergeCell ref="C214:N214"/>
    <mergeCell ref="O214:T214"/>
    <mergeCell ref="U214:AG214"/>
    <mergeCell ref="AH214:AP214"/>
    <mergeCell ref="AQ214:AY214"/>
    <mergeCell ref="BJ214:BQ214"/>
    <mergeCell ref="BR214:BY214"/>
    <mergeCell ref="BZ214:CH214"/>
    <mergeCell ref="CI214:CM214"/>
    <mergeCell ref="A203:B203"/>
    <mergeCell ref="C203:N203"/>
    <mergeCell ref="O203:T203"/>
    <mergeCell ref="U203:AG203"/>
    <mergeCell ref="AH203:AP203"/>
    <mergeCell ref="AQ203:AY203"/>
    <mergeCell ref="BR203:BY203"/>
    <mergeCell ref="BZ203:CH203"/>
    <mergeCell ref="CI203:CM203"/>
    <mergeCell ref="A204:B204"/>
    <mergeCell ref="C204:N204"/>
    <mergeCell ref="O204:T204"/>
    <mergeCell ref="U204:AG204"/>
    <mergeCell ref="AH204:AP204"/>
    <mergeCell ref="AQ204:AY204"/>
    <mergeCell ref="AZ204:BI204"/>
    <mergeCell ref="BR204:BY204"/>
    <mergeCell ref="BZ204:CH204"/>
    <mergeCell ref="CI204:CM204"/>
    <mergeCell ref="A234:B234"/>
    <mergeCell ref="C234:N234"/>
    <mergeCell ref="O234:T234"/>
    <mergeCell ref="U234:AG234"/>
    <mergeCell ref="AH234:AP234"/>
    <mergeCell ref="AQ234:AY234"/>
    <mergeCell ref="AZ234:BI234"/>
    <mergeCell ref="BZ234:CH234"/>
    <mergeCell ref="CI234:CM234"/>
    <mergeCell ref="A235:B235"/>
    <mergeCell ref="C235:N235"/>
    <mergeCell ref="O235:T235"/>
    <mergeCell ref="U235:AG235"/>
    <mergeCell ref="AH235:AP235"/>
    <mergeCell ref="AQ235:AY235"/>
    <mergeCell ref="AZ235:BI235"/>
    <mergeCell ref="BJ235:BQ235"/>
    <mergeCell ref="BR235:BY235"/>
    <mergeCell ref="BZ235:CH235"/>
    <mergeCell ref="CI235:CM235"/>
    <mergeCell ref="A236:B236"/>
    <mergeCell ref="C236:N236"/>
    <mergeCell ref="O236:T236"/>
    <mergeCell ref="U236:AG236"/>
    <mergeCell ref="AH236:AP236"/>
    <mergeCell ref="AQ236:AY236"/>
    <mergeCell ref="AZ236:BI236"/>
    <mergeCell ref="BJ236:BQ236"/>
    <mergeCell ref="BR236:BY236"/>
    <mergeCell ref="BZ236:CH236"/>
    <mergeCell ref="CI236:CM236"/>
    <mergeCell ref="A275:B275"/>
    <mergeCell ref="C275:N275"/>
    <mergeCell ref="O275:T275"/>
    <mergeCell ref="U275:AG275"/>
    <mergeCell ref="AH275:AP275"/>
    <mergeCell ref="AQ275:AY275"/>
    <mergeCell ref="AZ275:BI275"/>
    <mergeCell ref="BJ275:BQ275"/>
    <mergeCell ref="BR275:BY275"/>
    <mergeCell ref="BZ275:CH275"/>
    <mergeCell ref="CI275:CM275"/>
    <mergeCell ref="A276:B276"/>
    <mergeCell ref="C276:N276"/>
    <mergeCell ref="O276:T276"/>
    <mergeCell ref="U276:AG276"/>
    <mergeCell ref="AH276:AP276"/>
    <mergeCell ref="AQ276:AY276"/>
    <mergeCell ref="AZ276:BI276"/>
    <mergeCell ref="BJ276:BQ276"/>
    <mergeCell ref="BR276:BY276"/>
    <mergeCell ref="BZ276:CH276"/>
    <mergeCell ref="CI276:CM276"/>
    <mergeCell ref="A277:B277"/>
    <mergeCell ref="C277:N277"/>
    <mergeCell ref="O277:T277"/>
    <mergeCell ref="U277:AG277"/>
    <mergeCell ref="AH277:AP277"/>
    <mergeCell ref="AQ277:AY277"/>
    <mergeCell ref="AZ277:BI277"/>
    <mergeCell ref="BJ277:BQ277"/>
    <mergeCell ref="BR277:BY277"/>
    <mergeCell ref="BZ277:CH277"/>
    <mergeCell ref="CI277:CM277"/>
    <mergeCell ref="A402:B402"/>
    <mergeCell ref="C402:N402"/>
    <mergeCell ref="O402:T402"/>
    <mergeCell ref="U402:AG402"/>
    <mergeCell ref="AH402:AP402"/>
    <mergeCell ref="A278:B278"/>
    <mergeCell ref="C278:N278"/>
    <mergeCell ref="O278:T278"/>
    <mergeCell ref="U278:AG278"/>
    <mergeCell ref="AH278:AP278"/>
    <mergeCell ref="AQ402:AY402"/>
    <mergeCell ref="AQ278:AY278"/>
    <mergeCell ref="AQ286:AY286"/>
    <mergeCell ref="AQ287:AY287"/>
    <mergeCell ref="AQ288:AY288"/>
    <mergeCell ref="AZ278:BI278"/>
    <mergeCell ref="BJ278:BQ278"/>
    <mergeCell ref="BR278:BY278"/>
    <mergeCell ref="BJ279:BQ279"/>
    <mergeCell ref="BR279:BY279"/>
    <mergeCell ref="BJ280:BQ280"/>
    <mergeCell ref="BR280:BY280"/>
    <mergeCell ref="BJ281:BQ281"/>
    <mergeCell ref="BZ278:CH278"/>
    <mergeCell ref="CI278:CM278"/>
    <mergeCell ref="A279:B279"/>
    <mergeCell ref="C279:N279"/>
    <mergeCell ref="O279:T279"/>
    <mergeCell ref="U279:AG279"/>
    <mergeCell ref="AH279:AP279"/>
    <mergeCell ref="AQ279:AY279"/>
    <mergeCell ref="AZ279:BI279"/>
    <mergeCell ref="BZ279:CH279"/>
    <mergeCell ref="CI279:CM279"/>
    <mergeCell ref="A280:B280"/>
    <mergeCell ref="C280:N280"/>
    <mergeCell ref="O280:T280"/>
    <mergeCell ref="U280:AG280"/>
    <mergeCell ref="AH280:AP280"/>
    <mergeCell ref="AQ280:AY280"/>
    <mergeCell ref="AZ280:BI280"/>
    <mergeCell ref="BZ280:CH280"/>
    <mergeCell ref="CI280:CM280"/>
    <mergeCell ref="A281:B281"/>
    <mergeCell ref="C281:N281"/>
    <mergeCell ref="O281:T281"/>
    <mergeCell ref="U281:AG281"/>
    <mergeCell ref="AH281:AP281"/>
    <mergeCell ref="AQ281:AY281"/>
    <mergeCell ref="AZ281:BI281"/>
    <mergeCell ref="BR281:BY281"/>
    <mergeCell ref="BZ281:CH281"/>
    <mergeCell ref="CI281:CM281"/>
    <mergeCell ref="A282:B282"/>
    <mergeCell ref="C282:N282"/>
    <mergeCell ref="O282:T282"/>
    <mergeCell ref="U282:AG282"/>
    <mergeCell ref="AH282:AP282"/>
    <mergeCell ref="AQ282:AY282"/>
    <mergeCell ref="AZ282:BI282"/>
    <mergeCell ref="BJ282:BQ282"/>
    <mergeCell ref="BR282:BY282"/>
    <mergeCell ref="BZ282:CH282"/>
    <mergeCell ref="CI282:CM282"/>
    <mergeCell ref="A283:B283"/>
    <mergeCell ref="C283:N283"/>
    <mergeCell ref="O283:T283"/>
    <mergeCell ref="U283:AG283"/>
    <mergeCell ref="AH283:AP283"/>
    <mergeCell ref="AQ283:AY283"/>
    <mergeCell ref="AZ283:BI283"/>
    <mergeCell ref="BJ283:BQ283"/>
    <mergeCell ref="BR283:BY283"/>
    <mergeCell ref="BZ283:CH283"/>
    <mergeCell ref="CI283:CM283"/>
    <mergeCell ref="A284:B284"/>
    <mergeCell ref="C284:N284"/>
    <mergeCell ref="O284:T284"/>
    <mergeCell ref="U284:AG284"/>
    <mergeCell ref="AH284:AP284"/>
    <mergeCell ref="AQ284:AY284"/>
    <mergeCell ref="AZ284:BI284"/>
    <mergeCell ref="BJ284:BQ284"/>
    <mergeCell ref="BR284:BY284"/>
    <mergeCell ref="BZ284:CH284"/>
    <mergeCell ref="CI284:CM284"/>
    <mergeCell ref="A285:B285"/>
    <mergeCell ref="C285:N285"/>
    <mergeCell ref="O285:T285"/>
    <mergeCell ref="U285:AG285"/>
    <mergeCell ref="AH285:AP285"/>
    <mergeCell ref="AQ285:AY285"/>
    <mergeCell ref="AZ285:BI285"/>
    <mergeCell ref="BJ285:BQ285"/>
    <mergeCell ref="BR285:BY285"/>
    <mergeCell ref="BZ285:CH285"/>
    <mergeCell ref="CI285:CM285"/>
    <mergeCell ref="A286:B286"/>
    <mergeCell ref="C286:N286"/>
    <mergeCell ref="O286:T286"/>
    <mergeCell ref="U286:AG286"/>
    <mergeCell ref="AH286:AP286"/>
    <mergeCell ref="AZ286:BI286"/>
    <mergeCell ref="BJ286:BQ286"/>
    <mergeCell ref="BR286:BY286"/>
    <mergeCell ref="BZ286:CH286"/>
    <mergeCell ref="CI286:CM286"/>
    <mergeCell ref="A287:B287"/>
    <mergeCell ref="C287:N287"/>
    <mergeCell ref="O287:T287"/>
    <mergeCell ref="U287:AG287"/>
    <mergeCell ref="AH287:AP287"/>
    <mergeCell ref="AZ287:BI287"/>
    <mergeCell ref="BJ287:BQ287"/>
    <mergeCell ref="BR287:BY287"/>
    <mergeCell ref="BZ287:CH287"/>
    <mergeCell ref="CI287:CM287"/>
    <mergeCell ref="A288:B288"/>
    <mergeCell ref="C288:N288"/>
    <mergeCell ref="O288:T288"/>
    <mergeCell ref="U288:AG288"/>
    <mergeCell ref="AH288:AP288"/>
    <mergeCell ref="AZ288:BI288"/>
    <mergeCell ref="BJ288:BQ288"/>
    <mergeCell ref="BR288:BY288"/>
    <mergeCell ref="BZ288:CH288"/>
    <mergeCell ref="CI288:CM288"/>
    <mergeCell ref="A289:B289"/>
    <mergeCell ref="C289:N289"/>
    <mergeCell ref="O289:T289"/>
    <mergeCell ref="U289:AG289"/>
    <mergeCell ref="AH289:AP289"/>
    <mergeCell ref="AQ289:AY289"/>
    <mergeCell ref="AZ289:BI289"/>
    <mergeCell ref="BJ289:BQ289"/>
    <mergeCell ref="BR289:BY289"/>
    <mergeCell ref="BZ289:CH289"/>
    <mergeCell ref="CI289:CM289"/>
    <mergeCell ref="A290:B290"/>
    <mergeCell ref="C290:N290"/>
    <mergeCell ref="O290:T290"/>
    <mergeCell ref="U290:AG290"/>
    <mergeCell ref="AH290:AP290"/>
    <mergeCell ref="AQ290:AY290"/>
    <mergeCell ref="AZ290:BI290"/>
    <mergeCell ref="BJ290:BQ290"/>
    <mergeCell ref="BR290:BY290"/>
    <mergeCell ref="BZ290:CH290"/>
    <mergeCell ref="CI290:CM290"/>
    <mergeCell ref="A291:B291"/>
    <mergeCell ref="C291:N291"/>
    <mergeCell ref="O291:T291"/>
    <mergeCell ref="U291:AG291"/>
    <mergeCell ref="AH291:AP291"/>
    <mergeCell ref="AQ291:AY291"/>
    <mergeCell ref="AZ291:BI291"/>
    <mergeCell ref="BJ291:BQ291"/>
    <mergeCell ref="BR291:BY291"/>
    <mergeCell ref="BZ291:CH291"/>
    <mergeCell ref="CI291:CM291"/>
    <mergeCell ref="A292:B292"/>
    <mergeCell ref="C292:N292"/>
    <mergeCell ref="O292:T292"/>
    <mergeCell ref="U292:AG292"/>
    <mergeCell ref="AH292:AP292"/>
    <mergeCell ref="AQ292:AY292"/>
    <mergeCell ref="AZ292:BI292"/>
    <mergeCell ref="BJ292:BQ292"/>
    <mergeCell ref="BR292:BY292"/>
    <mergeCell ref="BZ292:CH292"/>
    <mergeCell ref="CI292:CM292"/>
    <mergeCell ref="A293:B293"/>
    <mergeCell ref="C293:N293"/>
    <mergeCell ref="O293:T293"/>
    <mergeCell ref="U293:AG293"/>
    <mergeCell ref="AH293:AP293"/>
    <mergeCell ref="AQ293:AY293"/>
    <mergeCell ref="AZ293:BI293"/>
    <mergeCell ref="BJ293:BQ293"/>
    <mergeCell ref="BR293:BY293"/>
    <mergeCell ref="BZ293:CH293"/>
    <mergeCell ref="CI293:CM293"/>
    <mergeCell ref="A294:B294"/>
    <mergeCell ref="C294:N294"/>
    <mergeCell ref="O294:T294"/>
    <mergeCell ref="U294:AG294"/>
    <mergeCell ref="AH294:AP294"/>
    <mergeCell ref="AQ294:AY294"/>
    <mergeCell ref="AZ294:BI294"/>
    <mergeCell ref="BJ294:BQ294"/>
    <mergeCell ref="BR294:BY294"/>
    <mergeCell ref="BZ294:CH294"/>
    <mergeCell ref="CI294:CM294"/>
    <mergeCell ref="A295:B295"/>
    <mergeCell ref="C295:N295"/>
    <mergeCell ref="O295:T295"/>
    <mergeCell ref="U295:AG295"/>
    <mergeCell ref="AH295:AP295"/>
    <mergeCell ref="AQ295:AY295"/>
    <mergeCell ref="AZ295:BI295"/>
    <mergeCell ref="BJ295:BQ295"/>
    <mergeCell ref="BR295:BY295"/>
    <mergeCell ref="BZ295:CH295"/>
    <mergeCell ref="CI295:CM295"/>
    <mergeCell ref="A296:B296"/>
    <mergeCell ref="C296:N296"/>
    <mergeCell ref="O296:T296"/>
    <mergeCell ref="U296:AG296"/>
    <mergeCell ref="AH296:AP296"/>
    <mergeCell ref="AQ296:AY296"/>
    <mergeCell ref="AZ296:BI296"/>
    <mergeCell ref="BJ296:BQ296"/>
    <mergeCell ref="BR296:BY296"/>
    <mergeCell ref="BZ296:CH296"/>
    <mergeCell ref="CI296:CM296"/>
    <mergeCell ref="A297:B297"/>
    <mergeCell ref="C297:N297"/>
    <mergeCell ref="O297:T297"/>
    <mergeCell ref="U297:AG297"/>
    <mergeCell ref="AH297:AP297"/>
    <mergeCell ref="AQ297:AY297"/>
    <mergeCell ref="AZ297:BI297"/>
    <mergeCell ref="BJ297:BQ297"/>
    <mergeCell ref="BR297:BY297"/>
    <mergeCell ref="BZ297:CH297"/>
    <mergeCell ref="CI297:CM297"/>
    <mergeCell ref="A298:B298"/>
    <mergeCell ref="C298:N298"/>
    <mergeCell ref="O298:T298"/>
    <mergeCell ref="U298:AG298"/>
    <mergeCell ref="AH298:AP298"/>
    <mergeCell ref="AQ298:AY298"/>
    <mergeCell ref="AZ298:BI298"/>
    <mergeCell ref="BJ298:BQ298"/>
    <mergeCell ref="BR298:BY298"/>
    <mergeCell ref="BZ298:CH298"/>
    <mergeCell ref="CI298:CM298"/>
    <mergeCell ref="A299:B299"/>
    <mergeCell ref="C299:N299"/>
    <mergeCell ref="O299:T299"/>
    <mergeCell ref="U299:AG299"/>
    <mergeCell ref="AH299:AP299"/>
    <mergeCell ref="AQ299:AY299"/>
    <mergeCell ref="AZ299:BI299"/>
    <mergeCell ref="BJ299:BQ299"/>
    <mergeCell ref="BR299:BY299"/>
    <mergeCell ref="BZ299:CH299"/>
    <mergeCell ref="CI299:CM299"/>
    <mergeCell ref="A300:B300"/>
    <mergeCell ref="C300:N300"/>
    <mergeCell ref="O300:T300"/>
    <mergeCell ref="U300:AG300"/>
    <mergeCell ref="AH300:AP300"/>
    <mergeCell ref="AQ300:AY300"/>
    <mergeCell ref="AZ300:BI300"/>
    <mergeCell ref="BJ300:BQ300"/>
    <mergeCell ref="BR300:BY300"/>
    <mergeCell ref="BZ300:CH300"/>
    <mergeCell ref="CI300:CM300"/>
    <mergeCell ref="A301:B301"/>
    <mergeCell ref="C301:N301"/>
    <mergeCell ref="O301:T301"/>
    <mergeCell ref="U301:AG301"/>
    <mergeCell ref="AH301:AP301"/>
    <mergeCell ref="AQ301:AY301"/>
    <mergeCell ref="AZ301:BI301"/>
    <mergeCell ref="BJ301:BQ301"/>
    <mergeCell ref="BR301:BY301"/>
    <mergeCell ref="BZ301:CH301"/>
    <mergeCell ref="CI301:CM301"/>
    <mergeCell ref="A302:B302"/>
    <mergeCell ref="C302:N302"/>
    <mergeCell ref="O302:T302"/>
    <mergeCell ref="U302:AG302"/>
    <mergeCell ref="AH302:AP302"/>
    <mergeCell ref="AQ302:AY302"/>
    <mergeCell ref="AZ302:BI302"/>
    <mergeCell ref="BJ302:BQ302"/>
    <mergeCell ref="BR302:BY302"/>
    <mergeCell ref="BZ302:CH302"/>
    <mergeCell ref="CI302:CM302"/>
    <mergeCell ref="A303:B303"/>
    <mergeCell ref="C303:N303"/>
    <mergeCell ref="O303:T303"/>
    <mergeCell ref="U303:AG303"/>
    <mergeCell ref="AH303:AP303"/>
    <mergeCell ref="AQ303:AY303"/>
    <mergeCell ref="AZ303:BI303"/>
    <mergeCell ref="BJ303:BQ303"/>
    <mergeCell ref="BR303:BY303"/>
    <mergeCell ref="BZ303:CH303"/>
    <mergeCell ref="CI303:CM303"/>
    <mergeCell ref="AZ402:BI402"/>
    <mergeCell ref="BJ402:BQ402"/>
    <mergeCell ref="BR402:BY402"/>
    <mergeCell ref="BZ402:CH402"/>
    <mergeCell ref="CI402:CM402"/>
    <mergeCell ref="BJ350:BQ350"/>
    <mergeCell ref="AZ391:BI391"/>
    <mergeCell ref="AZ350:BI350"/>
    <mergeCell ref="AZ364:BI364"/>
    <mergeCell ref="BJ351:BQ351"/>
    <mergeCell ref="O340:T340"/>
    <mergeCell ref="U340:AG340"/>
    <mergeCell ref="AH340:AP340"/>
    <mergeCell ref="AQ340:AY340"/>
    <mergeCell ref="U345:AG345"/>
    <mergeCell ref="AH345:AP345"/>
    <mergeCell ref="AQ345:AY345"/>
    <mergeCell ref="A350:B350"/>
    <mergeCell ref="C350:N350"/>
    <mergeCell ref="O350:T350"/>
    <mergeCell ref="U350:AG350"/>
    <mergeCell ref="AH350:AP350"/>
    <mergeCell ref="A360:B360"/>
    <mergeCell ref="C360:N360"/>
    <mergeCell ref="C351:N351"/>
    <mergeCell ref="A359:B359"/>
    <mergeCell ref="C359:N359"/>
    <mergeCell ref="AH351:AP351"/>
    <mergeCell ref="AQ351:AY351"/>
    <mergeCell ref="A403:B403"/>
    <mergeCell ref="C403:N403"/>
    <mergeCell ref="O403:T403"/>
    <mergeCell ref="U403:AG403"/>
    <mergeCell ref="AH403:AP403"/>
    <mergeCell ref="U363:AG363"/>
    <mergeCell ref="AQ364:AY364"/>
    <mergeCell ref="A365:B365"/>
    <mergeCell ref="AH363:AP363"/>
    <mergeCell ref="AQ363:AY363"/>
    <mergeCell ref="C365:N365"/>
    <mergeCell ref="O365:T365"/>
    <mergeCell ref="U364:AG364"/>
    <mergeCell ref="AH364:AP364"/>
    <mergeCell ref="U365:AG365"/>
    <mergeCell ref="AH365:AP365"/>
    <mergeCell ref="AQ365:AY365"/>
    <mergeCell ref="BR351:BY351"/>
    <mergeCell ref="BZ351:CH351"/>
    <mergeCell ref="AZ351:BI351"/>
    <mergeCell ref="AZ361:BI361"/>
    <mergeCell ref="BJ361:BQ361"/>
    <mergeCell ref="BR361:BY361"/>
    <mergeCell ref="AZ354:BI354"/>
    <mergeCell ref="AZ353:BI353"/>
    <mergeCell ref="BZ354:CH354"/>
    <mergeCell ref="BZ360:CH360"/>
    <mergeCell ref="BR365:BY365"/>
    <mergeCell ref="CI439:CM439"/>
    <mergeCell ref="BZ430:CH430"/>
    <mergeCell ref="CI430:CM430"/>
    <mergeCell ref="AZ378:BI378"/>
    <mergeCell ref="CI380:CM380"/>
    <mergeCell ref="AZ379:BI379"/>
    <mergeCell ref="BJ379:BQ379"/>
    <mergeCell ref="AZ437:BI437"/>
    <mergeCell ref="BJ437:BQ437"/>
    <mergeCell ref="BZ449:CH449"/>
    <mergeCell ref="BJ364:BQ364"/>
    <mergeCell ref="BR364:BY364"/>
    <mergeCell ref="BZ364:CH364"/>
    <mergeCell ref="CI364:CM364"/>
    <mergeCell ref="BJ406:BQ406"/>
    <mergeCell ref="BR406:BY406"/>
    <mergeCell ref="BJ378:BQ378"/>
    <mergeCell ref="BJ395:BQ395"/>
    <mergeCell ref="BR395:BY395"/>
    <mergeCell ref="O461:T461"/>
    <mergeCell ref="U461:AG461"/>
    <mergeCell ref="AH461:AP461"/>
    <mergeCell ref="AQ461:AY461"/>
    <mergeCell ref="BZ365:CH365"/>
    <mergeCell ref="CI365:CM365"/>
    <mergeCell ref="BR461:BY461"/>
    <mergeCell ref="BZ461:CH461"/>
    <mergeCell ref="CI461:CM461"/>
    <mergeCell ref="BZ439:CH439"/>
    <mergeCell ref="CI462:CM462"/>
    <mergeCell ref="A462:B462"/>
    <mergeCell ref="C462:N462"/>
    <mergeCell ref="O462:T462"/>
    <mergeCell ref="U462:AG462"/>
    <mergeCell ref="AH462:AP462"/>
    <mergeCell ref="AQ462:AY462"/>
    <mergeCell ref="A461:B461"/>
    <mergeCell ref="C461:N461"/>
    <mergeCell ref="BR378:BY378"/>
    <mergeCell ref="BZ378:CH378"/>
    <mergeCell ref="CI378:CM378"/>
    <mergeCell ref="A379:B379"/>
    <mergeCell ref="C379:N379"/>
    <mergeCell ref="O379:T379"/>
    <mergeCell ref="U379:AG379"/>
    <mergeCell ref="AH379:AP379"/>
    <mergeCell ref="U380:AG380"/>
    <mergeCell ref="AH380:AP380"/>
    <mergeCell ref="O378:T378"/>
    <mergeCell ref="U378:AG378"/>
    <mergeCell ref="AH378:AP378"/>
    <mergeCell ref="A378:B378"/>
    <mergeCell ref="BZ379:CH379"/>
    <mergeCell ref="CI379:CM379"/>
    <mergeCell ref="AQ393:AY393"/>
    <mergeCell ref="AQ380:AY380"/>
    <mergeCell ref="AZ380:BI380"/>
    <mergeCell ref="BJ380:BQ380"/>
    <mergeCell ref="BR380:BY380"/>
    <mergeCell ref="BZ380:CH380"/>
    <mergeCell ref="AQ391:AY391"/>
    <mergeCell ref="BJ391:BQ391"/>
    <mergeCell ref="A394:B394"/>
    <mergeCell ref="C394:N394"/>
    <mergeCell ref="O394:T394"/>
    <mergeCell ref="U394:AG394"/>
    <mergeCell ref="AH394:AP394"/>
    <mergeCell ref="A393:B393"/>
    <mergeCell ref="C393:N393"/>
    <mergeCell ref="O393:T393"/>
    <mergeCell ref="U393:AG393"/>
    <mergeCell ref="AH393:AP393"/>
    <mergeCell ref="AZ394:BI394"/>
    <mergeCell ref="BJ394:BQ394"/>
    <mergeCell ref="BR394:BY394"/>
    <mergeCell ref="BZ394:CH394"/>
    <mergeCell ref="CI394:CM394"/>
    <mergeCell ref="AZ393:BI393"/>
    <mergeCell ref="BJ393:BQ393"/>
    <mergeCell ref="BR393:BY393"/>
    <mergeCell ref="BZ393:CH393"/>
    <mergeCell ref="CI393:CM393"/>
    <mergeCell ref="C395:N395"/>
    <mergeCell ref="O395:T395"/>
    <mergeCell ref="U395:AG395"/>
    <mergeCell ref="AH395:AP395"/>
    <mergeCell ref="AQ395:AY395"/>
    <mergeCell ref="AQ394:AY394"/>
    <mergeCell ref="BZ395:CH395"/>
    <mergeCell ref="CI395:CM395"/>
    <mergeCell ref="A408:B408"/>
    <mergeCell ref="C408:N408"/>
    <mergeCell ref="O408:T408"/>
    <mergeCell ref="U408:AG408"/>
    <mergeCell ref="AH408:AP408"/>
    <mergeCell ref="A395:B395"/>
    <mergeCell ref="AQ408:AY408"/>
    <mergeCell ref="AZ408:BI408"/>
    <mergeCell ref="BJ408:BQ408"/>
    <mergeCell ref="BR408:BY408"/>
    <mergeCell ref="BZ408:CH408"/>
    <mergeCell ref="CI408:CM408"/>
    <mergeCell ref="A409:B409"/>
    <mergeCell ref="C409:N409"/>
    <mergeCell ref="O409:T409"/>
    <mergeCell ref="U409:AG409"/>
    <mergeCell ref="AH409:AP409"/>
    <mergeCell ref="AQ409:AY409"/>
    <mergeCell ref="AZ409:BI409"/>
    <mergeCell ref="BJ409:BQ409"/>
    <mergeCell ref="BR409:BY409"/>
    <mergeCell ref="BZ409:CH409"/>
    <mergeCell ref="CI409:CM409"/>
    <mergeCell ref="A410:B410"/>
    <mergeCell ref="C410:N410"/>
    <mergeCell ref="O410:T410"/>
    <mergeCell ref="U410:AG410"/>
    <mergeCell ref="AH410:AP410"/>
    <mergeCell ref="AQ410:AY410"/>
    <mergeCell ref="AZ410:BI410"/>
    <mergeCell ref="BJ410:BQ410"/>
    <mergeCell ref="BR410:BY410"/>
    <mergeCell ref="BZ410:CH410"/>
    <mergeCell ref="CI410:CM410"/>
    <mergeCell ref="A421:B421"/>
    <mergeCell ref="C421:N421"/>
    <mergeCell ref="O421:T421"/>
    <mergeCell ref="U421:AG421"/>
    <mergeCell ref="AH421:AP421"/>
    <mergeCell ref="AQ421:AY421"/>
    <mergeCell ref="BZ421:CH421"/>
    <mergeCell ref="CI421:CM421"/>
    <mergeCell ref="CI469:CM469"/>
    <mergeCell ref="AZ462:BI462"/>
    <mergeCell ref="BJ462:BQ462"/>
    <mergeCell ref="BJ430:BQ430"/>
    <mergeCell ref="BR430:BY430"/>
    <mergeCell ref="BJ433:BQ433"/>
    <mergeCell ref="BR433:BY433"/>
    <mergeCell ref="CI432:CM432"/>
    <mergeCell ref="A430:B430"/>
    <mergeCell ref="C430:N430"/>
    <mergeCell ref="O430:T430"/>
    <mergeCell ref="U430:AG430"/>
    <mergeCell ref="AH430:AP430"/>
    <mergeCell ref="AZ430:BI430"/>
    <mergeCell ref="AQ439:AY439"/>
    <mergeCell ref="AQ471:AY471"/>
    <mergeCell ref="AQ449:AY449"/>
    <mergeCell ref="A450:B450"/>
    <mergeCell ref="BR469:BY469"/>
    <mergeCell ref="BZ469:CH469"/>
    <mergeCell ref="BR462:BY462"/>
    <mergeCell ref="BZ462:CH462"/>
    <mergeCell ref="AZ461:BI461"/>
    <mergeCell ref="BJ461:BQ461"/>
    <mergeCell ref="A439:B439"/>
    <mergeCell ref="C439:N439"/>
    <mergeCell ref="O439:T439"/>
    <mergeCell ref="U439:AG439"/>
    <mergeCell ref="AH439:AP439"/>
    <mergeCell ref="A471:B471"/>
    <mergeCell ref="C471:N471"/>
    <mergeCell ref="O471:T471"/>
    <mergeCell ref="U471:AG471"/>
    <mergeCell ref="AH471:AP471"/>
    <mergeCell ref="BZ433:CH433"/>
    <mergeCell ref="A180:B180"/>
    <mergeCell ref="C180:N180"/>
    <mergeCell ref="O180:T180"/>
    <mergeCell ref="U180:AG180"/>
    <mergeCell ref="AH180:AP180"/>
    <mergeCell ref="AQ180:AY180"/>
    <mergeCell ref="AZ180:BI180"/>
    <mergeCell ref="BJ180:BQ180"/>
    <mergeCell ref="BR180:BY180"/>
    <mergeCell ref="A181:B181"/>
    <mergeCell ref="C181:N181"/>
    <mergeCell ref="O181:T181"/>
    <mergeCell ref="U181:AG181"/>
    <mergeCell ref="AH181:AP181"/>
    <mergeCell ref="AQ181:AY181"/>
    <mergeCell ref="BR181:BY181"/>
    <mergeCell ref="U472:AG472"/>
    <mergeCell ref="AH472:AP472"/>
    <mergeCell ref="AQ472:AY472"/>
    <mergeCell ref="AZ181:BI181"/>
    <mergeCell ref="BJ181:BQ181"/>
    <mergeCell ref="BJ183:BQ183"/>
    <mergeCell ref="BJ216:BQ216"/>
    <mergeCell ref="BJ206:BQ206"/>
    <mergeCell ref="BJ207:BQ207"/>
    <mergeCell ref="AZ439:BI439"/>
    <mergeCell ref="BJ439:BQ439"/>
    <mergeCell ref="BR439:BY439"/>
    <mergeCell ref="AQ430:AY430"/>
    <mergeCell ref="AZ472:BI472"/>
    <mergeCell ref="BJ472:BQ472"/>
    <mergeCell ref="BR472:BY472"/>
    <mergeCell ref="BJ449:BQ449"/>
    <mergeCell ref="BR449:BY449"/>
    <mergeCell ref="AZ431:BI431"/>
    <mergeCell ref="BJ431:BQ431"/>
    <mergeCell ref="BZ472:CH472"/>
    <mergeCell ref="CI472:CM472"/>
    <mergeCell ref="A483:B483"/>
    <mergeCell ref="C483:N483"/>
    <mergeCell ref="O483:T483"/>
    <mergeCell ref="U483:AG483"/>
    <mergeCell ref="AH483:AP483"/>
    <mergeCell ref="AQ483:AY483"/>
    <mergeCell ref="AZ483:BI483"/>
    <mergeCell ref="BZ483:CH483"/>
    <mergeCell ref="CI483:CM483"/>
    <mergeCell ref="A484:B484"/>
    <mergeCell ref="C484:N484"/>
    <mergeCell ref="O484:T484"/>
    <mergeCell ref="U484:AG484"/>
    <mergeCell ref="AH484:AP484"/>
    <mergeCell ref="AQ484:AY484"/>
    <mergeCell ref="A485:B485"/>
    <mergeCell ref="C485:N485"/>
    <mergeCell ref="O485:T485"/>
    <mergeCell ref="U485:AG485"/>
    <mergeCell ref="AH485:AP485"/>
    <mergeCell ref="BJ483:BQ483"/>
    <mergeCell ref="BJ485:BQ485"/>
    <mergeCell ref="BR485:BY485"/>
    <mergeCell ref="BZ485:CH485"/>
    <mergeCell ref="CI485:CM485"/>
    <mergeCell ref="AZ484:BI484"/>
    <mergeCell ref="BJ484:BQ484"/>
    <mergeCell ref="BR484:BY484"/>
    <mergeCell ref="BZ484:CH484"/>
    <mergeCell ref="CI484:CM484"/>
    <mergeCell ref="CI471:CM471"/>
    <mergeCell ref="A478:B478"/>
    <mergeCell ref="C478:N478"/>
    <mergeCell ref="O478:T478"/>
    <mergeCell ref="U478:AG478"/>
    <mergeCell ref="AH478:AP478"/>
    <mergeCell ref="A473:B473"/>
    <mergeCell ref="C473:N473"/>
    <mergeCell ref="O473:T473"/>
    <mergeCell ref="A472:B472"/>
    <mergeCell ref="O496:T496"/>
    <mergeCell ref="U496:AG496"/>
    <mergeCell ref="AH496:AP496"/>
    <mergeCell ref="AQ496:AY496"/>
    <mergeCell ref="AZ496:BI496"/>
    <mergeCell ref="AZ482:BI482"/>
    <mergeCell ref="AQ485:AY485"/>
    <mergeCell ref="AZ485:BI485"/>
    <mergeCell ref="AQ494:AY494"/>
    <mergeCell ref="AZ494:BI494"/>
    <mergeCell ref="CI496:CM496"/>
    <mergeCell ref="A449:B449"/>
    <mergeCell ref="C449:N449"/>
    <mergeCell ref="O449:T449"/>
    <mergeCell ref="U449:AG449"/>
    <mergeCell ref="AH449:AP449"/>
    <mergeCell ref="AQ478:AY478"/>
    <mergeCell ref="AZ478:BI478"/>
    <mergeCell ref="A496:B496"/>
    <mergeCell ref="C496:N496"/>
    <mergeCell ref="BJ450:BQ450"/>
    <mergeCell ref="BR450:BY450"/>
    <mergeCell ref="AQ482:AY482"/>
    <mergeCell ref="BJ496:BQ496"/>
    <mergeCell ref="BR496:BY496"/>
    <mergeCell ref="BZ496:CH496"/>
    <mergeCell ref="AZ471:BI471"/>
    <mergeCell ref="BJ471:BQ471"/>
    <mergeCell ref="BR471:BY471"/>
    <mergeCell ref="BZ471:CH471"/>
    <mergeCell ref="AZ223:BI223"/>
    <mergeCell ref="BJ223:BQ223"/>
    <mergeCell ref="AZ449:BI449"/>
    <mergeCell ref="CI449:CM449"/>
    <mergeCell ref="C450:N450"/>
    <mergeCell ref="O450:T450"/>
    <mergeCell ref="U450:AG450"/>
    <mergeCell ref="AH450:AP450"/>
    <mergeCell ref="AQ450:AY450"/>
    <mergeCell ref="AZ450:BI450"/>
    <mergeCell ref="A223:B223"/>
    <mergeCell ref="C223:N223"/>
    <mergeCell ref="O223:T223"/>
    <mergeCell ref="U223:AG223"/>
    <mergeCell ref="AH223:AP223"/>
    <mergeCell ref="AQ223:AY223"/>
    <mergeCell ref="A497:B497"/>
    <mergeCell ref="C497:N497"/>
    <mergeCell ref="O497:T497"/>
    <mergeCell ref="U497:AG497"/>
    <mergeCell ref="AH497:AP497"/>
    <mergeCell ref="AQ497:AY497"/>
    <mergeCell ref="CI497:CM497"/>
    <mergeCell ref="A121:B121"/>
    <mergeCell ref="C121:N121"/>
    <mergeCell ref="O121:T121"/>
    <mergeCell ref="U121:AG121"/>
    <mergeCell ref="AH121:AP121"/>
    <mergeCell ref="AQ121:AY121"/>
    <mergeCell ref="AZ121:BI121"/>
    <mergeCell ref="BZ223:CH223"/>
    <mergeCell ref="CI223:CM223"/>
    <mergeCell ref="BJ121:BQ121"/>
    <mergeCell ref="BR121:BY121"/>
    <mergeCell ref="BZ121:CH121"/>
    <mergeCell ref="CI121:CM121"/>
    <mergeCell ref="A122:B122"/>
    <mergeCell ref="C122:N122"/>
    <mergeCell ref="O122:T122"/>
    <mergeCell ref="U122:AG122"/>
    <mergeCell ref="AH122:AP122"/>
    <mergeCell ref="AQ122:AY122"/>
    <mergeCell ref="AZ122:BI122"/>
    <mergeCell ref="BJ122:BQ122"/>
    <mergeCell ref="BR122:BY122"/>
    <mergeCell ref="BZ122:CH122"/>
    <mergeCell ref="CI122:CM122"/>
    <mergeCell ref="A123:B123"/>
    <mergeCell ref="C123:N123"/>
    <mergeCell ref="O123:T123"/>
    <mergeCell ref="U123:AG123"/>
    <mergeCell ref="AH123:AP123"/>
    <mergeCell ref="AQ123:AY123"/>
    <mergeCell ref="AZ123:BI123"/>
    <mergeCell ref="BJ123:BQ123"/>
    <mergeCell ref="BR123:BY123"/>
    <mergeCell ref="BZ123:CH123"/>
    <mergeCell ref="CI123:CM123"/>
    <mergeCell ref="A124:B124"/>
    <mergeCell ref="C124:N124"/>
    <mergeCell ref="O124:T124"/>
    <mergeCell ref="U124:AG124"/>
    <mergeCell ref="AH124:AP124"/>
    <mergeCell ref="AQ124:AY124"/>
    <mergeCell ref="AZ124:BI124"/>
    <mergeCell ref="BJ124:BQ124"/>
    <mergeCell ref="BR124:BY124"/>
    <mergeCell ref="BZ124:CH124"/>
    <mergeCell ref="CI124:CM124"/>
    <mergeCell ref="A134:B134"/>
    <mergeCell ref="C134:N134"/>
    <mergeCell ref="O134:T134"/>
    <mergeCell ref="U134:AG134"/>
    <mergeCell ref="AH134:AP134"/>
    <mergeCell ref="BR134:BY134"/>
    <mergeCell ref="BZ134:CH134"/>
    <mergeCell ref="CI134:CM134"/>
    <mergeCell ref="A149:B149"/>
    <mergeCell ref="C149:N149"/>
    <mergeCell ref="O149:T149"/>
    <mergeCell ref="U149:AG149"/>
    <mergeCell ref="AH149:AP149"/>
    <mergeCell ref="AQ149:AY149"/>
    <mergeCell ref="AZ149:BI149"/>
    <mergeCell ref="BR149:BY149"/>
    <mergeCell ref="A150:B150"/>
    <mergeCell ref="C150:N150"/>
    <mergeCell ref="O150:T150"/>
    <mergeCell ref="U150:AG150"/>
    <mergeCell ref="AH150:AP150"/>
    <mergeCell ref="AQ150:AY150"/>
    <mergeCell ref="AZ150:BI150"/>
    <mergeCell ref="BJ150:BQ150"/>
    <mergeCell ref="BR150:BY150"/>
    <mergeCell ref="BZ150:CH150"/>
    <mergeCell ref="CI150:CM150"/>
    <mergeCell ref="A151:B151"/>
    <mergeCell ref="C151:N151"/>
    <mergeCell ref="O151:T151"/>
    <mergeCell ref="U151:AG151"/>
    <mergeCell ref="AH151:AP151"/>
    <mergeCell ref="AQ151:AY151"/>
    <mergeCell ref="AZ151:BI151"/>
    <mergeCell ref="BJ151:BQ151"/>
    <mergeCell ref="BR151:BY151"/>
    <mergeCell ref="BZ151:CH151"/>
    <mergeCell ref="CI151:CM151"/>
    <mergeCell ref="A161:B161"/>
    <mergeCell ref="C161:N161"/>
    <mergeCell ref="O161:T161"/>
    <mergeCell ref="U161:AG161"/>
    <mergeCell ref="AH161:AP161"/>
    <mergeCell ref="AQ161:AY161"/>
    <mergeCell ref="BZ161:CH161"/>
    <mergeCell ref="CI161:CM161"/>
    <mergeCell ref="A170:B170"/>
    <mergeCell ref="C170:N170"/>
    <mergeCell ref="O170:T170"/>
    <mergeCell ref="U170:AG170"/>
    <mergeCell ref="AH170:AP170"/>
    <mergeCell ref="AQ170:AY170"/>
    <mergeCell ref="AZ170:BI170"/>
    <mergeCell ref="BJ170:BQ170"/>
    <mergeCell ref="BR170:BY170"/>
    <mergeCell ref="BZ170:CH170"/>
    <mergeCell ref="CI170:CM170"/>
    <mergeCell ref="A183:B183"/>
    <mergeCell ref="C183:N183"/>
    <mergeCell ref="O183:T183"/>
    <mergeCell ref="U183:AG183"/>
    <mergeCell ref="AH183:AP183"/>
    <mergeCell ref="AQ183:AY183"/>
    <mergeCell ref="AZ183:BI183"/>
    <mergeCell ref="BZ183:CH183"/>
    <mergeCell ref="CI183:CM183"/>
    <mergeCell ref="A195:B195"/>
    <mergeCell ref="C195:N195"/>
    <mergeCell ref="O195:T195"/>
    <mergeCell ref="U195:AG195"/>
    <mergeCell ref="AH195:AP195"/>
    <mergeCell ref="AQ195:AY195"/>
    <mergeCell ref="AZ195:BI195"/>
    <mergeCell ref="BJ195:BQ195"/>
    <mergeCell ref="BR195:BY195"/>
    <mergeCell ref="BZ195:CH195"/>
    <mergeCell ref="CI195:CM195"/>
    <mergeCell ref="A216:B216"/>
    <mergeCell ref="C216:N216"/>
    <mergeCell ref="O216:T216"/>
    <mergeCell ref="U216:AG216"/>
    <mergeCell ref="AH216:AP216"/>
    <mergeCell ref="AQ216:AY216"/>
    <mergeCell ref="AZ216:BI216"/>
    <mergeCell ref="BR216:BY216"/>
    <mergeCell ref="BZ216:CH216"/>
    <mergeCell ref="CI216:CM216"/>
    <mergeCell ref="A206:B206"/>
    <mergeCell ref="C206:N206"/>
    <mergeCell ref="O206:T206"/>
    <mergeCell ref="U206:AG206"/>
    <mergeCell ref="AH206:AP206"/>
    <mergeCell ref="AQ206:AY206"/>
    <mergeCell ref="AZ206:BI206"/>
    <mergeCell ref="BR206:BY206"/>
    <mergeCell ref="BZ206:CH206"/>
    <mergeCell ref="CI206:CM206"/>
    <mergeCell ref="A207:B207"/>
    <mergeCell ref="C207:N207"/>
    <mergeCell ref="O207:T207"/>
    <mergeCell ref="U207:AG207"/>
    <mergeCell ref="AH207:AP207"/>
    <mergeCell ref="AQ207:AY207"/>
    <mergeCell ref="AZ207:BI207"/>
    <mergeCell ref="BR207:BY207"/>
    <mergeCell ref="BZ207:CH207"/>
    <mergeCell ref="CI207:CM207"/>
    <mergeCell ref="A238:B238"/>
    <mergeCell ref="C238:N238"/>
    <mergeCell ref="O238:T238"/>
    <mergeCell ref="U238:AG238"/>
    <mergeCell ref="AH238:AP238"/>
    <mergeCell ref="AQ238:AY238"/>
    <mergeCell ref="AZ238:BI238"/>
    <mergeCell ref="BJ238:BQ238"/>
    <mergeCell ref="BR238:BY238"/>
    <mergeCell ref="BZ238:CH238"/>
    <mergeCell ref="CI238:CM238"/>
    <mergeCell ref="A239:B239"/>
    <mergeCell ref="C239:N239"/>
    <mergeCell ref="O239:T239"/>
    <mergeCell ref="U239:AG239"/>
    <mergeCell ref="AH239:AP239"/>
    <mergeCell ref="AQ239:AY239"/>
    <mergeCell ref="AZ239:BI239"/>
    <mergeCell ref="BJ239:BQ239"/>
    <mergeCell ref="BR239:BY239"/>
    <mergeCell ref="BZ239:CH239"/>
    <mergeCell ref="CI239:CM239"/>
    <mergeCell ref="A240:B240"/>
    <mergeCell ref="C240:N240"/>
    <mergeCell ref="O240:T240"/>
    <mergeCell ref="U240:AG240"/>
    <mergeCell ref="AH240:AP240"/>
    <mergeCell ref="BR403:BY403"/>
    <mergeCell ref="BZ403:CH403"/>
    <mergeCell ref="CI403:CM403"/>
    <mergeCell ref="AQ240:AY240"/>
    <mergeCell ref="AZ240:BI240"/>
    <mergeCell ref="BJ240:BQ240"/>
    <mergeCell ref="BR240:BY240"/>
    <mergeCell ref="BZ240:CH240"/>
    <mergeCell ref="CI240:CM240"/>
    <mergeCell ref="AZ395:BI395"/>
    <mergeCell ref="CI431:CM431"/>
    <mergeCell ref="AQ135:AY135"/>
    <mergeCell ref="AZ135:BI135"/>
    <mergeCell ref="BJ135:BQ135"/>
    <mergeCell ref="BR135:BY135"/>
    <mergeCell ref="BZ135:CH135"/>
    <mergeCell ref="CI135:CM135"/>
    <mergeCell ref="AQ403:AY403"/>
    <mergeCell ref="AZ403:BI403"/>
    <mergeCell ref="BJ403:BQ403"/>
    <mergeCell ref="A469:B469"/>
    <mergeCell ref="BJ478:BQ478"/>
    <mergeCell ref="BR478:BY478"/>
    <mergeCell ref="BZ478:CH478"/>
    <mergeCell ref="CI478:CM478"/>
    <mergeCell ref="BJ407:BQ407"/>
    <mergeCell ref="BR407:BY407"/>
    <mergeCell ref="BZ407:CH407"/>
    <mergeCell ref="CI407:CM407"/>
    <mergeCell ref="BZ431:CH431"/>
    <mergeCell ref="C472:N472"/>
    <mergeCell ref="O472:T472"/>
    <mergeCell ref="AZ460:BI460"/>
    <mergeCell ref="BJ460:BQ460"/>
    <mergeCell ref="BR460:BY460"/>
    <mergeCell ref="A460:B460"/>
    <mergeCell ref="C460:N460"/>
    <mergeCell ref="O460:T460"/>
    <mergeCell ref="BJ466:BQ466"/>
    <mergeCell ref="BR466:BY466"/>
    <mergeCell ref="A431:B431"/>
    <mergeCell ref="C431:N431"/>
    <mergeCell ref="O431:T431"/>
    <mergeCell ref="U431:AG431"/>
    <mergeCell ref="AH431:AP431"/>
    <mergeCell ref="AQ431:AY431"/>
    <mergeCell ref="BR431:BY431"/>
    <mergeCell ref="A407:B407"/>
    <mergeCell ref="C407:N407"/>
    <mergeCell ref="O407:T407"/>
    <mergeCell ref="U407:AG407"/>
    <mergeCell ref="AH407:AP407"/>
    <mergeCell ref="AQ407:AY407"/>
    <mergeCell ref="AZ407:BI407"/>
    <mergeCell ref="A411:B411"/>
    <mergeCell ref="C411:N411"/>
    <mergeCell ref="A433:B433"/>
    <mergeCell ref="C433:N433"/>
    <mergeCell ref="O433:T433"/>
    <mergeCell ref="U433:AG433"/>
    <mergeCell ref="AH433:AP433"/>
    <mergeCell ref="AQ433:AY433"/>
    <mergeCell ref="A435:B435"/>
    <mergeCell ref="C435:N435"/>
    <mergeCell ref="O435:T435"/>
    <mergeCell ref="U435:AG435"/>
    <mergeCell ref="AH435:AP435"/>
    <mergeCell ref="AQ435:AY435"/>
    <mergeCell ref="O411:T411"/>
    <mergeCell ref="U411:AG411"/>
    <mergeCell ref="AH411:AP411"/>
    <mergeCell ref="AQ411:AY411"/>
    <mergeCell ref="AZ411:BI411"/>
    <mergeCell ref="BJ411:BQ411"/>
    <mergeCell ref="BR411:BY411"/>
    <mergeCell ref="BZ411:CH411"/>
    <mergeCell ref="CI411:CM411"/>
    <mergeCell ref="AZ435:BI435"/>
    <mergeCell ref="BJ435:BQ435"/>
    <mergeCell ref="BR435:BY435"/>
    <mergeCell ref="BZ435:CH435"/>
    <mergeCell ref="CI435:CM435"/>
    <mergeCell ref="AZ415:BI415"/>
    <mergeCell ref="BJ415:BQ415"/>
    <mergeCell ref="A436:B436"/>
    <mergeCell ref="C436:N436"/>
    <mergeCell ref="O436:T436"/>
    <mergeCell ref="U436:AG436"/>
    <mergeCell ref="AH436:AP436"/>
    <mergeCell ref="AQ436:AY436"/>
    <mergeCell ref="AZ436:BI436"/>
    <mergeCell ref="BJ436:BQ436"/>
    <mergeCell ref="BR436:BY436"/>
    <mergeCell ref="BZ436:CH436"/>
    <mergeCell ref="CI436:CM436"/>
    <mergeCell ref="BJ482:BQ482"/>
    <mergeCell ref="BZ482:CH482"/>
    <mergeCell ref="CI482:CM482"/>
    <mergeCell ref="AZ440:BI440"/>
    <mergeCell ref="BJ440:BQ440"/>
    <mergeCell ref="A415:B415"/>
    <mergeCell ref="C415:N415"/>
    <mergeCell ref="O415:T415"/>
    <mergeCell ref="U415:AG415"/>
    <mergeCell ref="AH415:AP415"/>
    <mergeCell ref="AQ415:AY415"/>
    <mergeCell ref="AZ438:BI438"/>
    <mergeCell ref="BR415:BY415"/>
    <mergeCell ref="BZ415:CH415"/>
    <mergeCell ref="CI415:CM415"/>
    <mergeCell ref="BJ438:BQ438"/>
    <mergeCell ref="BR438:BY438"/>
    <mergeCell ref="BZ438:CH438"/>
    <mergeCell ref="CI438:CM438"/>
    <mergeCell ref="AZ417:BI417"/>
    <mergeCell ref="BJ417:BQ417"/>
    <mergeCell ref="A438:B438"/>
    <mergeCell ref="C438:N438"/>
    <mergeCell ref="O438:T438"/>
    <mergeCell ref="U438:AG438"/>
    <mergeCell ref="AH438:AP438"/>
    <mergeCell ref="AQ438:AY438"/>
    <mergeCell ref="A482:B482"/>
    <mergeCell ref="C482:N482"/>
    <mergeCell ref="O482:T482"/>
    <mergeCell ref="U482:AG482"/>
    <mergeCell ref="AH482:AP482"/>
    <mergeCell ref="BR482:BY482"/>
    <mergeCell ref="A417:B417"/>
    <mergeCell ref="C417:N417"/>
    <mergeCell ref="O417:T417"/>
    <mergeCell ref="U417:AG417"/>
    <mergeCell ref="AH417:AP417"/>
    <mergeCell ref="AQ417:AY417"/>
    <mergeCell ref="BR417:BY417"/>
    <mergeCell ref="BZ417:CH417"/>
    <mergeCell ref="CI417:CM417"/>
    <mergeCell ref="A418:B418"/>
    <mergeCell ref="C418:N418"/>
    <mergeCell ref="O418:T418"/>
    <mergeCell ref="U418:AG418"/>
    <mergeCell ref="AH418:AP418"/>
    <mergeCell ref="AQ418:AY418"/>
    <mergeCell ref="AZ418:BI418"/>
    <mergeCell ref="BJ418:BQ418"/>
    <mergeCell ref="BR418:BY418"/>
    <mergeCell ref="BZ418:CH418"/>
    <mergeCell ref="CI418:CM418"/>
    <mergeCell ref="A643:CO643"/>
    <mergeCell ref="A466:B466"/>
    <mergeCell ref="C466:N466"/>
    <mergeCell ref="O466:T466"/>
    <mergeCell ref="U466:AG466"/>
    <mergeCell ref="AH466:AP466"/>
    <mergeCell ref="BZ443:CH443"/>
    <mergeCell ref="AQ466:AY466"/>
    <mergeCell ref="AZ466:BI466"/>
    <mergeCell ref="BR473:BY473"/>
    <mergeCell ref="BZ473:CH473"/>
    <mergeCell ref="A440:B440"/>
    <mergeCell ref="C440:N440"/>
    <mergeCell ref="O440:T440"/>
    <mergeCell ref="U440:AG440"/>
    <mergeCell ref="AH440:AP440"/>
    <mergeCell ref="BZ466:CH466"/>
    <mergeCell ref="CI466:CM466"/>
    <mergeCell ref="BZ444:CH444"/>
    <mergeCell ref="CI444:CM444"/>
    <mergeCell ref="CI460:CM460"/>
    <mergeCell ref="CI445:CM445"/>
    <mergeCell ref="BZ450:CH450"/>
    <mergeCell ref="CI450:CM450"/>
    <mergeCell ref="BZ448:CH448"/>
    <mergeCell ref="CI448:CM448"/>
    <mergeCell ref="U442:AG442"/>
    <mergeCell ref="AH442:AP442"/>
    <mergeCell ref="AQ442:AY442"/>
    <mergeCell ref="BR440:BY440"/>
    <mergeCell ref="BZ440:CH440"/>
    <mergeCell ref="CI440:CM440"/>
    <mergeCell ref="AQ440:AY440"/>
    <mergeCell ref="CI441:CM441"/>
    <mergeCell ref="AZ442:BI442"/>
    <mergeCell ref="BJ442:BQ442"/>
    <mergeCell ref="BR442:BY442"/>
    <mergeCell ref="BZ442:CH442"/>
    <mergeCell ref="CI442:CM442"/>
    <mergeCell ref="U473:AG473"/>
    <mergeCell ref="AH473:AP473"/>
    <mergeCell ref="AQ473:AY473"/>
    <mergeCell ref="AZ473:BI473"/>
    <mergeCell ref="BJ473:BQ473"/>
    <mergeCell ref="CI473:CM473"/>
    <mergeCell ref="AZ444:BI444"/>
    <mergeCell ref="BJ445:BQ445"/>
    <mergeCell ref="BR445:BY445"/>
    <mergeCell ref="BZ445:CH445"/>
    <mergeCell ref="A444:B444"/>
    <mergeCell ref="C444:N444"/>
    <mergeCell ref="O444:T444"/>
    <mergeCell ref="U444:AG444"/>
    <mergeCell ref="AH444:AP444"/>
    <mergeCell ref="AQ444:AY444"/>
    <mergeCell ref="A445:B445"/>
    <mergeCell ref="C445:N445"/>
    <mergeCell ref="O445:T445"/>
    <mergeCell ref="U445:AG445"/>
    <mergeCell ref="AQ445:AY445"/>
    <mergeCell ref="A475:B475"/>
    <mergeCell ref="C475:N475"/>
    <mergeCell ref="O475:T475"/>
    <mergeCell ref="U475:AG475"/>
    <mergeCell ref="AH475:AP475"/>
    <mergeCell ref="AQ475:AY475"/>
    <mergeCell ref="U460:AG460"/>
    <mergeCell ref="AH460:AP460"/>
    <mergeCell ref="AQ460:AY460"/>
    <mergeCell ref="BJ448:BQ448"/>
    <mergeCell ref="BR448:BY448"/>
    <mergeCell ref="AZ475:BI475"/>
    <mergeCell ref="BJ475:BQ475"/>
    <mergeCell ref="BR475:BY475"/>
    <mergeCell ref="AZ464:BI464"/>
    <mergeCell ref="BZ475:CH475"/>
    <mergeCell ref="CI475:CM475"/>
    <mergeCell ref="BZ460:CH460"/>
    <mergeCell ref="AQ448:AY448"/>
    <mergeCell ref="A448:B448"/>
    <mergeCell ref="C448:N448"/>
    <mergeCell ref="O448:T448"/>
    <mergeCell ref="U448:AG448"/>
    <mergeCell ref="AZ448:BI448"/>
    <mergeCell ref="AH448:AP448"/>
    <mergeCell ref="A338:B338"/>
    <mergeCell ref="A486:B486"/>
    <mergeCell ref="C486:N486"/>
    <mergeCell ref="O486:T486"/>
    <mergeCell ref="U486:AG486"/>
    <mergeCell ref="AH486:AP486"/>
    <mergeCell ref="AH445:AP445"/>
    <mergeCell ref="A442:B442"/>
    <mergeCell ref="C442:N442"/>
    <mergeCell ref="O442:T442"/>
    <mergeCell ref="A363:B363"/>
    <mergeCell ref="U342:AG342"/>
    <mergeCell ref="AH342:AP342"/>
    <mergeCell ref="AQ342:AY342"/>
    <mergeCell ref="A314:B314"/>
    <mergeCell ref="C314:N314"/>
    <mergeCell ref="O314:T314"/>
    <mergeCell ref="U314:AG314"/>
    <mergeCell ref="AH314:AP314"/>
    <mergeCell ref="C340:N340"/>
    <mergeCell ref="U354:AG354"/>
    <mergeCell ref="A367:B367"/>
    <mergeCell ref="C367:N367"/>
    <mergeCell ref="O367:T367"/>
    <mergeCell ref="A342:B342"/>
    <mergeCell ref="C342:N342"/>
    <mergeCell ref="O342:T342"/>
    <mergeCell ref="A364:B364"/>
    <mergeCell ref="C364:N364"/>
    <mergeCell ref="O364:T364"/>
    <mergeCell ref="BJ344:BQ344"/>
    <mergeCell ref="A353:B353"/>
    <mergeCell ref="C353:N353"/>
    <mergeCell ref="O353:T353"/>
    <mergeCell ref="U353:AG353"/>
    <mergeCell ref="AH353:AP353"/>
    <mergeCell ref="AQ353:AY353"/>
    <mergeCell ref="A351:B351"/>
    <mergeCell ref="O351:T351"/>
    <mergeCell ref="U351:AG351"/>
    <mergeCell ref="BJ342:BQ342"/>
    <mergeCell ref="BR342:BY342"/>
    <mergeCell ref="BZ342:CH342"/>
    <mergeCell ref="CI342:CM342"/>
    <mergeCell ref="CI351:CM351"/>
    <mergeCell ref="CI350:CM350"/>
    <mergeCell ref="BR350:BY350"/>
    <mergeCell ref="BR344:BY344"/>
    <mergeCell ref="BZ350:CH350"/>
    <mergeCell ref="CI348:CM348"/>
    <mergeCell ref="AQ367:AY367"/>
    <mergeCell ref="AZ367:BI367"/>
    <mergeCell ref="BJ367:BQ367"/>
    <mergeCell ref="BR367:BY367"/>
    <mergeCell ref="BJ353:BQ353"/>
    <mergeCell ref="BR353:BY353"/>
    <mergeCell ref="BR354:BY354"/>
    <mergeCell ref="AQ354:AY354"/>
    <mergeCell ref="AZ365:BI365"/>
    <mergeCell ref="BJ365:BQ365"/>
    <mergeCell ref="BZ367:CH367"/>
    <mergeCell ref="CI367:CM367"/>
    <mergeCell ref="A368:B368"/>
    <mergeCell ref="C368:N368"/>
    <mergeCell ref="O368:T368"/>
    <mergeCell ref="U368:AG368"/>
    <mergeCell ref="AH368:AP368"/>
    <mergeCell ref="AQ368:AY368"/>
    <mergeCell ref="AZ368:BI368"/>
    <mergeCell ref="BJ368:BQ368"/>
    <mergeCell ref="A369:B369"/>
    <mergeCell ref="C369:N369"/>
    <mergeCell ref="O369:T369"/>
    <mergeCell ref="U369:AG369"/>
    <mergeCell ref="AH369:AP369"/>
    <mergeCell ref="AQ369:AY369"/>
    <mergeCell ref="O464:T464"/>
    <mergeCell ref="U464:AG464"/>
    <mergeCell ref="AH464:AP464"/>
    <mergeCell ref="AQ464:AY464"/>
    <mergeCell ref="BR368:BY368"/>
    <mergeCell ref="BZ368:CH368"/>
    <mergeCell ref="AZ369:BI369"/>
    <mergeCell ref="BJ444:BQ444"/>
    <mergeCell ref="BR444:BY444"/>
    <mergeCell ref="AZ445:BI445"/>
    <mergeCell ref="BZ464:CH464"/>
    <mergeCell ref="CI464:CM464"/>
    <mergeCell ref="A465:B465"/>
    <mergeCell ref="C465:N465"/>
    <mergeCell ref="O465:T465"/>
    <mergeCell ref="U465:AG465"/>
    <mergeCell ref="AH465:AP465"/>
    <mergeCell ref="AQ465:AY465"/>
    <mergeCell ref="A464:B464"/>
    <mergeCell ref="C464:N464"/>
    <mergeCell ref="BR465:BY465"/>
    <mergeCell ref="BZ465:CH465"/>
    <mergeCell ref="CI465:CM465"/>
    <mergeCell ref="A382:B382"/>
    <mergeCell ref="C382:N382"/>
    <mergeCell ref="O382:T382"/>
    <mergeCell ref="U382:AG382"/>
    <mergeCell ref="AH382:AP382"/>
    <mergeCell ref="BJ464:BQ464"/>
    <mergeCell ref="BR464:BY464"/>
    <mergeCell ref="AQ382:AY382"/>
    <mergeCell ref="BR382:BY382"/>
    <mergeCell ref="BZ382:CH382"/>
    <mergeCell ref="CI382:CM382"/>
    <mergeCell ref="A383:B383"/>
    <mergeCell ref="C383:N383"/>
    <mergeCell ref="O383:T383"/>
    <mergeCell ref="U383:AG383"/>
    <mergeCell ref="AH383:AP383"/>
    <mergeCell ref="AQ383:AY383"/>
    <mergeCell ref="AZ383:BI383"/>
    <mergeCell ref="BJ383:BQ383"/>
    <mergeCell ref="BR383:BY383"/>
    <mergeCell ref="BZ383:CH383"/>
    <mergeCell ref="CI383:CM383"/>
    <mergeCell ref="A384:B384"/>
    <mergeCell ref="C384:N384"/>
    <mergeCell ref="O384:T384"/>
    <mergeCell ref="U384:AG384"/>
    <mergeCell ref="AH384:AP384"/>
    <mergeCell ref="AQ384:AY384"/>
    <mergeCell ref="AZ384:BI384"/>
    <mergeCell ref="BJ384:BQ384"/>
    <mergeCell ref="BR384:BY384"/>
    <mergeCell ref="BZ384:CH384"/>
    <mergeCell ref="CI384:CM384"/>
    <mergeCell ref="A397:B397"/>
    <mergeCell ref="C397:N397"/>
    <mergeCell ref="O397:T397"/>
    <mergeCell ref="U397:AG397"/>
    <mergeCell ref="AH397:AP397"/>
    <mergeCell ref="AQ397:AY397"/>
    <mergeCell ref="AZ397:BI397"/>
    <mergeCell ref="BJ397:BQ397"/>
    <mergeCell ref="BR397:BY397"/>
    <mergeCell ref="BZ397:CH397"/>
    <mergeCell ref="CI397:CM397"/>
    <mergeCell ref="A398:B398"/>
    <mergeCell ref="C398:N398"/>
    <mergeCell ref="O398:T398"/>
    <mergeCell ref="U398:AG398"/>
    <mergeCell ref="AH398:AP398"/>
    <mergeCell ref="AQ398:AY398"/>
    <mergeCell ref="AZ398:BI398"/>
    <mergeCell ref="BJ398:BQ398"/>
    <mergeCell ref="BR398:BY398"/>
    <mergeCell ref="BZ398:CH398"/>
    <mergeCell ref="CI398:CM398"/>
    <mergeCell ref="A399:B399"/>
    <mergeCell ref="C399:N399"/>
    <mergeCell ref="O399:T399"/>
    <mergeCell ref="U399:AG399"/>
    <mergeCell ref="AH399:AP399"/>
    <mergeCell ref="AQ399:AY399"/>
    <mergeCell ref="AZ399:BI399"/>
    <mergeCell ref="BJ399:BQ399"/>
    <mergeCell ref="BR399:BY399"/>
    <mergeCell ref="BZ399:CH399"/>
    <mergeCell ref="CI399:CM399"/>
    <mergeCell ref="A412:B412"/>
    <mergeCell ref="C412:N412"/>
    <mergeCell ref="O412:T412"/>
    <mergeCell ref="U412:AG412"/>
    <mergeCell ref="AH412:AP412"/>
    <mergeCell ref="AQ412:AY412"/>
    <mergeCell ref="AZ412:BI412"/>
    <mergeCell ref="BJ412:BQ412"/>
    <mergeCell ref="BR412:BY412"/>
    <mergeCell ref="BZ412:CH412"/>
    <mergeCell ref="CI412:CM412"/>
    <mergeCell ref="A413:B413"/>
    <mergeCell ref="C413:N413"/>
    <mergeCell ref="O413:T413"/>
    <mergeCell ref="U413:AG413"/>
    <mergeCell ref="AH413:AP413"/>
    <mergeCell ref="AQ413:AY413"/>
    <mergeCell ref="AZ413:BI413"/>
    <mergeCell ref="BJ413:BQ413"/>
    <mergeCell ref="BR413:BY413"/>
    <mergeCell ref="BZ413:CH413"/>
    <mergeCell ref="CI413:CM413"/>
    <mergeCell ref="A414:B414"/>
    <mergeCell ref="C414:N414"/>
    <mergeCell ref="O414:T414"/>
    <mergeCell ref="U414:AG414"/>
    <mergeCell ref="AH414:AP414"/>
    <mergeCell ref="AQ414:AY414"/>
    <mergeCell ref="AZ414:BI414"/>
    <mergeCell ref="BJ414:BQ414"/>
    <mergeCell ref="BR414:BY414"/>
    <mergeCell ref="BZ414:CH414"/>
    <mergeCell ref="CI414:CM414"/>
    <mergeCell ref="A423:B423"/>
    <mergeCell ref="C423:N423"/>
    <mergeCell ref="O423:T423"/>
    <mergeCell ref="U423:AG423"/>
    <mergeCell ref="AH423:AP423"/>
    <mergeCell ref="AQ423:AY423"/>
    <mergeCell ref="BR423:BY423"/>
    <mergeCell ref="BZ423:CH423"/>
    <mergeCell ref="CI423:CM423"/>
    <mergeCell ref="AQ486:AY486"/>
    <mergeCell ref="AZ486:BI486"/>
    <mergeCell ref="BJ486:BQ486"/>
    <mergeCell ref="BR486:BY486"/>
    <mergeCell ref="BZ486:CH486"/>
    <mergeCell ref="AZ465:BI465"/>
    <mergeCell ref="BJ465:BQ465"/>
    <mergeCell ref="CI486:CM486"/>
    <mergeCell ref="AQ432:AY432"/>
    <mergeCell ref="AZ432:BI432"/>
    <mergeCell ref="A432:B432"/>
    <mergeCell ref="C432:N432"/>
    <mergeCell ref="O432:T432"/>
    <mergeCell ref="U432:AG432"/>
    <mergeCell ref="AH432:AP432"/>
    <mergeCell ref="A477:B477"/>
    <mergeCell ref="C477:N477"/>
    <mergeCell ref="O477:T477"/>
    <mergeCell ref="U477:AG477"/>
    <mergeCell ref="AH477:AP477"/>
    <mergeCell ref="BJ432:BQ432"/>
    <mergeCell ref="A441:B441"/>
    <mergeCell ref="C441:N441"/>
    <mergeCell ref="O441:T441"/>
    <mergeCell ref="U441:AG441"/>
    <mergeCell ref="AH441:AP441"/>
    <mergeCell ref="AQ441:AY441"/>
    <mergeCell ref="BR432:BY432"/>
    <mergeCell ref="BZ432:CH432"/>
    <mergeCell ref="AZ441:BI441"/>
    <mergeCell ref="BJ441:BQ441"/>
    <mergeCell ref="BR441:BY441"/>
    <mergeCell ref="BZ441:CH441"/>
    <mergeCell ref="AZ434:BI434"/>
    <mergeCell ref="BJ434:BQ434"/>
    <mergeCell ref="BR434:BY434"/>
    <mergeCell ref="BZ434:CH434"/>
    <mergeCell ref="A184:B184"/>
    <mergeCell ref="C184:N184"/>
    <mergeCell ref="O184:T184"/>
    <mergeCell ref="U184:AG184"/>
    <mergeCell ref="AH184:AP184"/>
    <mergeCell ref="AQ184:AY184"/>
    <mergeCell ref="AQ225:AY225"/>
    <mergeCell ref="AQ356:AY356"/>
    <mergeCell ref="BJ184:BQ184"/>
    <mergeCell ref="BZ184:CH184"/>
    <mergeCell ref="CI184:CM184"/>
    <mergeCell ref="A185:B185"/>
    <mergeCell ref="C185:N185"/>
    <mergeCell ref="O185:T185"/>
    <mergeCell ref="U185:AG185"/>
    <mergeCell ref="AH185:AP185"/>
    <mergeCell ref="AQ185:AY185"/>
    <mergeCell ref="AZ185:BI185"/>
    <mergeCell ref="BZ185:CH185"/>
    <mergeCell ref="CI185:CM185"/>
    <mergeCell ref="AQ477:AY477"/>
    <mergeCell ref="AZ477:BI477"/>
    <mergeCell ref="BJ477:BQ477"/>
    <mergeCell ref="BR477:BY477"/>
    <mergeCell ref="BZ477:CH477"/>
    <mergeCell ref="CI477:CM477"/>
    <mergeCell ref="A474:B474"/>
    <mergeCell ref="C474:N474"/>
    <mergeCell ref="O474:T474"/>
    <mergeCell ref="U474:AG474"/>
    <mergeCell ref="AH474:AP474"/>
    <mergeCell ref="AQ474:AY474"/>
    <mergeCell ref="BZ474:CH474"/>
    <mergeCell ref="CI474:CM474"/>
    <mergeCell ref="A487:B487"/>
    <mergeCell ref="C487:N487"/>
    <mergeCell ref="O487:T487"/>
    <mergeCell ref="U487:AG487"/>
    <mergeCell ref="AH487:AP487"/>
    <mergeCell ref="AQ487:AY487"/>
    <mergeCell ref="AZ487:BI487"/>
    <mergeCell ref="AZ474:BI474"/>
    <mergeCell ref="BZ487:CH487"/>
    <mergeCell ref="CI487:CM487"/>
    <mergeCell ref="A488:B488"/>
    <mergeCell ref="C488:N488"/>
    <mergeCell ref="O488:T488"/>
    <mergeCell ref="U488:AG488"/>
    <mergeCell ref="AH488:AP488"/>
    <mergeCell ref="AQ488:AY488"/>
    <mergeCell ref="BZ488:CH488"/>
    <mergeCell ref="CI488:CM488"/>
    <mergeCell ref="A489:B489"/>
    <mergeCell ref="C489:N489"/>
    <mergeCell ref="O489:T489"/>
    <mergeCell ref="U489:AG489"/>
    <mergeCell ref="AH489:AP489"/>
    <mergeCell ref="AQ489:AY489"/>
    <mergeCell ref="AZ489:BI489"/>
    <mergeCell ref="BJ489:BQ489"/>
    <mergeCell ref="BR489:BY489"/>
    <mergeCell ref="BZ489:CH489"/>
    <mergeCell ref="BR497:BY497"/>
    <mergeCell ref="BZ497:CH497"/>
    <mergeCell ref="AZ497:BI497"/>
    <mergeCell ref="BJ497:BQ497"/>
    <mergeCell ref="BR494:BY494"/>
    <mergeCell ref="A498:B498"/>
    <mergeCell ref="C498:N498"/>
    <mergeCell ref="O498:T498"/>
    <mergeCell ref="U498:AG498"/>
    <mergeCell ref="AH498:AP498"/>
    <mergeCell ref="AQ498:AY498"/>
    <mergeCell ref="BR488:BY488"/>
    <mergeCell ref="A452:B452"/>
    <mergeCell ref="C452:N452"/>
    <mergeCell ref="O452:T452"/>
    <mergeCell ref="U452:AG452"/>
    <mergeCell ref="AH452:AP452"/>
    <mergeCell ref="BJ487:BQ487"/>
    <mergeCell ref="BR487:BY487"/>
    <mergeCell ref="BR474:BY474"/>
    <mergeCell ref="BJ474:BQ474"/>
    <mergeCell ref="BZ452:CH452"/>
    <mergeCell ref="CI452:CM452"/>
    <mergeCell ref="AZ498:BI498"/>
    <mergeCell ref="BJ498:BQ498"/>
    <mergeCell ref="BR498:BY498"/>
    <mergeCell ref="BZ498:CH498"/>
    <mergeCell ref="CI498:CM498"/>
    <mergeCell ref="CI489:CM489"/>
    <mergeCell ref="AZ488:BI488"/>
    <mergeCell ref="BJ488:BQ488"/>
    <mergeCell ref="O225:T225"/>
    <mergeCell ref="U225:AG225"/>
    <mergeCell ref="AH225:AP225"/>
    <mergeCell ref="A453:B453"/>
    <mergeCell ref="C453:N453"/>
    <mergeCell ref="O453:T453"/>
    <mergeCell ref="U453:AG453"/>
    <mergeCell ref="AH453:AP453"/>
    <mergeCell ref="A371:B371"/>
    <mergeCell ref="C371:N371"/>
    <mergeCell ref="BJ225:BQ225"/>
    <mergeCell ref="BR225:BY225"/>
    <mergeCell ref="BZ225:CH225"/>
    <mergeCell ref="CI225:CM225"/>
    <mergeCell ref="A126:B126"/>
    <mergeCell ref="C126:N126"/>
    <mergeCell ref="O126:T126"/>
    <mergeCell ref="U126:AG126"/>
    <mergeCell ref="AH126:AP126"/>
    <mergeCell ref="AQ126:AY126"/>
    <mergeCell ref="BZ126:CH126"/>
    <mergeCell ref="CI126:CM126"/>
    <mergeCell ref="A154:B154"/>
    <mergeCell ref="C154:N154"/>
    <mergeCell ref="O154:T154"/>
    <mergeCell ref="U154:AG154"/>
    <mergeCell ref="AH154:AP154"/>
    <mergeCell ref="AQ154:AY154"/>
    <mergeCell ref="BZ154:CH154"/>
    <mergeCell ref="CI154:CM154"/>
    <mergeCell ref="A163:B163"/>
    <mergeCell ref="C163:N163"/>
    <mergeCell ref="O163:T163"/>
    <mergeCell ref="U163:AG163"/>
    <mergeCell ref="AH163:AP163"/>
    <mergeCell ref="AQ163:AY163"/>
    <mergeCell ref="AZ163:BI163"/>
    <mergeCell ref="BJ163:BQ163"/>
    <mergeCell ref="BR163:BY163"/>
    <mergeCell ref="BZ163:CH163"/>
    <mergeCell ref="CI163:CM163"/>
    <mergeCell ref="A172:B172"/>
    <mergeCell ref="C172:N172"/>
    <mergeCell ref="O172:T172"/>
    <mergeCell ref="U172:AG172"/>
    <mergeCell ref="AH172:AP172"/>
    <mergeCell ref="AQ172:AY172"/>
    <mergeCell ref="AZ172:BI172"/>
    <mergeCell ref="BZ172:CH172"/>
    <mergeCell ref="CI172:CM172"/>
    <mergeCell ref="A187:B187"/>
    <mergeCell ref="C187:N187"/>
    <mergeCell ref="O187:T187"/>
    <mergeCell ref="U187:AG187"/>
    <mergeCell ref="AH187:AP187"/>
    <mergeCell ref="AQ187:AY187"/>
    <mergeCell ref="AZ187:BI187"/>
    <mergeCell ref="BJ187:BQ187"/>
    <mergeCell ref="BR187:BY187"/>
    <mergeCell ref="BZ187:CH187"/>
    <mergeCell ref="CI187:CM187"/>
    <mergeCell ref="A197:B197"/>
    <mergeCell ref="C197:N197"/>
    <mergeCell ref="O197:T197"/>
    <mergeCell ref="U197:AG197"/>
    <mergeCell ref="AH197:AP197"/>
    <mergeCell ref="AQ197:AY197"/>
    <mergeCell ref="AZ197:BI197"/>
    <mergeCell ref="BZ197:CH197"/>
    <mergeCell ref="CI197:CM197"/>
    <mergeCell ref="A218:B218"/>
    <mergeCell ref="C218:N218"/>
    <mergeCell ref="O218:T218"/>
    <mergeCell ref="U218:AG218"/>
    <mergeCell ref="AH218:AP218"/>
    <mergeCell ref="AQ218:AY218"/>
    <mergeCell ref="AZ218:BI218"/>
    <mergeCell ref="BJ218:BQ218"/>
    <mergeCell ref="BR218:BY218"/>
    <mergeCell ref="BZ218:CH218"/>
    <mergeCell ref="CI218:CM218"/>
    <mergeCell ref="A209:B209"/>
    <mergeCell ref="C209:N209"/>
    <mergeCell ref="O209:T209"/>
    <mergeCell ref="U209:AG209"/>
    <mergeCell ref="AH209:AP209"/>
    <mergeCell ref="BJ209:BQ209"/>
    <mergeCell ref="BR209:BY209"/>
    <mergeCell ref="BZ209:CH209"/>
    <mergeCell ref="CI209:CM209"/>
    <mergeCell ref="A242:B242"/>
    <mergeCell ref="C242:N242"/>
    <mergeCell ref="O242:T242"/>
    <mergeCell ref="U242:AG242"/>
    <mergeCell ref="AH242:AP242"/>
    <mergeCell ref="AQ242:AY242"/>
    <mergeCell ref="AZ242:BI242"/>
    <mergeCell ref="BJ242:BQ242"/>
    <mergeCell ref="BR242:BY242"/>
    <mergeCell ref="A335:B335"/>
    <mergeCell ref="C335:N335"/>
    <mergeCell ref="O335:T335"/>
    <mergeCell ref="U335:AG335"/>
    <mergeCell ref="AH335:AP335"/>
    <mergeCell ref="AQ335:AY335"/>
    <mergeCell ref="AZ335:BI335"/>
    <mergeCell ref="BJ335:BQ335"/>
    <mergeCell ref="BR335:BY335"/>
    <mergeCell ref="BZ335:CH335"/>
    <mergeCell ref="CI335:CM335"/>
    <mergeCell ref="A344:B344"/>
    <mergeCell ref="C344:N344"/>
    <mergeCell ref="O344:T344"/>
    <mergeCell ref="U344:AG344"/>
    <mergeCell ref="AH344:AP344"/>
    <mergeCell ref="AQ344:AY344"/>
    <mergeCell ref="CI344:CM344"/>
    <mergeCell ref="A356:B356"/>
    <mergeCell ref="C356:N356"/>
    <mergeCell ref="O356:T356"/>
    <mergeCell ref="U356:AG356"/>
    <mergeCell ref="AH356:AP356"/>
    <mergeCell ref="BJ354:BQ354"/>
    <mergeCell ref="BZ353:CH353"/>
    <mergeCell ref="CI354:CM354"/>
    <mergeCell ref="CI353:CM353"/>
    <mergeCell ref="O371:T371"/>
    <mergeCell ref="U371:AG371"/>
    <mergeCell ref="AH371:AP371"/>
    <mergeCell ref="AZ344:BI344"/>
    <mergeCell ref="A354:B354"/>
    <mergeCell ref="C354:N354"/>
    <mergeCell ref="O354:T354"/>
    <mergeCell ref="AH354:AP354"/>
    <mergeCell ref="U367:AG367"/>
    <mergeCell ref="AH367:AP367"/>
    <mergeCell ref="AZ356:BI356"/>
    <mergeCell ref="BJ356:BQ356"/>
    <mergeCell ref="BR356:BY356"/>
    <mergeCell ref="BZ356:CH356"/>
    <mergeCell ref="CI356:CM356"/>
    <mergeCell ref="BJ369:BQ369"/>
    <mergeCell ref="BR369:BY369"/>
    <mergeCell ref="BZ369:CH369"/>
    <mergeCell ref="CI369:CM369"/>
    <mergeCell ref="CI368:CM368"/>
    <mergeCell ref="AQ371:AY371"/>
    <mergeCell ref="AZ371:BI371"/>
    <mergeCell ref="BJ371:BQ371"/>
    <mergeCell ref="BR371:BY371"/>
    <mergeCell ref="BZ371:CH371"/>
    <mergeCell ref="AZ453:BI453"/>
    <mergeCell ref="BJ453:BQ453"/>
    <mergeCell ref="BR453:BY453"/>
    <mergeCell ref="BZ453:CH453"/>
    <mergeCell ref="AQ453:AY453"/>
    <mergeCell ref="A467:B467"/>
    <mergeCell ref="C467:N467"/>
    <mergeCell ref="O467:T467"/>
    <mergeCell ref="U467:AG467"/>
    <mergeCell ref="AH467:AP467"/>
    <mergeCell ref="AQ467:AY467"/>
    <mergeCell ref="CI453:CM453"/>
    <mergeCell ref="A386:B386"/>
    <mergeCell ref="C386:N386"/>
    <mergeCell ref="O386:T386"/>
    <mergeCell ref="U386:AG386"/>
    <mergeCell ref="AH386:AP386"/>
    <mergeCell ref="AQ452:AY452"/>
    <mergeCell ref="AZ452:BI452"/>
    <mergeCell ref="BJ452:BQ452"/>
    <mergeCell ref="BR452:BY452"/>
    <mergeCell ref="AQ208:AY208"/>
    <mergeCell ref="BJ386:BQ386"/>
    <mergeCell ref="BR386:BY386"/>
    <mergeCell ref="BZ386:CH386"/>
    <mergeCell ref="CI386:CM386"/>
    <mergeCell ref="AZ467:BI467"/>
    <mergeCell ref="BJ467:BQ467"/>
    <mergeCell ref="BR467:BY467"/>
    <mergeCell ref="BZ467:CH467"/>
    <mergeCell ref="CI467:CM467"/>
    <mergeCell ref="BJ208:BQ208"/>
    <mergeCell ref="AQ227:AY227"/>
    <mergeCell ref="C387:N387"/>
    <mergeCell ref="U387:AG387"/>
    <mergeCell ref="BR208:BY208"/>
    <mergeCell ref="BJ227:BQ227"/>
    <mergeCell ref="BR227:BY227"/>
    <mergeCell ref="AQ386:AY386"/>
    <mergeCell ref="AZ386:BI386"/>
    <mergeCell ref="C208:N208"/>
    <mergeCell ref="A401:B401"/>
    <mergeCell ref="C401:N401"/>
    <mergeCell ref="O401:T401"/>
    <mergeCell ref="U401:AG401"/>
    <mergeCell ref="AH401:AP401"/>
    <mergeCell ref="AZ208:BI208"/>
    <mergeCell ref="A208:B208"/>
    <mergeCell ref="O208:T208"/>
    <mergeCell ref="U208:AG208"/>
    <mergeCell ref="AH208:AP208"/>
    <mergeCell ref="BR401:BY401"/>
    <mergeCell ref="BZ401:CH401"/>
    <mergeCell ref="CI401:CM401"/>
    <mergeCell ref="BZ208:CH208"/>
    <mergeCell ref="CI208:CM208"/>
    <mergeCell ref="BZ210:CH210"/>
    <mergeCell ref="CI210:CM210"/>
    <mergeCell ref="BZ211:CH211"/>
    <mergeCell ref="CI371:CM371"/>
    <mergeCell ref="BZ344:CH344"/>
    <mergeCell ref="A425:B425"/>
    <mergeCell ref="C425:N425"/>
    <mergeCell ref="O425:T425"/>
    <mergeCell ref="U425:AG425"/>
    <mergeCell ref="AH425:AP425"/>
    <mergeCell ref="A416:B416"/>
    <mergeCell ref="C416:N416"/>
    <mergeCell ref="O416:T416"/>
    <mergeCell ref="U416:AG416"/>
    <mergeCell ref="AH416:AP416"/>
    <mergeCell ref="BR425:BY425"/>
    <mergeCell ref="BZ425:CH425"/>
    <mergeCell ref="CI425:CM425"/>
    <mergeCell ref="AZ416:BI416"/>
    <mergeCell ref="BJ416:BQ416"/>
    <mergeCell ref="BR416:BY416"/>
    <mergeCell ref="BZ416:CH416"/>
    <mergeCell ref="CI416:CM416"/>
    <mergeCell ref="AZ423:BI423"/>
    <mergeCell ref="BJ423:BQ423"/>
    <mergeCell ref="U136:AG136"/>
    <mergeCell ref="AH136:AP136"/>
    <mergeCell ref="AQ136:AY136"/>
    <mergeCell ref="AQ425:AY425"/>
    <mergeCell ref="AZ425:BI425"/>
    <mergeCell ref="BJ425:BQ425"/>
    <mergeCell ref="AQ416:AY416"/>
    <mergeCell ref="AQ401:AY401"/>
    <mergeCell ref="AZ401:BI401"/>
    <mergeCell ref="BJ401:BQ401"/>
    <mergeCell ref="A434:B434"/>
    <mergeCell ref="C434:N434"/>
    <mergeCell ref="O434:T434"/>
    <mergeCell ref="U434:AG434"/>
    <mergeCell ref="AH434:AP434"/>
    <mergeCell ref="AQ434:AY434"/>
    <mergeCell ref="CI434:CM434"/>
    <mergeCell ref="A443:B443"/>
    <mergeCell ref="C443:N443"/>
    <mergeCell ref="O443:T443"/>
    <mergeCell ref="U443:AG443"/>
    <mergeCell ref="AH443:AP443"/>
    <mergeCell ref="AQ443:AY443"/>
    <mergeCell ref="AZ443:BI443"/>
    <mergeCell ref="BJ443:BQ443"/>
    <mergeCell ref="BR443:BY443"/>
    <mergeCell ref="CI443:CM443"/>
    <mergeCell ref="A188:B188"/>
    <mergeCell ref="C188:N188"/>
    <mergeCell ref="O188:T188"/>
    <mergeCell ref="U188:AG188"/>
    <mergeCell ref="AH188:AP188"/>
    <mergeCell ref="AQ188:AY188"/>
    <mergeCell ref="AZ188:BI188"/>
    <mergeCell ref="BJ188:BQ188"/>
    <mergeCell ref="BR188:BY188"/>
    <mergeCell ref="BZ188:CH188"/>
    <mergeCell ref="CI188:CM188"/>
    <mergeCell ref="A476:B476"/>
    <mergeCell ref="C476:N476"/>
    <mergeCell ref="O476:T476"/>
    <mergeCell ref="U476:AG476"/>
    <mergeCell ref="AH476:AP476"/>
    <mergeCell ref="AQ476:AY476"/>
    <mergeCell ref="AZ476:BI476"/>
    <mergeCell ref="BJ476:BQ476"/>
    <mergeCell ref="BR476:BY476"/>
    <mergeCell ref="BZ476:CH476"/>
    <mergeCell ref="CI476:CM476"/>
    <mergeCell ref="A491:B491"/>
    <mergeCell ref="C491:N491"/>
    <mergeCell ref="O491:T491"/>
    <mergeCell ref="U491:AG491"/>
    <mergeCell ref="AH491:AP491"/>
    <mergeCell ref="BZ491:CH491"/>
    <mergeCell ref="CI491:CM491"/>
    <mergeCell ref="A500:B500"/>
    <mergeCell ref="C500:N500"/>
    <mergeCell ref="O500:T500"/>
    <mergeCell ref="U500:AG500"/>
    <mergeCell ref="AH500:AP500"/>
    <mergeCell ref="AQ500:AY500"/>
    <mergeCell ref="AZ500:BI500"/>
    <mergeCell ref="BJ500:BQ500"/>
    <mergeCell ref="BR500:BY500"/>
    <mergeCell ref="BZ500:CH500"/>
    <mergeCell ref="CI500:CM500"/>
    <mergeCell ref="A455:B455"/>
    <mergeCell ref="C455:N455"/>
    <mergeCell ref="O455:T455"/>
    <mergeCell ref="U455:AG455"/>
    <mergeCell ref="AH455:AP455"/>
    <mergeCell ref="AQ455:AY455"/>
    <mergeCell ref="AZ455:BI455"/>
    <mergeCell ref="BJ455:BQ455"/>
    <mergeCell ref="BR455:BY455"/>
    <mergeCell ref="BZ455:CH455"/>
    <mergeCell ref="CI455:CM455"/>
    <mergeCell ref="A227:B227"/>
    <mergeCell ref="C227:N227"/>
    <mergeCell ref="O227:T227"/>
    <mergeCell ref="U227:AG227"/>
    <mergeCell ref="AH227:AP227"/>
    <mergeCell ref="AZ227:BI227"/>
    <mergeCell ref="BZ227:CH227"/>
    <mergeCell ref="CI227:CM227"/>
    <mergeCell ref="A564:CH564"/>
    <mergeCell ref="A565:B566"/>
    <mergeCell ref="C565:N566"/>
    <mergeCell ref="O565:T566"/>
    <mergeCell ref="U565:AG566"/>
    <mergeCell ref="AH565:BI565"/>
    <mergeCell ref="BJ565:CH565"/>
    <mergeCell ref="AH566:AP566"/>
    <mergeCell ref="BZ566:CH566"/>
    <mergeCell ref="A567:B567"/>
    <mergeCell ref="C567:N567"/>
    <mergeCell ref="O567:T567"/>
    <mergeCell ref="U567:AG567"/>
    <mergeCell ref="AH567:AP567"/>
    <mergeCell ref="AQ567:AY567"/>
    <mergeCell ref="AZ567:BI567"/>
    <mergeCell ref="BJ567:BQ567"/>
    <mergeCell ref="BR567:BY567"/>
    <mergeCell ref="BZ567:CH567"/>
    <mergeCell ref="A568:B568"/>
    <mergeCell ref="C568:N568"/>
    <mergeCell ref="O568:T568"/>
    <mergeCell ref="U568:AG568"/>
    <mergeCell ref="AH568:AP568"/>
    <mergeCell ref="BU571:CB571"/>
    <mergeCell ref="BR568:BY568"/>
    <mergeCell ref="BZ568:CH568"/>
    <mergeCell ref="A569:CM569"/>
    <mergeCell ref="AQ568:AY568"/>
    <mergeCell ref="CC571:CJ571"/>
    <mergeCell ref="A570:U571"/>
    <mergeCell ref="V570:AK570"/>
    <mergeCell ref="AL570:BB570"/>
    <mergeCell ref="V571:AB571"/>
    <mergeCell ref="V572:AB572"/>
    <mergeCell ref="AC572:AK572"/>
    <mergeCell ref="AZ568:BI568"/>
    <mergeCell ref="BJ568:BQ568"/>
    <mergeCell ref="BC571:BM571"/>
    <mergeCell ref="BN571:BT571"/>
    <mergeCell ref="AC571:AK571"/>
    <mergeCell ref="AL571:AT571"/>
    <mergeCell ref="AU571:BB571"/>
    <mergeCell ref="CC572:CJ572"/>
    <mergeCell ref="CK572:CM572"/>
    <mergeCell ref="BC570:BT570"/>
    <mergeCell ref="BU570:CJ570"/>
    <mergeCell ref="A573:U573"/>
    <mergeCell ref="V573:AB573"/>
    <mergeCell ref="AC573:AK573"/>
    <mergeCell ref="AL573:AT573"/>
    <mergeCell ref="AU573:BB573"/>
    <mergeCell ref="A572:U572"/>
    <mergeCell ref="BU573:CB573"/>
    <mergeCell ref="BC572:BM572"/>
    <mergeCell ref="BN574:BT574"/>
    <mergeCell ref="BU574:CB574"/>
    <mergeCell ref="AL572:AT572"/>
    <mergeCell ref="AU572:BB572"/>
    <mergeCell ref="BN572:BT572"/>
    <mergeCell ref="BU572:CB572"/>
    <mergeCell ref="CK574:CM574"/>
    <mergeCell ref="A574:U574"/>
    <mergeCell ref="V574:AB574"/>
    <mergeCell ref="AC574:AK574"/>
    <mergeCell ref="AL574:AT574"/>
    <mergeCell ref="CK573:CM573"/>
    <mergeCell ref="AU574:BB574"/>
    <mergeCell ref="BC574:BM574"/>
    <mergeCell ref="BC573:BM573"/>
    <mergeCell ref="BN573:BT573"/>
    <mergeCell ref="A576:C578"/>
    <mergeCell ref="D576:K578"/>
    <mergeCell ref="L576:AH576"/>
    <mergeCell ref="AI576:BO576"/>
    <mergeCell ref="BP576:CD576"/>
    <mergeCell ref="CE576:CM576"/>
    <mergeCell ref="L577:V577"/>
    <mergeCell ref="W577:AH577"/>
    <mergeCell ref="AI577:AW577"/>
    <mergeCell ref="AX577:BO577"/>
    <mergeCell ref="BP577:BW578"/>
    <mergeCell ref="BX577:CD578"/>
    <mergeCell ref="CE577:CL578"/>
    <mergeCell ref="CM577:CM578"/>
    <mergeCell ref="AX578:BE578"/>
    <mergeCell ref="BF578:BO578"/>
    <mergeCell ref="L578:O578"/>
    <mergeCell ref="P578:V578"/>
    <mergeCell ref="W578:AA578"/>
    <mergeCell ref="AB578:AH578"/>
    <mergeCell ref="AI578:AO578"/>
    <mergeCell ref="AP578:AW578"/>
    <mergeCell ref="A579:C579"/>
    <mergeCell ref="D579:K579"/>
    <mergeCell ref="L579:O579"/>
    <mergeCell ref="P579:V579"/>
    <mergeCell ref="W579:AA579"/>
    <mergeCell ref="AB579:AH579"/>
    <mergeCell ref="AI579:AO579"/>
    <mergeCell ref="AP579:AW579"/>
    <mergeCell ref="AX579:BE579"/>
    <mergeCell ref="BF579:BO579"/>
    <mergeCell ref="BP579:BW579"/>
    <mergeCell ref="BX579:CD579"/>
    <mergeCell ref="A580:C580"/>
    <mergeCell ref="D580:K580"/>
    <mergeCell ref="L580:O580"/>
    <mergeCell ref="P580:V580"/>
    <mergeCell ref="W580:AA580"/>
    <mergeCell ref="AB580:AH580"/>
    <mergeCell ref="BP580:BW580"/>
    <mergeCell ref="BX580:CD580"/>
    <mergeCell ref="CE580:CL580"/>
    <mergeCell ref="BP581:BW581"/>
    <mergeCell ref="BX581:CD581"/>
    <mergeCell ref="CE579:CL579"/>
    <mergeCell ref="D581:K581"/>
    <mergeCell ref="L581:O581"/>
    <mergeCell ref="P581:V581"/>
    <mergeCell ref="W581:AA581"/>
    <mergeCell ref="AI581:AO581"/>
    <mergeCell ref="BF580:BO580"/>
    <mergeCell ref="AI580:AO580"/>
    <mergeCell ref="AP580:AW580"/>
    <mergeCell ref="AX580:BE580"/>
    <mergeCell ref="AT585:BC585"/>
    <mergeCell ref="BD585:BN585"/>
    <mergeCell ref="CE581:CL581"/>
    <mergeCell ref="BD584:CF584"/>
    <mergeCell ref="AB581:AH581"/>
    <mergeCell ref="A582:CM582"/>
    <mergeCell ref="AP581:AW581"/>
    <mergeCell ref="AX581:BE581"/>
    <mergeCell ref="BF581:BO581"/>
    <mergeCell ref="A581:C581"/>
    <mergeCell ref="B586:I586"/>
    <mergeCell ref="J586:Y586"/>
    <mergeCell ref="Z586:AI586"/>
    <mergeCell ref="AJ586:AS586"/>
    <mergeCell ref="A584:A585"/>
    <mergeCell ref="B584:I585"/>
    <mergeCell ref="J584:Y585"/>
    <mergeCell ref="Z584:BC584"/>
    <mergeCell ref="Z585:AI585"/>
    <mergeCell ref="AJ585:AS585"/>
    <mergeCell ref="BD586:BN586"/>
    <mergeCell ref="BO586:BV586"/>
    <mergeCell ref="BW586:CF586"/>
    <mergeCell ref="CG586:CL586"/>
    <mergeCell ref="BO585:BV585"/>
    <mergeCell ref="BW585:CF585"/>
    <mergeCell ref="CG585:CL585"/>
    <mergeCell ref="B587:I587"/>
    <mergeCell ref="J587:Y587"/>
    <mergeCell ref="Z587:AI587"/>
    <mergeCell ref="AJ587:AS587"/>
    <mergeCell ref="AT587:BC587"/>
    <mergeCell ref="BD587:BN587"/>
    <mergeCell ref="BO587:BV587"/>
    <mergeCell ref="BW587:CF587"/>
    <mergeCell ref="AT586:BC586"/>
    <mergeCell ref="CG587:CL587"/>
    <mergeCell ref="B588:I588"/>
    <mergeCell ref="J588:Y588"/>
    <mergeCell ref="Z588:AI588"/>
    <mergeCell ref="AJ588:AS588"/>
    <mergeCell ref="AT588:BC588"/>
    <mergeCell ref="BD588:BN588"/>
    <mergeCell ref="BO588:BV588"/>
    <mergeCell ref="BW588:CF588"/>
    <mergeCell ref="CG588:CL588"/>
    <mergeCell ref="A589:BV589"/>
    <mergeCell ref="BW589:CF589"/>
    <mergeCell ref="A590:A591"/>
    <mergeCell ref="B590:I591"/>
    <mergeCell ref="J590:Y591"/>
    <mergeCell ref="Z590:BC590"/>
    <mergeCell ref="BD590:CF590"/>
    <mergeCell ref="Z591:AI591"/>
    <mergeCell ref="AJ591:AS591"/>
    <mergeCell ref="AT591:BC591"/>
    <mergeCell ref="BD591:BN591"/>
    <mergeCell ref="BO591:BV591"/>
    <mergeCell ref="BW591:CF591"/>
    <mergeCell ref="B592:I592"/>
    <mergeCell ref="J592:Y592"/>
    <mergeCell ref="Z592:AI592"/>
    <mergeCell ref="AJ592:AS592"/>
    <mergeCell ref="AT592:BC592"/>
    <mergeCell ref="BD592:BN592"/>
    <mergeCell ref="BO592:BV592"/>
    <mergeCell ref="BW592:CF592"/>
    <mergeCell ref="BD593:BN593"/>
    <mergeCell ref="BO593:BV593"/>
    <mergeCell ref="BW593:CF593"/>
    <mergeCell ref="A594:CM594"/>
    <mergeCell ref="B593:I593"/>
    <mergeCell ref="J593:Y593"/>
    <mergeCell ref="Z593:AI593"/>
    <mergeCell ref="AJ593:AS593"/>
    <mergeCell ref="AT593:BC593"/>
    <mergeCell ref="A595:G596"/>
    <mergeCell ref="H595:L596"/>
    <mergeCell ref="M595:Q596"/>
    <mergeCell ref="R595:AF595"/>
    <mergeCell ref="AG595:AZ595"/>
    <mergeCell ref="BA595:BS595"/>
    <mergeCell ref="BT595:CK595"/>
    <mergeCell ref="R596:Y596"/>
    <mergeCell ref="Z596:AF596"/>
    <mergeCell ref="AG596:AQ596"/>
    <mergeCell ref="AR596:AZ596"/>
    <mergeCell ref="BA596:BL596"/>
    <mergeCell ref="BM596:BS596"/>
    <mergeCell ref="BT596:CC596"/>
    <mergeCell ref="CD596:CK596"/>
    <mergeCell ref="CL596:CM596"/>
    <mergeCell ref="A597:G597"/>
    <mergeCell ref="H597:L597"/>
    <mergeCell ref="M597:Q597"/>
    <mergeCell ref="R597:Y597"/>
    <mergeCell ref="Z597:AF597"/>
    <mergeCell ref="AG597:AQ597"/>
    <mergeCell ref="AR597:AZ597"/>
    <mergeCell ref="BA597:BL597"/>
    <mergeCell ref="BM597:BS597"/>
    <mergeCell ref="CL597:CM597"/>
    <mergeCell ref="A619:F620"/>
    <mergeCell ref="G619:AC620"/>
    <mergeCell ref="AD619:AM620"/>
    <mergeCell ref="AN619:AX620"/>
    <mergeCell ref="AY619:BJ620"/>
    <mergeCell ref="BK619:BU620"/>
    <mergeCell ref="BV619:CE620"/>
    <mergeCell ref="A618:CM618"/>
    <mergeCell ref="A614:CN615"/>
    <mergeCell ref="AD621:AM621"/>
    <mergeCell ref="AN621:AX621"/>
    <mergeCell ref="AY621:BJ621"/>
    <mergeCell ref="BK621:BU621"/>
    <mergeCell ref="BT597:CC597"/>
    <mergeCell ref="CD597:CK597"/>
    <mergeCell ref="BV621:CE621"/>
    <mergeCell ref="CF621:CK621"/>
    <mergeCell ref="AR608:AZ608"/>
    <mergeCell ref="BA608:BL608"/>
    <mergeCell ref="A622:F622"/>
    <mergeCell ref="G622:AC622"/>
    <mergeCell ref="AD622:AM622"/>
    <mergeCell ref="AN622:AX622"/>
    <mergeCell ref="AY622:BJ622"/>
    <mergeCell ref="BK622:BU622"/>
    <mergeCell ref="BV622:CE622"/>
    <mergeCell ref="A621:F621"/>
    <mergeCell ref="G621:AC621"/>
    <mergeCell ref="A625:F625"/>
    <mergeCell ref="G625:AC625"/>
    <mergeCell ref="AD625:AM625"/>
    <mergeCell ref="AN625:AX625"/>
    <mergeCell ref="AY625:BJ625"/>
    <mergeCell ref="BK625:BU625"/>
    <mergeCell ref="BV625:CE625"/>
    <mergeCell ref="A626:CO626"/>
    <mergeCell ref="A627:F629"/>
    <mergeCell ref="G627:M629"/>
    <mergeCell ref="N627:BJ627"/>
    <mergeCell ref="N628:W629"/>
    <mergeCell ref="X628:AC629"/>
    <mergeCell ref="AD628:AX628"/>
    <mergeCell ref="AY628:BJ629"/>
    <mergeCell ref="BK628:BU629"/>
    <mergeCell ref="BV628:CE629"/>
    <mergeCell ref="AD629:AM629"/>
    <mergeCell ref="AN629:AX629"/>
    <mergeCell ref="CF629:CL629"/>
    <mergeCell ref="A630:F630"/>
    <mergeCell ref="G630:M630"/>
    <mergeCell ref="N630:W630"/>
    <mergeCell ref="X630:AC630"/>
    <mergeCell ref="AD630:AM630"/>
    <mergeCell ref="AN630:AX630"/>
    <mergeCell ref="AY630:BJ630"/>
    <mergeCell ref="CF630:CL630"/>
    <mergeCell ref="A639:F639"/>
    <mergeCell ref="G639:S639"/>
    <mergeCell ref="T639:AD639"/>
    <mergeCell ref="AE639:AN639"/>
    <mergeCell ref="AO639:BD639"/>
    <mergeCell ref="BE639:BP639"/>
    <mergeCell ref="BQ639:CA639"/>
    <mergeCell ref="A631:F631"/>
    <mergeCell ref="G631:M631"/>
    <mergeCell ref="N634:W634"/>
    <mergeCell ref="X634:AC634"/>
    <mergeCell ref="AD634:AM634"/>
    <mergeCell ref="AN634:AX634"/>
    <mergeCell ref="BK630:BU630"/>
    <mergeCell ref="BV630:CE630"/>
    <mergeCell ref="N631:W631"/>
    <mergeCell ref="X631:AC631"/>
    <mergeCell ref="AD631:AM631"/>
    <mergeCell ref="AN631:AX631"/>
    <mergeCell ref="BV634:CE634"/>
    <mergeCell ref="CF634:CL634"/>
    <mergeCell ref="A635:CM635"/>
    <mergeCell ref="A636:F636"/>
    <mergeCell ref="G636:S636"/>
    <mergeCell ref="T636:AD636"/>
    <mergeCell ref="AE636:AN636"/>
    <mergeCell ref="AO636:BD636"/>
    <mergeCell ref="A634:F634"/>
    <mergeCell ref="G634:M634"/>
    <mergeCell ref="A637:F637"/>
    <mergeCell ref="G637:S637"/>
    <mergeCell ref="T637:AD637"/>
    <mergeCell ref="AE637:AN637"/>
    <mergeCell ref="AO637:BD637"/>
    <mergeCell ref="BE637:BP637"/>
    <mergeCell ref="AE640:AN640"/>
    <mergeCell ref="AO640:BD640"/>
    <mergeCell ref="BE640:BP640"/>
    <mergeCell ref="BQ636:CA636"/>
    <mergeCell ref="CB636:CM636"/>
    <mergeCell ref="BQ637:CA637"/>
    <mergeCell ref="CB637:CM637"/>
    <mergeCell ref="CB639:CM639"/>
    <mergeCell ref="BQ640:CA640"/>
    <mergeCell ref="BE636:BP636"/>
    <mergeCell ref="CB640:CM640"/>
    <mergeCell ref="A642:F642"/>
    <mergeCell ref="G642:S642"/>
    <mergeCell ref="T642:AD642"/>
    <mergeCell ref="AE642:AN642"/>
    <mergeCell ref="AO642:BD642"/>
    <mergeCell ref="BE642:BP642"/>
    <mergeCell ref="A640:F640"/>
    <mergeCell ref="G640:S640"/>
    <mergeCell ref="T640:AD640"/>
    <mergeCell ref="A649:AU650"/>
    <mergeCell ref="BH649:CM649"/>
    <mergeCell ref="AV650:BG650"/>
    <mergeCell ref="BH650:CM650"/>
    <mergeCell ref="BQ642:CA642"/>
    <mergeCell ref="CB642:CM642"/>
    <mergeCell ref="A647:AU648"/>
    <mergeCell ref="BH647:CM647"/>
    <mergeCell ref="AV648:BG648"/>
    <mergeCell ref="BH648:CM648"/>
    <mergeCell ref="BB89:BK89"/>
    <mergeCell ref="A142:B142"/>
    <mergeCell ref="C142:N142"/>
    <mergeCell ref="O142:T142"/>
    <mergeCell ref="U142:AG142"/>
    <mergeCell ref="AH142:AP142"/>
    <mergeCell ref="AQ142:AY142"/>
    <mergeCell ref="A136:B136"/>
    <mergeCell ref="C136:N136"/>
    <mergeCell ref="O136:T136"/>
    <mergeCell ref="CJ90:CM90"/>
    <mergeCell ref="BZ142:CH142"/>
    <mergeCell ref="CI142:CM142"/>
    <mergeCell ref="A89:B89"/>
    <mergeCell ref="C89:N89"/>
    <mergeCell ref="O89:R89"/>
    <mergeCell ref="S89:Z89"/>
    <mergeCell ref="AA89:AJ89"/>
    <mergeCell ref="AK89:AR89"/>
    <mergeCell ref="AS89:BA89"/>
    <mergeCell ref="A90:B90"/>
    <mergeCell ref="C90:N90"/>
    <mergeCell ref="O90:R90"/>
    <mergeCell ref="S90:Z90"/>
    <mergeCell ref="AA90:AJ90"/>
    <mergeCell ref="AK90:AR90"/>
    <mergeCell ref="A95:B95"/>
    <mergeCell ref="C95:N95"/>
    <mergeCell ref="O95:R95"/>
    <mergeCell ref="S95:Z95"/>
    <mergeCell ref="AA95:AJ95"/>
    <mergeCell ref="AK95:AR95"/>
    <mergeCell ref="CJ95:CM95"/>
    <mergeCell ref="AS35:BA35"/>
    <mergeCell ref="BB35:BK35"/>
    <mergeCell ref="CA90:CI90"/>
    <mergeCell ref="BS95:BZ95"/>
    <mergeCell ref="CA95:CI95"/>
    <mergeCell ref="CA89:CI89"/>
    <mergeCell ref="CJ89:CM89"/>
    <mergeCell ref="AS90:BA90"/>
    <mergeCell ref="BB90:BK90"/>
    <mergeCell ref="A34:E34"/>
    <mergeCell ref="F34:N34"/>
    <mergeCell ref="O34:R34"/>
    <mergeCell ref="S34:Z34"/>
    <mergeCell ref="AA34:AJ34"/>
    <mergeCell ref="BS90:BZ90"/>
    <mergeCell ref="O35:R35"/>
    <mergeCell ref="S35:Z35"/>
    <mergeCell ref="AA35:AJ35"/>
    <mergeCell ref="AK35:AR35"/>
    <mergeCell ref="A644:CM644"/>
    <mergeCell ref="BL35:BR35"/>
    <mergeCell ref="BS35:BZ35"/>
    <mergeCell ref="CA35:CI35"/>
    <mergeCell ref="CJ35:CM35"/>
    <mergeCell ref="CF622:CK622"/>
    <mergeCell ref="CL622:CM622"/>
    <mergeCell ref="AS95:BA95"/>
    <mergeCell ref="AA91:AJ91"/>
    <mergeCell ref="AK91:AR91"/>
    <mergeCell ref="CA34:CI34"/>
    <mergeCell ref="CJ34:CM34"/>
    <mergeCell ref="AK34:AR34"/>
    <mergeCell ref="A35:E35"/>
    <mergeCell ref="F35:N35"/>
    <mergeCell ref="CF620:CK620"/>
    <mergeCell ref="CL620:CM620"/>
    <mergeCell ref="BS71:BZ71"/>
    <mergeCell ref="AS88:BA88"/>
    <mergeCell ref="BB88:BK88"/>
    <mergeCell ref="CF625:CK625"/>
    <mergeCell ref="CL625:CM625"/>
    <mergeCell ref="BK627:CN627"/>
    <mergeCell ref="CN628:CN629"/>
    <mergeCell ref="CL621:CM621"/>
    <mergeCell ref="CN619:CN620"/>
    <mergeCell ref="CF623:CK623"/>
    <mergeCell ref="CL623:CM623"/>
    <mergeCell ref="CF624:CK624"/>
    <mergeCell ref="CL624:CM624"/>
  </mergeCells>
  <printOptions/>
  <pageMargins left="0" right="0" top="0" bottom="0" header="0.5118110236220472" footer="0.5118110236220472"/>
  <pageSetup fitToHeight="0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2024-02-08T08:29:30Z</cp:lastPrinted>
  <dcterms:created xsi:type="dcterms:W3CDTF">2023-11-02T12:44:17Z</dcterms:created>
  <dcterms:modified xsi:type="dcterms:W3CDTF">2024-02-08T08:30:49Z</dcterms:modified>
  <cp:category/>
  <cp:version/>
  <cp:contentType/>
  <cp:contentStatus/>
</cp:coreProperties>
</file>