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8311 (4)" sheetId="7" r:id="rId1"/>
    <sheet name="Лист2" sheetId="4" state="hidden" r:id="rId2"/>
  </sheets>
  <definedNames>
    <definedName name="_xlnm.Print_Area" localSheetId="0">'КПК3118311 (4)'!$A$1:$BM$163</definedName>
  </definedNames>
  <calcPr calcId="125725"/>
</workbook>
</file>

<file path=xl/calcChain.xml><?xml version="1.0" encoding="utf-8"?>
<calcChain xmlns="http://schemas.openxmlformats.org/spreadsheetml/2006/main">
  <c r="CW17" i="4"/>
  <c r="DE15"/>
  <c r="DE13"/>
  <c r="DE12"/>
  <c r="DE7"/>
  <c r="DE5"/>
  <c r="DE3"/>
  <c r="AW101" i="7"/>
  <c r="BE85"/>
  <c r="BE89"/>
  <c r="BE87"/>
  <c r="AK51"/>
  <c r="AS50"/>
  <c r="AW148"/>
  <c r="BE144"/>
  <c r="BE148" s="1"/>
  <c r="BE135"/>
  <c r="AW135"/>
  <c r="AW139" s="1"/>
  <c r="BE139" s="1"/>
  <c r="AW130"/>
  <c r="BE126"/>
  <c r="BE130" s="1"/>
  <c r="BE121"/>
  <c r="AW121"/>
  <c r="BE112"/>
  <c r="AW112"/>
  <c r="BE108"/>
  <c r="BE98"/>
  <c r="BE101" s="1"/>
  <c r="BE95"/>
  <c r="BE94"/>
  <c r="AR67"/>
  <c r="AR66"/>
  <c r="AS57"/>
  <c r="AK56"/>
  <c r="AS56" s="1"/>
  <c r="AS55"/>
  <c r="AS54"/>
  <c r="AS53"/>
  <c r="AS52"/>
  <c r="A52"/>
  <c r="A53" s="1"/>
  <c r="A54" s="1"/>
  <c r="A55" s="1"/>
  <c r="A56" s="1"/>
  <c r="A57" s="1"/>
  <c r="AS51"/>
  <c r="DE17" i="4" l="1"/>
  <c r="AS58" i="7"/>
  <c r="AK58"/>
</calcChain>
</file>

<file path=xl/sharedStrings.xml><?xml version="1.0" encoding="utf-8"?>
<sst xmlns="http://schemas.openxmlformats.org/spreadsheetml/2006/main" count="328" uniqueCount="153">
  <si>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</si>
  <si>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</si>
  <si>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</si>
  <si>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</si>
  <si>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</si>
  <si>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</si>
  <si>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</si>
  <si>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</si>
  <si>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</si>
  <si>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</si>
  <si>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</si>
  <si>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</si>
  <si>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</si>
  <si>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</si>
  <si>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</si>
  <si>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</si>
  <si>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</si>
  <si>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</si>
  <si>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</si>
  <si>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</si>
  <si>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</si>
  <si>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</si>
  <si>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</si>
  <si>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</si>
  <si>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</si>
  <si>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</si>
  <si>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</si>
  <si>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</si>
  <si>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</si>
  <si>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</si>
  <si>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</si>
  <si>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</si>
  <si>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</si>
  <si>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</si>
  <si>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</si>
  <si>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</si>
  <si>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</si>
  <si>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</si>
  <si>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</si>
  <si>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</si>
  <si>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</si>
  <si>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</si>
  <si>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</si>
  <si>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</si>
  <si>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</si>
  <si>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</si>
  <si>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</si>
  <si>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</si>
  <si>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</si>
  <si>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</si>
  <si>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</si>
  <si>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</si>
  <si>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</si>
  <si>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</si>
  <si>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захист життя і здоров'я населення від негативного впливу, зумовленого забрудненням навколишнього природного середовища</t>
  </si>
  <si>
    <t>раціональне використання і відтворення природних ресурсів</t>
  </si>
  <si>
    <t>охорона навколишнього середовища</t>
  </si>
  <si>
    <t>Провести очищення русел річок</t>
  </si>
  <si>
    <t>Садіння саджанців декоративних дерев</t>
  </si>
  <si>
    <t>УСЬОГО</t>
  </si>
  <si>
    <t>Охорони навколишнього природного середовища Коломийської ОТГ на 2021-2025 роки</t>
  </si>
  <si>
    <t>затрат</t>
  </si>
  <si>
    <t>Z1</t>
  </si>
  <si>
    <t>Обсяг видатків на проведення очищення русел річок</t>
  </si>
  <si>
    <t>грн.</t>
  </si>
  <si>
    <t>Загальна протяжність русел річок</t>
  </si>
  <si>
    <t>м.</t>
  </si>
  <si>
    <t>інвентаризація об`єктів</t>
  </si>
  <si>
    <t>план робіт</t>
  </si>
  <si>
    <t>Обсяг видатків на садіння саджанців декоративних дерев</t>
  </si>
  <si>
    <t>продукту</t>
  </si>
  <si>
    <t>Протяжність русел річок, які плануються очистити</t>
  </si>
  <si>
    <t>акт приймання виконаних робіт</t>
  </si>
  <si>
    <t>од.</t>
  </si>
  <si>
    <t>шт.</t>
  </si>
  <si>
    <t>розрахунок</t>
  </si>
  <si>
    <t>Кількість саджанців, які планується посадити</t>
  </si>
  <si>
    <t>план роіт</t>
  </si>
  <si>
    <t>ефективності</t>
  </si>
  <si>
    <t>Середня вартість очистки 1 м.п. русла</t>
  </si>
  <si>
    <t>середня вартість садіння 1 саджанця декоративних дерев</t>
  </si>
  <si>
    <t>якості</t>
  </si>
  <si>
    <t>відсоток очищення русел від  загальної протяжності</t>
  </si>
  <si>
    <t>відс.</t>
  </si>
  <si>
    <t>розрахкнок</t>
  </si>
  <si>
    <t>відсоток виконання завдання садінні саджанців декоративних дерев</t>
  </si>
  <si>
    <t>покращення екологічної ситуації та естетичного вигляду міста</t>
  </si>
  <si>
    <t>3100000</t>
  </si>
  <si>
    <t>Управління фінансів і внутрішнього аудиту Коломийської міської ради</t>
  </si>
  <si>
    <t>Уляна КАЛИНЯК</t>
  </si>
  <si>
    <t>Ольга ГАВДУНИК</t>
  </si>
  <si>
    <t>31692820</t>
  </si>
  <si>
    <t>0953000000</t>
  </si>
  <si>
    <t>гривень</t>
  </si>
  <si>
    <t>бюджетної програми місцевого бюджету на 2025  рік</t>
  </si>
  <si>
    <t>3118311</t>
  </si>
  <si>
    <t>Охорона та раціональне використання природних ресурсів</t>
  </si>
  <si>
    <t>Управлiння комунального господарства Коломийської мiської ради</t>
  </si>
  <si>
    <t>3110000</t>
  </si>
  <si>
    <t>8311</t>
  </si>
  <si>
    <t>0511</t>
  </si>
  <si>
    <t>1.Провести очищення русел річок</t>
  </si>
  <si>
    <t>2.Садіння саджанців декоративних дерев</t>
  </si>
  <si>
    <t>Начальник управління фінансів і внутрішнього аудиту Коломийської міської ради</t>
  </si>
  <si>
    <t>Наказ</t>
  </si>
  <si>
    <t>В.о.начальника управлiння комунального господарства Коломийської мiської ради</t>
  </si>
  <si>
    <t>Реконструкція берегоукріплення споруд лівого берега р. Прут в с.Іванівці Коломийської міської територіальної громади</t>
  </si>
  <si>
    <t>Реконструкція берегоукріплення лівого берега р. Прут від моста на с. Н.Вербіж до парку ім. Т.Шевченка  в м.Коломиї  Івано-Франківської області</t>
  </si>
  <si>
    <t>Проведення заходів для боротьби з шкідливою дією вод на р.Прут в районі пішохідного моста в с. Воскресинці Коломийського району Івано-Франківської області (капітальний ремонт)</t>
  </si>
  <si>
    <t>Заходи щодо відновлення і підтримання сприятливого гідрологічного режиму р.Чорний потік від вул. Братів Білоусів до вул. Русина з влаштуванням пішохідної зони в м. Коломиї Івано- Франківської області (капітальний ремонт)</t>
  </si>
  <si>
    <t>Обсяг видатків на проведення заходів для боротьби з шкідливою дією вод на р.Прут в районі пішохідного моста в с. Воскресинці Івано-Франківської області (капітальний ремонт)</t>
  </si>
  <si>
    <t>Кількість об`єктів, на яких планується провести капітальний ремонт:"Проведення заходів для боротьби з шкідливою дією вод на р.Прут в районі пішохідного моста в с. Воскресинці Івано-Франківської області (капітальний ремонт)"</t>
  </si>
  <si>
    <t>Середня вартість проведення капітального ремонту по об`єкту: "Проведення заходів для боротьби з шкідливою дією вод на р.Прут в районі пішохідного моста в с. ВоскресинціІвано-Франківської області (капітальний ремонт)"</t>
  </si>
  <si>
    <t>відсоток виконання завдання по проведенню заходів для боротьби з шкідливою дією вод на р.Прут в районі пішохідного моста в с. Воскресинці Івано-Франківської області (капітальний ремонт)</t>
  </si>
  <si>
    <t>рішення міської ради від 20.02.2025 №4214-60/2025</t>
  </si>
  <si>
    <t>Кількість об`єктів, на яких планується провести реконструкцію  "Реконструкція берегоукріплення лівого берега р. Прут від моста на с. Н.Вербіж до парку ім. Т.Шевченка  в м.Коломиї  Івано-Франківської області"</t>
  </si>
  <si>
    <t>Середня вартість проведення реконструкції по об`єкту: "Реконструкція берегоукріплення лівого берега р. Прут від моста на с. Н.Вербіж до парку ім. Т.Шевченка  в м.Коломиї  Івано-Франківської області"</t>
  </si>
  <si>
    <t>відсоток  виконання завдання по об`єкту: "Реконструкція берегоукріплення лівого берега р. Прут від моста на с. Н.Вербіж до парку ім. Т.Шевченка  в м.Коломиї  Івано-Франківської області"</t>
  </si>
  <si>
    <t>Обсяг видатків на проведення заходів щодо відновлення і підтримання сприятливого гідрологічного режиму р.Чорний потік від вул. Братів Білоусів до вул. Русина з влаштуванням пішохідної зони в м. Коломиї Івано- Франківської області (капітальний ремонт)</t>
  </si>
  <si>
    <t>відсоток виконання завдання по об`єкту: "Заходи щодо відновлення і підтримання сприятливого гідрологічного режиму р.Чорний потік від вул. Братів Білоусів до вул. Русина з влаштуванням пішохідної зони в м. Коломиї Івано- Франківської області (капітальний ремонт)"</t>
  </si>
  <si>
    <t>Кількість робочих проектів, необхідних для виконання заходів щодо відновлення і підтримання сприятливого гідрологічного режиму р.Чорний потік від вул. Братів Білоусів до вул. Русина з влаштуванням пішохідної зони в м. Коломиї Івано- Франківської області (капітальний ремонт)</t>
  </si>
  <si>
    <t>середня вартість виготовлення 1 проекту по об`єкту: "Заходи щодо відновлення і підтримання сприятливого гідрологічного режиму р.Чорний потік від вул. Братів Білоусів до вул. Русина з влаштуванням пішохідної зони в м. Коломиї Івано- Франківської області (капітальний ремонт)"</t>
  </si>
  <si>
    <t>Обсяг видатків на реконструкцію берегоукріплення споруд лівого берега р. Прут в с.Іванівці Коломийської міської територіальної громади</t>
  </si>
  <si>
    <t>Обсяг видатків на реконструкцію берегоукріплення лівого берега р. Прут від моста на с. Н.Вербіж до парку ім. Т.Шевченка  в м.Коломиї  Івано-Франківської області</t>
  </si>
  <si>
    <t>Кількість робочих проектів, необхідних для виконання реконструкції берегоукріплення споруд лівого берега р. Прут в с.Іванівці Коломийської міської територіальної громади</t>
  </si>
  <si>
    <t>середня вартість виготовлення 1 проекту по об`єкту: "Реконструкція берегоукріплення споруд лівого берега р. Прут в с.Іванівці Коломийської міської територіальної громади"</t>
  </si>
  <si>
    <t>відсоток виконання завдання по об`єкту: "Реконструкція берегоукріплення споруд лівого берега р. Прут в с.Іванівці Коломийської міської територіальної громади"</t>
  </si>
  <si>
    <t>Капітальний ремонт берегоукріплення та регулювання русла річки Слобушниця в селі Саджавка, Коломийського району, Івано-Франківської області</t>
  </si>
  <si>
    <t>Обсяг видатків на проведення капітального ремонту берегоукріплення та регулювання русла річки Слобушниця в селі Саджавка, Коломийського району, Івано-Франківської області</t>
  </si>
  <si>
    <t>Кількість об`єктів, на яких планується провести капітальний ремонт "Капітальний ремонт берегоукріплення та регулювання русла річки Слобушниця в селі Саджавка, Коломийського району, Івано-Франківської області"</t>
  </si>
  <si>
    <t>Середня вартість проведення капітального ремонту по об`єкту: "Капітальний ремонт берегоукріплення та регулювання русла річки Слобушниця в селі Саджавка, Коломийського району, Івано-Франківської області"</t>
  </si>
  <si>
    <t>відсоток виконання завдання по об`єкту: "Капітальний ремонт берегоукріплення та регулювання русла річки Слобушниця в селі Саджавка, Коломийського району, Івано-Франківської області"</t>
  </si>
  <si>
    <t>рішення міської ради від 03.04.2025 №4277-61/2025</t>
  </si>
  <si>
    <t>Утримання об'єктів природно-заповідного фонду</t>
  </si>
  <si>
    <t>3.Утримання об'єктів природно-заповідного фонду</t>
  </si>
  <si>
    <t>4. Проведення заходів для боротьби з шкідливою дією вод на р.Прут в районі пішохідного моста в с. Воскресинці Коломийського району Івано-Франківської області (капітальний ремонт)</t>
  </si>
  <si>
    <t>5. Капітальний ремонт берегоукріплення та регулювання русла річки Слобушниця в селі Саджавка, Коломийського району, Івано-Франківської області</t>
  </si>
  <si>
    <t>6. Заходи щодо відновлення і підтримання сприятливого гідрологічного режиму р.Чорний потік від вул. Братів Білоусів до вул. Русина з влаштуванням пішохідної зони в м. Коломиї Івано- Франківської області (капітальний ремонт)</t>
  </si>
  <si>
    <t>7. Реконструкція берегоукріплення лівого берега р. Прут від моста на с. Н.Вербіж до парку ім. Т.Шевченка  в м.Коломиї  Івано-Франківської області</t>
  </si>
  <si>
    <t>8. Реконструкція берегоукріплення споруд лівого берега р. Прут в с.Іванівці Коломийської міської територіальної громади</t>
  </si>
  <si>
    <t>3.1.</t>
  </si>
  <si>
    <t>м/п</t>
  </si>
  <si>
    <t>Обсяг видатків на утримання об'єктів природно-заповідного фонду, в тому числі:</t>
  </si>
  <si>
    <t>.-Встановлення єдиних державних знаків та аншлагів на територіях та об'єктах природно-заповідного фонду</t>
  </si>
  <si>
    <t>Кількість єдиних державних знаків та аншлагів на територіях та об'єктах природно-заповідного фонду, які планується встановити</t>
  </si>
  <si>
    <t>середня вартість встановлення 1 єдиного державного знаків та аншлагів на територіях та об'єктах природно-заповідного фонду</t>
  </si>
  <si>
    <t>відсоток виконання завдання встановленню єдиних державних знаків та аншлагів на територіях та об'єктах природно-заповідного фонду</t>
  </si>
  <si>
    <t>відсоток виконання завдання встановленню огорожі навколо об'єктів природно-заповідного фонду</t>
  </si>
  <si>
    <t>середня вартість встановлення 1 м/п огорожі навколо об'єктів природно-заповідного фонду</t>
  </si>
  <si>
    <t>Протяжність огорожі навколо об'єктів природно-заповідного фонду, яку планується встановити</t>
  </si>
  <si>
    <t>Конституція України, Бюджетний кодекс України, Закон України «Про місцеве самоврядування в Україні», Закон України "Про охорону навколишнього природного середовища", Закон України "Про природно-заповідний фонд України", Наказ Міністерства фінансів України від 26.08.2014 №836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бюджетів»(зі змінами), Наказ Міністерство охорони навколишнього природного середовища України від 29.03.1994 року № 30 «Про затвердження Положення про єдині державні знаки та аншлаги на територіях та об'єктах природно-заповідного фонду України»,  рішенням міської ради 08.10.2021р.  № 4980-69/2021 "Про затвердження програми охорони навколишнього природного середовища Коломийської ОТГ на 2022-2025 роки"(зі змінами), рішення міської ради від 05.12.2024 р. №4012-58/2024 "Про бюджет Коломийської міської територіальної громади на 2025 рік (0953000000) код бюджету"(зі змінами), наказ управління комунального господарства від 13.01.2025  №1-О "Про затвердження планів видатків управління комунального господарства на 2025 рік", рішення міської ради від 20.02.2025р.  № 4214-60/2025 "Про уточнення бюджету Коломийської міської територіальної громади на 2025 рік (0953000000) код бюджету", наказ управління комунального господарства від 24.02.2025  №15-О "Про затвердження планів видатків управління комунального господарства на 2025 рік (у новій редакції)", рішення міської ради від 03.04.2025р.  № 4277-61/2025 "Про уточнення бюджету Коломийської міської територіальної громади на 2025 рік (0953000000) код бюджету", наказ управління комунального господарства від 04.04.2025  №19-О "Про затвердження планів видатків управління комунального господарства на 2025 рік (у новій редакції)", наказ управління комунального господарства від 24.07.2025  №34-О "Про затвердження планів видатків управління комунального господарства на 2025 рік (у новій редакції)"</t>
  </si>
  <si>
    <t>від 01.08.2025</t>
  </si>
  <si>
    <t>35-О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</si>
</sst>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0" fillId="2" borderId="0" xfId="0" applyFill="1"/>
    <xf numFmtId="0" fontId="7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7" fillId="2" borderId="0" xfId="0" applyFont="1" applyFill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2" borderId="0" xfId="0" applyFont="1" applyFill="1"/>
    <xf numFmtId="4" fontId="2" fillId="2" borderId="0" xfId="0" applyNumberFormat="1" applyFont="1" applyFill="1"/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2" xfId="0" applyBorder="1"/>
    <xf numFmtId="14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1" fillId="2" borderId="1" xfId="0" quotePrefix="1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/>
    </xf>
    <xf numFmtId="0" fontId="3" fillId="2" borderId="0" xfId="0" quotePrefix="1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10" fillId="2" borderId="0" xfId="0" applyFont="1" applyFill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top" wrapText="1"/>
    </xf>
    <xf numFmtId="0" fontId="0" fillId="2" borderId="5" xfId="0" applyFont="1" applyFill="1" applyBorder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8" fillId="2" borderId="3" xfId="0" applyNumberFormat="1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4" fillId="2" borderId="1" xfId="0" quotePrefix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top" wrapText="1"/>
    </xf>
    <xf numFmtId="0" fontId="14" fillId="2" borderId="1" xfId="0" quotePrefix="1" applyFont="1" applyFill="1" applyBorder="1" applyAlignment="1">
      <alignment horizontal="left" vertical="top" wrapText="1"/>
    </xf>
    <xf numFmtId="0" fontId="13" fillId="2" borderId="1" xfId="0" quotePrefix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2" xfId="0" applyNumberFormat="1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vertical="top" wrapText="1"/>
    </xf>
    <xf numFmtId="0" fontId="8" fillId="2" borderId="2" xfId="0" applyNumberFormat="1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2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163"/>
  <sheetViews>
    <sheetView tabSelected="1" zoomScaleNormal="100" zoomScaleSheetLayoutView="100" workbookViewId="0">
      <selection activeCell="BT20" sqref="BT20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5" t="s">
        <v>26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</row>
    <row r="2" spans="1:77" ht="15.95" customHeight="1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>
      <c r="AO3" s="45" t="s">
        <v>104</v>
      </c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77" ht="32.1" customHeight="1">
      <c r="AO4" s="116" t="s">
        <v>97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>
      <c r="AO5" s="118" t="s">
        <v>12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</row>
    <row r="7" spans="1:77" ht="12.75" customHeight="1">
      <c r="AO7" s="126" t="s">
        <v>151</v>
      </c>
      <c r="AP7" s="46"/>
      <c r="AQ7" s="46"/>
      <c r="AR7" s="46"/>
      <c r="AS7" s="46"/>
      <c r="AT7" s="46"/>
      <c r="AU7" s="46"/>
      <c r="AV7" s="1" t="s">
        <v>51</v>
      </c>
      <c r="AW7" s="126" t="s">
        <v>152</v>
      </c>
      <c r="AX7" s="46"/>
      <c r="AY7" s="46"/>
      <c r="AZ7" s="46"/>
      <c r="BA7" s="46"/>
      <c r="BB7" s="46"/>
      <c r="BC7" s="46"/>
      <c r="BD7" s="46"/>
      <c r="BE7" s="46"/>
      <c r="BF7" s="46"/>
    </row>
    <row r="8" spans="1:77">
      <c r="AO8" s="2"/>
      <c r="AP8" s="2"/>
      <c r="AQ8" s="2"/>
      <c r="AR8" s="2"/>
      <c r="AS8" s="2"/>
      <c r="AT8" s="2"/>
      <c r="AU8" s="2"/>
      <c r="AW8" s="3"/>
      <c r="AX8" s="3"/>
      <c r="AY8" s="3"/>
      <c r="AZ8" s="3"/>
      <c r="BA8" s="3"/>
      <c r="BB8" s="3"/>
      <c r="BC8" s="3"/>
      <c r="BD8" s="3"/>
      <c r="BE8" s="3"/>
      <c r="BF8" s="3"/>
    </row>
    <row r="10" spans="1:77" ht="15.75" customHeight="1">
      <c r="A10" s="114" t="s">
        <v>13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75" customHeight="1">
      <c r="A11" s="114" t="s">
        <v>94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</row>
    <row r="13" spans="1:77" s="7" customFormat="1" ht="14.25" customHeight="1">
      <c r="A13" s="4" t="s">
        <v>41</v>
      </c>
      <c r="B13" s="106" t="s">
        <v>87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5"/>
      <c r="N13" s="113" t="s">
        <v>97</v>
      </c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6"/>
      <c r="AU13" s="106" t="s">
        <v>91</v>
      </c>
      <c r="AV13" s="107"/>
      <c r="AW13" s="107"/>
      <c r="AX13" s="107"/>
      <c r="AY13" s="107"/>
      <c r="AZ13" s="107"/>
      <c r="BA13" s="107"/>
      <c r="BB13" s="107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</row>
    <row r="14" spans="1:77" s="7" customFormat="1" ht="24" customHeight="1">
      <c r="A14" s="8"/>
      <c r="B14" s="108" t="s">
        <v>44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8"/>
      <c r="N14" s="111" t="s">
        <v>50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8"/>
      <c r="AU14" s="108" t="s">
        <v>43</v>
      </c>
      <c r="AV14" s="108"/>
      <c r="AW14" s="108"/>
      <c r="AX14" s="108"/>
      <c r="AY14" s="108"/>
      <c r="AZ14" s="108"/>
      <c r="BA14" s="108"/>
      <c r="BB14" s="10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</row>
    <row r="15" spans="1:77" s="7" customFormat="1">
      <c r="BE15" s="9"/>
      <c r="BF15" s="9"/>
      <c r="BG15" s="9"/>
      <c r="BH15" s="9"/>
      <c r="BI15" s="9"/>
      <c r="BJ15" s="9"/>
      <c r="BK15" s="9"/>
      <c r="BL15" s="9"/>
    </row>
    <row r="16" spans="1:77" s="7" customFormat="1" ht="15" customHeight="1">
      <c r="A16" s="10" t="s">
        <v>4</v>
      </c>
      <c r="B16" s="106" t="s">
        <v>98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5"/>
      <c r="N16" s="113" t="s">
        <v>97</v>
      </c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6"/>
      <c r="AU16" s="106" t="s">
        <v>91</v>
      </c>
      <c r="AV16" s="107"/>
      <c r="AW16" s="107"/>
      <c r="AX16" s="107"/>
      <c r="AY16" s="107"/>
      <c r="AZ16" s="107"/>
      <c r="BA16" s="107"/>
      <c r="BB16" s="107"/>
      <c r="BC16" s="11"/>
      <c r="BD16" s="11"/>
      <c r="BE16" s="11"/>
      <c r="BF16" s="11"/>
      <c r="BG16" s="11"/>
      <c r="BH16" s="11"/>
      <c r="BI16" s="11"/>
      <c r="BJ16" s="11"/>
      <c r="BK16" s="11"/>
      <c r="BL16" s="12"/>
      <c r="BM16" s="13"/>
      <c r="BN16" s="13"/>
      <c r="BO16" s="13"/>
      <c r="BP16" s="11"/>
      <c r="BQ16" s="11"/>
      <c r="BR16" s="11"/>
      <c r="BS16" s="11"/>
      <c r="BT16" s="11"/>
      <c r="BU16" s="11"/>
      <c r="BV16" s="11"/>
      <c r="BW16" s="11"/>
    </row>
    <row r="17" spans="1:79" s="7" customFormat="1" ht="24" customHeight="1">
      <c r="A17" s="14"/>
      <c r="B17" s="108" t="s">
        <v>44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8"/>
      <c r="N17" s="111" t="s">
        <v>49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8"/>
      <c r="AU17" s="108" t="s">
        <v>43</v>
      </c>
      <c r="AV17" s="108"/>
      <c r="AW17" s="108"/>
      <c r="AX17" s="108"/>
      <c r="AY17" s="108"/>
      <c r="AZ17" s="108"/>
      <c r="BA17" s="108"/>
      <c r="BB17" s="108"/>
      <c r="BC17" s="15"/>
      <c r="BD17" s="15"/>
      <c r="BE17" s="15"/>
      <c r="BF17" s="15"/>
      <c r="BG17" s="15"/>
      <c r="BH17" s="15"/>
      <c r="BI17" s="15"/>
      <c r="BJ17" s="15"/>
      <c r="BK17" s="16"/>
      <c r="BL17" s="15"/>
      <c r="BM17" s="13"/>
      <c r="BN17" s="13"/>
      <c r="BO17" s="13"/>
      <c r="BP17" s="15"/>
      <c r="BQ17" s="15"/>
      <c r="BR17" s="15"/>
      <c r="BS17" s="15"/>
      <c r="BT17" s="15"/>
      <c r="BU17" s="15"/>
      <c r="BV17" s="15"/>
      <c r="BW17" s="15"/>
    </row>
    <row r="18" spans="1:79" s="7" customFormat="1"/>
    <row r="19" spans="1:79" s="7" customFormat="1" ht="28.5" customHeight="1">
      <c r="A19" s="4" t="s">
        <v>42</v>
      </c>
      <c r="B19" s="106" t="s">
        <v>95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N19" s="106" t="s">
        <v>99</v>
      </c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1"/>
      <c r="AA19" s="106" t="s">
        <v>100</v>
      </c>
      <c r="AB19" s="107"/>
      <c r="AC19" s="107"/>
      <c r="AD19" s="107"/>
      <c r="AE19" s="107"/>
      <c r="AF19" s="107"/>
      <c r="AG19" s="107"/>
      <c r="AH19" s="107"/>
      <c r="AI19" s="107"/>
      <c r="AJ19" s="11"/>
      <c r="AK19" s="112" t="s">
        <v>96</v>
      </c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11"/>
      <c r="BE19" s="106" t="s">
        <v>92</v>
      </c>
      <c r="BF19" s="107"/>
      <c r="BG19" s="107"/>
      <c r="BH19" s="107"/>
      <c r="BI19" s="107"/>
      <c r="BJ19" s="107"/>
      <c r="BK19" s="107"/>
      <c r="BL19" s="107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</row>
    <row r="20" spans="1:79" s="7" customFormat="1" ht="25.5" customHeight="1">
      <c r="B20" s="108" t="s">
        <v>44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N20" s="108" t="s">
        <v>45</v>
      </c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5"/>
      <c r="AA20" s="109" t="s">
        <v>46</v>
      </c>
      <c r="AB20" s="109"/>
      <c r="AC20" s="109"/>
      <c r="AD20" s="109"/>
      <c r="AE20" s="109"/>
      <c r="AF20" s="109"/>
      <c r="AG20" s="109"/>
      <c r="AH20" s="109"/>
      <c r="AI20" s="109"/>
      <c r="AJ20" s="15"/>
      <c r="AK20" s="110" t="s">
        <v>47</v>
      </c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5"/>
      <c r="BE20" s="108" t="s">
        <v>48</v>
      </c>
      <c r="BF20" s="108"/>
      <c r="BG20" s="108"/>
      <c r="BH20" s="108"/>
      <c r="BI20" s="108"/>
      <c r="BJ20" s="108"/>
      <c r="BK20" s="108"/>
      <c r="BL20" s="108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</row>
    <row r="21" spans="1:79" ht="6.75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</row>
    <row r="22" spans="1:79" ht="24.95" customHeight="1">
      <c r="A22" s="103" t="s">
        <v>39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4">
        <v>16011969</v>
      </c>
      <c r="V22" s="104"/>
      <c r="W22" s="104"/>
      <c r="X22" s="104"/>
      <c r="Y22" s="104"/>
      <c r="Z22" s="104"/>
      <c r="AA22" s="104"/>
      <c r="AB22" s="104"/>
      <c r="AC22" s="104"/>
      <c r="AD22" s="104"/>
      <c r="AE22" s="105" t="s">
        <v>40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4">
        <v>0</v>
      </c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83" t="s">
        <v>14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>
      <c r="A23" s="83" t="s">
        <v>52</v>
      </c>
      <c r="B23" s="83"/>
      <c r="C23" s="83"/>
      <c r="D23" s="83"/>
      <c r="E23" s="83"/>
      <c r="F23" s="83"/>
      <c r="G23" s="83"/>
      <c r="H23" s="83"/>
      <c r="I23" s="104">
        <v>16011969</v>
      </c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83" t="s">
        <v>15</v>
      </c>
      <c r="U23" s="83"/>
      <c r="V23" s="83"/>
      <c r="W23" s="83"/>
      <c r="X23" s="18"/>
      <c r="Y23" s="18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20"/>
      <c r="AO23" s="20"/>
      <c r="AP23" s="20"/>
      <c r="AQ23" s="20"/>
      <c r="AR23" s="20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20"/>
      <c r="BE23" s="20"/>
      <c r="BF23" s="20"/>
      <c r="BG23" s="20"/>
      <c r="BH23" s="20"/>
      <c r="BI23" s="20"/>
      <c r="BJ23" s="17"/>
      <c r="BK23" s="17"/>
      <c r="BL23" s="17"/>
    </row>
    <row r="24" spans="1:79" ht="12.75" customHeight="1">
      <c r="A24" s="38"/>
      <c r="B24" s="38"/>
      <c r="C24" s="38"/>
      <c r="D24" s="38"/>
      <c r="E24" s="38"/>
      <c r="F24" s="38"/>
      <c r="G24" s="38"/>
      <c r="H24" s="3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38"/>
      <c r="U24" s="38"/>
      <c r="V24" s="38"/>
      <c r="W24" s="38"/>
      <c r="X24" s="18"/>
      <c r="Y24" s="18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20"/>
      <c r="AO24" s="20"/>
      <c r="AP24" s="20"/>
      <c r="AQ24" s="20"/>
      <c r="AR24" s="20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20"/>
      <c r="BE24" s="20"/>
      <c r="BF24" s="20"/>
      <c r="BG24" s="20"/>
      <c r="BH24" s="20"/>
      <c r="BI24" s="20"/>
      <c r="BJ24" s="17"/>
      <c r="BK24" s="17"/>
      <c r="BL24" s="17"/>
    </row>
    <row r="25" spans="1:79" ht="15.75" customHeight="1">
      <c r="A25" s="87" t="s">
        <v>28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225" customHeight="1">
      <c r="A26" s="98" t="s">
        <v>150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</row>
    <row r="27" spans="1:79" ht="12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</row>
    <row r="28" spans="1:79" ht="15.75" customHeight="1">
      <c r="A28" s="83" t="s">
        <v>27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27.75" customHeight="1">
      <c r="A29" s="99" t="s">
        <v>19</v>
      </c>
      <c r="B29" s="99"/>
      <c r="C29" s="99"/>
      <c r="D29" s="99"/>
      <c r="E29" s="99"/>
      <c r="F29" s="99"/>
      <c r="G29" s="100" t="s">
        <v>31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75" hidden="1">
      <c r="A30" s="74">
        <v>1</v>
      </c>
      <c r="B30" s="74"/>
      <c r="C30" s="74"/>
      <c r="D30" s="74"/>
      <c r="E30" s="74"/>
      <c r="F30" s="74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>
      <c r="A31" s="55" t="s">
        <v>24</v>
      </c>
      <c r="B31" s="55"/>
      <c r="C31" s="55"/>
      <c r="D31" s="55"/>
      <c r="E31" s="55"/>
      <c r="F31" s="55"/>
      <c r="G31" s="75" t="s">
        <v>7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</row>
    <row r="32" spans="1:79" ht="12.75" customHeight="1">
      <c r="A32" s="55">
        <v>1</v>
      </c>
      <c r="B32" s="55"/>
      <c r="C32" s="55"/>
      <c r="D32" s="55"/>
      <c r="E32" s="55"/>
      <c r="F32" s="55"/>
      <c r="G32" s="56" t="s">
        <v>54</v>
      </c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8"/>
    </row>
    <row r="33" spans="1:64" ht="12.75" customHeight="1">
      <c r="A33" s="55">
        <v>2</v>
      </c>
      <c r="B33" s="55"/>
      <c r="C33" s="55"/>
      <c r="D33" s="55"/>
      <c r="E33" s="55"/>
      <c r="F33" s="55"/>
      <c r="G33" s="56" t="s">
        <v>55</v>
      </c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8"/>
    </row>
    <row r="34" spans="1:64" ht="12.7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</row>
    <row r="35" spans="1:64" ht="15.95" customHeight="1">
      <c r="A35" s="83" t="s">
        <v>29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</row>
    <row r="36" spans="1:64" ht="15.95" customHeight="1">
      <c r="A36" s="98" t="s">
        <v>86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</row>
    <row r="37" spans="1:64" ht="12.75" customHeight="1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</row>
    <row r="38" spans="1:64" ht="15.75" customHeight="1">
      <c r="A38" s="83" t="s">
        <v>30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</row>
    <row r="39" spans="1:64" ht="27.75" customHeight="1">
      <c r="A39" s="99" t="s">
        <v>19</v>
      </c>
      <c r="B39" s="99"/>
      <c r="C39" s="99"/>
      <c r="D39" s="99"/>
      <c r="E39" s="99"/>
      <c r="F39" s="99"/>
      <c r="G39" s="100" t="s">
        <v>16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64" ht="15.75" hidden="1">
      <c r="A40" s="74">
        <v>1</v>
      </c>
      <c r="B40" s="74"/>
      <c r="C40" s="74"/>
      <c r="D40" s="74"/>
      <c r="E40" s="74"/>
      <c r="F40" s="74"/>
      <c r="G40" s="100">
        <v>2</v>
      </c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2"/>
    </row>
    <row r="41" spans="1:64" ht="10.5" hidden="1" customHeight="1">
      <c r="A41" s="55" t="s">
        <v>6</v>
      </c>
      <c r="B41" s="55"/>
      <c r="C41" s="55"/>
      <c r="D41" s="55"/>
      <c r="E41" s="55"/>
      <c r="F41" s="55"/>
      <c r="G41" s="75" t="s">
        <v>7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7"/>
    </row>
    <row r="42" spans="1:64" ht="12.75" customHeight="1">
      <c r="A42" s="55">
        <v>1</v>
      </c>
      <c r="B42" s="55"/>
      <c r="C42" s="55"/>
      <c r="D42" s="55"/>
      <c r="E42" s="55"/>
      <c r="F42" s="55"/>
      <c r="G42" s="56" t="s">
        <v>56</v>
      </c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8"/>
    </row>
    <row r="43" spans="1:64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</row>
    <row r="44" spans="1:64" ht="15.75" customHeight="1">
      <c r="A44" s="83" t="s">
        <v>32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</row>
    <row r="45" spans="1:64" ht="15" customHeight="1">
      <c r="A45" s="88" t="s">
        <v>93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25"/>
      <c r="BB45" s="25"/>
      <c r="BC45" s="25"/>
      <c r="BD45" s="25"/>
      <c r="BE45" s="25"/>
      <c r="BF45" s="25"/>
      <c r="BG45" s="25"/>
      <c r="BH45" s="25"/>
      <c r="BI45" s="26"/>
      <c r="BJ45" s="26"/>
      <c r="BK45" s="26"/>
      <c r="BL45" s="26"/>
    </row>
    <row r="46" spans="1:64" ht="15.95" customHeight="1">
      <c r="A46" s="74" t="s">
        <v>19</v>
      </c>
      <c r="B46" s="74"/>
      <c r="C46" s="74"/>
      <c r="D46" s="89" t="s">
        <v>17</v>
      </c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1"/>
      <c r="AC46" s="74" t="s">
        <v>20</v>
      </c>
      <c r="AD46" s="74"/>
      <c r="AE46" s="74"/>
      <c r="AF46" s="74"/>
      <c r="AG46" s="74"/>
      <c r="AH46" s="74"/>
      <c r="AI46" s="74"/>
      <c r="AJ46" s="74"/>
      <c r="AK46" s="74" t="s">
        <v>21</v>
      </c>
      <c r="AL46" s="74"/>
      <c r="AM46" s="74"/>
      <c r="AN46" s="74"/>
      <c r="AO46" s="74"/>
      <c r="AP46" s="74"/>
      <c r="AQ46" s="74"/>
      <c r="AR46" s="74"/>
      <c r="AS46" s="74" t="s">
        <v>18</v>
      </c>
      <c r="AT46" s="74"/>
      <c r="AU46" s="74"/>
      <c r="AV46" s="74"/>
      <c r="AW46" s="74"/>
      <c r="AX46" s="74"/>
      <c r="AY46" s="74"/>
      <c r="AZ46" s="74"/>
      <c r="BA46" s="27"/>
      <c r="BB46" s="27"/>
      <c r="BC46" s="27"/>
      <c r="BD46" s="27"/>
      <c r="BE46" s="27"/>
      <c r="BF46" s="27"/>
      <c r="BG46" s="27"/>
      <c r="BH46" s="27"/>
    </row>
    <row r="47" spans="1:64" ht="29.1" customHeight="1">
      <c r="A47" s="74"/>
      <c r="B47" s="74"/>
      <c r="C47" s="74"/>
      <c r="D47" s="92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27"/>
      <c r="BB47" s="27"/>
      <c r="BC47" s="27"/>
      <c r="BD47" s="27"/>
      <c r="BE47" s="27"/>
      <c r="BF47" s="27"/>
      <c r="BG47" s="27"/>
      <c r="BH47" s="27"/>
    </row>
    <row r="48" spans="1:64" ht="15.75">
      <c r="A48" s="74">
        <v>1</v>
      </c>
      <c r="B48" s="74"/>
      <c r="C48" s="74"/>
      <c r="D48" s="80">
        <v>2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2"/>
      <c r="AC48" s="74">
        <v>3</v>
      </c>
      <c r="AD48" s="74"/>
      <c r="AE48" s="74"/>
      <c r="AF48" s="74"/>
      <c r="AG48" s="74"/>
      <c r="AH48" s="74"/>
      <c r="AI48" s="74"/>
      <c r="AJ48" s="74"/>
      <c r="AK48" s="74">
        <v>4</v>
      </c>
      <c r="AL48" s="74"/>
      <c r="AM48" s="74"/>
      <c r="AN48" s="74"/>
      <c r="AO48" s="74"/>
      <c r="AP48" s="74"/>
      <c r="AQ48" s="74"/>
      <c r="AR48" s="74"/>
      <c r="AS48" s="74">
        <v>5</v>
      </c>
      <c r="AT48" s="74"/>
      <c r="AU48" s="74"/>
      <c r="AV48" s="74"/>
      <c r="AW48" s="74"/>
      <c r="AX48" s="74"/>
      <c r="AY48" s="74"/>
      <c r="AZ48" s="74"/>
      <c r="BA48" s="27"/>
      <c r="BB48" s="27"/>
      <c r="BC48" s="27"/>
      <c r="BD48" s="27"/>
      <c r="BE48" s="27"/>
      <c r="BF48" s="27"/>
      <c r="BG48" s="27"/>
      <c r="BH48" s="27"/>
    </row>
    <row r="49" spans="1:80" s="30" customFormat="1" ht="12.75" hidden="1" customHeight="1">
      <c r="A49" s="55" t="s">
        <v>6</v>
      </c>
      <c r="B49" s="55"/>
      <c r="C49" s="55"/>
      <c r="D49" s="95" t="s">
        <v>7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7"/>
      <c r="AC49" s="79" t="s">
        <v>8</v>
      </c>
      <c r="AD49" s="79"/>
      <c r="AE49" s="79"/>
      <c r="AF49" s="79"/>
      <c r="AG49" s="79"/>
      <c r="AH49" s="79"/>
      <c r="AI49" s="79"/>
      <c r="AJ49" s="79"/>
      <c r="AK49" s="79" t="s">
        <v>9</v>
      </c>
      <c r="AL49" s="79"/>
      <c r="AM49" s="79"/>
      <c r="AN49" s="79"/>
      <c r="AO49" s="79"/>
      <c r="AP49" s="79"/>
      <c r="AQ49" s="79"/>
      <c r="AR49" s="79"/>
      <c r="AS49" s="59" t="s">
        <v>10</v>
      </c>
      <c r="AT49" s="79"/>
      <c r="AU49" s="79"/>
      <c r="AV49" s="79"/>
      <c r="AW49" s="79"/>
      <c r="AX49" s="79"/>
      <c r="AY49" s="79"/>
      <c r="AZ49" s="79"/>
      <c r="BA49" s="28"/>
      <c r="BB49" s="29"/>
      <c r="BC49" s="29"/>
      <c r="BD49" s="29"/>
      <c r="BE49" s="29"/>
      <c r="BF49" s="29"/>
      <c r="BG49" s="29"/>
      <c r="BH49" s="29"/>
    </row>
    <row r="50" spans="1:80" ht="12.75" customHeight="1">
      <c r="A50" s="55">
        <v>1</v>
      </c>
      <c r="B50" s="55"/>
      <c r="C50" s="55"/>
      <c r="D50" s="56" t="s">
        <v>57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8"/>
      <c r="AC50" s="63">
        <v>0</v>
      </c>
      <c r="AD50" s="63"/>
      <c r="AE50" s="63"/>
      <c r="AF50" s="63"/>
      <c r="AG50" s="63"/>
      <c r="AH50" s="63"/>
      <c r="AI50" s="63"/>
      <c r="AJ50" s="63"/>
      <c r="AK50" s="63">
        <v>199000</v>
      </c>
      <c r="AL50" s="63"/>
      <c r="AM50" s="63"/>
      <c r="AN50" s="63"/>
      <c r="AO50" s="63"/>
      <c r="AP50" s="63"/>
      <c r="AQ50" s="63"/>
      <c r="AR50" s="63"/>
      <c r="AS50" s="63">
        <f t="shared" ref="AS50" si="0">AC50+AK50</f>
        <v>199000</v>
      </c>
      <c r="AT50" s="63"/>
      <c r="AU50" s="63"/>
      <c r="AV50" s="63"/>
      <c r="AW50" s="63"/>
      <c r="AX50" s="63"/>
      <c r="AY50" s="63"/>
      <c r="AZ50" s="63"/>
      <c r="BA50" s="31"/>
      <c r="BB50" s="31"/>
      <c r="BC50" s="31"/>
      <c r="BD50" s="31"/>
      <c r="BE50" s="31"/>
      <c r="BF50" s="31"/>
      <c r="BG50" s="31"/>
      <c r="BH50" s="31"/>
      <c r="CB50" s="36"/>
    </row>
    <row r="51" spans="1:80" ht="12.75" customHeight="1">
      <c r="A51" s="55">
        <v>2</v>
      </c>
      <c r="B51" s="55"/>
      <c r="C51" s="55"/>
      <c r="D51" s="56" t="s">
        <v>58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8"/>
      <c r="AC51" s="63">
        <v>0</v>
      </c>
      <c r="AD51" s="63"/>
      <c r="AE51" s="63"/>
      <c r="AF51" s="63"/>
      <c r="AG51" s="63"/>
      <c r="AH51" s="63"/>
      <c r="AI51" s="63"/>
      <c r="AJ51" s="63"/>
      <c r="AK51" s="63">
        <f>199000-49500</f>
        <v>149500</v>
      </c>
      <c r="AL51" s="63"/>
      <c r="AM51" s="63"/>
      <c r="AN51" s="63"/>
      <c r="AO51" s="63"/>
      <c r="AP51" s="63"/>
      <c r="AQ51" s="63"/>
      <c r="AR51" s="63"/>
      <c r="AS51" s="63">
        <f t="shared" ref="AS51:AS57" si="1">AC51+AK51</f>
        <v>149500</v>
      </c>
      <c r="AT51" s="63"/>
      <c r="AU51" s="63"/>
      <c r="AV51" s="63"/>
      <c r="AW51" s="63"/>
      <c r="AX51" s="63"/>
      <c r="AY51" s="63"/>
      <c r="AZ51" s="63"/>
      <c r="BA51" s="31"/>
      <c r="BB51" s="31"/>
      <c r="BC51" s="31"/>
      <c r="BD51" s="31"/>
      <c r="BE51" s="31"/>
      <c r="BF51" s="31"/>
      <c r="BG51" s="31"/>
      <c r="BH51" s="31"/>
      <c r="CB51" s="36"/>
    </row>
    <row r="52" spans="1:80" ht="12.75" customHeight="1">
      <c r="A52" s="55">
        <f>A51+1</f>
        <v>3</v>
      </c>
      <c r="B52" s="55"/>
      <c r="C52" s="55"/>
      <c r="D52" s="56" t="s">
        <v>133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8"/>
      <c r="AC52" s="63">
        <v>0</v>
      </c>
      <c r="AD52" s="63"/>
      <c r="AE52" s="63"/>
      <c r="AF52" s="63"/>
      <c r="AG52" s="63"/>
      <c r="AH52" s="63"/>
      <c r="AI52" s="63"/>
      <c r="AJ52" s="63"/>
      <c r="AK52" s="63">
        <v>49500</v>
      </c>
      <c r="AL52" s="63"/>
      <c r="AM52" s="63"/>
      <c r="AN52" s="63"/>
      <c r="AO52" s="63"/>
      <c r="AP52" s="63"/>
      <c r="AQ52" s="63"/>
      <c r="AR52" s="63"/>
      <c r="AS52" s="63">
        <f t="shared" si="1"/>
        <v>49500</v>
      </c>
      <c r="AT52" s="63"/>
      <c r="AU52" s="63"/>
      <c r="AV52" s="63"/>
      <c r="AW52" s="63"/>
      <c r="AX52" s="63"/>
      <c r="AY52" s="63"/>
      <c r="AZ52" s="63"/>
      <c r="BA52" s="31"/>
      <c r="BB52" s="31"/>
      <c r="BC52" s="31"/>
      <c r="BD52" s="31"/>
      <c r="BE52" s="31"/>
      <c r="BF52" s="31"/>
      <c r="BG52" s="31"/>
      <c r="BH52" s="31"/>
      <c r="CB52" s="36"/>
    </row>
    <row r="53" spans="1:80" ht="25.5" customHeight="1">
      <c r="A53" s="55">
        <f t="shared" ref="A53:A57" si="2">A52+1</f>
        <v>4</v>
      </c>
      <c r="B53" s="55"/>
      <c r="C53" s="55"/>
      <c r="D53" s="56" t="s">
        <v>108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8"/>
      <c r="AC53" s="63">
        <v>0</v>
      </c>
      <c r="AD53" s="63"/>
      <c r="AE53" s="63"/>
      <c r="AF53" s="63"/>
      <c r="AG53" s="63"/>
      <c r="AH53" s="63"/>
      <c r="AI53" s="63"/>
      <c r="AJ53" s="63"/>
      <c r="AK53" s="63">
        <v>4189226</v>
      </c>
      <c r="AL53" s="63"/>
      <c r="AM53" s="63"/>
      <c r="AN53" s="63"/>
      <c r="AO53" s="63"/>
      <c r="AP53" s="63"/>
      <c r="AQ53" s="63"/>
      <c r="AR53" s="63"/>
      <c r="AS53" s="63">
        <f t="shared" si="1"/>
        <v>4189226</v>
      </c>
      <c r="AT53" s="63"/>
      <c r="AU53" s="63"/>
      <c r="AV53" s="63"/>
      <c r="AW53" s="63"/>
      <c r="AX53" s="63"/>
      <c r="AY53" s="63"/>
      <c r="AZ53" s="63"/>
      <c r="BA53" s="31"/>
      <c r="BB53" s="31"/>
      <c r="BC53" s="31"/>
      <c r="BD53" s="31"/>
      <c r="BE53" s="31"/>
      <c r="BF53" s="31"/>
      <c r="BG53" s="31"/>
      <c r="BH53" s="31"/>
      <c r="CB53" s="36"/>
    </row>
    <row r="54" spans="1:80" ht="25.5" customHeight="1">
      <c r="A54" s="55">
        <f t="shared" si="2"/>
        <v>5</v>
      </c>
      <c r="B54" s="55"/>
      <c r="C54" s="55"/>
      <c r="D54" s="56" t="s">
        <v>127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8"/>
      <c r="AC54" s="63">
        <v>0</v>
      </c>
      <c r="AD54" s="63"/>
      <c r="AE54" s="63"/>
      <c r="AF54" s="63"/>
      <c r="AG54" s="63"/>
      <c r="AH54" s="63"/>
      <c r="AI54" s="63"/>
      <c r="AJ54" s="63"/>
      <c r="AK54" s="63">
        <v>5000000</v>
      </c>
      <c r="AL54" s="63"/>
      <c r="AM54" s="63"/>
      <c r="AN54" s="63"/>
      <c r="AO54" s="63"/>
      <c r="AP54" s="63"/>
      <c r="AQ54" s="63"/>
      <c r="AR54" s="63"/>
      <c r="AS54" s="63">
        <f t="shared" si="1"/>
        <v>5000000</v>
      </c>
      <c r="AT54" s="63"/>
      <c r="AU54" s="63"/>
      <c r="AV54" s="63"/>
      <c r="AW54" s="63"/>
      <c r="AX54" s="63"/>
      <c r="AY54" s="63"/>
      <c r="AZ54" s="63"/>
      <c r="BA54" s="31"/>
      <c r="BB54" s="31"/>
      <c r="BC54" s="31"/>
      <c r="BD54" s="31"/>
      <c r="BE54" s="31"/>
      <c r="BF54" s="31"/>
      <c r="BG54" s="31"/>
      <c r="BH54" s="31"/>
      <c r="CB54" s="36"/>
    </row>
    <row r="55" spans="1:80" ht="45" customHeight="1">
      <c r="A55" s="55">
        <f t="shared" si="2"/>
        <v>6</v>
      </c>
      <c r="B55" s="55"/>
      <c r="C55" s="55"/>
      <c r="D55" s="56" t="s">
        <v>109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8"/>
      <c r="AC55" s="63">
        <v>0</v>
      </c>
      <c r="AD55" s="63"/>
      <c r="AE55" s="63"/>
      <c r="AF55" s="63"/>
      <c r="AG55" s="63"/>
      <c r="AH55" s="63"/>
      <c r="AI55" s="63"/>
      <c r="AJ55" s="63"/>
      <c r="AK55" s="63">
        <v>320000</v>
      </c>
      <c r="AL55" s="63"/>
      <c r="AM55" s="63"/>
      <c r="AN55" s="63"/>
      <c r="AO55" s="63"/>
      <c r="AP55" s="63"/>
      <c r="AQ55" s="63"/>
      <c r="AR55" s="63"/>
      <c r="AS55" s="63">
        <f t="shared" si="1"/>
        <v>320000</v>
      </c>
      <c r="AT55" s="63"/>
      <c r="AU55" s="63"/>
      <c r="AV55" s="63"/>
      <c r="AW55" s="63"/>
      <c r="AX55" s="63"/>
      <c r="AY55" s="63"/>
      <c r="AZ55" s="63"/>
      <c r="BA55" s="31"/>
      <c r="BB55" s="31"/>
      <c r="BC55" s="31"/>
      <c r="BD55" s="31"/>
      <c r="BE55" s="31"/>
      <c r="BF55" s="31"/>
      <c r="BG55" s="31"/>
      <c r="BH55" s="31"/>
      <c r="CB55" s="36"/>
    </row>
    <row r="56" spans="1:80" ht="25.5" customHeight="1">
      <c r="A56" s="55">
        <f t="shared" si="2"/>
        <v>7</v>
      </c>
      <c r="B56" s="55"/>
      <c r="C56" s="55"/>
      <c r="D56" s="56" t="s">
        <v>107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8"/>
      <c r="AC56" s="63">
        <v>0</v>
      </c>
      <c r="AD56" s="63"/>
      <c r="AE56" s="63"/>
      <c r="AF56" s="63"/>
      <c r="AG56" s="63"/>
      <c r="AH56" s="63"/>
      <c r="AI56" s="63"/>
      <c r="AJ56" s="63"/>
      <c r="AK56" s="63">
        <f>402000+5102743</f>
        <v>5504743</v>
      </c>
      <c r="AL56" s="63"/>
      <c r="AM56" s="63"/>
      <c r="AN56" s="63"/>
      <c r="AO56" s="63"/>
      <c r="AP56" s="63"/>
      <c r="AQ56" s="63"/>
      <c r="AR56" s="63"/>
      <c r="AS56" s="63">
        <f t="shared" si="1"/>
        <v>5504743</v>
      </c>
      <c r="AT56" s="63"/>
      <c r="AU56" s="63"/>
      <c r="AV56" s="63"/>
      <c r="AW56" s="63"/>
      <c r="AX56" s="63"/>
      <c r="AY56" s="63"/>
      <c r="AZ56" s="63"/>
      <c r="BA56" s="31"/>
      <c r="BB56" s="31"/>
      <c r="BC56" s="31"/>
      <c r="BD56" s="31"/>
      <c r="BE56" s="31"/>
      <c r="BF56" s="31"/>
      <c r="BG56" s="31"/>
      <c r="BH56" s="31"/>
      <c r="CB56" s="36"/>
    </row>
    <row r="57" spans="1:80" ht="25.5" customHeight="1">
      <c r="A57" s="55">
        <f t="shared" si="2"/>
        <v>8</v>
      </c>
      <c r="B57" s="55"/>
      <c r="C57" s="55"/>
      <c r="D57" s="56" t="s">
        <v>106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8"/>
      <c r="AC57" s="63">
        <v>0</v>
      </c>
      <c r="AD57" s="63"/>
      <c r="AE57" s="63"/>
      <c r="AF57" s="63"/>
      <c r="AG57" s="63"/>
      <c r="AH57" s="63"/>
      <c r="AI57" s="63"/>
      <c r="AJ57" s="63"/>
      <c r="AK57" s="63">
        <v>600000</v>
      </c>
      <c r="AL57" s="63"/>
      <c r="AM57" s="63"/>
      <c r="AN57" s="63"/>
      <c r="AO57" s="63"/>
      <c r="AP57" s="63"/>
      <c r="AQ57" s="63"/>
      <c r="AR57" s="63"/>
      <c r="AS57" s="63">
        <f t="shared" si="1"/>
        <v>600000</v>
      </c>
      <c r="AT57" s="63"/>
      <c r="AU57" s="63"/>
      <c r="AV57" s="63"/>
      <c r="AW57" s="63"/>
      <c r="AX57" s="63"/>
      <c r="AY57" s="63"/>
      <c r="AZ57" s="63"/>
      <c r="BA57" s="31"/>
      <c r="BB57" s="31"/>
      <c r="BC57" s="31"/>
      <c r="BD57" s="31"/>
      <c r="BE57" s="31"/>
      <c r="BF57" s="31"/>
      <c r="BG57" s="31"/>
      <c r="BH57" s="31"/>
      <c r="CB57" s="36"/>
    </row>
    <row r="58" spans="1:80" s="30" customFormat="1">
      <c r="A58" s="64"/>
      <c r="B58" s="64"/>
      <c r="C58" s="64"/>
      <c r="D58" s="84" t="s">
        <v>59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6"/>
      <c r="AC58" s="54">
        <v>0</v>
      </c>
      <c r="AD58" s="54"/>
      <c r="AE58" s="54"/>
      <c r="AF58" s="54"/>
      <c r="AG58" s="54"/>
      <c r="AH58" s="54"/>
      <c r="AI58" s="54"/>
      <c r="AJ58" s="54"/>
      <c r="AK58" s="54">
        <f>SUM(AK50:AR57)</f>
        <v>16011969</v>
      </c>
      <c r="AL58" s="54"/>
      <c r="AM58" s="54"/>
      <c r="AN58" s="54"/>
      <c r="AO58" s="54"/>
      <c r="AP58" s="54"/>
      <c r="AQ58" s="54"/>
      <c r="AR58" s="54"/>
      <c r="AS58" s="54">
        <f>SUM(AS50:AZ57)</f>
        <v>16011969</v>
      </c>
      <c r="AT58" s="54"/>
      <c r="AU58" s="54"/>
      <c r="AV58" s="54"/>
      <c r="AW58" s="54"/>
      <c r="AX58" s="54"/>
      <c r="AY58" s="54"/>
      <c r="AZ58" s="54"/>
      <c r="BA58" s="32"/>
      <c r="BB58" s="32"/>
      <c r="BC58" s="32"/>
      <c r="BD58" s="32"/>
      <c r="BE58" s="32"/>
      <c r="BF58" s="32"/>
      <c r="BG58" s="32"/>
      <c r="BH58" s="32"/>
      <c r="CB58" s="36"/>
    </row>
    <row r="59" spans="1:80">
      <c r="CB59" s="36"/>
    </row>
    <row r="60" spans="1:80" ht="15.75" customHeight="1">
      <c r="A60" s="87" t="s">
        <v>33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</row>
    <row r="61" spans="1:80" ht="15" customHeight="1">
      <c r="A61" s="88" t="s">
        <v>93</v>
      </c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</row>
    <row r="62" spans="1:80" ht="15.95" customHeight="1">
      <c r="A62" s="74" t="s">
        <v>19</v>
      </c>
      <c r="B62" s="74"/>
      <c r="C62" s="74"/>
      <c r="D62" s="89" t="s">
        <v>25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74" t="s">
        <v>20</v>
      </c>
      <c r="AC62" s="74"/>
      <c r="AD62" s="74"/>
      <c r="AE62" s="74"/>
      <c r="AF62" s="74"/>
      <c r="AG62" s="74"/>
      <c r="AH62" s="74"/>
      <c r="AI62" s="74"/>
      <c r="AJ62" s="74" t="s">
        <v>21</v>
      </c>
      <c r="AK62" s="74"/>
      <c r="AL62" s="74"/>
      <c r="AM62" s="74"/>
      <c r="AN62" s="74"/>
      <c r="AO62" s="74"/>
      <c r="AP62" s="74"/>
      <c r="AQ62" s="74"/>
      <c r="AR62" s="74" t="s">
        <v>18</v>
      </c>
      <c r="AS62" s="74"/>
      <c r="AT62" s="74"/>
      <c r="AU62" s="74"/>
      <c r="AV62" s="74"/>
      <c r="AW62" s="74"/>
      <c r="AX62" s="74"/>
      <c r="AY62" s="74"/>
    </row>
    <row r="63" spans="1:80" ht="29.1" customHeight="1">
      <c r="A63" s="74"/>
      <c r="B63" s="74"/>
      <c r="C63" s="74"/>
      <c r="D63" s="92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</row>
    <row r="64" spans="1:80" ht="15.75" customHeight="1">
      <c r="A64" s="74">
        <v>1</v>
      </c>
      <c r="B64" s="74"/>
      <c r="C64" s="74"/>
      <c r="D64" s="80">
        <v>2</v>
      </c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2"/>
      <c r="AB64" s="74">
        <v>3</v>
      </c>
      <c r="AC64" s="74"/>
      <c r="AD64" s="74"/>
      <c r="AE64" s="74"/>
      <c r="AF64" s="74"/>
      <c r="AG64" s="74"/>
      <c r="AH64" s="74"/>
      <c r="AI64" s="74"/>
      <c r="AJ64" s="74">
        <v>4</v>
      </c>
      <c r="AK64" s="74"/>
      <c r="AL64" s="74"/>
      <c r="AM64" s="74"/>
      <c r="AN64" s="74"/>
      <c r="AO64" s="74"/>
      <c r="AP64" s="74"/>
      <c r="AQ64" s="74"/>
      <c r="AR64" s="74">
        <v>5</v>
      </c>
      <c r="AS64" s="74"/>
      <c r="AT64" s="74"/>
      <c r="AU64" s="74"/>
      <c r="AV64" s="74"/>
      <c r="AW64" s="74"/>
      <c r="AX64" s="74"/>
      <c r="AY64" s="74"/>
    </row>
    <row r="65" spans="1:80" ht="12.75" hidden="1" customHeight="1">
      <c r="A65" s="55" t="s">
        <v>6</v>
      </c>
      <c r="B65" s="55"/>
      <c r="C65" s="55"/>
      <c r="D65" s="75" t="s">
        <v>7</v>
      </c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7"/>
      <c r="AB65" s="79" t="s">
        <v>8</v>
      </c>
      <c r="AC65" s="79"/>
      <c r="AD65" s="79"/>
      <c r="AE65" s="79"/>
      <c r="AF65" s="79"/>
      <c r="AG65" s="79"/>
      <c r="AH65" s="79"/>
      <c r="AI65" s="79"/>
      <c r="AJ65" s="79" t="s">
        <v>9</v>
      </c>
      <c r="AK65" s="79"/>
      <c r="AL65" s="79"/>
      <c r="AM65" s="79"/>
      <c r="AN65" s="79"/>
      <c r="AO65" s="79"/>
      <c r="AP65" s="79"/>
      <c r="AQ65" s="79"/>
      <c r="AR65" s="79" t="s">
        <v>10</v>
      </c>
      <c r="AS65" s="79"/>
      <c r="AT65" s="79"/>
      <c r="AU65" s="79"/>
      <c r="AV65" s="79"/>
      <c r="AW65" s="79"/>
      <c r="AX65" s="79"/>
      <c r="AY65" s="79"/>
    </row>
    <row r="66" spans="1:80" ht="25.5" customHeight="1">
      <c r="A66" s="55">
        <v>1</v>
      </c>
      <c r="B66" s="55"/>
      <c r="C66" s="55"/>
      <c r="D66" s="56" t="s">
        <v>60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8"/>
      <c r="AB66" s="63">
        <v>0</v>
      </c>
      <c r="AC66" s="63"/>
      <c r="AD66" s="63"/>
      <c r="AE66" s="63"/>
      <c r="AF66" s="63"/>
      <c r="AG66" s="63"/>
      <c r="AH66" s="63"/>
      <c r="AI66" s="63"/>
      <c r="AJ66" s="63">
        <v>800000</v>
      </c>
      <c r="AK66" s="63"/>
      <c r="AL66" s="63"/>
      <c r="AM66" s="63"/>
      <c r="AN66" s="63"/>
      <c r="AO66" s="63"/>
      <c r="AP66" s="63"/>
      <c r="AQ66" s="63"/>
      <c r="AR66" s="63">
        <f>AB66+AJ66</f>
        <v>800000</v>
      </c>
      <c r="AS66" s="63"/>
      <c r="AT66" s="63"/>
      <c r="AU66" s="63"/>
      <c r="AV66" s="63"/>
      <c r="AW66" s="63"/>
      <c r="AX66" s="63"/>
      <c r="AY66" s="63"/>
    </row>
    <row r="67" spans="1:80" s="30" customFormat="1" ht="12.75" customHeight="1">
      <c r="A67" s="64"/>
      <c r="B67" s="64"/>
      <c r="C67" s="64"/>
      <c r="D67" s="84" t="s">
        <v>18</v>
      </c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6"/>
      <c r="AB67" s="54">
        <v>0</v>
      </c>
      <c r="AC67" s="54"/>
      <c r="AD67" s="54"/>
      <c r="AE67" s="54"/>
      <c r="AF67" s="54"/>
      <c r="AG67" s="54"/>
      <c r="AH67" s="54"/>
      <c r="AI67" s="54"/>
      <c r="AJ67" s="54">
        <v>800000</v>
      </c>
      <c r="AK67" s="54"/>
      <c r="AL67" s="54"/>
      <c r="AM67" s="54"/>
      <c r="AN67" s="54"/>
      <c r="AO67" s="54"/>
      <c r="AP67" s="54"/>
      <c r="AQ67" s="54"/>
      <c r="AR67" s="54">
        <f>AB67+AJ67</f>
        <v>800000</v>
      </c>
      <c r="AS67" s="54"/>
      <c r="AT67" s="54"/>
      <c r="AU67" s="54"/>
      <c r="AV67" s="54"/>
      <c r="AW67" s="54"/>
      <c r="AX67" s="54"/>
      <c r="AY67" s="54"/>
    </row>
    <row r="69" spans="1:80" ht="15.75" customHeight="1">
      <c r="A69" s="83" t="s">
        <v>34</v>
      </c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</row>
    <row r="70" spans="1:80" ht="30" customHeight="1">
      <c r="A70" s="74" t="s">
        <v>19</v>
      </c>
      <c r="B70" s="74"/>
      <c r="C70" s="74"/>
      <c r="D70" s="74"/>
      <c r="E70" s="74"/>
      <c r="F70" s="74"/>
      <c r="G70" s="80" t="s">
        <v>35</v>
      </c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2"/>
      <c r="Z70" s="74" t="s">
        <v>2</v>
      </c>
      <c r="AA70" s="74"/>
      <c r="AB70" s="74"/>
      <c r="AC70" s="74"/>
      <c r="AD70" s="74"/>
      <c r="AE70" s="74" t="s">
        <v>1</v>
      </c>
      <c r="AF70" s="74"/>
      <c r="AG70" s="74"/>
      <c r="AH70" s="74"/>
      <c r="AI70" s="74"/>
      <c r="AJ70" s="74"/>
      <c r="AK70" s="74"/>
      <c r="AL70" s="74"/>
      <c r="AM70" s="74"/>
      <c r="AN70" s="74"/>
      <c r="AO70" s="80" t="s">
        <v>20</v>
      </c>
      <c r="AP70" s="81"/>
      <c r="AQ70" s="81"/>
      <c r="AR70" s="81"/>
      <c r="AS70" s="81"/>
      <c r="AT70" s="81"/>
      <c r="AU70" s="81"/>
      <c r="AV70" s="82"/>
      <c r="AW70" s="80" t="s">
        <v>21</v>
      </c>
      <c r="AX70" s="81"/>
      <c r="AY70" s="81"/>
      <c r="AZ70" s="81"/>
      <c r="BA70" s="81"/>
      <c r="BB70" s="81"/>
      <c r="BC70" s="81"/>
      <c r="BD70" s="82"/>
      <c r="BE70" s="80" t="s">
        <v>18</v>
      </c>
      <c r="BF70" s="81"/>
      <c r="BG70" s="81"/>
      <c r="BH70" s="81"/>
      <c r="BI70" s="81"/>
      <c r="BJ70" s="81"/>
      <c r="BK70" s="81"/>
      <c r="BL70" s="82"/>
    </row>
    <row r="71" spans="1:80" ht="15.75" customHeight="1">
      <c r="A71" s="74">
        <v>1</v>
      </c>
      <c r="B71" s="74"/>
      <c r="C71" s="74"/>
      <c r="D71" s="74"/>
      <c r="E71" s="74"/>
      <c r="F71" s="74"/>
      <c r="G71" s="80">
        <v>2</v>
      </c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2"/>
      <c r="Z71" s="74">
        <v>3</v>
      </c>
      <c r="AA71" s="74"/>
      <c r="AB71" s="74"/>
      <c r="AC71" s="74"/>
      <c r="AD71" s="74"/>
      <c r="AE71" s="74">
        <v>4</v>
      </c>
      <c r="AF71" s="74"/>
      <c r="AG71" s="74"/>
      <c r="AH71" s="74"/>
      <c r="AI71" s="74"/>
      <c r="AJ71" s="74"/>
      <c r="AK71" s="74"/>
      <c r="AL71" s="74"/>
      <c r="AM71" s="74"/>
      <c r="AN71" s="74"/>
      <c r="AO71" s="74">
        <v>5</v>
      </c>
      <c r="AP71" s="74"/>
      <c r="AQ71" s="74"/>
      <c r="AR71" s="74"/>
      <c r="AS71" s="74"/>
      <c r="AT71" s="74"/>
      <c r="AU71" s="74"/>
      <c r="AV71" s="74"/>
      <c r="AW71" s="74">
        <v>6</v>
      </c>
      <c r="AX71" s="74"/>
      <c r="AY71" s="74"/>
      <c r="AZ71" s="74"/>
      <c r="BA71" s="74"/>
      <c r="BB71" s="74"/>
      <c r="BC71" s="74"/>
      <c r="BD71" s="74"/>
      <c r="BE71" s="74">
        <v>7</v>
      </c>
      <c r="BF71" s="74"/>
      <c r="BG71" s="74"/>
      <c r="BH71" s="74"/>
      <c r="BI71" s="74"/>
      <c r="BJ71" s="74"/>
      <c r="BK71" s="74"/>
      <c r="BL71" s="74"/>
    </row>
    <row r="72" spans="1:80" ht="12.75" hidden="1" customHeight="1">
      <c r="A72" s="55" t="s">
        <v>24</v>
      </c>
      <c r="B72" s="55"/>
      <c r="C72" s="55"/>
      <c r="D72" s="55"/>
      <c r="E72" s="55"/>
      <c r="F72" s="55"/>
      <c r="G72" s="75" t="s">
        <v>7</v>
      </c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7"/>
      <c r="Z72" s="55" t="s">
        <v>11</v>
      </c>
      <c r="AA72" s="55"/>
      <c r="AB72" s="55"/>
      <c r="AC72" s="55"/>
      <c r="AD72" s="55"/>
      <c r="AE72" s="78" t="s">
        <v>23</v>
      </c>
      <c r="AF72" s="78"/>
      <c r="AG72" s="78"/>
      <c r="AH72" s="78"/>
      <c r="AI72" s="78"/>
      <c r="AJ72" s="78"/>
      <c r="AK72" s="78"/>
      <c r="AL72" s="78"/>
      <c r="AM72" s="78"/>
      <c r="AN72" s="75"/>
      <c r="AO72" s="79" t="s">
        <v>8</v>
      </c>
      <c r="AP72" s="79"/>
      <c r="AQ72" s="79"/>
      <c r="AR72" s="79"/>
      <c r="AS72" s="79"/>
      <c r="AT72" s="79"/>
      <c r="AU72" s="79"/>
      <c r="AV72" s="79"/>
      <c r="AW72" s="79" t="s">
        <v>22</v>
      </c>
      <c r="AX72" s="79"/>
      <c r="AY72" s="79"/>
      <c r="AZ72" s="79"/>
      <c r="BA72" s="79"/>
      <c r="BB72" s="79"/>
      <c r="BC72" s="79"/>
      <c r="BD72" s="79"/>
      <c r="BE72" s="79" t="s">
        <v>62</v>
      </c>
      <c r="BF72" s="79"/>
      <c r="BG72" s="79"/>
      <c r="BH72" s="79"/>
      <c r="BI72" s="79"/>
      <c r="BJ72" s="79"/>
      <c r="BK72" s="79"/>
      <c r="BL72" s="79"/>
    </row>
    <row r="73" spans="1:80" s="30" customFormat="1" ht="12.75" customHeight="1">
      <c r="A73" s="64">
        <v>0</v>
      </c>
      <c r="B73" s="64"/>
      <c r="C73" s="64"/>
      <c r="D73" s="64"/>
      <c r="E73" s="64"/>
      <c r="F73" s="64"/>
      <c r="G73" s="69" t="s">
        <v>101</v>
      </c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1"/>
      <c r="Z73" s="68"/>
      <c r="AA73" s="68"/>
      <c r="AB73" s="68"/>
      <c r="AC73" s="68"/>
      <c r="AD73" s="68"/>
      <c r="AE73" s="72"/>
      <c r="AF73" s="72"/>
      <c r="AG73" s="72"/>
      <c r="AH73" s="72"/>
      <c r="AI73" s="72"/>
      <c r="AJ73" s="72"/>
      <c r="AK73" s="72"/>
      <c r="AL73" s="72"/>
      <c r="AM73" s="72"/>
      <c r="AN73" s="73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</row>
    <row r="74" spans="1:80" s="30" customFormat="1" ht="12.75" customHeight="1">
      <c r="A74" s="64">
        <v>0</v>
      </c>
      <c r="B74" s="64"/>
      <c r="C74" s="64"/>
      <c r="D74" s="64"/>
      <c r="E74" s="64"/>
      <c r="F74" s="64"/>
      <c r="G74" s="69" t="s">
        <v>61</v>
      </c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1"/>
      <c r="Z74" s="68"/>
      <c r="AA74" s="68"/>
      <c r="AB74" s="68"/>
      <c r="AC74" s="68"/>
      <c r="AD74" s="68"/>
      <c r="AE74" s="72"/>
      <c r="AF74" s="72"/>
      <c r="AG74" s="72"/>
      <c r="AH74" s="72"/>
      <c r="AI74" s="72"/>
      <c r="AJ74" s="72"/>
      <c r="AK74" s="72"/>
      <c r="AL74" s="72"/>
      <c r="AM74" s="72"/>
      <c r="AN74" s="73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</row>
    <row r="75" spans="1:80" ht="12.75" customHeight="1">
      <c r="A75" s="55">
        <v>1</v>
      </c>
      <c r="B75" s="55"/>
      <c r="C75" s="55"/>
      <c r="D75" s="55"/>
      <c r="E75" s="55"/>
      <c r="F75" s="55"/>
      <c r="G75" s="56" t="s">
        <v>63</v>
      </c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8"/>
      <c r="Z75" s="59" t="s">
        <v>64</v>
      </c>
      <c r="AA75" s="59"/>
      <c r="AB75" s="59"/>
      <c r="AC75" s="59"/>
      <c r="AD75" s="59"/>
      <c r="AE75" s="60" t="s">
        <v>68</v>
      </c>
      <c r="AF75" s="61"/>
      <c r="AG75" s="61"/>
      <c r="AH75" s="61"/>
      <c r="AI75" s="61"/>
      <c r="AJ75" s="61"/>
      <c r="AK75" s="61"/>
      <c r="AL75" s="61"/>
      <c r="AM75" s="61"/>
      <c r="AN75" s="62"/>
      <c r="AO75" s="63">
        <v>0</v>
      </c>
      <c r="AP75" s="63"/>
      <c r="AQ75" s="63"/>
      <c r="AR75" s="63"/>
      <c r="AS75" s="63"/>
      <c r="AT75" s="63"/>
      <c r="AU75" s="63"/>
      <c r="AV75" s="63"/>
      <c r="AW75" s="63">
        <v>199000</v>
      </c>
      <c r="AX75" s="63"/>
      <c r="AY75" s="63"/>
      <c r="AZ75" s="63"/>
      <c r="BA75" s="63"/>
      <c r="BB75" s="63"/>
      <c r="BC75" s="63"/>
      <c r="BD75" s="63"/>
      <c r="BE75" s="63">
        <v>199000</v>
      </c>
      <c r="BF75" s="63"/>
      <c r="BG75" s="63"/>
      <c r="BH75" s="63"/>
      <c r="BI75" s="63"/>
      <c r="BJ75" s="63"/>
      <c r="BK75" s="63"/>
      <c r="BL75" s="63"/>
      <c r="CB75" s="36"/>
    </row>
    <row r="76" spans="1:80" ht="12.75" customHeight="1">
      <c r="A76" s="55">
        <v>1</v>
      </c>
      <c r="B76" s="55"/>
      <c r="C76" s="55"/>
      <c r="D76" s="55"/>
      <c r="E76" s="55"/>
      <c r="F76" s="55"/>
      <c r="G76" s="56" t="s">
        <v>65</v>
      </c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8"/>
      <c r="Z76" s="59" t="s">
        <v>66</v>
      </c>
      <c r="AA76" s="59"/>
      <c r="AB76" s="59"/>
      <c r="AC76" s="59"/>
      <c r="AD76" s="59"/>
      <c r="AE76" s="60" t="s">
        <v>67</v>
      </c>
      <c r="AF76" s="61"/>
      <c r="AG76" s="61"/>
      <c r="AH76" s="61"/>
      <c r="AI76" s="61"/>
      <c r="AJ76" s="61"/>
      <c r="AK76" s="61"/>
      <c r="AL76" s="61"/>
      <c r="AM76" s="61"/>
      <c r="AN76" s="62"/>
      <c r="AO76" s="63">
        <v>0</v>
      </c>
      <c r="AP76" s="63"/>
      <c r="AQ76" s="63"/>
      <c r="AR76" s="63"/>
      <c r="AS76" s="63"/>
      <c r="AT76" s="63"/>
      <c r="AU76" s="63"/>
      <c r="AV76" s="63"/>
      <c r="AW76" s="63">
        <v>18800</v>
      </c>
      <c r="AX76" s="63"/>
      <c r="AY76" s="63"/>
      <c r="AZ76" s="63"/>
      <c r="BA76" s="63"/>
      <c r="BB76" s="63"/>
      <c r="BC76" s="63"/>
      <c r="BD76" s="63"/>
      <c r="BE76" s="63">
        <v>18800</v>
      </c>
      <c r="BF76" s="63"/>
      <c r="BG76" s="63"/>
      <c r="BH76" s="63"/>
      <c r="BI76" s="63"/>
      <c r="BJ76" s="63"/>
      <c r="BK76" s="63"/>
      <c r="BL76" s="63"/>
      <c r="CB76" s="36"/>
    </row>
    <row r="77" spans="1:80" s="30" customFormat="1" ht="12.75" customHeight="1">
      <c r="A77" s="64">
        <v>0</v>
      </c>
      <c r="B77" s="64"/>
      <c r="C77" s="64"/>
      <c r="D77" s="64"/>
      <c r="E77" s="64"/>
      <c r="F77" s="64"/>
      <c r="G77" s="65" t="s">
        <v>70</v>
      </c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7"/>
      <c r="Z77" s="68"/>
      <c r="AA77" s="68"/>
      <c r="AB77" s="68"/>
      <c r="AC77" s="68"/>
      <c r="AD77" s="68"/>
      <c r="AE77" s="65"/>
      <c r="AF77" s="66"/>
      <c r="AG77" s="66"/>
      <c r="AH77" s="66"/>
      <c r="AI77" s="66"/>
      <c r="AJ77" s="66"/>
      <c r="AK77" s="66"/>
      <c r="AL77" s="66"/>
      <c r="AM77" s="66"/>
      <c r="AN77" s="67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CB77" s="36"/>
    </row>
    <row r="78" spans="1:80" ht="12.75" customHeight="1">
      <c r="A78" s="55">
        <v>1</v>
      </c>
      <c r="B78" s="55"/>
      <c r="C78" s="55"/>
      <c r="D78" s="55"/>
      <c r="E78" s="55"/>
      <c r="F78" s="55"/>
      <c r="G78" s="56" t="s">
        <v>71</v>
      </c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8"/>
      <c r="Z78" s="59" t="s">
        <v>66</v>
      </c>
      <c r="AA78" s="59"/>
      <c r="AB78" s="59"/>
      <c r="AC78" s="59"/>
      <c r="AD78" s="59"/>
      <c r="AE78" s="60" t="s">
        <v>72</v>
      </c>
      <c r="AF78" s="61"/>
      <c r="AG78" s="61"/>
      <c r="AH78" s="61"/>
      <c r="AI78" s="61"/>
      <c r="AJ78" s="61"/>
      <c r="AK78" s="61"/>
      <c r="AL78" s="61"/>
      <c r="AM78" s="61"/>
      <c r="AN78" s="62"/>
      <c r="AO78" s="63">
        <v>0</v>
      </c>
      <c r="AP78" s="63"/>
      <c r="AQ78" s="63"/>
      <c r="AR78" s="63"/>
      <c r="AS78" s="63"/>
      <c r="AT78" s="63"/>
      <c r="AU78" s="63"/>
      <c r="AV78" s="63"/>
      <c r="AW78" s="63">
        <v>12438</v>
      </c>
      <c r="AX78" s="63"/>
      <c r="AY78" s="63"/>
      <c r="AZ78" s="63"/>
      <c r="BA78" s="63"/>
      <c r="BB78" s="63"/>
      <c r="BC78" s="63"/>
      <c r="BD78" s="63"/>
      <c r="BE78" s="63">
        <v>12438</v>
      </c>
      <c r="BF78" s="63"/>
      <c r="BG78" s="63"/>
      <c r="BH78" s="63"/>
      <c r="BI78" s="63"/>
      <c r="BJ78" s="63"/>
      <c r="BK78" s="63"/>
      <c r="BL78" s="63"/>
      <c r="CB78" s="36"/>
    </row>
    <row r="79" spans="1:80" s="30" customFormat="1" ht="12.75" customHeight="1">
      <c r="A79" s="64">
        <v>0</v>
      </c>
      <c r="B79" s="64"/>
      <c r="C79" s="64"/>
      <c r="D79" s="64"/>
      <c r="E79" s="64"/>
      <c r="F79" s="64"/>
      <c r="G79" s="65" t="s">
        <v>78</v>
      </c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7"/>
      <c r="Z79" s="68"/>
      <c r="AA79" s="68"/>
      <c r="AB79" s="68"/>
      <c r="AC79" s="68"/>
      <c r="AD79" s="68"/>
      <c r="AE79" s="65"/>
      <c r="AF79" s="66"/>
      <c r="AG79" s="66"/>
      <c r="AH79" s="66"/>
      <c r="AI79" s="66"/>
      <c r="AJ79" s="66"/>
      <c r="AK79" s="66"/>
      <c r="AL79" s="66"/>
      <c r="AM79" s="66"/>
      <c r="AN79" s="67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CB79" s="36"/>
    </row>
    <row r="80" spans="1:80" ht="12.75" customHeight="1">
      <c r="A80" s="55">
        <v>1</v>
      </c>
      <c r="B80" s="55"/>
      <c r="C80" s="55"/>
      <c r="D80" s="55"/>
      <c r="E80" s="55"/>
      <c r="F80" s="55"/>
      <c r="G80" s="56" t="s">
        <v>79</v>
      </c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8"/>
      <c r="Z80" s="59" t="s">
        <v>64</v>
      </c>
      <c r="AA80" s="59"/>
      <c r="AB80" s="59"/>
      <c r="AC80" s="59"/>
      <c r="AD80" s="59"/>
      <c r="AE80" s="60" t="s">
        <v>75</v>
      </c>
      <c r="AF80" s="61"/>
      <c r="AG80" s="61"/>
      <c r="AH80" s="61"/>
      <c r="AI80" s="61"/>
      <c r="AJ80" s="61"/>
      <c r="AK80" s="61"/>
      <c r="AL80" s="61"/>
      <c r="AM80" s="61"/>
      <c r="AN80" s="62"/>
      <c r="AO80" s="63">
        <v>0</v>
      </c>
      <c r="AP80" s="63"/>
      <c r="AQ80" s="63"/>
      <c r="AR80" s="63"/>
      <c r="AS80" s="63"/>
      <c r="AT80" s="63"/>
      <c r="AU80" s="63"/>
      <c r="AV80" s="63"/>
      <c r="AW80" s="63">
        <v>16</v>
      </c>
      <c r="AX80" s="63"/>
      <c r="AY80" s="63"/>
      <c r="AZ80" s="63"/>
      <c r="BA80" s="63"/>
      <c r="BB80" s="63"/>
      <c r="BC80" s="63"/>
      <c r="BD80" s="63"/>
      <c r="BE80" s="63">
        <v>16</v>
      </c>
      <c r="BF80" s="63"/>
      <c r="BG80" s="63"/>
      <c r="BH80" s="63"/>
      <c r="BI80" s="63"/>
      <c r="BJ80" s="63"/>
      <c r="BK80" s="63"/>
      <c r="BL80" s="63"/>
      <c r="CB80" s="36"/>
    </row>
    <row r="81" spans="1:80" s="30" customFormat="1" ht="12.75" customHeight="1">
      <c r="A81" s="64">
        <v>0</v>
      </c>
      <c r="B81" s="64"/>
      <c r="C81" s="64"/>
      <c r="D81" s="64"/>
      <c r="E81" s="64"/>
      <c r="F81" s="64"/>
      <c r="G81" s="65" t="s">
        <v>81</v>
      </c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7"/>
      <c r="Z81" s="68"/>
      <c r="AA81" s="68"/>
      <c r="AB81" s="68"/>
      <c r="AC81" s="68"/>
      <c r="AD81" s="68"/>
      <c r="AE81" s="65"/>
      <c r="AF81" s="66"/>
      <c r="AG81" s="66"/>
      <c r="AH81" s="66"/>
      <c r="AI81" s="66"/>
      <c r="AJ81" s="66"/>
      <c r="AK81" s="66"/>
      <c r="AL81" s="66"/>
      <c r="AM81" s="66"/>
      <c r="AN81" s="67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CB81" s="36"/>
    </row>
    <row r="82" spans="1:80" ht="12.75" customHeight="1">
      <c r="A82" s="55">
        <v>1</v>
      </c>
      <c r="B82" s="55"/>
      <c r="C82" s="55"/>
      <c r="D82" s="55"/>
      <c r="E82" s="55"/>
      <c r="F82" s="55"/>
      <c r="G82" s="56" t="s">
        <v>82</v>
      </c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8"/>
      <c r="Z82" s="59" t="s">
        <v>83</v>
      </c>
      <c r="AA82" s="59"/>
      <c r="AB82" s="59"/>
      <c r="AC82" s="59"/>
      <c r="AD82" s="59"/>
      <c r="AE82" s="60" t="s">
        <v>75</v>
      </c>
      <c r="AF82" s="61"/>
      <c r="AG82" s="61"/>
      <c r="AH82" s="61"/>
      <c r="AI82" s="61"/>
      <c r="AJ82" s="61"/>
      <c r="AK82" s="61"/>
      <c r="AL82" s="61"/>
      <c r="AM82" s="61"/>
      <c r="AN82" s="62"/>
      <c r="AO82" s="63">
        <v>0</v>
      </c>
      <c r="AP82" s="63"/>
      <c r="AQ82" s="63"/>
      <c r="AR82" s="63"/>
      <c r="AS82" s="63"/>
      <c r="AT82" s="63"/>
      <c r="AU82" s="63"/>
      <c r="AV82" s="63"/>
      <c r="AW82" s="59">
        <v>67</v>
      </c>
      <c r="AX82" s="59"/>
      <c r="AY82" s="59"/>
      <c r="AZ82" s="59"/>
      <c r="BA82" s="59"/>
      <c r="BB82" s="59"/>
      <c r="BC82" s="59"/>
      <c r="BD82" s="59"/>
      <c r="BE82" s="59">
        <v>67</v>
      </c>
      <c r="BF82" s="59"/>
      <c r="BG82" s="59"/>
      <c r="BH82" s="59"/>
      <c r="BI82" s="59"/>
      <c r="BJ82" s="59"/>
      <c r="BK82" s="59"/>
      <c r="BL82" s="59"/>
      <c r="CB82" s="36"/>
    </row>
    <row r="83" spans="1:80" s="30" customFormat="1" ht="12.75" customHeight="1">
      <c r="A83" s="64">
        <v>0</v>
      </c>
      <c r="B83" s="64"/>
      <c r="C83" s="64"/>
      <c r="D83" s="64"/>
      <c r="E83" s="64"/>
      <c r="F83" s="64"/>
      <c r="G83" s="69" t="s">
        <v>102</v>
      </c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1"/>
      <c r="Z83" s="68"/>
      <c r="AA83" s="68"/>
      <c r="AB83" s="68"/>
      <c r="AC83" s="68"/>
      <c r="AD83" s="68"/>
      <c r="AE83" s="72"/>
      <c r="AF83" s="72"/>
      <c r="AG83" s="72"/>
      <c r="AH83" s="72"/>
      <c r="AI83" s="72"/>
      <c r="AJ83" s="72"/>
      <c r="AK83" s="72"/>
      <c r="AL83" s="72"/>
      <c r="AM83" s="72"/>
      <c r="AN83" s="73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CB83" s="36"/>
    </row>
    <row r="84" spans="1:80" s="30" customFormat="1" ht="12.75" customHeight="1">
      <c r="A84" s="64">
        <v>0</v>
      </c>
      <c r="B84" s="64"/>
      <c r="C84" s="64"/>
      <c r="D84" s="64"/>
      <c r="E84" s="64"/>
      <c r="F84" s="64"/>
      <c r="G84" s="69" t="s">
        <v>61</v>
      </c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1"/>
      <c r="Z84" s="68"/>
      <c r="AA84" s="68"/>
      <c r="AB84" s="68"/>
      <c r="AC84" s="68"/>
      <c r="AD84" s="68"/>
      <c r="AE84" s="72"/>
      <c r="AF84" s="72"/>
      <c r="AG84" s="72"/>
      <c r="AH84" s="72"/>
      <c r="AI84" s="72"/>
      <c r="AJ84" s="72"/>
      <c r="AK84" s="72"/>
      <c r="AL84" s="72"/>
      <c r="AM84" s="72"/>
      <c r="AN84" s="73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CB84" s="36"/>
    </row>
    <row r="85" spans="1:80" ht="12.75" customHeight="1">
      <c r="A85" s="55">
        <v>2</v>
      </c>
      <c r="B85" s="55"/>
      <c r="C85" s="55"/>
      <c r="D85" s="55"/>
      <c r="E85" s="55"/>
      <c r="F85" s="55"/>
      <c r="G85" s="56" t="s">
        <v>69</v>
      </c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8"/>
      <c r="Z85" s="59" t="s">
        <v>64</v>
      </c>
      <c r="AA85" s="59"/>
      <c r="AB85" s="59"/>
      <c r="AC85" s="59"/>
      <c r="AD85" s="59"/>
      <c r="AE85" s="60" t="s">
        <v>68</v>
      </c>
      <c r="AF85" s="61"/>
      <c r="AG85" s="61"/>
      <c r="AH85" s="61"/>
      <c r="AI85" s="61"/>
      <c r="AJ85" s="61"/>
      <c r="AK85" s="61"/>
      <c r="AL85" s="61"/>
      <c r="AM85" s="61"/>
      <c r="AN85" s="62"/>
      <c r="AO85" s="63">
        <v>0</v>
      </c>
      <c r="AP85" s="63"/>
      <c r="AQ85" s="63"/>
      <c r="AR85" s="63"/>
      <c r="AS85" s="63"/>
      <c r="AT85" s="63"/>
      <c r="AU85" s="63"/>
      <c r="AV85" s="63"/>
      <c r="AW85" s="63">
        <v>149500</v>
      </c>
      <c r="AX85" s="63"/>
      <c r="AY85" s="63"/>
      <c r="AZ85" s="63"/>
      <c r="BA85" s="63"/>
      <c r="BB85" s="63"/>
      <c r="BC85" s="63"/>
      <c r="BD85" s="63"/>
      <c r="BE85" s="59">
        <f>AW85</f>
        <v>149500</v>
      </c>
      <c r="BF85" s="59"/>
      <c r="BG85" s="59"/>
      <c r="BH85" s="59"/>
      <c r="BI85" s="59"/>
      <c r="BJ85" s="59"/>
      <c r="BK85" s="59"/>
      <c r="BL85" s="59"/>
      <c r="CB85" s="36"/>
    </row>
    <row r="86" spans="1:80" s="30" customFormat="1" ht="12.75" customHeight="1">
      <c r="A86" s="64">
        <v>0</v>
      </c>
      <c r="B86" s="64"/>
      <c r="C86" s="64"/>
      <c r="D86" s="64"/>
      <c r="E86" s="64"/>
      <c r="F86" s="64"/>
      <c r="G86" s="65" t="s">
        <v>70</v>
      </c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7"/>
      <c r="Z86" s="68"/>
      <c r="AA86" s="68"/>
      <c r="AB86" s="68"/>
      <c r="AC86" s="68"/>
      <c r="AD86" s="68"/>
      <c r="AE86" s="65"/>
      <c r="AF86" s="66"/>
      <c r="AG86" s="66"/>
      <c r="AH86" s="66"/>
      <c r="AI86" s="66"/>
      <c r="AJ86" s="66"/>
      <c r="AK86" s="66"/>
      <c r="AL86" s="66"/>
      <c r="AM86" s="66"/>
      <c r="AN86" s="67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CB86" s="36"/>
    </row>
    <row r="87" spans="1:80" ht="12.75" customHeight="1">
      <c r="A87" s="55">
        <v>2</v>
      </c>
      <c r="B87" s="55"/>
      <c r="C87" s="55"/>
      <c r="D87" s="55"/>
      <c r="E87" s="55"/>
      <c r="F87" s="55"/>
      <c r="G87" s="56" t="s">
        <v>76</v>
      </c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8"/>
      <c r="Z87" s="59" t="s">
        <v>74</v>
      </c>
      <c r="AA87" s="59"/>
      <c r="AB87" s="59"/>
      <c r="AC87" s="59"/>
      <c r="AD87" s="59"/>
      <c r="AE87" s="60" t="s">
        <v>68</v>
      </c>
      <c r="AF87" s="61"/>
      <c r="AG87" s="61"/>
      <c r="AH87" s="61"/>
      <c r="AI87" s="61"/>
      <c r="AJ87" s="61"/>
      <c r="AK87" s="61"/>
      <c r="AL87" s="61"/>
      <c r="AM87" s="61"/>
      <c r="AN87" s="62"/>
      <c r="AO87" s="63">
        <v>0</v>
      </c>
      <c r="AP87" s="63"/>
      <c r="AQ87" s="63"/>
      <c r="AR87" s="63"/>
      <c r="AS87" s="63"/>
      <c r="AT87" s="63"/>
      <c r="AU87" s="63"/>
      <c r="AV87" s="63"/>
      <c r="AW87" s="59">
        <v>50</v>
      </c>
      <c r="AX87" s="59"/>
      <c r="AY87" s="59"/>
      <c r="AZ87" s="59"/>
      <c r="BA87" s="59"/>
      <c r="BB87" s="59"/>
      <c r="BC87" s="59"/>
      <c r="BD87" s="59"/>
      <c r="BE87" s="59">
        <f>AW87</f>
        <v>50</v>
      </c>
      <c r="BF87" s="59"/>
      <c r="BG87" s="59"/>
      <c r="BH87" s="59"/>
      <c r="BI87" s="59"/>
      <c r="BJ87" s="59"/>
      <c r="BK87" s="59"/>
      <c r="BL87" s="59"/>
      <c r="CB87" s="36"/>
    </row>
    <row r="88" spans="1:80" s="30" customFormat="1" ht="12.75" customHeight="1">
      <c r="A88" s="64">
        <v>0</v>
      </c>
      <c r="B88" s="64"/>
      <c r="C88" s="64"/>
      <c r="D88" s="64"/>
      <c r="E88" s="64"/>
      <c r="F88" s="64"/>
      <c r="G88" s="65" t="s">
        <v>78</v>
      </c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7"/>
      <c r="Z88" s="68"/>
      <c r="AA88" s="68"/>
      <c r="AB88" s="68"/>
      <c r="AC88" s="68"/>
      <c r="AD88" s="68"/>
      <c r="AE88" s="65"/>
      <c r="AF88" s="66"/>
      <c r="AG88" s="66"/>
      <c r="AH88" s="66"/>
      <c r="AI88" s="66"/>
      <c r="AJ88" s="66"/>
      <c r="AK88" s="66"/>
      <c r="AL88" s="66"/>
      <c r="AM88" s="66"/>
      <c r="AN88" s="67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CB88" s="36"/>
    </row>
    <row r="89" spans="1:80" ht="12.75" customHeight="1">
      <c r="A89" s="55">
        <v>2</v>
      </c>
      <c r="B89" s="55"/>
      <c r="C89" s="55"/>
      <c r="D89" s="55"/>
      <c r="E89" s="55"/>
      <c r="F89" s="55"/>
      <c r="G89" s="56" t="s">
        <v>80</v>
      </c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8"/>
      <c r="Z89" s="59" t="s">
        <v>64</v>
      </c>
      <c r="AA89" s="59"/>
      <c r="AB89" s="59"/>
      <c r="AC89" s="59"/>
      <c r="AD89" s="59"/>
      <c r="AE89" s="60" t="s">
        <v>75</v>
      </c>
      <c r="AF89" s="61"/>
      <c r="AG89" s="61"/>
      <c r="AH89" s="61"/>
      <c r="AI89" s="61"/>
      <c r="AJ89" s="61"/>
      <c r="AK89" s="61"/>
      <c r="AL89" s="61"/>
      <c r="AM89" s="61"/>
      <c r="AN89" s="62"/>
      <c r="AO89" s="63">
        <v>0</v>
      </c>
      <c r="AP89" s="63"/>
      <c r="AQ89" s="63"/>
      <c r="AR89" s="63"/>
      <c r="AS89" s="63"/>
      <c r="AT89" s="63"/>
      <c r="AU89" s="63"/>
      <c r="AV89" s="63"/>
      <c r="AW89" s="63">
        <v>2990</v>
      </c>
      <c r="AX89" s="63"/>
      <c r="AY89" s="63"/>
      <c r="AZ89" s="63"/>
      <c r="BA89" s="63"/>
      <c r="BB89" s="63"/>
      <c r="BC89" s="63"/>
      <c r="BD89" s="63"/>
      <c r="BE89" s="59">
        <f>AW89</f>
        <v>2990</v>
      </c>
      <c r="BF89" s="59"/>
      <c r="BG89" s="59"/>
      <c r="BH89" s="59"/>
      <c r="BI89" s="59"/>
      <c r="BJ89" s="59"/>
      <c r="BK89" s="59"/>
      <c r="BL89" s="59"/>
      <c r="CB89" s="36"/>
    </row>
    <row r="90" spans="1:80" s="30" customFormat="1" ht="12.75" customHeight="1">
      <c r="A90" s="64">
        <v>0</v>
      </c>
      <c r="B90" s="64"/>
      <c r="C90" s="64"/>
      <c r="D90" s="64"/>
      <c r="E90" s="64"/>
      <c r="F90" s="64"/>
      <c r="G90" s="65" t="s">
        <v>81</v>
      </c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7"/>
      <c r="Z90" s="68"/>
      <c r="AA90" s="68"/>
      <c r="AB90" s="68"/>
      <c r="AC90" s="68"/>
      <c r="AD90" s="68"/>
      <c r="AE90" s="65"/>
      <c r="AF90" s="66"/>
      <c r="AG90" s="66"/>
      <c r="AH90" s="66"/>
      <c r="AI90" s="66"/>
      <c r="AJ90" s="66"/>
      <c r="AK90" s="66"/>
      <c r="AL90" s="66"/>
      <c r="AM90" s="66"/>
      <c r="AN90" s="67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CB90" s="36"/>
    </row>
    <row r="91" spans="1:80" ht="25.5" customHeight="1">
      <c r="A91" s="55">
        <v>2</v>
      </c>
      <c r="B91" s="55"/>
      <c r="C91" s="55"/>
      <c r="D91" s="55"/>
      <c r="E91" s="55"/>
      <c r="F91" s="55"/>
      <c r="G91" s="60" t="s">
        <v>85</v>
      </c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2"/>
      <c r="Z91" s="59" t="s">
        <v>83</v>
      </c>
      <c r="AA91" s="59"/>
      <c r="AB91" s="59"/>
      <c r="AC91" s="59"/>
      <c r="AD91" s="59"/>
      <c r="AE91" s="60" t="s">
        <v>75</v>
      </c>
      <c r="AF91" s="61"/>
      <c r="AG91" s="61"/>
      <c r="AH91" s="61"/>
      <c r="AI91" s="61"/>
      <c r="AJ91" s="61"/>
      <c r="AK91" s="61"/>
      <c r="AL91" s="61"/>
      <c r="AM91" s="61"/>
      <c r="AN91" s="62"/>
      <c r="AO91" s="63">
        <v>0</v>
      </c>
      <c r="AP91" s="63"/>
      <c r="AQ91" s="63"/>
      <c r="AR91" s="63"/>
      <c r="AS91" s="63"/>
      <c r="AT91" s="63"/>
      <c r="AU91" s="63"/>
      <c r="AV91" s="63"/>
      <c r="AW91" s="59">
        <v>100</v>
      </c>
      <c r="AX91" s="59"/>
      <c r="AY91" s="59"/>
      <c r="AZ91" s="59"/>
      <c r="BA91" s="59"/>
      <c r="BB91" s="59"/>
      <c r="BC91" s="59"/>
      <c r="BD91" s="59"/>
      <c r="BE91" s="59">
        <v>100</v>
      </c>
      <c r="BF91" s="59"/>
      <c r="BG91" s="59"/>
      <c r="BH91" s="59"/>
      <c r="BI91" s="59"/>
      <c r="BJ91" s="59"/>
      <c r="BK91" s="59"/>
      <c r="BL91" s="59"/>
      <c r="CB91" s="36"/>
    </row>
    <row r="92" spans="1:80" s="30" customFormat="1" ht="12.75" customHeight="1">
      <c r="A92" s="64">
        <v>0</v>
      </c>
      <c r="B92" s="64"/>
      <c r="C92" s="64"/>
      <c r="D92" s="64"/>
      <c r="E92" s="64"/>
      <c r="F92" s="64"/>
      <c r="G92" s="69" t="s">
        <v>134</v>
      </c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1"/>
      <c r="Z92" s="68"/>
      <c r="AA92" s="68"/>
      <c r="AB92" s="68"/>
      <c r="AC92" s="68"/>
      <c r="AD92" s="68"/>
      <c r="AE92" s="72"/>
      <c r="AF92" s="72"/>
      <c r="AG92" s="72"/>
      <c r="AH92" s="72"/>
      <c r="AI92" s="72"/>
      <c r="AJ92" s="72"/>
      <c r="AK92" s="72"/>
      <c r="AL92" s="72"/>
      <c r="AM92" s="72"/>
      <c r="AN92" s="73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CB92" s="36"/>
    </row>
    <row r="93" spans="1:80" s="30" customFormat="1" ht="12.75" customHeight="1">
      <c r="A93" s="64">
        <v>0</v>
      </c>
      <c r="B93" s="64"/>
      <c r="C93" s="64"/>
      <c r="D93" s="64"/>
      <c r="E93" s="64"/>
      <c r="F93" s="64"/>
      <c r="G93" s="69" t="s">
        <v>61</v>
      </c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1"/>
      <c r="Z93" s="68"/>
      <c r="AA93" s="68"/>
      <c r="AB93" s="68"/>
      <c r="AC93" s="68"/>
      <c r="AD93" s="68"/>
      <c r="AE93" s="72"/>
      <c r="AF93" s="72"/>
      <c r="AG93" s="72"/>
      <c r="AH93" s="72"/>
      <c r="AI93" s="72"/>
      <c r="AJ93" s="72"/>
      <c r="AK93" s="72"/>
      <c r="AL93" s="72"/>
      <c r="AM93" s="72"/>
      <c r="AN93" s="73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CB93" s="36"/>
    </row>
    <row r="94" spans="1:80" ht="34.5" customHeight="1">
      <c r="A94" s="55">
        <v>3</v>
      </c>
      <c r="B94" s="55"/>
      <c r="C94" s="55"/>
      <c r="D94" s="55"/>
      <c r="E94" s="55"/>
      <c r="F94" s="55"/>
      <c r="G94" s="56" t="s">
        <v>142</v>
      </c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8"/>
      <c r="Z94" s="59" t="s">
        <v>64</v>
      </c>
      <c r="AA94" s="59"/>
      <c r="AB94" s="59"/>
      <c r="AC94" s="59"/>
      <c r="AD94" s="59"/>
      <c r="AE94" s="60" t="s">
        <v>68</v>
      </c>
      <c r="AF94" s="61"/>
      <c r="AG94" s="61"/>
      <c r="AH94" s="61"/>
      <c r="AI94" s="61"/>
      <c r="AJ94" s="61"/>
      <c r="AK94" s="61"/>
      <c r="AL94" s="61"/>
      <c r="AM94" s="61"/>
      <c r="AN94" s="62"/>
      <c r="AO94" s="63">
        <v>0</v>
      </c>
      <c r="AP94" s="63"/>
      <c r="AQ94" s="63"/>
      <c r="AR94" s="63"/>
      <c r="AS94" s="63"/>
      <c r="AT94" s="63"/>
      <c r="AU94" s="63"/>
      <c r="AV94" s="63"/>
      <c r="AW94" s="63">
        <v>150000</v>
      </c>
      <c r="AX94" s="63"/>
      <c r="AY94" s="63"/>
      <c r="AZ94" s="63"/>
      <c r="BA94" s="63"/>
      <c r="BB94" s="63"/>
      <c r="BC94" s="63"/>
      <c r="BD94" s="63"/>
      <c r="BE94" s="63">
        <f>AW94</f>
        <v>150000</v>
      </c>
      <c r="BF94" s="63"/>
      <c r="BG94" s="63"/>
      <c r="BH94" s="63"/>
      <c r="BI94" s="63"/>
      <c r="BJ94" s="63"/>
      <c r="BK94" s="63"/>
      <c r="BL94" s="63"/>
      <c r="CB94" s="36"/>
    </row>
    <row r="95" spans="1:80" ht="45.75" customHeight="1">
      <c r="A95" s="55">
        <v>3</v>
      </c>
      <c r="B95" s="55"/>
      <c r="C95" s="55"/>
      <c r="D95" s="55"/>
      <c r="E95" s="55"/>
      <c r="F95" s="55"/>
      <c r="G95" s="56" t="s">
        <v>143</v>
      </c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8"/>
      <c r="Z95" s="59" t="s">
        <v>64</v>
      </c>
      <c r="AA95" s="59"/>
      <c r="AB95" s="59"/>
      <c r="AC95" s="59"/>
      <c r="AD95" s="59"/>
      <c r="AE95" s="60" t="s">
        <v>68</v>
      </c>
      <c r="AF95" s="61"/>
      <c r="AG95" s="61"/>
      <c r="AH95" s="61"/>
      <c r="AI95" s="61"/>
      <c r="AJ95" s="61"/>
      <c r="AK95" s="61"/>
      <c r="AL95" s="61"/>
      <c r="AM95" s="61"/>
      <c r="AN95" s="62"/>
      <c r="AO95" s="63">
        <v>0</v>
      </c>
      <c r="AP95" s="63"/>
      <c r="AQ95" s="63"/>
      <c r="AR95" s="63"/>
      <c r="AS95" s="63"/>
      <c r="AT95" s="63"/>
      <c r="AU95" s="63"/>
      <c r="AV95" s="63"/>
      <c r="AW95" s="63">
        <v>49500</v>
      </c>
      <c r="AX95" s="63"/>
      <c r="AY95" s="63"/>
      <c r="AZ95" s="63"/>
      <c r="BA95" s="63"/>
      <c r="BB95" s="63"/>
      <c r="BC95" s="63"/>
      <c r="BD95" s="63"/>
      <c r="BE95" s="63">
        <f>AW95</f>
        <v>49500</v>
      </c>
      <c r="BF95" s="63"/>
      <c r="BG95" s="63"/>
      <c r="BH95" s="63"/>
      <c r="BI95" s="63"/>
      <c r="BJ95" s="63"/>
      <c r="BK95" s="63"/>
      <c r="BL95" s="63"/>
      <c r="CB95" s="36"/>
    </row>
    <row r="96" spans="1:80" ht="41.25" hidden="1" customHeight="1">
      <c r="A96" s="55"/>
      <c r="B96" s="55"/>
      <c r="C96" s="55"/>
      <c r="D96" s="55"/>
      <c r="E96" s="55"/>
      <c r="F96" s="55"/>
      <c r="G96" s="56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8"/>
      <c r="Z96" s="59"/>
      <c r="AA96" s="59"/>
      <c r="AB96" s="59"/>
      <c r="AC96" s="59"/>
      <c r="AD96" s="59"/>
      <c r="AE96" s="60"/>
      <c r="AF96" s="61"/>
      <c r="AG96" s="61"/>
      <c r="AH96" s="61"/>
      <c r="AI96" s="61"/>
      <c r="AJ96" s="61"/>
      <c r="AK96" s="61"/>
      <c r="AL96" s="61"/>
      <c r="AM96" s="61"/>
      <c r="AN96" s="62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CB96" s="36"/>
    </row>
    <row r="97" spans="1:80" s="30" customFormat="1" ht="12.75" customHeight="1">
      <c r="A97" s="64">
        <v>0</v>
      </c>
      <c r="B97" s="64"/>
      <c r="C97" s="64"/>
      <c r="D97" s="64"/>
      <c r="E97" s="64"/>
      <c r="F97" s="64"/>
      <c r="G97" s="65" t="s">
        <v>70</v>
      </c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7"/>
      <c r="Z97" s="68"/>
      <c r="AA97" s="68"/>
      <c r="AB97" s="68"/>
      <c r="AC97" s="68"/>
      <c r="AD97" s="68"/>
      <c r="AE97" s="65"/>
      <c r="AF97" s="66"/>
      <c r="AG97" s="66"/>
      <c r="AH97" s="66"/>
      <c r="AI97" s="66"/>
      <c r="AJ97" s="66"/>
      <c r="AK97" s="66"/>
      <c r="AL97" s="66"/>
      <c r="AM97" s="66"/>
      <c r="AN97" s="67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CB97" s="36"/>
    </row>
    <row r="98" spans="1:80" ht="36.75" customHeight="1">
      <c r="A98" s="55">
        <v>3</v>
      </c>
      <c r="B98" s="55"/>
      <c r="C98" s="55"/>
      <c r="D98" s="55"/>
      <c r="E98" s="55"/>
      <c r="F98" s="55"/>
      <c r="G98" s="56" t="s">
        <v>144</v>
      </c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8"/>
      <c r="Z98" s="59" t="s">
        <v>74</v>
      </c>
      <c r="AA98" s="59"/>
      <c r="AB98" s="59"/>
      <c r="AC98" s="59"/>
      <c r="AD98" s="59"/>
      <c r="AE98" s="60" t="s">
        <v>68</v>
      </c>
      <c r="AF98" s="61"/>
      <c r="AG98" s="61"/>
      <c r="AH98" s="61"/>
      <c r="AI98" s="61"/>
      <c r="AJ98" s="61"/>
      <c r="AK98" s="61"/>
      <c r="AL98" s="61"/>
      <c r="AM98" s="61"/>
      <c r="AN98" s="62"/>
      <c r="AO98" s="63">
        <v>0</v>
      </c>
      <c r="AP98" s="63"/>
      <c r="AQ98" s="63"/>
      <c r="AR98" s="63"/>
      <c r="AS98" s="63"/>
      <c r="AT98" s="63"/>
      <c r="AU98" s="63"/>
      <c r="AV98" s="63"/>
      <c r="AW98" s="59">
        <v>3</v>
      </c>
      <c r="AX98" s="59"/>
      <c r="AY98" s="59"/>
      <c r="AZ98" s="59"/>
      <c r="BA98" s="59"/>
      <c r="BB98" s="59"/>
      <c r="BC98" s="59"/>
      <c r="BD98" s="59"/>
      <c r="BE98" s="59">
        <f>AW98</f>
        <v>3</v>
      </c>
      <c r="BF98" s="59"/>
      <c r="BG98" s="59"/>
      <c r="BH98" s="59"/>
      <c r="BI98" s="59"/>
      <c r="BJ98" s="59"/>
      <c r="BK98" s="59"/>
      <c r="BL98" s="59"/>
      <c r="CB98" s="36"/>
    </row>
    <row r="99" spans="1:80" ht="30" hidden="1" customHeight="1">
      <c r="A99" s="55" t="s">
        <v>140</v>
      </c>
      <c r="B99" s="55"/>
      <c r="C99" s="55"/>
      <c r="D99" s="55"/>
      <c r="E99" s="55"/>
      <c r="F99" s="55"/>
      <c r="G99" s="56" t="s">
        <v>149</v>
      </c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8"/>
      <c r="Z99" s="59" t="s">
        <v>141</v>
      </c>
      <c r="AA99" s="59"/>
      <c r="AB99" s="59"/>
      <c r="AC99" s="59"/>
      <c r="AD99" s="59"/>
      <c r="AE99" s="60" t="s">
        <v>68</v>
      </c>
      <c r="AF99" s="61"/>
      <c r="AG99" s="61"/>
      <c r="AH99" s="61"/>
      <c r="AI99" s="61"/>
      <c r="AJ99" s="61"/>
      <c r="AK99" s="61"/>
      <c r="AL99" s="61"/>
      <c r="AM99" s="61"/>
      <c r="AN99" s="62"/>
      <c r="AO99" s="63">
        <v>0</v>
      </c>
      <c r="AP99" s="63"/>
      <c r="AQ99" s="63"/>
      <c r="AR99" s="63"/>
      <c r="AS99" s="63"/>
      <c r="AT99" s="63"/>
      <c r="AU99" s="63"/>
      <c r="AV99" s="63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CB99" s="36"/>
    </row>
    <row r="100" spans="1:80" s="30" customFormat="1" ht="12.75" customHeight="1">
      <c r="A100" s="64">
        <v>0</v>
      </c>
      <c r="B100" s="64"/>
      <c r="C100" s="64"/>
      <c r="D100" s="64"/>
      <c r="E100" s="64"/>
      <c r="F100" s="64"/>
      <c r="G100" s="65" t="s">
        <v>78</v>
      </c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7"/>
      <c r="Z100" s="68"/>
      <c r="AA100" s="68"/>
      <c r="AB100" s="68"/>
      <c r="AC100" s="68"/>
      <c r="AD100" s="68"/>
      <c r="AE100" s="65"/>
      <c r="AF100" s="66"/>
      <c r="AG100" s="66"/>
      <c r="AH100" s="66"/>
      <c r="AI100" s="66"/>
      <c r="AJ100" s="66"/>
      <c r="AK100" s="66"/>
      <c r="AL100" s="66"/>
      <c r="AM100" s="66"/>
      <c r="AN100" s="67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CB100" s="36"/>
    </row>
    <row r="101" spans="1:80" ht="34.5" customHeight="1">
      <c r="A101" s="55">
        <v>3</v>
      </c>
      <c r="B101" s="55"/>
      <c r="C101" s="55"/>
      <c r="D101" s="55"/>
      <c r="E101" s="55"/>
      <c r="F101" s="55"/>
      <c r="G101" s="56" t="s">
        <v>145</v>
      </c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8"/>
      <c r="Z101" s="59" t="s">
        <v>64</v>
      </c>
      <c r="AA101" s="59"/>
      <c r="AB101" s="59"/>
      <c r="AC101" s="59"/>
      <c r="AD101" s="59"/>
      <c r="AE101" s="60" t="s">
        <v>75</v>
      </c>
      <c r="AF101" s="61"/>
      <c r="AG101" s="61"/>
      <c r="AH101" s="61"/>
      <c r="AI101" s="61"/>
      <c r="AJ101" s="61"/>
      <c r="AK101" s="61"/>
      <c r="AL101" s="61"/>
      <c r="AM101" s="61"/>
      <c r="AN101" s="62"/>
      <c r="AO101" s="63">
        <v>0</v>
      </c>
      <c r="AP101" s="63"/>
      <c r="AQ101" s="63"/>
      <c r="AR101" s="63"/>
      <c r="AS101" s="63"/>
      <c r="AT101" s="63"/>
      <c r="AU101" s="63"/>
      <c r="AV101" s="63"/>
      <c r="AW101" s="63">
        <f>AW95/AW98</f>
        <v>16500</v>
      </c>
      <c r="AX101" s="63"/>
      <c r="AY101" s="63"/>
      <c r="AZ101" s="63"/>
      <c r="BA101" s="63"/>
      <c r="BB101" s="63"/>
      <c r="BC101" s="63"/>
      <c r="BD101" s="63"/>
      <c r="BE101" s="63">
        <f>BE95/BE98</f>
        <v>16500</v>
      </c>
      <c r="BF101" s="63"/>
      <c r="BG101" s="63"/>
      <c r="BH101" s="63"/>
      <c r="BI101" s="63"/>
      <c r="BJ101" s="63"/>
      <c r="BK101" s="63"/>
      <c r="BL101" s="63"/>
      <c r="CB101" s="36"/>
    </row>
    <row r="102" spans="1:80" ht="36" hidden="1" customHeight="1">
      <c r="A102" s="55" t="s">
        <v>140</v>
      </c>
      <c r="B102" s="55"/>
      <c r="C102" s="55"/>
      <c r="D102" s="55"/>
      <c r="E102" s="55"/>
      <c r="F102" s="55"/>
      <c r="G102" s="56" t="s">
        <v>148</v>
      </c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8"/>
      <c r="Z102" s="59" t="s">
        <v>64</v>
      </c>
      <c r="AA102" s="59"/>
      <c r="AB102" s="59"/>
      <c r="AC102" s="59"/>
      <c r="AD102" s="59"/>
      <c r="AE102" s="60" t="s">
        <v>75</v>
      </c>
      <c r="AF102" s="61"/>
      <c r="AG102" s="61"/>
      <c r="AH102" s="61"/>
      <c r="AI102" s="61"/>
      <c r="AJ102" s="61"/>
      <c r="AK102" s="61"/>
      <c r="AL102" s="61"/>
      <c r="AM102" s="61"/>
      <c r="AN102" s="62"/>
      <c r="AO102" s="63">
        <v>0</v>
      </c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CB102" s="36"/>
    </row>
    <row r="103" spans="1:80" s="30" customFormat="1" ht="12.75" customHeight="1">
      <c r="A103" s="64">
        <v>0</v>
      </c>
      <c r="B103" s="64"/>
      <c r="C103" s="64"/>
      <c r="D103" s="64"/>
      <c r="E103" s="64"/>
      <c r="F103" s="64"/>
      <c r="G103" s="65" t="s">
        <v>81</v>
      </c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7"/>
      <c r="Z103" s="68"/>
      <c r="AA103" s="68"/>
      <c r="AB103" s="68"/>
      <c r="AC103" s="68"/>
      <c r="AD103" s="68"/>
      <c r="AE103" s="65"/>
      <c r="AF103" s="66"/>
      <c r="AG103" s="66"/>
      <c r="AH103" s="66"/>
      <c r="AI103" s="66"/>
      <c r="AJ103" s="66"/>
      <c r="AK103" s="66"/>
      <c r="AL103" s="66"/>
      <c r="AM103" s="66"/>
      <c r="AN103" s="67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CB103" s="36"/>
    </row>
    <row r="104" spans="1:80" ht="45.75" customHeight="1">
      <c r="A104" s="55">
        <v>3</v>
      </c>
      <c r="B104" s="55"/>
      <c r="C104" s="55"/>
      <c r="D104" s="55"/>
      <c r="E104" s="55"/>
      <c r="F104" s="55"/>
      <c r="G104" s="56" t="s">
        <v>146</v>
      </c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8"/>
      <c r="Z104" s="59" t="s">
        <v>83</v>
      </c>
      <c r="AA104" s="59"/>
      <c r="AB104" s="59"/>
      <c r="AC104" s="59"/>
      <c r="AD104" s="59"/>
      <c r="AE104" s="60" t="s">
        <v>75</v>
      </c>
      <c r="AF104" s="61"/>
      <c r="AG104" s="61"/>
      <c r="AH104" s="61"/>
      <c r="AI104" s="61"/>
      <c r="AJ104" s="61"/>
      <c r="AK104" s="61"/>
      <c r="AL104" s="61"/>
      <c r="AM104" s="61"/>
      <c r="AN104" s="62"/>
      <c r="AO104" s="63">
        <v>0</v>
      </c>
      <c r="AP104" s="63"/>
      <c r="AQ104" s="63"/>
      <c r="AR104" s="63"/>
      <c r="AS104" s="63"/>
      <c r="AT104" s="63"/>
      <c r="AU104" s="63"/>
      <c r="AV104" s="63"/>
      <c r="AW104" s="59">
        <v>100</v>
      </c>
      <c r="AX104" s="59"/>
      <c r="AY104" s="59"/>
      <c r="AZ104" s="59"/>
      <c r="BA104" s="59"/>
      <c r="BB104" s="59"/>
      <c r="BC104" s="59"/>
      <c r="BD104" s="59"/>
      <c r="BE104" s="59">
        <v>100</v>
      </c>
      <c r="BF104" s="59"/>
      <c r="BG104" s="59"/>
      <c r="BH104" s="59"/>
      <c r="BI104" s="59"/>
      <c r="BJ104" s="59"/>
      <c r="BK104" s="59"/>
      <c r="BL104" s="59"/>
      <c r="CB104" s="36"/>
    </row>
    <row r="105" spans="1:80" ht="28.5" hidden="1" customHeight="1">
      <c r="A105" s="55" t="s">
        <v>140</v>
      </c>
      <c r="B105" s="55"/>
      <c r="C105" s="55"/>
      <c r="D105" s="55"/>
      <c r="E105" s="55"/>
      <c r="F105" s="55"/>
      <c r="G105" s="56" t="s">
        <v>147</v>
      </c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8"/>
      <c r="Z105" s="59" t="s">
        <v>83</v>
      </c>
      <c r="AA105" s="59"/>
      <c r="AB105" s="59"/>
      <c r="AC105" s="59"/>
      <c r="AD105" s="59"/>
      <c r="AE105" s="60" t="s">
        <v>75</v>
      </c>
      <c r="AF105" s="61"/>
      <c r="AG105" s="61"/>
      <c r="AH105" s="61"/>
      <c r="AI105" s="61"/>
      <c r="AJ105" s="61"/>
      <c r="AK105" s="61"/>
      <c r="AL105" s="61"/>
      <c r="AM105" s="61"/>
      <c r="AN105" s="62"/>
      <c r="AO105" s="63">
        <v>0</v>
      </c>
      <c r="AP105" s="63"/>
      <c r="AQ105" s="63"/>
      <c r="AR105" s="63"/>
      <c r="AS105" s="63"/>
      <c r="AT105" s="63"/>
      <c r="AU105" s="63"/>
      <c r="AV105" s="63"/>
      <c r="AW105" s="59">
        <v>100</v>
      </c>
      <c r="AX105" s="59"/>
      <c r="AY105" s="59"/>
      <c r="AZ105" s="59"/>
      <c r="BA105" s="59"/>
      <c r="BB105" s="59"/>
      <c r="BC105" s="59"/>
      <c r="BD105" s="59"/>
      <c r="BE105" s="59">
        <v>100</v>
      </c>
      <c r="BF105" s="59"/>
      <c r="BG105" s="59"/>
      <c r="BH105" s="59"/>
      <c r="BI105" s="59"/>
      <c r="BJ105" s="59"/>
      <c r="BK105" s="59"/>
      <c r="BL105" s="59"/>
      <c r="CB105" s="36"/>
    </row>
    <row r="106" spans="1:80" s="30" customFormat="1" ht="69" customHeight="1">
      <c r="A106" s="64">
        <v>0</v>
      </c>
      <c r="B106" s="64"/>
      <c r="C106" s="64"/>
      <c r="D106" s="64"/>
      <c r="E106" s="64"/>
      <c r="F106" s="64"/>
      <c r="G106" s="69" t="s">
        <v>135</v>
      </c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1"/>
      <c r="Z106" s="68"/>
      <c r="AA106" s="68"/>
      <c r="AB106" s="68"/>
      <c r="AC106" s="68"/>
      <c r="AD106" s="68"/>
      <c r="AE106" s="72"/>
      <c r="AF106" s="72"/>
      <c r="AG106" s="72"/>
      <c r="AH106" s="72"/>
      <c r="AI106" s="72"/>
      <c r="AJ106" s="72"/>
      <c r="AK106" s="72"/>
      <c r="AL106" s="72"/>
      <c r="AM106" s="72"/>
      <c r="AN106" s="73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CB106" s="36"/>
    </row>
    <row r="107" spans="1:80" s="30" customFormat="1" ht="12.75" customHeight="1">
      <c r="A107" s="64">
        <v>0</v>
      </c>
      <c r="B107" s="64"/>
      <c r="C107" s="64"/>
      <c r="D107" s="64"/>
      <c r="E107" s="64"/>
      <c r="F107" s="64"/>
      <c r="G107" s="69" t="s">
        <v>61</v>
      </c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1"/>
      <c r="Z107" s="68"/>
      <c r="AA107" s="68"/>
      <c r="AB107" s="68"/>
      <c r="AC107" s="68"/>
      <c r="AD107" s="68"/>
      <c r="AE107" s="72"/>
      <c r="AF107" s="72"/>
      <c r="AG107" s="72"/>
      <c r="AH107" s="72"/>
      <c r="AI107" s="72"/>
      <c r="AJ107" s="72"/>
      <c r="AK107" s="72"/>
      <c r="AL107" s="72"/>
      <c r="AM107" s="72"/>
      <c r="AN107" s="73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CB107" s="36"/>
    </row>
    <row r="108" spans="1:80" ht="48.75" customHeight="1">
      <c r="A108" s="55">
        <v>4</v>
      </c>
      <c r="B108" s="55"/>
      <c r="C108" s="55"/>
      <c r="D108" s="55"/>
      <c r="E108" s="55"/>
      <c r="F108" s="55"/>
      <c r="G108" s="56" t="s">
        <v>110</v>
      </c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8"/>
      <c r="Z108" s="59" t="s">
        <v>64</v>
      </c>
      <c r="AA108" s="59"/>
      <c r="AB108" s="59"/>
      <c r="AC108" s="59"/>
      <c r="AD108" s="59"/>
      <c r="AE108" s="60" t="s">
        <v>114</v>
      </c>
      <c r="AF108" s="61"/>
      <c r="AG108" s="61"/>
      <c r="AH108" s="61"/>
      <c r="AI108" s="61"/>
      <c r="AJ108" s="61"/>
      <c r="AK108" s="61"/>
      <c r="AL108" s="61"/>
      <c r="AM108" s="61"/>
      <c r="AN108" s="62"/>
      <c r="AO108" s="63">
        <v>0</v>
      </c>
      <c r="AP108" s="63"/>
      <c r="AQ108" s="63"/>
      <c r="AR108" s="63"/>
      <c r="AS108" s="63"/>
      <c r="AT108" s="63"/>
      <c r="AU108" s="63"/>
      <c r="AV108" s="63"/>
      <c r="AW108" s="63">
        <v>4189226</v>
      </c>
      <c r="AX108" s="63"/>
      <c r="AY108" s="63"/>
      <c r="AZ108" s="63"/>
      <c r="BA108" s="63"/>
      <c r="BB108" s="63"/>
      <c r="BC108" s="63"/>
      <c r="BD108" s="63"/>
      <c r="BE108" s="63">
        <f>AW108</f>
        <v>4189226</v>
      </c>
      <c r="BF108" s="63"/>
      <c r="BG108" s="63"/>
      <c r="BH108" s="63"/>
      <c r="BI108" s="63"/>
      <c r="BJ108" s="63"/>
      <c r="BK108" s="63"/>
      <c r="BL108" s="63"/>
      <c r="CB108" s="36"/>
    </row>
    <row r="109" spans="1:80" s="30" customFormat="1" ht="12.75" customHeight="1">
      <c r="A109" s="64">
        <v>0</v>
      </c>
      <c r="B109" s="64"/>
      <c r="C109" s="64"/>
      <c r="D109" s="64"/>
      <c r="E109" s="64"/>
      <c r="F109" s="64"/>
      <c r="G109" s="65" t="s">
        <v>70</v>
      </c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7"/>
      <c r="Z109" s="68"/>
      <c r="AA109" s="68"/>
      <c r="AB109" s="68"/>
      <c r="AC109" s="68"/>
      <c r="AD109" s="68"/>
      <c r="AE109" s="65"/>
      <c r="AF109" s="66"/>
      <c r="AG109" s="66"/>
      <c r="AH109" s="66"/>
      <c r="AI109" s="66"/>
      <c r="AJ109" s="66"/>
      <c r="AK109" s="66"/>
      <c r="AL109" s="66"/>
      <c r="AM109" s="66"/>
      <c r="AN109" s="67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CB109" s="36"/>
    </row>
    <row r="110" spans="1:80" ht="61.5" customHeight="1">
      <c r="A110" s="55">
        <v>4</v>
      </c>
      <c r="B110" s="55"/>
      <c r="C110" s="55"/>
      <c r="D110" s="55"/>
      <c r="E110" s="55"/>
      <c r="F110" s="55"/>
      <c r="G110" s="56" t="s">
        <v>111</v>
      </c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8"/>
      <c r="Z110" s="59" t="s">
        <v>73</v>
      </c>
      <c r="AA110" s="59"/>
      <c r="AB110" s="59"/>
      <c r="AC110" s="59"/>
      <c r="AD110" s="59"/>
      <c r="AE110" s="60" t="s">
        <v>68</v>
      </c>
      <c r="AF110" s="61"/>
      <c r="AG110" s="61"/>
      <c r="AH110" s="61"/>
      <c r="AI110" s="61"/>
      <c r="AJ110" s="61"/>
      <c r="AK110" s="61"/>
      <c r="AL110" s="61"/>
      <c r="AM110" s="61"/>
      <c r="AN110" s="62"/>
      <c r="AO110" s="63">
        <v>0</v>
      </c>
      <c r="AP110" s="63"/>
      <c r="AQ110" s="63"/>
      <c r="AR110" s="63"/>
      <c r="AS110" s="63"/>
      <c r="AT110" s="63"/>
      <c r="AU110" s="63"/>
      <c r="AV110" s="63"/>
      <c r="AW110" s="59">
        <v>1</v>
      </c>
      <c r="AX110" s="59"/>
      <c r="AY110" s="59"/>
      <c r="AZ110" s="59"/>
      <c r="BA110" s="59"/>
      <c r="BB110" s="59"/>
      <c r="BC110" s="59"/>
      <c r="BD110" s="59"/>
      <c r="BE110" s="59">
        <v>1</v>
      </c>
      <c r="BF110" s="59"/>
      <c r="BG110" s="59"/>
      <c r="BH110" s="59"/>
      <c r="BI110" s="59"/>
      <c r="BJ110" s="59"/>
      <c r="BK110" s="59"/>
      <c r="BL110" s="59"/>
      <c r="CB110" s="36"/>
    </row>
    <row r="111" spans="1:80" s="30" customFormat="1" ht="12.75" customHeight="1">
      <c r="A111" s="64">
        <v>0</v>
      </c>
      <c r="B111" s="64"/>
      <c r="C111" s="64"/>
      <c r="D111" s="64"/>
      <c r="E111" s="64"/>
      <c r="F111" s="64"/>
      <c r="G111" s="65" t="s">
        <v>78</v>
      </c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7"/>
      <c r="Z111" s="68"/>
      <c r="AA111" s="68"/>
      <c r="AB111" s="68"/>
      <c r="AC111" s="68"/>
      <c r="AD111" s="68"/>
      <c r="AE111" s="65"/>
      <c r="AF111" s="66"/>
      <c r="AG111" s="66"/>
      <c r="AH111" s="66"/>
      <c r="AI111" s="66"/>
      <c r="AJ111" s="66"/>
      <c r="AK111" s="66"/>
      <c r="AL111" s="66"/>
      <c r="AM111" s="66"/>
      <c r="AN111" s="67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CB111" s="36"/>
    </row>
    <row r="112" spans="1:80" ht="62.25" customHeight="1">
      <c r="A112" s="55">
        <v>4</v>
      </c>
      <c r="B112" s="55"/>
      <c r="C112" s="55"/>
      <c r="D112" s="55"/>
      <c r="E112" s="55"/>
      <c r="F112" s="55"/>
      <c r="G112" s="56" t="s">
        <v>112</v>
      </c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8"/>
      <c r="Z112" s="59" t="s">
        <v>64</v>
      </c>
      <c r="AA112" s="59"/>
      <c r="AB112" s="59"/>
      <c r="AC112" s="59"/>
      <c r="AD112" s="59"/>
      <c r="AE112" s="60" t="s">
        <v>75</v>
      </c>
      <c r="AF112" s="61"/>
      <c r="AG112" s="61"/>
      <c r="AH112" s="61"/>
      <c r="AI112" s="61"/>
      <c r="AJ112" s="61"/>
      <c r="AK112" s="61"/>
      <c r="AL112" s="61"/>
      <c r="AM112" s="61"/>
      <c r="AN112" s="62"/>
      <c r="AO112" s="63">
        <v>0</v>
      </c>
      <c r="AP112" s="63"/>
      <c r="AQ112" s="63"/>
      <c r="AR112" s="63"/>
      <c r="AS112" s="63"/>
      <c r="AT112" s="63"/>
      <c r="AU112" s="63"/>
      <c r="AV112" s="63"/>
      <c r="AW112" s="63">
        <f>AW108</f>
        <v>4189226</v>
      </c>
      <c r="AX112" s="63"/>
      <c r="AY112" s="63"/>
      <c r="AZ112" s="63"/>
      <c r="BA112" s="63"/>
      <c r="BB112" s="63"/>
      <c r="BC112" s="63"/>
      <c r="BD112" s="63"/>
      <c r="BE112" s="63">
        <f>AW112</f>
        <v>4189226</v>
      </c>
      <c r="BF112" s="63"/>
      <c r="BG112" s="63"/>
      <c r="BH112" s="63"/>
      <c r="BI112" s="63"/>
      <c r="BJ112" s="63"/>
      <c r="BK112" s="63"/>
      <c r="BL112" s="63"/>
      <c r="CB112" s="36"/>
    </row>
    <row r="113" spans="1:80" s="30" customFormat="1" ht="12.75" customHeight="1">
      <c r="A113" s="64">
        <v>0</v>
      </c>
      <c r="B113" s="64"/>
      <c r="C113" s="64"/>
      <c r="D113" s="64"/>
      <c r="E113" s="64"/>
      <c r="F113" s="64"/>
      <c r="G113" s="65" t="s">
        <v>81</v>
      </c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7"/>
      <c r="Z113" s="68"/>
      <c r="AA113" s="68"/>
      <c r="AB113" s="68"/>
      <c r="AC113" s="68"/>
      <c r="AD113" s="68"/>
      <c r="AE113" s="65"/>
      <c r="AF113" s="66"/>
      <c r="AG113" s="66"/>
      <c r="AH113" s="66"/>
      <c r="AI113" s="66"/>
      <c r="AJ113" s="66"/>
      <c r="AK113" s="66"/>
      <c r="AL113" s="66"/>
      <c r="AM113" s="66"/>
      <c r="AN113" s="67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CB113" s="36"/>
    </row>
    <row r="114" spans="1:80" ht="48.75" customHeight="1">
      <c r="A114" s="55">
        <v>4</v>
      </c>
      <c r="B114" s="55"/>
      <c r="C114" s="55"/>
      <c r="D114" s="55"/>
      <c r="E114" s="55"/>
      <c r="F114" s="55"/>
      <c r="G114" s="56" t="s">
        <v>113</v>
      </c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8"/>
      <c r="Z114" s="59" t="s">
        <v>83</v>
      </c>
      <c r="AA114" s="59"/>
      <c r="AB114" s="59"/>
      <c r="AC114" s="59"/>
      <c r="AD114" s="59"/>
      <c r="AE114" s="60" t="s">
        <v>75</v>
      </c>
      <c r="AF114" s="61"/>
      <c r="AG114" s="61"/>
      <c r="AH114" s="61"/>
      <c r="AI114" s="61"/>
      <c r="AJ114" s="61"/>
      <c r="AK114" s="61"/>
      <c r="AL114" s="61"/>
      <c r="AM114" s="61"/>
      <c r="AN114" s="62"/>
      <c r="AO114" s="63">
        <v>0</v>
      </c>
      <c r="AP114" s="63"/>
      <c r="AQ114" s="63"/>
      <c r="AR114" s="63"/>
      <c r="AS114" s="63"/>
      <c r="AT114" s="63"/>
      <c r="AU114" s="63"/>
      <c r="AV114" s="63"/>
      <c r="AW114" s="59">
        <v>100</v>
      </c>
      <c r="AX114" s="59"/>
      <c r="AY114" s="59"/>
      <c r="AZ114" s="59"/>
      <c r="BA114" s="59"/>
      <c r="BB114" s="59"/>
      <c r="BC114" s="59"/>
      <c r="BD114" s="59"/>
      <c r="BE114" s="59">
        <v>100</v>
      </c>
      <c r="BF114" s="59"/>
      <c r="BG114" s="59"/>
      <c r="BH114" s="59"/>
      <c r="BI114" s="59"/>
      <c r="BJ114" s="59"/>
      <c r="BK114" s="59"/>
      <c r="BL114" s="59"/>
      <c r="CB114" s="36"/>
    </row>
    <row r="115" spans="1:80" s="30" customFormat="1" ht="51.75" customHeight="1">
      <c r="A115" s="64">
        <v>0</v>
      </c>
      <c r="B115" s="64"/>
      <c r="C115" s="64"/>
      <c r="D115" s="64"/>
      <c r="E115" s="64"/>
      <c r="F115" s="64"/>
      <c r="G115" s="69" t="s">
        <v>136</v>
      </c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1"/>
      <c r="Z115" s="68"/>
      <c r="AA115" s="68"/>
      <c r="AB115" s="68"/>
      <c r="AC115" s="68"/>
      <c r="AD115" s="68"/>
      <c r="AE115" s="72"/>
      <c r="AF115" s="72"/>
      <c r="AG115" s="72"/>
      <c r="AH115" s="72"/>
      <c r="AI115" s="72"/>
      <c r="AJ115" s="72"/>
      <c r="AK115" s="72"/>
      <c r="AL115" s="72"/>
      <c r="AM115" s="72"/>
      <c r="AN115" s="73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  <c r="BB115" s="54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CB115" s="36"/>
    </row>
    <row r="116" spans="1:80" s="30" customFormat="1" ht="12.75" customHeight="1">
      <c r="A116" s="64">
        <v>0</v>
      </c>
      <c r="B116" s="64"/>
      <c r="C116" s="64"/>
      <c r="D116" s="64"/>
      <c r="E116" s="64"/>
      <c r="F116" s="64"/>
      <c r="G116" s="69" t="s">
        <v>61</v>
      </c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1"/>
      <c r="Z116" s="68"/>
      <c r="AA116" s="68"/>
      <c r="AB116" s="68"/>
      <c r="AC116" s="68"/>
      <c r="AD116" s="68"/>
      <c r="AE116" s="72"/>
      <c r="AF116" s="72"/>
      <c r="AG116" s="72"/>
      <c r="AH116" s="72"/>
      <c r="AI116" s="72"/>
      <c r="AJ116" s="72"/>
      <c r="AK116" s="72"/>
      <c r="AL116" s="72"/>
      <c r="AM116" s="72"/>
      <c r="AN116" s="73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CB116" s="36"/>
    </row>
    <row r="117" spans="1:80" ht="51" customHeight="1">
      <c r="A117" s="55">
        <v>5</v>
      </c>
      <c r="B117" s="55"/>
      <c r="C117" s="55"/>
      <c r="D117" s="55"/>
      <c r="E117" s="55"/>
      <c r="F117" s="55"/>
      <c r="G117" s="56" t="s">
        <v>128</v>
      </c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8"/>
      <c r="Z117" s="59" t="s">
        <v>64</v>
      </c>
      <c r="AA117" s="59"/>
      <c r="AB117" s="59"/>
      <c r="AC117" s="59"/>
      <c r="AD117" s="59"/>
      <c r="AE117" s="60" t="s">
        <v>132</v>
      </c>
      <c r="AF117" s="61"/>
      <c r="AG117" s="61"/>
      <c r="AH117" s="61"/>
      <c r="AI117" s="61"/>
      <c r="AJ117" s="61"/>
      <c r="AK117" s="61"/>
      <c r="AL117" s="61"/>
      <c r="AM117" s="61"/>
      <c r="AN117" s="62"/>
      <c r="AO117" s="63">
        <v>0</v>
      </c>
      <c r="AP117" s="63"/>
      <c r="AQ117" s="63"/>
      <c r="AR117" s="63"/>
      <c r="AS117" s="63"/>
      <c r="AT117" s="63"/>
      <c r="AU117" s="63"/>
      <c r="AV117" s="63"/>
      <c r="AW117" s="63">
        <v>5000000</v>
      </c>
      <c r="AX117" s="63"/>
      <c r="AY117" s="63"/>
      <c r="AZ117" s="63"/>
      <c r="BA117" s="63"/>
      <c r="BB117" s="63"/>
      <c r="BC117" s="63"/>
      <c r="BD117" s="63"/>
      <c r="BE117" s="63">
        <v>5000000</v>
      </c>
      <c r="BF117" s="63"/>
      <c r="BG117" s="63"/>
      <c r="BH117" s="63"/>
      <c r="BI117" s="63"/>
      <c r="BJ117" s="63"/>
      <c r="BK117" s="63"/>
      <c r="BL117" s="63"/>
      <c r="CB117" s="36"/>
    </row>
    <row r="118" spans="1:80" s="30" customFormat="1" ht="12.75" customHeight="1">
      <c r="A118" s="64">
        <v>0</v>
      </c>
      <c r="B118" s="64"/>
      <c r="C118" s="64"/>
      <c r="D118" s="64"/>
      <c r="E118" s="64"/>
      <c r="F118" s="64"/>
      <c r="G118" s="65" t="s">
        <v>70</v>
      </c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7"/>
      <c r="Z118" s="68"/>
      <c r="AA118" s="68"/>
      <c r="AB118" s="68"/>
      <c r="AC118" s="68"/>
      <c r="AD118" s="68"/>
      <c r="AE118" s="65"/>
      <c r="AF118" s="66"/>
      <c r="AG118" s="66"/>
      <c r="AH118" s="66"/>
      <c r="AI118" s="66"/>
      <c r="AJ118" s="66"/>
      <c r="AK118" s="66"/>
      <c r="AL118" s="66"/>
      <c r="AM118" s="66"/>
      <c r="AN118" s="67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CB118" s="36"/>
    </row>
    <row r="119" spans="1:80" ht="57" customHeight="1">
      <c r="A119" s="55">
        <v>5</v>
      </c>
      <c r="B119" s="55"/>
      <c r="C119" s="55"/>
      <c r="D119" s="55"/>
      <c r="E119" s="55"/>
      <c r="F119" s="55"/>
      <c r="G119" s="56" t="s">
        <v>129</v>
      </c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8"/>
      <c r="Z119" s="59" t="s">
        <v>73</v>
      </c>
      <c r="AA119" s="59"/>
      <c r="AB119" s="59"/>
      <c r="AC119" s="59"/>
      <c r="AD119" s="59"/>
      <c r="AE119" s="60" t="s">
        <v>68</v>
      </c>
      <c r="AF119" s="61"/>
      <c r="AG119" s="61"/>
      <c r="AH119" s="61"/>
      <c r="AI119" s="61"/>
      <c r="AJ119" s="61"/>
      <c r="AK119" s="61"/>
      <c r="AL119" s="61"/>
      <c r="AM119" s="61"/>
      <c r="AN119" s="62"/>
      <c r="AO119" s="63">
        <v>0</v>
      </c>
      <c r="AP119" s="63"/>
      <c r="AQ119" s="63"/>
      <c r="AR119" s="63"/>
      <c r="AS119" s="63"/>
      <c r="AT119" s="63"/>
      <c r="AU119" s="63"/>
      <c r="AV119" s="63"/>
      <c r="AW119" s="59">
        <v>1</v>
      </c>
      <c r="AX119" s="59"/>
      <c r="AY119" s="59"/>
      <c r="AZ119" s="59"/>
      <c r="BA119" s="59"/>
      <c r="BB119" s="59"/>
      <c r="BC119" s="59"/>
      <c r="BD119" s="59"/>
      <c r="BE119" s="59">
        <v>1</v>
      </c>
      <c r="BF119" s="59"/>
      <c r="BG119" s="59"/>
      <c r="BH119" s="59"/>
      <c r="BI119" s="59"/>
      <c r="BJ119" s="59"/>
      <c r="BK119" s="59"/>
      <c r="BL119" s="59"/>
      <c r="CB119" s="36"/>
    </row>
    <row r="120" spans="1:80" s="30" customFormat="1" ht="12.75" customHeight="1">
      <c r="A120" s="64">
        <v>0</v>
      </c>
      <c r="B120" s="64"/>
      <c r="C120" s="64"/>
      <c r="D120" s="64"/>
      <c r="E120" s="64"/>
      <c r="F120" s="64"/>
      <c r="G120" s="65" t="s">
        <v>78</v>
      </c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7"/>
      <c r="Z120" s="68"/>
      <c r="AA120" s="68"/>
      <c r="AB120" s="68"/>
      <c r="AC120" s="68"/>
      <c r="AD120" s="68"/>
      <c r="AE120" s="65"/>
      <c r="AF120" s="66"/>
      <c r="AG120" s="66"/>
      <c r="AH120" s="66"/>
      <c r="AI120" s="66"/>
      <c r="AJ120" s="66"/>
      <c r="AK120" s="66"/>
      <c r="AL120" s="66"/>
      <c r="AM120" s="66"/>
      <c r="AN120" s="67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CB120" s="36"/>
    </row>
    <row r="121" spans="1:80" ht="62.25" customHeight="1">
      <c r="A121" s="55">
        <v>4</v>
      </c>
      <c r="B121" s="55"/>
      <c r="C121" s="55"/>
      <c r="D121" s="55"/>
      <c r="E121" s="55"/>
      <c r="F121" s="55"/>
      <c r="G121" s="56" t="s">
        <v>130</v>
      </c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8"/>
      <c r="Z121" s="59" t="s">
        <v>64</v>
      </c>
      <c r="AA121" s="59"/>
      <c r="AB121" s="59"/>
      <c r="AC121" s="59"/>
      <c r="AD121" s="59"/>
      <c r="AE121" s="60" t="s">
        <v>75</v>
      </c>
      <c r="AF121" s="61"/>
      <c r="AG121" s="61"/>
      <c r="AH121" s="61"/>
      <c r="AI121" s="61"/>
      <c r="AJ121" s="61"/>
      <c r="AK121" s="61"/>
      <c r="AL121" s="61"/>
      <c r="AM121" s="61"/>
      <c r="AN121" s="62"/>
      <c r="AO121" s="63">
        <v>0</v>
      </c>
      <c r="AP121" s="63"/>
      <c r="AQ121" s="63"/>
      <c r="AR121" s="63"/>
      <c r="AS121" s="63"/>
      <c r="AT121" s="63"/>
      <c r="AU121" s="63"/>
      <c r="AV121" s="63"/>
      <c r="AW121" s="63">
        <f>AW117</f>
        <v>5000000</v>
      </c>
      <c r="AX121" s="63"/>
      <c r="AY121" s="63"/>
      <c r="AZ121" s="63"/>
      <c r="BA121" s="63"/>
      <c r="BB121" s="63"/>
      <c r="BC121" s="63"/>
      <c r="BD121" s="63"/>
      <c r="BE121" s="63">
        <f>BE117</f>
        <v>5000000</v>
      </c>
      <c r="BF121" s="63"/>
      <c r="BG121" s="63"/>
      <c r="BH121" s="63"/>
      <c r="BI121" s="63"/>
      <c r="BJ121" s="63"/>
      <c r="BK121" s="63"/>
      <c r="BL121" s="63"/>
      <c r="CB121" s="36"/>
    </row>
    <row r="122" spans="1:80" s="30" customFormat="1" ht="12.75" customHeight="1">
      <c r="A122" s="64">
        <v>0</v>
      </c>
      <c r="B122" s="64"/>
      <c r="C122" s="64"/>
      <c r="D122" s="64"/>
      <c r="E122" s="64"/>
      <c r="F122" s="64"/>
      <c r="G122" s="65" t="s">
        <v>81</v>
      </c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7"/>
      <c r="Z122" s="68"/>
      <c r="AA122" s="68"/>
      <c r="AB122" s="68"/>
      <c r="AC122" s="68"/>
      <c r="AD122" s="68"/>
      <c r="AE122" s="65"/>
      <c r="AF122" s="66"/>
      <c r="AG122" s="66"/>
      <c r="AH122" s="66"/>
      <c r="AI122" s="66"/>
      <c r="AJ122" s="66"/>
      <c r="AK122" s="66"/>
      <c r="AL122" s="66"/>
      <c r="AM122" s="66"/>
      <c r="AN122" s="67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CB122" s="36"/>
    </row>
    <row r="123" spans="1:80" ht="51" customHeight="1">
      <c r="A123" s="55">
        <v>5</v>
      </c>
      <c r="B123" s="55"/>
      <c r="C123" s="55"/>
      <c r="D123" s="55"/>
      <c r="E123" s="55"/>
      <c r="F123" s="55"/>
      <c r="G123" s="56" t="s">
        <v>131</v>
      </c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8"/>
      <c r="Z123" s="59" t="s">
        <v>83</v>
      </c>
      <c r="AA123" s="59"/>
      <c r="AB123" s="59"/>
      <c r="AC123" s="59"/>
      <c r="AD123" s="59"/>
      <c r="AE123" s="60" t="s">
        <v>84</v>
      </c>
      <c r="AF123" s="61"/>
      <c r="AG123" s="61"/>
      <c r="AH123" s="61"/>
      <c r="AI123" s="61"/>
      <c r="AJ123" s="61"/>
      <c r="AK123" s="61"/>
      <c r="AL123" s="61"/>
      <c r="AM123" s="61"/>
      <c r="AN123" s="62"/>
      <c r="AO123" s="63">
        <v>0</v>
      </c>
      <c r="AP123" s="63"/>
      <c r="AQ123" s="63"/>
      <c r="AR123" s="63"/>
      <c r="AS123" s="63"/>
      <c r="AT123" s="63"/>
      <c r="AU123" s="63"/>
      <c r="AV123" s="63"/>
      <c r="AW123" s="59">
        <v>100</v>
      </c>
      <c r="AX123" s="59"/>
      <c r="AY123" s="59"/>
      <c r="AZ123" s="59"/>
      <c r="BA123" s="59"/>
      <c r="BB123" s="59"/>
      <c r="BC123" s="59"/>
      <c r="BD123" s="59"/>
      <c r="BE123" s="59">
        <v>100</v>
      </c>
      <c r="BF123" s="59"/>
      <c r="BG123" s="59"/>
      <c r="BH123" s="59"/>
      <c r="BI123" s="59"/>
      <c r="BJ123" s="59"/>
      <c r="BK123" s="59"/>
      <c r="BL123" s="59"/>
      <c r="CB123" s="36"/>
    </row>
    <row r="124" spans="1:80" s="30" customFormat="1" ht="66.75" customHeight="1">
      <c r="A124" s="64">
        <v>0</v>
      </c>
      <c r="B124" s="64"/>
      <c r="C124" s="64"/>
      <c r="D124" s="64"/>
      <c r="E124" s="64"/>
      <c r="F124" s="64"/>
      <c r="G124" s="69" t="s">
        <v>137</v>
      </c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1"/>
      <c r="Z124" s="68"/>
      <c r="AA124" s="68"/>
      <c r="AB124" s="68"/>
      <c r="AC124" s="68"/>
      <c r="AD124" s="68"/>
      <c r="AE124" s="72"/>
      <c r="AF124" s="72"/>
      <c r="AG124" s="72"/>
      <c r="AH124" s="72"/>
      <c r="AI124" s="72"/>
      <c r="AJ124" s="72"/>
      <c r="AK124" s="72"/>
      <c r="AL124" s="72"/>
      <c r="AM124" s="72"/>
      <c r="AN124" s="73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CB124" s="36"/>
    </row>
    <row r="125" spans="1:80" s="30" customFormat="1" ht="12.75" customHeight="1">
      <c r="A125" s="64">
        <v>0</v>
      </c>
      <c r="B125" s="64"/>
      <c r="C125" s="64"/>
      <c r="D125" s="64"/>
      <c r="E125" s="64"/>
      <c r="F125" s="64"/>
      <c r="G125" s="69" t="s">
        <v>61</v>
      </c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1"/>
      <c r="Z125" s="68"/>
      <c r="AA125" s="68"/>
      <c r="AB125" s="68"/>
      <c r="AC125" s="68"/>
      <c r="AD125" s="68"/>
      <c r="AE125" s="72"/>
      <c r="AF125" s="72"/>
      <c r="AG125" s="72"/>
      <c r="AH125" s="72"/>
      <c r="AI125" s="72"/>
      <c r="AJ125" s="72"/>
      <c r="AK125" s="72"/>
      <c r="AL125" s="72"/>
      <c r="AM125" s="72"/>
      <c r="AN125" s="73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CB125" s="36"/>
    </row>
    <row r="126" spans="1:80" ht="72.75" customHeight="1">
      <c r="A126" s="55">
        <v>6</v>
      </c>
      <c r="B126" s="55"/>
      <c r="C126" s="55"/>
      <c r="D126" s="55"/>
      <c r="E126" s="55"/>
      <c r="F126" s="55"/>
      <c r="G126" s="56" t="s">
        <v>118</v>
      </c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8"/>
      <c r="Z126" s="59" t="s">
        <v>64</v>
      </c>
      <c r="AA126" s="59"/>
      <c r="AB126" s="59"/>
      <c r="AC126" s="59"/>
      <c r="AD126" s="59"/>
      <c r="AE126" s="60" t="s">
        <v>114</v>
      </c>
      <c r="AF126" s="61"/>
      <c r="AG126" s="61"/>
      <c r="AH126" s="61"/>
      <c r="AI126" s="61"/>
      <c r="AJ126" s="61"/>
      <c r="AK126" s="61"/>
      <c r="AL126" s="61"/>
      <c r="AM126" s="61"/>
      <c r="AN126" s="62"/>
      <c r="AO126" s="63">
        <v>0</v>
      </c>
      <c r="AP126" s="63"/>
      <c r="AQ126" s="63"/>
      <c r="AR126" s="63"/>
      <c r="AS126" s="63"/>
      <c r="AT126" s="63"/>
      <c r="AU126" s="63"/>
      <c r="AV126" s="63"/>
      <c r="AW126" s="63">
        <v>320000</v>
      </c>
      <c r="AX126" s="63"/>
      <c r="AY126" s="63"/>
      <c r="AZ126" s="63"/>
      <c r="BA126" s="63"/>
      <c r="BB126" s="63"/>
      <c r="BC126" s="63"/>
      <c r="BD126" s="63"/>
      <c r="BE126" s="63">
        <f>AW126</f>
        <v>320000</v>
      </c>
      <c r="BF126" s="63"/>
      <c r="BG126" s="63"/>
      <c r="BH126" s="63"/>
      <c r="BI126" s="63"/>
      <c r="BJ126" s="63"/>
      <c r="BK126" s="63"/>
      <c r="BL126" s="63"/>
      <c r="CB126" s="36"/>
    </row>
    <row r="127" spans="1:80" s="30" customFormat="1" ht="12.75" customHeight="1">
      <c r="A127" s="64">
        <v>0</v>
      </c>
      <c r="B127" s="64"/>
      <c r="C127" s="64"/>
      <c r="D127" s="64"/>
      <c r="E127" s="64"/>
      <c r="F127" s="64"/>
      <c r="G127" s="65" t="s">
        <v>70</v>
      </c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7"/>
      <c r="Z127" s="68"/>
      <c r="AA127" s="68"/>
      <c r="AB127" s="68"/>
      <c r="AC127" s="68"/>
      <c r="AD127" s="68"/>
      <c r="AE127" s="65"/>
      <c r="AF127" s="66"/>
      <c r="AG127" s="66"/>
      <c r="AH127" s="66"/>
      <c r="AI127" s="66"/>
      <c r="AJ127" s="66"/>
      <c r="AK127" s="66"/>
      <c r="AL127" s="66"/>
      <c r="AM127" s="66"/>
      <c r="AN127" s="67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  <c r="BB127" s="54"/>
      <c r="BC127" s="54"/>
      <c r="BD127" s="54"/>
      <c r="BE127" s="54"/>
      <c r="BF127" s="54"/>
      <c r="BG127" s="54"/>
      <c r="BH127" s="54"/>
      <c r="BI127" s="54"/>
      <c r="BJ127" s="54"/>
      <c r="BK127" s="54"/>
      <c r="BL127" s="54"/>
      <c r="CB127" s="36"/>
    </row>
    <row r="128" spans="1:80" ht="81.75" customHeight="1">
      <c r="A128" s="55">
        <v>6</v>
      </c>
      <c r="B128" s="55"/>
      <c r="C128" s="55"/>
      <c r="D128" s="55"/>
      <c r="E128" s="55"/>
      <c r="F128" s="55"/>
      <c r="G128" s="56" t="s">
        <v>120</v>
      </c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8"/>
      <c r="Z128" s="59" t="s">
        <v>74</v>
      </c>
      <c r="AA128" s="59"/>
      <c r="AB128" s="59"/>
      <c r="AC128" s="59"/>
      <c r="AD128" s="59"/>
      <c r="AE128" s="60" t="s">
        <v>68</v>
      </c>
      <c r="AF128" s="61"/>
      <c r="AG128" s="61"/>
      <c r="AH128" s="61"/>
      <c r="AI128" s="61"/>
      <c r="AJ128" s="61"/>
      <c r="AK128" s="61"/>
      <c r="AL128" s="61"/>
      <c r="AM128" s="61"/>
      <c r="AN128" s="62"/>
      <c r="AO128" s="63">
        <v>0</v>
      </c>
      <c r="AP128" s="63"/>
      <c r="AQ128" s="63"/>
      <c r="AR128" s="63"/>
      <c r="AS128" s="63"/>
      <c r="AT128" s="63"/>
      <c r="AU128" s="63"/>
      <c r="AV128" s="63"/>
      <c r="AW128" s="59">
        <v>1</v>
      </c>
      <c r="AX128" s="59"/>
      <c r="AY128" s="59"/>
      <c r="AZ128" s="59"/>
      <c r="BA128" s="59"/>
      <c r="BB128" s="59"/>
      <c r="BC128" s="59"/>
      <c r="BD128" s="59"/>
      <c r="BE128" s="59">
        <v>1</v>
      </c>
      <c r="BF128" s="59"/>
      <c r="BG128" s="59"/>
      <c r="BH128" s="59"/>
      <c r="BI128" s="59"/>
      <c r="BJ128" s="59"/>
      <c r="BK128" s="59"/>
      <c r="BL128" s="59"/>
      <c r="CB128" s="36"/>
    </row>
    <row r="129" spans="1:80" s="30" customFormat="1" ht="12.75" customHeight="1">
      <c r="A129" s="64">
        <v>0</v>
      </c>
      <c r="B129" s="64"/>
      <c r="C129" s="64"/>
      <c r="D129" s="64"/>
      <c r="E129" s="64"/>
      <c r="F129" s="64"/>
      <c r="G129" s="65" t="s">
        <v>78</v>
      </c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7"/>
      <c r="Z129" s="68"/>
      <c r="AA129" s="68"/>
      <c r="AB129" s="68"/>
      <c r="AC129" s="68"/>
      <c r="AD129" s="68"/>
      <c r="AE129" s="65"/>
      <c r="AF129" s="66"/>
      <c r="AG129" s="66"/>
      <c r="AH129" s="66"/>
      <c r="AI129" s="66"/>
      <c r="AJ129" s="66"/>
      <c r="AK129" s="66"/>
      <c r="AL129" s="66"/>
      <c r="AM129" s="66"/>
      <c r="AN129" s="67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CB129" s="36"/>
    </row>
    <row r="130" spans="1:80" ht="73.5" customHeight="1">
      <c r="A130" s="55">
        <v>6</v>
      </c>
      <c r="B130" s="55"/>
      <c r="C130" s="55"/>
      <c r="D130" s="55"/>
      <c r="E130" s="55"/>
      <c r="F130" s="55"/>
      <c r="G130" s="56" t="s">
        <v>121</v>
      </c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8"/>
      <c r="Z130" s="59" t="s">
        <v>64</v>
      </c>
      <c r="AA130" s="59"/>
      <c r="AB130" s="59"/>
      <c r="AC130" s="59"/>
      <c r="AD130" s="59"/>
      <c r="AE130" s="60" t="s">
        <v>75</v>
      </c>
      <c r="AF130" s="61"/>
      <c r="AG130" s="61"/>
      <c r="AH130" s="61"/>
      <c r="AI130" s="61"/>
      <c r="AJ130" s="61"/>
      <c r="AK130" s="61"/>
      <c r="AL130" s="61"/>
      <c r="AM130" s="61"/>
      <c r="AN130" s="62"/>
      <c r="AO130" s="63">
        <v>0</v>
      </c>
      <c r="AP130" s="63"/>
      <c r="AQ130" s="63"/>
      <c r="AR130" s="63"/>
      <c r="AS130" s="63"/>
      <c r="AT130" s="63"/>
      <c r="AU130" s="63"/>
      <c r="AV130" s="63"/>
      <c r="AW130" s="63">
        <f>AW126</f>
        <v>320000</v>
      </c>
      <c r="AX130" s="63"/>
      <c r="AY130" s="63"/>
      <c r="AZ130" s="63"/>
      <c r="BA130" s="63"/>
      <c r="BB130" s="63"/>
      <c r="BC130" s="63"/>
      <c r="BD130" s="63"/>
      <c r="BE130" s="63">
        <f>BE126</f>
        <v>320000</v>
      </c>
      <c r="BF130" s="63"/>
      <c r="BG130" s="63"/>
      <c r="BH130" s="63"/>
      <c r="BI130" s="63"/>
      <c r="BJ130" s="63"/>
      <c r="BK130" s="63"/>
      <c r="BL130" s="63"/>
      <c r="CB130" s="36"/>
    </row>
    <row r="131" spans="1:80" s="30" customFormat="1" ht="12.75" customHeight="1">
      <c r="A131" s="64">
        <v>0</v>
      </c>
      <c r="B131" s="64"/>
      <c r="C131" s="64"/>
      <c r="D131" s="64"/>
      <c r="E131" s="64"/>
      <c r="F131" s="64"/>
      <c r="G131" s="65" t="s">
        <v>81</v>
      </c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7"/>
      <c r="Z131" s="68"/>
      <c r="AA131" s="68"/>
      <c r="AB131" s="68"/>
      <c r="AC131" s="68"/>
      <c r="AD131" s="68"/>
      <c r="AE131" s="65"/>
      <c r="AF131" s="66"/>
      <c r="AG131" s="66"/>
      <c r="AH131" s="66"/>
      <c r="AI131" s="66"/>
      <c r="AJ131" s="66"/>
      <c r="AK131" s="66"/>
      <c r="AL131" s="66"/>
      <c r="AM131" s="66"/>
      <c r="AN131" s="67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  <c r="BB131" s="54"/>
      <c r="BC131" s="54"/>
      <c r="BD131" s="54"/>
      <c r="BE131" s="54"/>
      <c r="BF131" s="54"/>
      <c r="BG131" s="54"/>
      <c r="BH131" s="54"/>
      <c r="BI131" s="54"/>
      <c r="BJ131" s="54"/>
      <c r="BK131" s="54"/>
      <c r="BL131" s="54"/>
      <c r="CB131" s="36"/>
    </row>
    <row r="132" spans="1:80" ht="78" customHeight="1">
      <c r="A132" s="55">
        <v>6</v>
      </c>
      <c r="B132" s="55"/>
      <c r="C132" s="55"/>
      <c r="D132" s="55"/>
      <c r="E132" s="55"/>
      <c r="F132" s="55"/>
      <c r="G132" s="56" t="s">
        <v>119</v>
      </c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8"/>
      <c r="Z132" s="59" t="s">
        <v>83</v>
      </c>
      <c r="AA132" s="59"/>
      <c r="AB132" s="59"/>
      <c r="AC132" s="59"/>
      <c r="AD132" s="59"/>
      <c r="AE132" s="60" t="s">
        <v>84</v>
      </c>
      <c r="AF132" s="61"/>
      <c r="AG132" s="61"/>
      <c r="AH132" s="61"/>
      <c r="AI132" s="61"/>
      <c r="AJ132" s="61"/>
      <c r="AK132" s="61"/>
      <c r="AL132" s="61"/>
      <c r="AM132" s="61"/>
      <c r="AN132" s="62"/>
      <c r="AO132" s="63">
        <v>0</v>
      </c>
      <c r="AP132" s="63"/>
      <c r="AQ132" s="63"/>
      <c r="AR132" s="63"/>
      <c r="AS132" s="63"/>
      <c r="AT132" s="63"/>
      <c r="AU132" s="63"/>
      <c r="AV132" s="63"/>
      <c r="AW132" s="59">
        <v>100</v>
      </c>
      <c r="AX132" s="59"/>
      <c r="AY132" s="59"/>
      <c r="AZ132" s="59"/>
      <c r="BA132" s="59"/>
      <c r="BB132" s="59"/>
      <c r="BC132" s="59"/>
      <c r="BD132" s="59"/>
      <c r="BE132" s="59">
        <v>100</v>
      </c>
      <c r="BF132" s="59"/>
      <c r="BG132" s="59"/>
      <c r="BH132" s="59"/>
      <c r="BI132" s="59"/>
      <c r="BJ132" s="59"/>
      <c r="BK132" s="59"/>
      <c r="BL132" s="59"/>
      <c r="CB132" s="36"/>
    </row>
    <row r="133" spans="1:80" s="30" customFormat="1" ht="63.75" customHeight="1">
      <c r="A133" s="64">
        <v>0</v>
      </c>
      <c r="B133" s="64"/>
      <c r="C133" s="64"/>
      <c r="D133" s="64"/>
      <c r="E133" s="64"/>
      <c r="F133" s="64"/>
      <c r="G133" s="69" t="s">
        <v>138</v>
      </c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1"/>
      <c r="Z133" s="68"/>
      <c r="AA133" s="68"/>
      <c r="AB133" s="68"/>
      <c r="AC133" s="68"/>
      <c r="AD133" s="68"/>
      <c r="AE133" s="72"/>
      <c r="AF133" s="72"/>
      <c r="AG133" s="72"/>
      <c r="AH133" s="72"/>
      <c r="AI133" s="72"/>
      <c r="AJ133" s="72"/>
      <c r="AK133" s="72"/>
      <c r="AL133" s="72"/>
      <c r="AM133" s="72"/>
      <c r="AN133" s="73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4"/>
      <c r="BF133" s="54"/>
      <c r="BG133" s="54"/>
      <c r="BH133" s="54"/>
      <c r="BI133" s="54"/>
      <c r="BJ133" s="54"/>
      <c r="BK133" s="54"/>
      <c r="BL133" s="54"/>
      <c r="CB133" s="36"/>
    </row>
    <row r="134" spans="1:80" s="30" customFormat="1" ht="12.75" customHeight="1">
      <c r="A134" s="64">
        <v>0</v>
      </c>
      <c r="B134" s="64"/>
      <c r="C134" s="64"/>
      <c r="D134" s="64"/>
      <c r="E134" s="64"/>
      <c r="F134" s="64"/>
      <c r="G134" s="69" t="s">
        <v>61</v>
      </c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1"/>
      <c r="Z134" s="68"/>
      <c r="AA134" s="68"/>
      <c r="AB134" s="68"/>
      <c r="AC134" s="68"/>
      <c r="AD134" s="68"/>
      <c r="AE134" s="72"/>
      <c r="AF134" s="72"/>
      <c r="AG134" s="72"/>
      <c r="AH134" s="72"/>
      <c r="AI134" s="72"/>
      <c r="AJ134" s="72"/>
      <c r="AK134" s="72"/>
      <c r="AL134" s="72"/>
      <c r="AM134" s="72"/>
      <c r="AN134" s="73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  <c r="BB134" s="54"/>
      <c r="BC134" s="54"/>
      <c r="BD134" s="54"/>
      <c r="BE134" s="54"/>
      <c r="BF134" s="54"/>
      <c r="BG134" s="54"/>
      <c r="BH134" s="54"/>
      <c r="BI134" s="54"/>
      <c r="BJ134" s="54"/>
      <c r="BK134" s="54"/>
      <c r="BL134" s="54"/>
      <c r="CB134" s="36"/>
    </row>
    <row r="135" spans="1:80" ht="69" customHeight="1">
      <c r="A135" s="55">
        <v>7</v>
      </c>
      <c r="B135" s="55"/>
      <c r="C135" s="55"/>
      <c r="D135" s="55"/>
      <c r="E135" s="55"/>
      <c r="F135" s="55"/>
      <c r="G135" s="56" t="s">
        <v>123</v>
      </c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8"/>
      <c r="Z135" s="59" t="s">
        <v>64</v>
      </c>
      <c r="AA135" s="59"/>
      <c r="AB135" s="59"/>
      <c r="AC135" s="59"/>
      <c r="AD135" s="59"/>
      <c r="AE135" s="60" t="s">
        <v>114</v>
      </c>
      <c r="AF135" s="61"/>
      <c r="AG135" s="61"/>
      <c r="AH135" s="61"/>
      <c r="AI135" s="61"/>
      <c r="AJ135" s="61"/>
      <c r="AK135" s="61"/>
      <c r="AL135" s="61"/>
      <c r="AM135" s="61"/>
      <c r="AN135" s="62"/>
      <c r="AO135" s="63">
        <v>0</v>
      </c>
      <c r="AP135" s="63"/>
      <c r="AQ135" s="63"/>
      <c r="AR135" s="63"/>
      <c r="AS135" s="63"/>
      <c r="AT135" s="63"/>
      <c r="AU135" s="63"/>
      <c r="AV135" s="63"/>
      <c r="AW135" s="63">
        <f>402000+5102743</f>
        <v>5504743</v>
      </c>
      <c r="AX135" s="63"/>
      <c r="AY135" s="63"/>
      <c r="AZ135" s="63"/>
      <c r="BA135" s="63"/>
      <c r="BB135" s="63"/>
      <c r="BC135" s="63"/>
      <c r="BD135" s="63"/>
      <c r="BE135" s="63">
        <f>AW135</f>
        <v>5504743</v>
      </c>
      <c r="BF135" s="63"/>
      <c r="BG135" s="63"/>
      <c r="BH135" s="63"/>
      <c r="BI135" s="63"/>
      <c r="BJ135" s="63"/>
      <c r="BK135" s="63"/>
      <c r="BL135" s="63"/>
      <c r="CB135" s="36"/>
    </row>
    <row r="136" spans="1:80" s="30" customFormat="1" ht="12.75" customHeight="1">
      <c r="A136" s="64">
        <v>0</v>
      </c>
      <c r="B136" s="64"/>
      <c r="C136" s="64"/>
      <c r="D136" s="64"/>
      <c r="E136" s="64"/>
      <c r="F136" s="64"/>
      <c r="G136" s="65" t="s">
        <v>70</v>
      </c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7"/>
      <c r="Z136" s="68"/>
      <c r="AA136" s="68"/>
      <c r="AB136" s="68"/>
      <c r="AC136" s="68"/>
      <c r="AD136" s="68"/>
      <c r="AE136" s="65"/>
      <c r="AF136" s="66"/>
      <c r="AG136" s="66"/>
      <c r="AH136" s="66"/>
      <c r="AI136" s="66"/>
      <c r="AJ136" s="66"/>
      <c r="AK136" s="66"/>
      <c r="AL136" s="66"/>
      <c r="AM136" s="66"/>
      <c r="AN136" s="67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CB136" s="36"/>
    </row>
    <row r="137" spans="1:80" ht="68.25" customHeight="1">
      <c r="A137" s="55">
        <v>7</v>
      </c>
      <c r="B137" s="55"/>
      <c r="C137" s="55"/>
      <c r="D137" s="55"/>
      <c r="E137" s="55"/>
      <c r="F137" s="55"/>
      <c r="G137" s="56" t="s">
        <v>115</v>
      </c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8"/>
      <c r="Z137" s="59" t="s">
        <v>73</v>
      </c>
      <c r="AA137" s="59"/>
      <c r="AB137" s="59"/>
      <c r="AC137" s="59"/>
      <c r="AD137" s="59"/>
      <c r="AE137" s="60" t="s">
        <v>68</v>
      </c>
      <c r="AF137" s="61"/>
      <c r="AG137" s="61"/>
      <c r="AH137" s="61"/>
      <c r="AI137" s="61"/>
      <c r="AJ137" s="61"/>
      <c r="AK137" s="61"/>
      <c r="AL137" s="61"/>
      <c r="AM137" s="61"/>
      <c r="AN137" s="62"/>
      <c r="AO137" s="63">
        <v>0</v>
      </c>
      <c r="AP137" s="63"/>
      <c r="AQ137" s="63"/>
      <c r="AR137" s="63"/>
      <c r="AS137" s="63"/>
      <c r="AT137" s="63"/>
      <c r="AU137" s="63"/>
      <c r="AV137" s="63"/>
      <c r="AW137" s="59">
        <v>1</v>
      </c>
      <c r="AX137" s="59"/>
      <c r="AY137" s="59"/>
      <c r="AZ137" s="59"/>
      <c r="BA137" s="59"/>
      <c r="BB137" s="59"/>
      <c r="BC137" s="59"/>
      <c r="BD137" s="59"/>
      <c r="BE137" s="59">
        <v>1</v>
      </c>
      <c r="BF137" s="59"/>
      <c r="BG137" s="59"/>
      <c r="BH137" s="59"/>
      <c r="BI137" s="59"/>
      <c r="BJ137" s="59"/>
      <c r="BK137" s="59"/>
      <c r="BL137" s="59"/>
      <c r="CB137" s="36"/>
    </row>
    <row r="138" spans="1:80" s="30" customFormat="1" ht="12.75" customHeight="1">
      <c r="A138" s="64"/>
      <c r="B138" s="64"/>
      <c r="C138" s="64"/>
      <c r="D138" s="64"/>
      <c r="E138" s="64"/>
      <c r="F138" s="64"/>
      <c r="G138" s="65" t="s">
        <v>78</v>
      </c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7"/>
      <c r="Z138" s="68"/>
      <c r="AA138" s="68"/>
      <c r="AB138" s="68"/>
      <c r="AC138" s="68"/>
      <c r="AD138" s="68"/>
      <c r="AE138" s="65"/>
      <c r="AF138" s="66"/>
      <c r="AG138" s="66"/>
      <c r="AH138" s="66"/>
      <c r="AI138" s="66"/>
      <c r="AJ138" s="66"/>
      <c r="AK138" s="66"/>
      <c r="AL138" s="66"/>
      <c r="AM138" s="66"/>
      <c r="AN138" s="67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  <c r="BA138" s="54"/>
      <c r="BB138" s="54"/>
      <c r="BC138" s="54"/>
      <c r="BD138" s="54"/>
      <c r="BE138" s="54"/>
      <c r="BF138" s="54"/>
      <c r="BG138" s="54"/>
      <c r="BH138" s="54"/>
      <c r="BI138" s="54"/>
      <c r="BJ138" s="54"/>
      <c r="BK138" s="54"/>
      <c r="BL138" s="54"/>
      <c r="CB138" s="36"/>
    </row>
    <row r="139" spans="1:80" ht="57.75" customHeight="1">
      <c r="A139" s="55">
        <v>7</v>
      </c>
      <c r="B139" s="55"/>
      <c r="C139" s="55"/>
      <c r="D139" s="55"/>
      <c r="E139" s="55"/>
      <c r="F139" s="55"/>
      <c r="G139" s="56" t="s">
        <v>116</v>
      </c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8"/>
      <c r="Z139" s="59" t="s">
        <v>64</v>
      </c>
      <c r="AA139" s="59"/>
      <c r="AB139" s="59"/>
      <c r="AC139" s="59"/>
      <c r="AD139" s="59"/>
      <c r="AE139" s="60" t="s">
        <v>75</v>
      </c>
      <c r="AF139" s="61"/>
      <c r="AG139" s="61"/>
      <c r="AH139" s="61"/>
      <c r="AI139" s="61"/>
      <c r="AJ139" s="61"/>
      <c r="AK139" s="61"/>
      <c r="AL139" s="61"/>
      <c r="AM139" s="61"/>
      <c r="AN139" s="62"/>
      <c r="AO139" s="63">
        <v>0</v>
      </c>
      <c r="AP139" s="63"/>
      <c r="AQ139" s="63"/>
      <c r="AR139" s="63"/>
      <c r="AS139" s="63"/>
      <c r="AT139" s="63"/>
      <c r="AU139" s="63"/>
      <c r="AV139" s="63"/>
      <c r="AW139" s="63">
        <f>AW135</f>
        <v>5504743</v>
      </c>
      <c r="AX139" s="63"/>
      <c r="AY139" s="63"/>
      <c r="AZ139" s="63"/>
      <c r="BA139" s="63"/>
      <c r="BB139" s="63"/>
      <c r="BC139" s="63"/>
      <c r="BD139" s="63"/>
      <c r="BE139" s="63">
        <f>AW139</f>
        <v>5504743</v>
      </c>
      <c r="BF139" s="63"/>
      <c r="BG139" s="63"/>
      <c r="BH139" s="63"/>
      <c r="BI139" s="63"/>
      <c r="BJ139" s="63"/>
      <c r="BK139" s="63"/>
      <c r="BL139" s="63"/>
      <c r="CB139" s="36"/>
    </row>
    <row r="140" spans="1:80" s="30" customFormat="1" ht="12.75" customHeight="1">
      <c r="A140" s="64">
        <v>0</v>
      </c>
      <c r="B140" s="64"/>
      <c r="C140" s="64"/>
      <c r="D140" s="64"/>
      <c r="E140" s="64"/>
      <c r="F140" s="64"/>
      <c r="G140" s="65" t="s">
        <v>81</v>
      </c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7"/>
      <c r="Z140" s="68"/>
      <c r="AA140" s="68"/>
      <c r="AB140" s="68"/>
      <c r="AC140" s="68"/>
      <c r="AD140" s="68"/>
      <c r="AE140" s="65"/>
      <c r="AF140" s="66"/>
      <c r="AG140" s="66"/>
      <c r="AH140" s="66"/>
      <c r="AI140" s="66"/>
      <c r="AJ140" s="66"/>
      <c r="AK140" s="66"/>
      <c r="AL140" s="66"/>
      <c r="AM140" s="66"/>
      <c r="AN140" s="67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  <c r="BB140" s="54"/>
      <c r="BC140" s="54"/>
      <c r="BD140" s="54"/>
      <c r="BE140" s="54"/>
      <c r="BF140" s="54"/>
      <c r="BG140" s="54"/>
      <c r="BH140" s="54"/>
      <c r="BI140" s="54"/>
      <c r="BJ140" s="54"/>
      <c r="BK140" s="54"/>
      <c r="BL140" s="54"/>
      <c r="CB140" s="36"/>
    </row>
    <row r="141" spans="1:80" ht="53.25" customHeight="1">
      <c r="A141" s="55">
        <v>7</v>
      </c>
      <c r="B141" s="55"/>
      <c r="C141" s="55"/>
      <c r="D141" s="55"/>
      <c r="E141" s="55"/>
      <c r="F141" s="55"/>
      <c r="G141" s="56" t="s">
        <v>117</v>
      </c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8"/>
      <c r="Z141" s="59" t="s">
        <v>83</v>
      </c>
      <c r="AA141" s="59"/>
      <c r="AB141" s="59"/>
      <c r="AC141" s="59"/>
      <c r="AD141" s="59"/>
      <c r="AE141" s="60" t="s">
        <v>75</v>
      </c>
      <c r="AF141" s="61"/>
      <c r="AG141" s="61"/>
      <c r="AH141" s="61"/>
      <c r="AI141" s="61"/>
      <c r="AJ141" s="61"/>
      <c r="AK141" s="61"/>
      <c r="AL141" s="61"/>
      <c r="AM141" s="61"/>
      <c r="AN141" s="62"/>
      <c r="AO141" s="63">
        <v>0</v>
      </c>
      <c r="AP141" s="63"/>
      <c r="AQ141" s="63"/>
      <c r="AR141" s="63"/>
      <c r="AS141" s="63"/>
      <c r="AT141" s="63"/>
      <c r="AU141" s="63"/>
      <c r="AV141" s="63"/>
      <c r="AW141" s="59">
        <v>100</v>
      </c>
      <c r="AX141" s="59"/>
      <c r="AY141" s="59"/>
      <c r="AZ141" s="59"/>
      <c r="BA141" s="59"/>
      <c r="BB141" s="59"/>
      <c r="BC141" s="59"/>
      <c r="BD141" s="59"/>
      <c r="BE141" s="59">
        <v>100</v>
      </c>
      <c r="BF141" s="59"/>
      <c r="BG141" s="59"/>
      <c r="BH141" s="59"/>
      <c r="BI141" s="59"/>
      <c r="BJ141" s="59"/>
      <c r="BK141" s="59"/>
      <c r="BL141" s="59"/>
      <c r="CB141" s="36"/>
    </row>
    <row r="142" spans="1:80" s="30" customFormat="1" ht="51.75" customHeight="1">
      <c r="A142" s="64">
        <v>0</v>
      </c>
      <c r="B142" s="64"/>
      <c r="C142" s="64"/>
      <c r="D142" s="64"/>
      <c r="E142" s="64"/>
      <c r="F142" s="64"/>
      <c r="G142" s="69" t="s">
        <v>139</v>
      </c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1"/>
      <c r="Z142" s="68"/>
      <c r="AA142" s="68"/>
      <c r="AB142" s="68"/>
      <c r="AC142" s="68"/>
      <c r="AD142" s="68"/>
      <c r="AE142" s="72"/>
      <c r="AF142" s="72"/>
      <c r="AG142" s="72"/>
      <c r="AH142" s="72"/>
      <c r="AI142" s="72"/>
      <c r="AJ142" s="72"/>
      <c r="AK142" s="72"/>
      <c r="AL142" s="72"/>
      <c r="AM142" s="72"/>
      <c r="AN142" s="73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4"/>
      <c r="AZ142" s="54"/>
      <c r="BA142" s="54"/>
      <c r="BB142" s="54"/>
      <c r="BC142" s="54"/>
      <c r="BD142" s="54"/>
      <c r="BE142" s="54"/>
      <c r="BF142" s="54"/>
      <c r="BG142" s="54"/>
      <c r="BH142" s="54"/>
      <c r="BI142" s="54"/>
      <c r="BJ142" s="54"/>
      <c r="BK142" s="54"/>
      <c r="BL142" s="54"/>
      <c r="CB142" s="36"/>
    </row>
    <row r="143" spans="1:80" s="30" customFormat="1" ht="12.75" customHeight="1">
      <c r="A143" s="64">
        <v>0</v>
      </c>
      <c r="B143" s="64"/>
      <c r="C143" s="64"/>
      <c r="D143" s="64"/>
      <c r="E143" s="64"/>
      <c r="F143" s="64"/>
      <c r="G143" s="69" t="s">
        <v>61</v>
      </c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1"/>
      <c r="Z143" s="68"/>
      <c r="AA143" s="68"/>
      <c r="AB143" s="68"/>
      <c r="AC143" s="68"/>
      <c r="AD143" s="68"/>
      <c r="AE143" s="72"/>
      <c r="AF143" s="72"/>
      <c r="AG143" s="72"/>
      <c r="AH143" s="72"/>
      <c r="AI143" s="72"/>
      <c r="AJ143" s="72"/>
      <c r="AK143" s="72"/>
      <c r="AL143" s="72"/>
      <c r="AM143" s="72"/>
      <c r="AN143" s="73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CB143" s="36"/>
    </row>
    <row r="144" spans="1:80" ht="45" customHeight="1">
      <c r="A144" s="55">
        <v>8</v>
      </c>
      <c r="B144" s="55"/>
      <c r="C144" s="55"/>
      <c r="D144" s="55"/>
      <c r="E144" s="55"/>
      <c r="F144" s="55"/>
      <c r="G144" s="56" t="s">
        <v>122</v>
      </c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8"/>
      <c r="Z144" s="59" t="s">
        <v>64</v>
      </c>
      <c r="AA144" s="59"/>
      <c r="AB144" s="59"/>
      <c r="AC144" s="59"/>
      <c r="AD144" s="59"/>
      <c r="AE144" s="60" t="s">
        <v>114</v>
      </c>
      <c r="AF144" s="61"/>
      <c r="AG144" s="61"/>
      <c r="AH144" s="61"/>
      <c r="AI144" s="61"/>
      <c r="AJ144" s="61"/>
      <c r="AK144" s="61"/>
      <c r="AL144" s="61"/>
      <c r="AM144" s="61"/>
      <c r="AN144" s="62"/>
      <c r="AO144" s="63">
        <v>0</v>
      </c>
      <c r="AP144" s="63"/>
      <c r="AQ144" s="63"/>
      <c r="AR144" s="63"/>
      <c r="AS144" s="63"/>
      <c r="AT144" s="63"/>
      <c r="AU144" s="63"/>
      <c r="AV144" s="63"/>
      <c r="AW144" s="63">
        <v>600000</v>
      </c>
      <c r="AX144" s="63"/>
      <c r="AY144" s="63"/>
      <c r="AZ144" s="63"/>
      <c r="BA144" s="63"/>
      <c r="BB144" s="63"/>
      <c r="BC144" s="63"/>
      <c r="BD144" s="63"/>
      <c r="BE144" s="63">
        <f>AW144</f>
        <v>600000</v>
      </c>
      <c r="BF144" s="63"/>
      <c r="BG144" s="63"/>
      <c r="BH144" s="63"/>
      <c r="BI144" s="63"/>
      <c r="BJ144" s="63"/>
      <c r="BK144" s="63"/>
      <c r="BL144" s="63"/>
      <c r="CB144" s="36"/>
    </row>
    <row r="145" spans="1:80" s="30" customFormat="1" ht="12.75" customHeight="1">
      <c r="A145" s="64">
        <v>0</v>
      </c>
      <c r="B145" s="64"/>
      <c r="C145" s="64"/>
      <c r="D145" s="64"/>
      <c r="E145" s="64"/>
      <c r="F145" s="64"/>
      <c r="G145" s="65" t="s">
        <v>70</v>
      </c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7"/>
      <c r="Z145" s="68"/>
      <c r="AA145" s="68"/>
      <c r="AB145" s="68"/>
      <c r="AC145" s="68"/>
      <c r="AD145" s="68"/>
      <c r="AE145" s="65"/>
      <c r="AF145" s="66"/>
      <c r="AG145" s="66"/>
      <c r="AH145" s="66"/>
      <c r="AI145" s="66"/>
      <c r="AJ145" s="66"/>
      <c r="AK145" s="66"/>
      <c r="AL145" s="66"/>
      <c r="AM145" s="66"/>
      <c r="AN145" s="67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CB145" s="36"/>
    </row>
    <row r="146" spans="1:80" ht="48.75" customHeight="1">
      <c r="A146" s="55">
        <v>8</v>
      </c>
      <c r="B146" s="55"/>
      <c r="C146" s="55"/>
      <c r="D146" s="55"/>
      <c r="E146" s="55"/>
      <c r="F146" s="55"/>
      <c r="G146" s="56" t="s">
        <v>124</v>
      </c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8"/>
      <c r="Z146" s="59" t="s">
        <v>74</v>
      </c>
      <c r="AA146" s="59"/>
      <c r="AB146" s="59"/>
      <c r="AC146" s="59"/>
      <c r="AD146" s="59"/>
      <c r="AE146" s="60" t="s">
        <v>68</v>
      </c>
      <c r="AF146" s="61"/>
      <c r="AG146" s="61"/>
      <c r="AH146" s="61"/>
      <c r="AI146" s="61"/>
      <c r="AJ146" s="61"/>
      <c r="AK146" s="61"/>
      <c r="AL146" s="61"/>
      <c r="AM146" s="61"/>
      <c r="AN146" s="62"/>
      <c r="AO146" s="63">
        <v>0</v>
      </c>
      <c r="AP146" s="63"/>
      <c r="AQ146" s="63"/>
      <c r="AR146" s="63"/>
      <c r="AS146" s="63"/>
      <c r="AT146" s="63"/>
      <c r="AU146" s="63"/>
      <c r="AV146" s="63"/>
      <c r="AW146" s="59">
        <v>1</v>
      </c>
      <c r="AX146" s="59"/>
      <c r="AY146" s="59"/>
      <c r="AZ146" s="59"/>
      <c r="BA146" s="59"/>
      <c r="BB146" s="59"/>
      <c r="BC146" s="59"/>
      <c r="BD146" s="59"/>
      <c r="BE146" s="59">
        <v>1</v>
      </c>
      <c r="BF146" s="59"/>
      <c r="BG146" s="59"/>
      <c r="BH146" s="59"/>
      <c r="BI146" s="59"/>
      <c r="BJ146" s="59"/>
      <c r="BK146" s="59"/>
      <c r="BL146" s="59"/>
      <c r="CB146" s="36"/>
    </row>
    <row r="147" spans="1:80" s="30" customFormat="1" ht="12.75" customHeight="1">
      <c r="A147" s="64">
        <v>0</v>
      </c>
      <c r="B147" s="64"/>
      <c r="C147" s="64"/>
      <c r="D147" s="64"/>
      <c r="E147" s="64"/>
      <c r="F147" s="64"/>
      <c r="G147" s="65" t="s">
        <v>78</v>
      </c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7"/>
      <c r="Z147" s="68"/>
      <c r="AA147" s="68"/>
      <c r="AB147" s="68"/>
      <c r="AC147" s="68"/>
      <c r="AD147" s="68"/>
      <c r="AE147" s="65"/>
      <c r="AF147" s="66"/>
      <c r="AG147" s="66"/>
      <c r="AH147" s="66"/>
      <c r="AI147" s="66"/>
      <c r="AJ147" s="66"/>
      <c r="AK147" s="66"/>
      <c r="AL147" s="66"/>
      <c r="AM147" s="66"/>
      <c r="AN147" s="67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  <c r="AZ147" s="54"/>
      <c r="BA147" s="54"/>
      <c r="BB147" s="54"/>
      <c r="BC147" s="54"/>
      <c r="BD147" s="54"/>
      <c r="BE147" s="54"/>
      <c r="BF147" s="54"/>
      <c r="BG147" s="54"/>
      <c r="BH147" s="54"/>
      <c r="BI147" s="54"/>
      <c r="BJ147" s="54"/>
      <c r="BK147" s="54"/>
      <c r="BL147" s="54"/>
      <c r="CB147" s="36"/>
    </row>
    <row r="148" spans="1:80" ht="47.25" customHeight="1">
      <c r="A148" s="55">
        <v>8</v>
      </c>
      <c r="B148" s="55"/>
      <c r="C148" s="55"/>
      <c r="D148" s="55"/>
      <c r="E148" s="55"/>
      <c r="F148" s="55"/>
      <c r="G148" s="56" t="s">
        <v>125</v>
      </c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8"/>
      <c r="Z148" s="59" t="s">
        <v>64</v>
      </c>
      <c r="AA148" s="59"/>
      <c r="AB148" s="59"/>
      <c r="AC148" s="59"/>
      <c r="AD148" s="59"/>
      <c r="AE148" s="60" t="s">
        <v>75</v>
      </c>
      <c r="AF148" s="61"/>
      <c r="AG148" s="61"/>
      <c r="AH148" s="61"/>
      <c r="AI148" s="61"/>
      <c r="AJ148" s="61"/>
      <c r="AK148" s="61"/>
      <c r="AL148" s="61"/>
      <c r="AM148" s="61"/>
      <c r="AN148" s="62"/>
      <c r="AO148" s="63">
        <v>0</v>
      </c>
      <c r="AP148" s="63"/>
      <c r="AQ148" s="63"/>
      <c r="AR148" s="63"/>
      <c r="AS148" s="63"/>
      <c r="AT148" s="63"/>
      <c r="AU148" s="63"/>
      <c r="AV148" s="63"/>
      <c r="AW148" s="63">
        <f>AW144</f>
        <v>600000</v>
      </c>
      <c r="AX148" s="63"/>
      <c r="AY148" s="63"/>
      <c r="AZ148" s="63"/>
      <c r="BA148" s="63"/>
      <c r="BB148" s="63"/>
      <c r="BC148" s="63"/>
      <c r="BD148" s="63"/>
      <c r="BE148" s="63">
        <f>BE144</f>
        <v>600000</v>
      </c>
      <c r="BF148" s="63"/>
      <c r="BG148" s="63"/>
      <c r="BH148" s="63"/>
      <c r="BI148" s="63"/>
      <c r="BJ148" s="63"/>
      <c r="BK148" s="63"/>
      <c r="BL148" s="63"/>
      <c r="CB148" s="36"/>
    </row>
    <row r="149" spans="1:80" s="30" customFormat="1" ht="12.75" customHeight="1">
      <c r="A149" s="64">
        <v>0</v>
      </c>
      <c r="B149" s="64"/>
      <c r="C149" s="64"/>
      <c r="D149" s="64"/>
      <c r="E149" s="64"/>
      <c r="F149" s="64"/>
      <c r="G149" s="65" t="s">
        <v>81</v>
      </c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7"/>
      <c r="Z149" s="68"/>
      <c r="AA149" s="68"/>
      <c r="AB149" s="68"/>
      <c r="AC149" s="68"/>
      <c r="AD149" s="68"/>
      <c r="AE149" s="65"/>
      <c r="AF149" s="66"/>
      <c r="AG149" s="66"/>
      <c r="AH149" s="66"/>
      <c r="AI149" s="66"/>
      <c r="AJ149" s="66"/>
      <c r="AK149" s="66"/>
      <c r="AL149" s="66"/>
      <c r="AM149" s="66"/>
      <c r="AN149" s="67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CB149" s="36"/>
    </row>
    <row r="150" spans="1:80" ht="51" customHeight="1">
      <c r="A150" s="55">
        <v>8</v>
      </c>
      <c r="B150" s="55"/>
      <c r="C150" s="55"/>
      <c r="D150" s="55"/>
      <c r="E150" s="55"/>
      <c r="F150" s="55"/>
      <c r="G150" s="56" t="s">
        <v>126</v>
      </c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8"/>
      <c r="Z150" s="59" t="s">
        <v>83</v>
      </c>
      <c r="AA150" s="59"/>
      <c r="AB150" s="59"/>
      <c r="AC150" s="59"/>
      <c r="AD150" s="59"/>
      <c r="AE150" s="60" t="s">
        <v>84</v>
      </c>
      <c r="AF150" s="61"/>
      <c r="AG150" s="61"/>
      <c r="AH150" s="61"/>
      <c r="AI150" s="61"/>
      <c r="AJ150" s="61"/>
      <c r="AK150" s="61"/>
      <c r="AL150" s="61"/>
      <c r="AM150" s="61"/>
      <c r="AN150" s="62"/>
      <c r="AO150" s="63">
        <v>0</v>
      </c>
      <c r="AP150" s="63"/>
      <c r="AQ150" s="63"/>
      <c r="AR150" s="63"/>
      <c r="AS150" s="63"/>
      <c r="AT150" s="63"/>
      <c r="AU150" s="63"/>
      <c r="AV150" s="63"/>
      <c r="AW150" s="59">
        <v>100</v>
      </c>
      <c r="AX150" s="59"/>
      <c r="AY150" s="59"/>
      <c r="AZ150" s="59"/>
      <c r="BA150" s="59"/>
      <c r="BB150" s="59"/>
      <c r="BC150" s="59"/>
      <c r="BD150" s="59"/>
      <c r="BE150" s="59">
        <v>100</v>
      </c>
      <c r="BF150" s="59"/>
      <c r="BG150" s="59"/>
      <c r="BH150" s="59"/>
      <c r="BI150" s="59"/>
      <c r="BJ150" s="59"/>
      <c r="BK150" s="59"/>
      <c r="BL150" s="59"/>
      <c r="CB150" s="36"/>
    </row>
    <row r="151" spans="1:80"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CB151" s="36"/>
    </row>
    <row r="152" spans="1:80" ht="16.5" customHeight="1">
      <c r="CB152" s="36"/>
    </row>
    <row r="153" spans="1:80" ht="33" customHeight="1">
      <c r="A153" s="48" t="s">
        <v>105</v>
      </c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34"/>
      <c r="AO153" s="51" t="s">
        <v>89</v>
      </c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</row>
    <row r="154" spans="1:80" ht="21.75" customHeight="1">
      <c r="W154" s="44" t="s">
        <v>5</v>
      </c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O154" s="44" t="s">
        <v>53</v>
      </c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4"/>
      <c r="BG154" s="44"/>
    </row>
    <row r="155" spans="1:80" ht="15.75" customHeight="1">
      <c r="A155" s="53" t="s">
        <v>3</v>
      </c>
      <c r="B155" s="53"/>
      <c r="C155" s="53"/>
      <c r="D155" s="53"/>
      <c r="E155" s="53"/>
      <c r="F155" s="53"/>
    </row>
    <row r="156" spans="1:80" ht="13.15" customHeight="1">
      <c r="A156" s="45" t="s">
        <v>88</v>
      </c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</row>
    <row r="157" spans="1:80">
      <c r="A157" s="47" t="s">
        <v>38</v>
      </c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</row>
    <row r="158" spans="1:80" ht="10.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80" ht="33.75" customHeight="1">
      <c r="A159" s="48" t="s">
        <v>103</v>
      </c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34"/>
      <c r="AO159" s="51" t="s">
        <v>90</v>
      </c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52"/>
      <c r="BC159" s="52"/>
      <c r="BD159" s="52"/>
      <c r="BE159" s="52"/>
      <c r="BF159" s="52"/>
      <c r="BG159" s="52"/>
    </row>
    <row r="160" spans="1:80">
      <c r="W160" s="44" t="s">
        <v>5</v>
      </c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O160" s="44" t="s">
        <v>53</v>
      </c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  <c r="BF160" s="44"/>
      <c r="BG160" s="44"/>
    </row>
    <row r="161" spans="1:17">
      <c r="A161" s="42"/>
      <c r="B161" s="43"/>
      <c r="C161" s="43"/>
      <c r="D161" s="43"/>
      <c r="E161" s="43"/>
      <c r="F161" s="43"/>
      <c r="G161" s="43"/>
      <c r="H161" s="43"/>
    </row>
    <row r="162" spans="1:17">
      <c r="A162" s="44" t="s">
        <v>36</v>
      </c>
      <c r="B162" s="44"/>
      <c r="C162" s="44"/>
      <c r="D162" s="44"/>
      <c r="E162" s="44"/>
      <c r="F162" s="44"/>
      <c r="G162" s="44"/>
      <c r="H162" s="44"/>
      <c r="I162" s="37"/>
      <c r="J162" s="37"/>
      <c r="K162" s="37"/>
      <c r="L162" s="37"/>
      <c r="M162" s="37"/>
      <c r="N162" s="37"/>
      <c r="O162" s="37"/>
      <c r="P162" s="37"/>
      <c r="Q162" s="37"/>
    </row>
    <row r="163" spans="1:17">
      <c r="A163" s="35" t="s">
        <v>37</v>
      </c>
    </row>
  </sheetData>
  <mergeCells count="736"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A31:F31"/>
    <mergeCell ref="G31:BL31"/>
    <mergeCell ref="A32:F32"/>
    <mergeCell ref="G32:BL32"/>
    <mergeCell ref="A33:F33"/>
    <mergeCell ref="G33:BL33"/>
    <mergeCell ref="A25:BL25"/>
    <mergeCell ref="A26:BL26"/>
    <mergeCell ref="A28:BL28"/>
    <mergeCell ref="A29:F29"/>
    <mergeCell ref="G29:BL29"/>
    <mergeCell ref="A30:F30"/>
    <mergeCell ref="G30:BL30"/>
    <mergeCell ref="A41:F41"/>
    <mergeCell ref="G41:BL41"/>
    <mergeCell ref="A42:F42"/>
    <mergeCell ref="G42:BL42"/>
    <mergeCell ref="A44:AZ44"/>
    <mergeCell ref="A45:AZ45"/>
    <mergeCell ref="A35:BL35"/>
    <mergeCell ref="A36:BL36"/>
    <mergeCell ref="A38:BL38"/>
    <mergeCell ref="A39:F39"/>
    <mergeCell ref="G39:BL39"/>
    <mergeCell ref="A40:F40"/>
    <mergeCell ref="G40:BL40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60:BL60"/>
    <mergeCell ref="A61:AY61"/>
    <mergeCell ref="A62:C63"/>
    <mergeCell ref="D62:AA63"/>
    <mergeCell ref="AB62:AI63"/>
    <mergeCell ref="AJ62:AQ63"/>
    <mergeCell ref="AR62:AY63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64:C64"/>
    <mergeCell ref="D64:AA64"/>
    <mergeCell ref="AB64:AI64"/>
    <mergeCell ref="AJ64:AQ64"/>
    <mergeCell ref="AR64:AY64"/>
    <mergeCell ref="A65:C65"/>
    <mergeCell ref="D65:AA65"/>
    <mergeCell ref="AB65:AI65"/>
    <mergeCell ref="AJ65:AQ65"/>
    <mergeCell ref="AR65:AY65"/>
    <mergeCell ref="A69:BL69"/>
    <mergeCell ref="A70:F70"/>
    <mergeCell ref="G70:Y70"/>
    <mergeCell ref="Z70:AD70"/>
    <mergeCell ref="AE70:AN70"/>
    <mergeCell ref="AO70:AV70"/>
    <mergeCell ref="AW70:BD70"/>
    <mergeCell ref="BE70:BL70"/>
    <mergeCell ref="A66:C66"/>
    <mergeCell ref="D66:AA66"/>
    <mergeCell ref="AB66:AI66"/>
    <mergeCell ref="AJ66:AQ66"/>
    <mergeCell ref="AR66:AY66"/>
    <mergeCell ref="A67:C67"/>
    <mergeCell ref="D67:AA67"/>
    <mergeCell ref="AB67:AI67"/>
    <mergeCell ref="AJ67:AQ67"/>
    <mergeCell ref="AR67:AY67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A105:F105"/>
    <mergeCell ref="G105:Y105"/>
    <mergeCell ref="Z105:AD105"/>
    <mergeCell ref="AE105:AN105"/>
    <mergeCell ref="AO105:AV105"/>
    <mergeCell ref="AW105:BD105"/>
    <mergeCell ref="BE107:BL107"/>
    <mergeCell ref="A108:F108"/>
    <mergeCell ref="G108:Y108"/>
    <mergeCell ref="Z108:AD108"/>
    <mergeCell ref="AE108:AN108"/>
    <mergeCell ref="AO108:AV108"/>
    <mergeCell ref="AW108:BD108"/>
    <mergeCell ref="BE108:BL108"/>
    <mergeCell ref="A107:F107"/>
    <mergeCell ref="G107:Y107"/>
    <mergeCell ref="Z107:AD107"/>
    <mergeCell ref="AE107:AN107"/>
    <mergeCell ref="AO107:AV107"/>
    <mergeCell ref="AW107:BD107"/>
    <mergeCell ref="BE109:BL109"/>
    <mergeCell ref="A110:F110"/>
    <mergeCell ref="G110:Y110"/>
    <mergeCell ref="Z110:AD110"/>
    <mergeCell ref="AE110:AN110"/>
    <mergeCell ref="AO110:AV110"/>
    <mergeCell ref="AW110:BD110"/>
    <mergeCell ref="BE110:BL110"/>
    <mergeCell ref="A109:F109"/>
    <mergeCell ref="G109:Y109"/>
    <mergeCell ref="Z109:AD109"/>
    <mergeCell ref="AE109:AN109"/>
    <mergeCell ref="AO109:AV109"/>
    <mergeCell ref="AW109:BD109"/>
    <mergeCell ref="BE111:BL111"/>
    <mergeCell ref="A112:F112"/>
    <mergeCell ref="G112:Y112"/>
    <mergeCell ref="Z112:AD112"/>
    <mergeCell ref="AE112:AN112"/>
    <mergeCell ref="AO112:AV112"/>
    <mergeCell ref="AW112:BD112"/>
    <mergeCell ref="BE112:BL112"/>
    <mergeCell ref="A111:F111"/>
    <mergeCell ref="G111:Y111"/>
    <mergeCell ref="Z111:AD111"/>
    <mergeCell ref="AE111:AN111"/>
    <mergeCell ref="AO111:AV111"/>
    <mergeCell ref="AW111:BD111"/>
    <mergeCell ref="BE113:BL113"/>
    <mergeCell ref="A114:F114"/>
    <mergeCell ref="G114:Y114"/>
    <mergeCell ref="Z114:AD114"/>
    <mergeCell ref="AE114:AN114"/>
    <mergeCell ref="AO114:AV114"/>
    <mergeCell ref="AW114:BD114"/>
    <mergeCell ref="BE114:BL114"/>
    <mergeCell ref="A113:F113"/>
    <mergeCell ref="G113:Y113"/>
    <mergeCell ref="Z113:AD113"/>
    <mergeCell ref="AE113:AN113"/>
    <mergeCell ref="AO113:AV113"/>
    <mergeCell ref="AW113:BD113"/>
    <mergeCell ref="BE115:BL115"/>
    <mergeCell ref="A116:F116"/>
    <mergeCell ref="G116:Y116"/>
    <mergeCell ref="Z116:AD116"/>
    <mergeCell ref="AE116:AN116"/>
    <mergeCell ref="AO116:AV116"/>
    <mergeCell ref="AW116:BD116"/>
    <mergeCell ref="BE116:BL116"/>
    <mergeCell ref="A115:F115"/>
    <mergeCell ref="G115:Y115"/>
    <mergeCell ref="Z115:AD115"/>
    <mergeCell ref="AE115:AN115"/>
    <mergeCell ref="AO115:AV115"/>
    <mergeCell ref="AW115:BD115"/>
    <mergeCell ref="BE117:BL117"/>
    <mergeCell ref="A118:F118"/>
    <mergeCell ref="G118:Y118"/>
    <mergeCell ref="Z118:AD118"/>
    <mergeCell ref="AE118:AN118"/>
    <mergeCell ref="AO118:AV118"/>
    <mergeCell ref="AW118:BD118"/>
    <mergeCell ref="BE118:BL118"/>
    <mergeCell ref="A117:F117"/>
    <mergeCell ref="G117:Y117"/>
    <mergeCell ref="Z117:AD117"/>
    <mergeCell ref="AE117:AN117"/>
    <mergeCell ref="AO117:AV117"/>
    <mergeCell ref="AW117:BD117"/>
    <mergeCell ref="BE119:BL119"/>
    <mergeCell ref="A120:F120"/>
    <mergeCell ref="G120:Y120"/>
    <mergeCell ref="Z120:AD120"/>
    <mergeCell ref="AE120:AN120"/>
    <mergeCell ref="AO120:AV120"/>
    <mergeCell ref="AW120:BD120"/>
    <mergeCell ref="BE120:BL120"/>
    <mergeCell ref="A119:F119"/>
    <mergeCell ref="G119:Y119"/>
    <mergeCell ref="Z119:AD119"/>
    <mergeCell ref="AE119:AN119"/>
    <mergeCell ref="AO119:AV119"/>
    <mergeCell ref="AW119:BD119"/>
    <mergeCell ref="BE121:BL121"/>
    <mergeCell ref="A122:F122"/>
    <mergeCell ref="G122:Y122"/>
    <mergeCell ref="Z122:AD122"/>
    <mergeCell ref="AE122:AN122"/>
    <mergeCell ref="AO122:AV122"/>
    <mergeCell ref="AW122:BD122"/>
    <mergeCell ref="BE122:BL122"/>
    <mergeCell ref="A121:F121"/>
    <mergeCell ref="G121:Y121"/>
    <mergeCell ref="Z121:AD121"/>
    <mergeCell ref="AE121:AN121"/>
    <mergeCell ref="AO121:AV121"/>
    <mergeCell ref="AW121:BD121"/>
    <mergeCell ref="BE123:BL123"/>
    <mergeCell ref="A124:F124"/>
    <mergeCell ref="G124:Y124"/>
    <mergeCell ref="Z124:AD124"/>
    <mergeCell ref="AE124:AN124"/>
    <mergeCell ref="AO124:AV124"/>
    <mergeCell ref="AW124:BD124"/>
    <mergeCell ref="BE124:BL124"/>
    <mergeCell ref="A123:F123"/>
    <mergeCell ref="G123:Y123"/>
    <mergeCell ref="Z123:AD123"/>
    <mergeCell ref="AE123:AN123"/>
    <mergeCell ref="AO123:AV123"/>
    <mergeCell ref="AW123:BD123"/>
    <mergeCell ref="BE125:BL125"/>
    <mergeCell ref="A126:F126"/>
    <mergeCell ref="G126:Y126"/>
    <mergeCell ref="Z126:AD126"/>
    <mergeCell ref="AE126:AN126"/>
    <mergeCell ref="AO126:AV126"/>
    <mergeCell ref="AW126:BD126"/>
    <mergeCell ref="BE126:BL126"/>
    <mergeCell ref="A125:F125"/>
    <mergeCell ref="G125:Y125"/>
    <mergeCell ref="Z125:AD125"/>
    <mergeCell ref="AE125:AN125"/>
    <mergeCell ref="AO125:AV125"/>
    <mergeCell ref="AW125:BD125"/>
    <mergeCell ref="BE127:BL127"/>
    <mergeCell ref="A128:F128"/>
    <mergeCell ref="G128:Y128"/>
    <mergeCell ref="Z128:AD128"/>
    <mergeCell ref="AE128:AN128"/>
    <mergeCell ref="AO128:AV128"/>
    <mergeCell ref="AW128:BD128"/>
    <mergeCell ref="BE128:BL128"/>
    <mergeCell ref="A127:F127"/>
    <mergeCell ref="G127:Y127"/>
    <mergeCell ref="Z127:AD127"/>
    <mergeCell ref="AE127:AN127"/>
    <mergeCell ref="AO127:AV127"/>
    <mergeCell ref="AW127:BD127"/>
    <mergeCell ref="BE129:BL129"/>
    <mergeCell ref="A130:F130"/>
    <mergeCell ref="G130:Y130"/>
    <mergeCell ref="Z130:AD130"/>
    <mergeCell ref="AE130:AN130"/>
    <mergeCell ref="AO130:AV130"/>
    <mergeCell ref="AW130:BD130"/>
    <mergeCell ref="BE130:BL130"/>
    <mergeCell ref="A129:F129"/>
    <mergeCell ref="G129:Y129"/>
    <mergeCell ref="Z129:AD129"/>
    <mergeCell ref="AE129:AN129"/>
    <mergeCell ref="AO129:AV129"/>
    <mergeCell ref="AW129:BD129"/>
    <mergeCell ref="BE131:BL131"/>
    <mergeCell ref="A132:F132"/>
    <mergeCell ref="G132:Y132"/>
    <mergeCell ref="Z132:AD132"/>
    <mergeCell ref="AE132:AN132"/>
    <mergeCell ref="AO132:AV132"/>
    <mergeCell ref="AW132:BD132"/>
    <mergeCell ref="BE132:BL132"/>
    <mergeCell ref="A131:F131"/>
    <mergeCell ref="G131:Y131"/>
    <mergeCell ref="Z131:AD131"/>
    <mergeCell ref="AE131:AN131"/>
    <mergeCell ref="AO131:AV131"/>
    <mergeCell ref="AW131:BD131"/>
    <mergeCell ref="BE133:BL133"/>
    <mergeCell ref="A134:F134"/>
    <mergeCell ref="G134:Y134"/>
    <mergeCell ref="Z134:AD134"/>
    <mergeCell ref="AE134:AN134"/>
    <mergeCell ref="AO134:AV134"/>
    <mergeCell ref="AW134:BD134"/>
    <mergeCell ref="BE134:BL134"/>
    <mergeCell ref="A133:F133"/>
    <mergeCell ref="G133:Y133"/>
    <mergeCell ref="Z133:AD133"/>
    <mergeCell ref="AE133:AN133"/>
    <mergeCell ref="AO133:AV133"/>
    <mergeCell ref="AW133:BD133"/>
    <mergeCell ref="BE135:BL135"/>
    <mergeCell ref="A136:F136"/>
    <mergeCell ref="G136:Y136"/>
    <mergeCell ref="Z136:AD136"/>
    <mergeCell ref="AE136:AN136"/>
    <mergeCell ref="AO136:AV136"/>
    <mergeCell ref="AW136:BD136"/>
    <mergeCell ref="BE136:BL136"/>
    <mergeCell ref="A135:F135"/>
    <mergeCell ref="G135:Y135"/>
    <mergeCell ref="Z135:AD135"/>
    <mergeCell ref="AE135:AN135"/>
    <mergeCell ref="AO135:AV135"/>
    <mergeCell ref="AW135:BD135"/>
    <mergeCell ref="BE137:BL137"/>
    <mergeCell ref="A138:F138"/>
    <mergeCell ref="G138:Y138"/>
    <mergeCell ref="Z138:AD138"/>
    <mergeCell ref="AE138:AN138"/>
    <mergeCell ref="AO138:AV138"/>
    <mergeCell ref="AW138:BD138"/>
    <mergeCell ref="BE138:BL138"/>
    <mergeCell ref="A137:F137"/>
    <mergeCell ref="G137:Y137"/>
    <mergeCell ref="Z137:AD137"/>
    <mergeCell ref="AE137:AN137"/>
    <mergeCell ref="AO137:AV137"/>
    <mergeCell ref="AW137:BD137"/>
    <mergeCell ref="BE139:BL139"/>
    <mergeCell ref="A140:F140"/>
    <mergeCell ref="G140:Y140"/>
    <mergeCell ref="Z140:AD140"/>
    <mergeCell ref="AE140:AN140"/>
    <mergeCell ref="AO140:AV140"/>
    <mergeCell ref="AW140:BD140"/>
    <mergeCell ref="BE140:BL140"/>
    <mergeCell ref="A139:F139"/>
    <mergeCell ref="G139:Y139"/>
    <mergeCell ref="Z139:AD139"/>
    <mergeCell ref="AE139:AN139"/>
    <mergeCell ref="AO139:AV139"/>
    <mergeCell ref="AW139:BD139"/>
    <mergeCell ref="BE141:BL141"/>
    <mergeCell ref="A142:F142"/>
    <mergeCell ref="G142:Y142"/>
    <mergeCell ref="Z142:AD142"/>
    <mergeCell ref="AE142:AN142"/>
    <mergeCell ref="AO142:AV142"/>
    <mergeCell ref="AW142:BD142"/>
    <mergeCell ref="BE142:BL142"/>
    <mergeCell ref="A141:F141"/>
    <mergeCell ref="G141:Y141"/>
    <mergeCell ref="Z141:AD141"/>
    <mergeCell ref="AE141:AN141"/>
    <mergeCell ref="AO141:AV141"/>
    <mergeCell ref="AW141:BD141"/>
    <mergeCell ref="BE143:BL143"/>
    <mergeCell ref="A144:F144"/>
    <mergeCell ref="G144:Y144"/>
    <mergeCell ref="Z144:AD144"/>
    <mergeCell ref="AE144:AN144"/>
    <mergeCell ref="AO144:AV144"/>
    <mergeCell ref="AW144:BD144"/>
    <mergeCell ref="BE144:BL144"/>
    <mergeCell ref="A143:F143"/>
    <mergeCell ref="G143:Y143"/>
    <mergeCell ref="Z143:AD143"/>
    <mergeCell ref="AE143:AN143"/>
    <mergeCell ref="AO143:AV143"/>
    <mergeCell ref="AW143:BD143"/>
    <mergeCell ref="BE145:BL145"/>
    <mergeCell ref="A146:F146"/>
    <mergeCell ref="G146:Y146"/>
    <mergeCell ref="Z146:AD146"/>
    <mergeCell ref="AE146:AN146"/>
    <mergeCell ref="AO146:AV146"/>
    <mergeCell ref="AW146:BD146"/>
    <mergeCell ref="BE146:BL146"/>
    <mergeCell ref="A145:F145"/>
    <mergeCell ref="G145:Y145"/>
    <mergeCell ref="Z145:AD145"/>
    <mergeCell ref="AE145:AN145"/>
    <mergeCell ref="AO145:AV145"/>
    <mergeCell ref="AW145:BD145"/>
    <mergeCell ref="BE147:BL147"/>
    <mergeCell ref="A148:F148"/>
    <mergeCell ref="G148:Y148"/>
    <mergeCell ref="Z148:AD148"/>
    <mergeCell ref="AE148:AN148"/>
    <mergeCell ref="AO148:AV148"/>
    <mergeCell ref="AW148:BD148"/>
    <mergeCell ref="BE148:BL148"/>
    <mergeCell ref="A147:F147"/>
    <mergeCell ref="G147:Y147"/>
    <mergeCell ref="Z147:AD147"/>
    <mergeCell ref="AE147:AN147"/>
    <mergeCell ref="AO147:AV147"/>
    <mergeCell ref="AW147:BD147"/>
    <mergeCell ref="A153:V153"/>
    <mergeCell ref="W153:AM153"/>
    <mergeCell ref="AO153:BG153"/>
    <mergeCell ref="W154:AM154"/>
    <mergeCell ref="AO154:BG154"/>
    <mergeCell ref="A155:F155"/>
    <mergeCell ref="BE149:BL149"/>
    <mergeCell ref="A150:F150"/>
    <mergeCell ref="G150:Y150"/>
    <mergeCell ref="Z150:AD150"/>
    <mergeCell ref="AE150:AN150"/>
    <mergeCell ref="AO150:AV150"/>
    <mergeCell ref="AW150:BD150"/>
    <mergeCell ref="BE150:BL150"/>
    <mergeCell ref="A149:F149"/>
    <mergeCell ref="G149:Y149"/>
    <mergeCell ref="Z149:AD149"/>
    <mergeCell ref="AE149:AN149"/>
    <mergeCell ref="AO149:AV149"/>
    <mergeCell ref="AW149:BD149"/>
    <mergeCell ref="A161:H161"/>
    <mergeCell ref="A162:H162"/>
    <mergeCell ref="A156:AS156"/>
    <mergeCell ref="A157:AS157"/>
    <mergeCell ref="A159:V159"/>
    <mergeCell ref="W159:AM159"/>
    <mergeCell ref="AO159:BG159"/>
    <mergeCell ref="W160:AM160"/>
    <mergeCell ref="AO160:BG160"/>
  </mergeCells>
  <conditionalFormatting sqref="G107 G134 G116:L116 G75:G76 G78 G82 G80 G84:G86 G93:G94 G96">
    <cfRule type="cellIs" dxfId="214" priority="157" stopIfTrue="1" operator="equal">
      <formula>$G74</formula>
    </cfRule>
  </conditionalFormatting>
  <conditionalFormatting sqref="D50">
    <cfRule type="cellIs" dxfId="213" priority="156" stopIfTrue="1" operator="equal">
      <formula>$D49</formula>
    </cfRule>
  </conditionalFormatting>
  <conditionalFormatting sqref="A73:F150">
    <cfRule type="cellIs" dxfId="212" priority="155" stopIfTrue="1" operator="equal">
      <formula>0</formula>
    </cfRule>
  </conditionalFormatting>
  <conditionalFormatting sqref="G118:L119 G109:L109 G77:L77 G86:L86 G85 G108 G110:G117 H121:L121 H135:L137 H139:L139 G127:L128 G120:G126 G129:G137 H123:L126 H129:L132 H141:L150 G139:G150 G97:L98 G87:G96 G99:G105">
    <cfRule type="cellIs" dxfId="211" priority="154" stopIfTrue="1" operator="equal">
      <formula>#REF!</formula>
    </cfRule>
  </conditionalFormatting>
  <conditionalFormatting sqref="D55:D56">
    <cfRule type="cellIs" dxfId="210" priority="153" stopIfTrue="1" operator="equal">
      <formula>$D49</formula>
    </cfRule>
  </conditionalFormatting>
  <conditionalFormatting sqref="D51:D52">
    <cfRule type="cellIs" dxfId="209" priority="152" stopIfTrue="1" operator="equal">
      <formula>$D57</formula>
    </cfRule>
  </conditionalFormatting>
  <conditionalFormatting sqref="D57">
    <cfRule type="cellIs" dxfId="208" priority="151" stopIfTrue="1" operator="equal">
      <formula>$D50</formula>
    </cfRule>
  </conditionalFormatting>
  <conditionalFormatting sqref="D58:I58">
    <cfRule type="cellIs" dxfId="207" priority="150" stopIfTrue="1" operator="equal">
      <formula>$D51</formula>
    </cfRule>
  </conditionalFormatting>
  <conditionalFormatting sqref="D53:D54">
    <cfRule type="cellIs" dxfId="206" priority="149" stopIfTrue="1" operator="equal">
      <formula>$D55</formula>
    </cfRule>
  </conditionalFormatting>
  <conditionalFormatting sqref="D50">
    <cfRule type="cellIs" dxfId="205" priority="148" stopIfTrue="1" operator="equal">
      <formula>$D53</formula>
    </cfRule>
  </conditionalFormatting>
  <conditionalFormatting sqref="G74:L74 G85:L86 G97:G98 G95">
    <cfRule type="cellIs" dxfId="204" priority="147" stopIfTrue="1" operator="equal">
      <formula>$G72</formula>
    </cfRule>
  </conditionalFormatting>
  <conditionalFormatting sqref="G73:L73">
    <cfRule type="cellIs" dxfId="203" priority="146" stopIfTrue="1" operator="equal">
      <formula>$G71</formula>
    </cfRule>
  </conditionalFormatting>
  <conditionalFormatting sqref="G107:L107">
    <cfRule type="cellIs" dxfId="202" priority="145" stopIfTrue="1" operator="equal">
      <formula>$G76</formula>
    </cfRule>
  </conditionalFormatting>
  <conditionalFormatting sqref="G106:L106">
    <cfRule type="cellIs" dxfId="201" priority="144" stopIfTrue="1" operator="equal">
      <formula>$G75</formula>
    </cfRule>
  </conditionalFormatting>
  <conditionalFormatting sqref="G106">
    <cfRule type="cellIs" dxfId="200" priority="143" stopIfTrue="1" operator="equal">
      <formula>$G76</formula>
    </cfRule>
  </conditionalFormatting>
  <conditionalFormatting sqref="G83:L84">
    <cfRule type="cellIs" dxfId="199" priority="142" stopIfTrue="1" operator="equal">
      <formula>$G75</formula>
    </cfRule>
  </conditionalFormatting>
  <conditionalFormatting sqref="G134:L134">
    <cfRule type="cellIs" dxfId="198" priority="141" stopIfTrue="1" operator="equal">
      <formula>$G108</formula>
    </cfRule>
  </conditionalFormatting>
  <conditionalFormatting sqref="G133:L133">
    <cfRule type="cellIs" dxfId="197" priority="140" stopIfTrue="1" operator="equal">
      <formula>$G107</formula>
    </cfRule>
  </conditionalFormatting>
  <conditionalFormatting sqref="G83 G100:L100">
    <cfRule type="cellIs" dxfId="196" priority="139" stopIfTrue="1" operator="equal">
      <formula>$G76</formula>
    </cfRule>
  </conditionalFormatting>
  <conditionalFormatting sqref="G111:L111 G88:L88 G120:L121 G95:L96 G98:L98">
    <cfRule type="cellIs" dxfId="195" priority="138" stopIfTrue="1" operator="equal">
      <formula>$G85</formula>
    </cfRule>
  </conditionalFormatting>
  <conditionalFormatting sqref="G115:L115">
    <cfRule type="cellIs" dxfId="194" priority="137" stopIfTrue="1" operator="equal">
      <formula>$G135</formula>
    </cfRule>
  </conditionalFormatting>
  <conditionalFormatting sqref="G116:L116">
    <cfRule type="cellIs" dxfId="193" priority="136" stopIfTrue="1" operator="equal">
      <formula>$G135</formula>
    </cfRule>
  </conditionalFormatting>
  <conditionalFormatting sqref="G115:L115">
    <cfRule type="cellIs" dxfId="192" priority="135" stopIfTrue="1" operator="equal">
      <formula>$G134</formula>
    </cfRule>
  </conditionalFormatting>
  <conditionalFormatting sqref="G133">
    <cfRule type="cellIs" dxfId="191" priority="134" stopIfTrue="1" operator="equal">
      <formula>$G108</formula>
    </cfRule>
  </conditionalFormatting>
  <conditionalFormatting sqref="G120:L122 G97:L97">
    <cfRule type="cellIs" dxfId="190" priority="133" stopIfTrue="1" operator="equal">
      <formula>$G93</formula>
    </cfRule>
  </conditionalFormatting>
  <conditionalFormatting sqref="G79:L79">
    <cfRule type="cellIs" dxfId="189" priority="132" stopIfTrue="1" operator="equal">
      <formula>$G76</formula>
    </cfRule>
  </conditionalFormatting>
  <conditionalFormatting sqref="G109">
    <cfRule type="cellIs" dxfId="188" priority="131" stopIfTrue="1" operator="equal">
      <formula>$G108</formula>
    </cfRule>
  </conditionalFormatting>
  <conditionalFormatting sqref="G109:L109">
    <cfRule type="cellIs" dxfId="187" priority="130" stopIfTrue="1" operator="equal">
      <formula>$G107</formula>
    </cfRule>
  </conditionalFormatting>
  <conditionalFormatting sqref="G118:G119">
    <cfRule type="cellIs" dxfId="186" priority="129" stopIfTrue="1" operator="equal">
      <formula>$G117</formula>
    </cfRule>
  </conditionalFormatting>
  <conditionalFormatting sqref="G118:L119">
    <cfRule type="cellIs" dxfId="185" priority="128" stopIfTrue="1" operator="equal">
      <formula>$G116</formula>
    </cfRule>
  </conditionalFormatting>
  <conditionalFormatting sqref="G136">
    <cfRule type="cellIs" dxfId="184" priority="127" stopIfTrue="1" operator="equal">
      <formula>$G135</formula>
    </cfRule>
  </conditionalFormatting>
  <conditionalFormatting sqref="G136:L136">
    <cfRule type="cellIs" dxfId="183" priority="126" stopIfTrue="1" operator="equal">
      <formula>$G134</formula>
    </cfRule>
  </conditionalFormatting>
  <conditionalFormatting sqref="G90:L90">
    <cfRule type="cellIs" dxfId="182" priority="125" stopIfTrue="1" operator="equal">
      <formula>$G153</formula>
    </cfRule>
  </conditionalFormatting>
  <conditionalFormatting sqref="G113:L113">
    <cfRule type="cellIs" dxfId="181" priority="124" stopIfTrue="1" operator="equal">
      <formula>$G111</formula>
    </cfRule>
  </conditionalFormatting>
  <conditionalFormatting sqref="G113:L113 G111:L111 G90:L90 G88:L88">
    <cfRule type="cellIs" dxfId="180" priority="123" stopIfTrue="1" operator="equal">
      <formula>$G84</formula>
    </cfRule>
  </conditionalFormatting>
  <conditionalFormatting sqref="G113:L113">
    <cfRule type="cellIs" dxfId="179" priority="122" stopIfTrue="1" operator="equal">
      <formula>$G160</formula>
    </cfRule>
  </conditionalFormatting>
  <conditionalFormatting sqref="G122:L122">
    <cfRule type="cellIs" dxfId="178" priority="121" stopIfTrue="1" operator="equal">
      <formula>$G118</formula>
    </cfRule>
  </conditionalFormatting>
  <conditionalFormatting sqref="G122:L122">
    <cfRule type="cellIs" dxfId="177" priority="120" stopIfTrue="1" operator="equal">
      <formula>$G117</formula>
    </cfRule>
  </conditionalFormatting>
  <conditionalFormatting sqref="G122:L122">
    <cfRule type="cellIs" dxfId="176" priority="119" stopIfTrue="1" operator="equal">
      <formula>$G167</formula>
    </cfRule>
  </conditionalFormatting>
  <conditionalFormatting sqref="G140:L140">
    <cfRule type="cellIs" dxfId="175" priority="118" stopIfTrue="1" operator="equal">
      <formula>$G136</formula>
    </cfRule>
  </conditionalFormatting>
  <conditionalFormatting sqref="G140:L140">
    <cfRule type="cellIs" dxfId="174" priority="117" stopIfTrue="1" operator="equal">
      <formula>$G135</formula>
    </cfRule>
  </conditionalFormatting>
  <conditionalFormatting sqref="G140:L140">
    <cfRule type="cellIs" dxfId="173" priority="116" stopIfTrue="1" operator="equal">
      <formula>$G136</formula>
    </cfRule>
  </conditionalFormatting>
  <conditionalFormatting sqref="G140:L140">
    <cfRule type="cellIs" dxfId="172" priority="115" stopIfTrue="1" operator="equal">
      <formula>$G135</formula>
    </cfRule>
  </conditionalFormatting>
  <conditionalFormatting sqref="G140:L140">
    <cfRule type="cellIs" dxfId="171" priority="114" stopIfTrue="1" operator="equal">
      <formula>$G173</formula>
    </cfRule>
  </conditionalFormatting>
  <conditionalFormatting sqref="G90:L90">
    <cfRule type="cellIs" dxfId="170" priority="113" stopIfTrue="1" operator="equal">
      <formula>$G85</formula>
    </cfRule>
  </conditionalFormatting>
  <conditionalFormatting sqref="G81:L81">
    <cfRule type="cellIs" dxfId="169" priority="112" stopIfTrue="1" operator="equal">
      <formula>$G89</formula>
    </cfRule>
  </conditionalFormatting>
  <conditionalFormatting sqref="G138:L138">
    <cfRule type="cellIs" dxfId="168" priority="111" stopIfTrue="1" operator="equal">
      <formula>$G87</formula>
    </cfRule>
  </conditionalFormatting>
  <conditionalFormatting sqref="G115:L115">
    <cfRule type="cellIs" dxfId="167" priority="110" stopIfTrue="1" operator="equal">
      <formula>#REF!</formula>
    </cfRule>
  </conditionalFormatting>
  <conditionalFormatting sqref="G116:L116">
    <cfRule type="cellIs" dxfId="166" priority="109" stopIfTrue="1" operator="equal">
      <formula>#REF!</formula>
    </cfRule>
  </conditionalFormatting>
  <conditionalFormatting sqref="G87">
    <cfRule type="cellIs" dxfId="165" priority="108" stopIfTrue="1" operator="equal">
      <formula>$G86</formula>
    </cfRule>
  </conditionalFormatting>
  <conditionalFormatting sqref="G87:L87">
    <cfRule type="cellIs" dxfId="164" priority="107" stopIfTrue="1" operator="equal">
      <formula>$G85</formula>
    </cfRule>
  </conditionalFormatting>
  <conditionalFormatting sqref="G89">
    <cfRule type="cellIs" dxfId="163" priority="106" stopIfTrue="1" operator="equal">
      <formula>$G88</formula>
    </cfRule>
  </conditionalFormatting>
  <conditionalFormatting sqref="G89:L89">
    <cfRule type="cellIs" dxfId="162" priority="105" stopIfTrue="1" operator="equal">
      <formula>$G87</formula>
    </cfRule>
  </conditionalFormatting>
  <conditionalFormatting sqref="G121">
    <cfRule type="cellIs" dxfId="161" priority="104" stopIfTrue="1" operator="equal">
      <formula>$G120</formula>
    </cfRule>
  </conditionalFormatting>
  <conditionalFormatting sqref="G121:L121">
    <cfRule type="cellIs" dxfId="160" priority="103" stopIfTrue="1" operator="equal">
      <formula>$G119</formula>
    </cfRule>
  </conditionalFormatting>
  <conditionalFormatting sqref="G123:L132">
    <cfRule type="cellIs" dxfId="159" priority="102" stopIfTrue="1" operator="equal">
      <formula>$G120</formula>
    </cfRule>
  </conditionalFormatting>
  <conditionalFormatting sqref="G123:L132">
    <cfRule type="cellIs" dxfId="158" priority="101" stopIfTrue="1" operator="equal">
      <formula>$G119</formula>
    </cfRule>
  </conditionalFormatting>
  <conditionalFormatting sqref="G123:G132">
    <cfRule type="cellIs" dxfId="157" priority="100" stopIfTrue="1" operator="equal">
      <formula>$G122</formula>
    </cfRule>
  </conditionalFormatting>
  <conditionalFormatting sqref="G123:L132">
    <cfRule type="cellIs" dxfId="156" priority="99" stopIfTrue="1" operator="equal">
      <formula>$G121</formula>
    </cfRule>
  </conditionalFormatting>
  <conditionalFormatting sqref="G135:L135">
    <cfRule type="cellIs" dxfId="155" priority="98" stopIfTrue="1" operator="equal">
      <formula>$G123</formula>
    </cfRule>
  </conditionalFormatting>
  <conditionalFormatting sqref="G135:L135">
    <cfRule type="cellIs" dxfId="154" priority="97" stopIfTrue="1" operator="equal">
      <formula>$G122</formula>
    </cfRule>
  </conditionalFormatting>
  <conditionalFormatting sqref="G135">
    <cfRule type="cellIs" dxfId="153" priority="96" stopIfTrue="1" operator="equal">
      <formula>$G134</formula>
    </cfRule>
  </conditionalFormatting>
  <conditionalFormatting sqref="G135:L135">
    <cfRule type="cellIs" dxfId="152" priority="95" stopIfTrue="1" operator="equal">
      <formula>$G133</formula>
    </cfRule>
  </conditionalFormatting>
  <conditionalFormatting sqref="G137:L137">
    <cfRule type="cellIs" dxfId="151" priority="94" stopIfTrue="1" operator="equal">
      <formula>$G134</formula>
    </cfRule>
  </conditionalFormatting>
  <conditionalFormatting sqref="G137:L137">
    <cfRule type="cellIs" dxfId="150" priority="93" stopIfTrue="1" operator="equal">
      <formula>$G133</formula>
    </cfRule>
  </conditionalFormatting>
  <conditionalFormatting sqref="G137">
    <cfRule type="cellIs" dxfId="149" priority="92" stopIfTrue="1" operator="equal">
      <formula>$G136</formula>
    </cfRule>
  </conditionalFormatting>
  <conditionalFormatting sqref="G137:L137">
    <cfRule type="cellIs" dxfId="148" priority="91" stopIfTrue="1" operator="equal">
      <formula>$G135</formula>
    </cfRule>
  </conditionalFormatting>
  <conditionalFormatting sqref="G139:L139">
    <cfRule type="cellIs" dxfId="147" priority="90" stopIfTrue="1" operator="equal">
      <formula>$G136</formula>
    </cfRule>
  </conditionalFormatting>
  <conditionalFormatting sqref="G139:L139">
    <cfRule type="cellIs" dxfId="146" priority="89" stopIfTrue="1" operator="equal">
      <formula>$G135</formula>
    </cfRule>
  </conditionalFormatting>
  <conditionalFormatting sqref="G139">
    <cfRule type="cellIs" dxfId="145" priority="88" stopIfTrue="1" operator="equal">
      <formula>$G138</formula>
    </cfRule>
  </conditionalFormatting>
  <conditionalFormatting sqref="G139:L139">
    <cfRule type="cellIs" dxfId="144" priority="87" stopIfTrue="1" operator="equal">
      <formula>$G137</formula>
    </cfRule>
  </conditionalFormatting>
  <conditionalFormatting sqref="G141:L150">
    <cfRule type="cellIs" dxfId="143" priority="86" stopIfTrue="1" operator="equal">
      <formula>$G138</formula>
    </cfRule>
  </conditionalFormatting>
  <conditionalFormatting sqref="G141:L150">
    <cfRule type="cellIs" dxfId="142" priority="85" stopIfTrue="1" operator="equal">
      <formula>$G137</formula>
    </cfRule>
  </conditionalFormatting>
  <conditionalFormatting sqref="G141:G150">
    <cfRule type="cellIs" dxfId="141" priority="84" stopIfTrue="1" operator="equal">
      <formula>$G140</formula>
    </cfRule>
  </conditionalFormatting>
  <conditionalFormatting sqref="G141:L150">
    <cfRule type="cellIs" dxfId="140" priority="83" stopIfTrue="1" operator="equal">
      <formula>$G139</formula>
    </cfRule>
  </conditionalFormatting>
  <conditionalFormatting sqref="D56">
    <cfRule type="cellIs" dxfId="139" priority="82" stopIfTrue="1" operator="equal">
      <formula>$D49</formula>
    </cfRule>
  </conditionalFormatting>
  <conditionalFormatting sqref="D54">
    <cfRule type="cellIs" dxfId="138" priority="81" stopIfTrue="1" operator="equal">
      <formula>$D48</formula>
    </cfRule>
  </conditionalFormatting>
  <conditionalFormatting sqref="G125:L125">
    <cfRule type="cellIs" dxfId="137" priority="80" stopIfTrue="1" operator="equal">
      <formula>$G124</formula>
    </cfRule>
  </conditionalFormatting>
  <conditionalFormatting sqref="G129:L130">
    <cfRule type="cellIs" dxfId="136" priority="79" stopIfTrue="1" operator="equal">
      <formula>$G126</formula>
    </cfRule>
  </conditionalFormatting>
  <conditionalFormatting sqref="G124:L124">
    <cfRule type="cellIs" dxfId="135" priority="78" stopIfTrue="1" operator="equal">
      <formula>$G153</formula>
    </cfRule>
  </conditionalFormatting>
  <conditionalFormatting sqref="G125:L125">
    <cfRule type="cellIs" dxfId="134" priority="77" stopIfTrue="1" operator="equal">
      <formula>$G153</formula>
    </cfRule>
  </conditionalFormatting>
  <conditionalFormatting sqref="G124:L124">
    <cfRule type="cellIs" dxfId="133" priority="76" stopIfTrue="1" operator="equal">
      <formula>$G152</formula>
    </cfRule>
  </conditionalFormatting>
  <conditionalFormatting sqref="G129:L131">
    <cfRule type="cellIs" dxfId="132" priority="75" stopIfTrue="1" operator="equal">
      <formula>$G125</formula>
    </cfRule>
  </conditionalFormatting>
  <conditionalFormatting sqref="G127:G128">
    <cfRule type="cellIs" dxfId="131" priority="74" stopIfTrue="1" operator="equal">
      <formula>$G126</formula>
    </cfRule>
  </conditionalFormatting>
  <conditionalFormatting sqref="G127:L128">
    <cfRule type="cellIs" dxfId="130" priority="73" stopIfTrue="1" operator="equal">
      <formula>$G125</formula>
    </cfRule>
  </conditionalFormatting>
  <conditionalFormatting sqref="G131:L131">
    <cfRule type="cellIs" dxfId="129" priority="72" stopIfTrue="1" operator="equal">
      <formula>$G127</formula>
    </cfRule>
  </conditionalFormatting>
  <conditionalFormatting sqref="G131:L131">
    <cfRule type="cellIs" dxfId="128" priority="71" stopIfTrue="1" operator="equal">
      <formula>$G126</formula>
    </cfRule>
  </conditionalFormatting>
  <conditionalFormatting sqref="G131:L131">
    <cfRule type="cellIs" dxfId="127" priority="70" stopIfTrue="1" operator="equal">
      <formula>$G176</formula>
    </cfRule>
  </conditionalFormatting>
  <conditionalFormatting sqref="G124:L124">
    <cfRule type="cellIs" dxfId="126" priority="69" stopIfTrue="1" operator="equal">
      <formula>#REF!</formula>
    </cfRule>
  </conditionalFormatting>
  <conditionalFormatting sqref="G125:L125">
    <cfRule type="cellIs" dxfId="125" priority="68" stopIfTrue="1" operator="equal">
      <formula>#REF!</formula>
    </cfRule>
  </conditionalFormatting>
  <conditionalFormatting sqref="G130">
    <cfRule type="cellIs" dxfId="124" priority="67" stopIfTrue="1" operator="equal">
      <formula>$G129</formula>
    </cfRule>
  </conditionalFormatting>
  <conditionalFormatting sqref="G130:L130">
    <cfRule type="cellIs" dxfId="123" priority="66" stopIfTrue="1" operator="equal">
      <formula>$G128</formula>
    </cfRule>
  </conditionalFormatting>
  <conditionalFormatting sqref="G143">
    <cfRule type="cellIs" dxfId="122" priority="65" stopIfTrue="1" operator="equal">
      <formula>$G142</formula>
    </cfRule>
  </conditionalFormatting>
  <conditionalFormatting sqref="G143:L143">
    <cfRule type="cellIs" dxfId="121" priority="64" stopIfTrue="1" operator="equal">
      <formula>$G117</formula>
    </cfRule>
  </conditionalFormatting>
  <conditionalFormatting sqref="G142:L142">
    <cfRule type="cellIs" dxfId="120" priority="63" stopIfTrue="1" operator="equal">
      <formula>$G116</formula>
    </cfRule>
  </conditionalFormatting>
  <conditionalFormatting sqref="G142">
    <cfRule type="cellIs" dxfId="119" priority="62" stopIfTrue="1" operator="equal">
      <formula>$G117</formula>
    </cfRule>
  </conditionalFormatting>
  <conditionalFormatting sqref="G145">
    <cfRule type="cellIs" dxfId="118" priority="61" stopIfTrue="1" operator="equal">
      <formula>$G144</formula>
    </cfRule>
  </conditionalFormatting>
  <conditionalFormatting sqref="G145:L145">
    <cfRule type="cellIs" dxfId="117" priority="60" stopIfTrue="1" operator="equal">
      <formula>$G143</formula>
    </cfRule>
  </conditionalFormatting>
  <conditionalFormatting sqref="G149:L149">
    <cfRule type="cellIs" dxfId="116" priority="59" stopIfTrue="1" operator="equal">
      <formula>$G145</formula>
    </cfRule>
  </conditionalFormatting>
  <conditionalFormatting sqref="G149:L149">
    <cfRule type="cellIs" dxfId="115" priority="58" stopIfTrue="1" operator="equal">
      <formula>$G144</formula>
    </cfRule>
  </conditionalFormatting>
  <conditionalFormatting sqref="G149:L149">
    <cfRule type="cellIs" dxfId="114" priority="57" stopIfTrue="1" operator="equal">
      <formula>$G145</formula>
    </cfRule>
  </conditionalFormatting>
  <conditionalFormatting sqref="G149:L149">
    <cfRule type="cellIs" dxfId="113" priority="56" stopIfTrue="1" operator="equal">
      <formula>$G144</formula>
    </cfRule>
  </conditionalFormatting>
  <conditionalFormatting sqref="G149:L149">
    <cfRule type="cellIs" dxfId="112" priority="55" stopIfTrue="1" operator="equal">
      <formula>$G182</formula>
    </cfRule>
  </conditionalFormatting>
  <conditionalFormatting sqref="G147:L147">
    <cfRule type="cellIs" dxfId="111" priority="54" stopIfTrue="1" operator="equal">
      <formula>$G110</formula>
    </cfRule>
  </conditionalFormatting>
  <conditionalFormatting sqref="G144:L144">
    <cfRule type="cellIs" dxfId="110" priority="53" stopIfTrue="1" operator="equal">
      <formula>$G132</formula>
    </cfRule>
  </conditionalFormatting>
  <conditionalFormatting sqref="G144:L144">
    <cfRule type="cellIs" dxfId="109" priority="52" stopIfTrue="1" operator="equal">
      <formula>$G131</formula>
    </cfRule>
  </conditionalFormatting>
  <conditionalFormatting sqref="G144">
    <cfRule type="cellIs" dxfId="108" priority="51" stopIfTrue="1" operator="equal">
      <formula>$G143</formula>
    </cfRule>
  </conditionalFormatting>
  <conditionalFormatting sqref="G144:L144">
    <cfRule type="cellIs" dxfId="107" priority="50" stopIfTrue="1" operator="equal">
      <formula>$G142</formula>
    </cfRule>
  </conditionalFormatting>
  <conditionalFormatting sqref="G146:L146">
    <cfRule type="cellIs" dxfId="106" priority="49" stopIfTrue="1" operator="equal">
      <formula>$G143</formula>
    </cfRule>
  </conditionalFormatting>
  <conditionalFormatting sqref="G146:L146">
    <cfRule type="cellIs" dxfId="105" priority="48" stopIfTrue="1" operator="equal">
      <formula>$G142</formula>
    </cfRule>
  </conditionalFormatting>
  <conditionalFormatting sqref="G146">
    <cfRule type="cellIs" dxfId="104" priority="47" stopIfTrue="1" operator="equal">
      <formula>$G145</formula>
    </cfRule>
  </conditionalFormatting>
  <conditionalFormatting sqref="G146:L146">
    <cfRule type="cellIs" dxfId="103" priority="46" stopIfTrue="1" operator="equal">
      <formula>$G144</formula>
    </cfRule>
  </conditionalFormatting>
  <conditionalFormatting sqref="G148:L148">
    <cfRule type="cellIs" dxfId="102" priority="45" stopIfTrue="1" operator="equal">
      <formula>$G145</formula>
    </cfRule>
  </conditionalFormatting>
  <conditionalFormatting sqref="G148:L148">
    <cfRule type="cellIs" dxfId="101" priority="44" stopIfTrue="1" operator="equal">
      <formula>$G144</formula>
    </cfRule>
  </conditionalFormatting>
  <conditionalFormatting sqref="G148">
    <cfRule type="cellIs" dxfId="100" priority="43" stopIfTrue="1" operator="equal">
      <formula>$G147</formula>
    </cfRule>
  </conditionalFormatting>
  <conditionalFormatting sqref="G148:L148">
    <cfRule type="cellIs" dxfId="99" priority="42" stopIfTrue="1" operator="equal">
      <formula>$G146</formula>
    </cfRule>
  </conditionalFormatting>
  <conditionalFormatting sqref="G142:L150">
    <cfRule type="cellIs" dxfId="98" priority="41" stopIfTrue="1" operator="equal">
      <formula>$G139</formula>
    </cfRule>
  </conditionalFormatting>
  <conditionalFormatting sqref="G142:L150">
    <cfRule type="cellIs" dxfId="97" priority="40" stopIfTrue="1" operator="equal">
      <formula>$G138</formula>
    </cfRule>
  </conditionalFormatting>
  <conditionalFormatting sqref="G142:G150">
    <cfRule type="cellIs" dxfId="96" priority="39" stopIfTrue="1" operator="equal">
      <formula>$G141</formula>
    </cfRule>
  </conditionalFormatting>
  <conditionalFormatting sqref="G142:L150">
    <cfRule type="cellIs" dxfId="95" priority="38" stopIfTrue="1" operator="equal">
      <formula>$G140</formula>
    </cfRule>
  </conditionalFormatting>
  <conditionalFormatting sqref="G143:L143">
    <cfRule type="cellIs" dxfId="94" priority="37" stopIfTrue="1" operator="equal">
      <formula>$G142</formula>
    </cfRule>
  </conditionalFormatting>
  <conditionalFormatting sqref="G147:L148">
    <cfRule type="cellIs" dxfId="93" priority="36" stopIfTrue="1" operator="equal">
      <formula>$G144</formula>
    </cfRule>
  </conditionalFormatting>
  <conditionalFormatting sqref="G142:L142">
    <cfRule type="cellIs" dxfId="92" priority="35" stopIfTrue="1" operator="equal">
      <formula>$G171</formula>
    </cfRule>
  </conditionalFormatting>
  <conditionalFormatting sqref="G143:L143">
    <cfRule type="cellIs" dxfId="91" priority="34" stopIfTrue="1" operator="equal">
      <formula>$G171</formula>
    </cfRule>
  </conditionalFormatting>
  <conditionalFormatting sqref="G142:L142">
    <cfRule type="cellIs" dxfId="90" priority="33" stopIfTrue="1" operator="equal">
      <formula>$G170</formula>
    </cfRule>
  </conditionalFormatting>
  <conditionalFormatting sqref="G147:L149">
    <cfRule type="cellIs" dxfId="89" priority="32" stopIfTrue="1" operator="equal">
      <formula>$G143</formula>
    </cfRule>
  </conditionalFormatting>
  <conditionalFormatting sqref="G145:G146">
    <cfRule type="cellIs" dxfId="88" priority="31" stopIfTrue="1" operator="equal">
      <formula>$G144</formula>
    </cfRule>
  </conditionalFormatting>
  <conditionalFormatting sqref="G145:L146">
    <cfRule type="cellIs" dxfId="87" priority="30" stopIfTrue="1" operator="equal">
      <formula>$G143</formula>
    </cfRule>
  </conditionalFormatting>
  <conditionalFormatting sqref="G149:L149">
    <cfRule type="cellIs" dxfId="86" priority="29" stopIfTrue="1" operator="equal">
      <formula>$G145</formula>
    </cfRule>
  </conditionalFormatting>
  <conditionalFormatting sqref="G149:L149">
    <cfRule type="cellIs" dxfId="85" priority="28" stopIfTrue="1" operator="equal">
      <formula>$G144</formula>
    </cfRule>
  </conditionalFormatting>
  <conditionalFormatting sqref="G149:L149">
    <cfRule type="cellIs" dxfId="84" priority="27" stopIfTrue="1" operator="equal">
      <formula>$G194</formula>
    </cfRule>
  </conditionalFormatting>
  <conditionalFormatting sqref="G142:L142">
    <cfRule type="cellIs" dxfId="83" priority="26" stopIfTrue="1" operator="equal">
      <formula>#REF!</formula>
    </cfRule>
  </conditionalFormatting>
  <conditionalFormatting sqref="G143:L143">
    <cfRule type="cellIs" dxfId="82" priority="25" stopIfTrue="1" operator="equal">
      <formula>#REF!</formula>
    </cfRule>
  </conditionalFormatting>
  <conditionalFormatting sqref="G148">
    <cfRule type="cellIs" dxfId="81" priority="24" stopIfTrue="1" operator="equal">
      <formula>$G147</formula>
    </cfRule>
  </conditionalFormatting>
  <conditionalFormatting sqref="G148:L148">
    <cfRule type="cellIs" dxfId="80" priority="23" stopIfTrue="1" operator="equal">
      <formula>$G146</formula>
    </cfRule>
  </conditionalFormatting>
  <conditionalFormatting sqref="G92:L94">
    <cfRule type="cellIs" dxfId="79" priority="22" stopIfTrue="1" operator="equal">
      <formula>$G84</formula>
    </cfRule>
  </conditionalFormatting>
  <conditionalFormatting sqref="G92">
    <cfRule type="cellIs" dxfId="78" priority="21" stopIfTrue="1" operator="equal">
      <formula>$G85</formula>
    </cfRule>
  </conditionalFormatting>
  <conditionalFormatting sqref="G100:L102">
    <cfRule type="cellIs" dxfId="77" priority="20" stopIfTrue="1" operator="equal">
      <formula>$G95</formula>
    </cfRule>
  </conditionalFormatting>
  <conditionalFormatting sqref="G103:L105">
    <cfRule type="cellIs" dxfId="76" priority="19" stopIfTrue="1" operator="equal">
      <formula>$G162</formula>
    </cfRule>
  </conditionalFormatting>
  <conditionalFormatting sqref="G101:L105">
    <cfRule type="cellIs" dxfId="75" priority="18" stopIfTrue="1" operator="equal">
      <formula>$G95</formula>
    </cfRule>
  </conditionalFormatting>
  <conditionalFormatting sqref="G103:L105">
    <cfRule type="cellIs" dxfId="74" priority="17" stopIfTrue="1" operator="equal">
      <formula>$G95</formula>
    </cfRule>
  </conditionalFormatting>
  <conditionalFormatting sqref="G99">
    <cfRule type="cellIs" dxfId="73" priority="16" stopIfTrue="1" operator="equal">
      <formula>$G97</formula>
    </cfRule>
  </conditionalFormatting>
  <conditionalFormatting sqref="G99:L99">
    <cfRule type="cellIs" dxfId="72" priority="15" stopIfTrue="1" operator="equal">
      <formula>$G95</formula>
    </cfRule>
  </conditionalFormatting>
  <conditionalFormatting sqref="G102">
    <cfRule type="cellIs" dxfId="71" priority="14" stopIfTrue="1" operator="equal">
      <formula>$G100</formula>
    </cfRule>
  </conditionalFormatting>
  <conditionalFormatting sqref="G102:L102">
    <cfRule type="cellIs" dxfId="70" priority="13" stopIfTrue="1" operator="equal">
      <formula>$G99</formula>
    </cfRule>
  </conditionalFormatting>
  <conditionalFormatting sqref="G98">
    <cfRule type="cellIs" dxfId="69" priority="12" stopIfTrue="1" operator="equal">
      <formula>$G96</formula>
    </cfRule>
  </conditionalFormatting>
  <conditionalFormatting sqref="G98:L98">
    <cfRule type="cellIs" dxfId="68" priority="11" stopIfTrue="1" operator="equal">
      <formula>$G93</formula>
    </cfRule>
  </conditionalFormatting>
  <conditionalFormatting sqref="G101:G102">
    <cfRule type="cellIs" dxfId="67" priority="10" stopIfTrue="1" operator="equal">
      <formula>$G99</formula>
    </cfRule>
  </conditionalFormatting>
  <conditionalFormatting sqref="G101:L102">
    <cfRule type="cellIs" dxfId="66" priority="9" stopIfTrue="1" operator="equal">
      <formula>$G98</formula>
    </cfRule>
  </conditionalFormatting>
  <conditionalFormatting sqref="G94">
    <cfRule type="cellIs" dxfId="65" priority="8" stopIfTrue="1" operator="equal">
      <formula>$G92</formula>
    </cfRule>
  </conditionalFormatting>
  <conditionalFormatting sqref="G94:L94">
    <cfRule type="cellIs" dxfId="64" priority="7" stopIfTrue="1" operator="equal">
      <formula>$G91</formula>
    </cfRule>
  </conditionalFormatting>
  <conditionalFormatting sqref="G75:G76 G78 G82 G80">
    <cfRule type="cellIs" dxfId="63" priority="6" stopIfTrue="1" operator="equal">
      <formula>$G74</formula>
    </cfRule>
  </conditionalFormatting>
  <conditionalFormatting sqref="G77:L77">
    <cfRule type="cellIs" dxfId="62" priority="5" stopIfTrue="1" operator="equal">
      <formula>#REF!</formula>
    </cfRule>
  </conditionalFormatting>
  <conditionalFormatting sqref="G74:L74">
    <cfRule type="cellIs" dxfId="61" priority="4" stopIfTrue="1" operator="equal">
      <formula>$G72</formula>
    </cfRule>
  </conditionalFormatting>
  <conditionalFormatting sqref="G73:L73">
    <cfRule type="cellIs" dxfId="60" priority="3" stopIfTrue="1" operator="equal">
      <formula>$G71</formula>
    </cfRule>
  </conditionalFormatting>
  <conditionalFormatting sqref="G79:L79">
    <cfRule type="cellIs" dxfId="59" priority="2" stopIfTrue="1" operator="equal">
      <formula>$G76</formula>
    </cfRule>
  </conditionalFormatting>
  <conditionalFormatting sqref="G81:L81">
    <cfRule type="cellIs" dxfId="58" priority="1" stopIfTrue="1" operator="equal">
      <formula>$G89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L19"/>
  <sheetViews>
    <sheetView workbookViewId="0">
      <selection activeCell="DE19" sqref="A1:DL19"/>
    </sheetView>
  </sheetViews>
  <sheetFormatPr defaultRowHeight="12.75"/>
  <cols>
    <col min="1" max="1" width="34.28515625" customWidth="1"/>
    <col min="2" max="19" width="0" hidden="1" customWidth="1"/>
    <col min="20" max="20" width="5.85546875" customWidth="1"/>
    <col min="21" max="50" width="0" hidden="1" customWidth="1"/>
    <col min="51" max="51" width="9.85546875" customWidth="1"/>
    <col min="52" max="58" width="0" hidden="1" customWidth="1"/>
    <col min="59" max="59" width="37.42578125" customWidth="1"/>
    <col min="60" max="77" width="0" hidden="1" customWidth="1"/>
    <col min="78" max="78" width="5.5703125" customWidth="1"/>
    <col min="79" max="108" width="0" hidden="1" customWidth="1"/>
    <col min="109" max="109" width="12.7109375" customWidth="1"/>
    <col min="110" max="116" width="0" hidden="1" customWidth="1"/>
  </cols>
  <sheetData>
    <row r="1" spans="1:116">
      <c r="A1" s="68" t="s">
        <v>102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68" t="s">
        <v>102</v>
      </c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</row>
    <row r="2" spans="1:116">
      <c r="A2" s="68" t="s">
        <v>61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68" t="s">
        <v>61</v>
      </c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</row>
    <row r="3" spans="1:116" ht="12.75" customHeight="1">
      <c r="A3" s="120" t="s">
        <v>69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59" t="s">
        <v>64</v>
      </c>
      <c r="U3" s="59"/>
      <c r="V3" s="59"/>
      <c r="W3" s="59"/>
      <c r="X3" s="59"/>
      <c r="Y3" s="122" t="s">
        <v>68</v>
      </c>
      <c r="Z3" s="123"/>
      <c r="AA3" s="123"/>
      <c r="AB3" s="123"/>
      <c r="AC3" s="123"/>
      <c r="AD3" s="123"/>
      <c r="AE3" s="123"/>
      <c r="AF3" s="123"/>
      <c r="AG3" s="123"/>
      <c r="AH3" s="123"/>
      <c r="AI3" s="63">
        <v>0</v>
      </c>
      <c r="AJ3" s="63"/>
      <c r="AK3" s="63"/>
      <c r="AL3" s="63"/>
      <c r="AM3" s="63"/>
      <c r="AN3" s="63"/>
      <c r="AO3" s="63"/>
      <c r="AP3" s="63"/>
      <c r="AQ3" s="63">
        <v>199000</v>
      </c>
      <c r="AR3" s="63"/>
      <c r="AS3" s="63"/>
      <c r="AT3" s="63"/>
      <c r="AU3" s="63"/>
      <c r="AV3" s="63"/>
      <c r="AW3" s="63"/>
      <c r="AX3" s="63"/>
      <c r="AY3" s="63">
        <v>199000</v>
      </c>
      <c r="AZ3" s="63"/>
      <c r="BA3" s="63"/>
      <c r="BB3" s="63"/>
      <c r="BC3" s="63"/>
      <c r="BD3" s="63"/>
      <c r="BE3" s="63"/>
      <c r="BF3" s="63"/>
      <c r="BG3" s="120" t="s">
        <v>69</v>
      </c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59" t="s">
        <v>64</v>
      </c>
      <c r="CA3" s="59"/>
      <c r="CB3" s="59"/>
      <c r="CC3" s="59"/>
      <c r="CD3" s="59"/>
      <c r="CE3" s="122" t="s">
        <v>68</v>
      </c>
      <c r="CF3" s="123"/>
      <c r="CG3" s="123"/>
      <c r="CH3" s="123"/>
      <c r="CI3" s="123"/>
      <c r="CJ3" s="123"/>
      <c r="CK3" s="123"/>
      <c r="CL3" s="123"/>
      <c r="CM3" s="123"/>
      <c r="CN3" s="123"/>
      <c r="CO3" s="63">
        <v>0</v>
      </c>
      <c r="CP3" s="63"/>
      <c r="CQ3" s="63"/>
      <c r="CR3" s="63"/>
      <c r="CS3" s="63"/>
      <c r="CT3" s="63"/>
      <c r="CU3" s="63"/>
      <c r="CV3" s="63"/>
      <c r="CW3" s="63">
        <v>149500</v>
      </c>
      <c r="CX3" s="63"/>
      <c r="CY3" s="63"/>
      <c r="CZ3" s="63"/>
      <c r="DA3" s="63"/>
      <c r="DB3" s="63"/>
      <c r="DC3" s="63"/>
      <c r="DD3" s="63"/>
      <c r="DE3" s="59">
        <f>CW3</f>
        <v>149500</v>
      </c>
      <c r="DF3" s="59"/>
      <c r="DG3" s="59"/>
      <c r="DH3" s="59"/>
      <c r="DI3" s="59"/>
      <c r="DJ3" s="59"/>
      <c r="DK3" s="59"/>
      <c r="DL3" s="59"/>
    </row>
    <row r="4" spans="1:116" ht="12.75" customHeight="1">
      <c r="A4" s="124" t="s">
        <v>70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68"/>
      <c r="U4" s="68"/>
      <c r="V4" s="68"/>
      <c r="W4" s="68"/>
      <c r="X4" s="68"/>
      <c r="Y4" s="124"/>
      <c r="Z4" s="125"/>
      <c r="AA4" s="125"/>
      <c r="AB4" s="125"/>
      <c r="AC4" s="125"/>
      <c r="AD4" s="125"/>
      <c r="AE4" s="125"/>
      <c r="AF4" s="125"/>
      <c r="AG4" s="125"/>
      <c r="AH4" s="125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124" t="s">
        <v>70</v>
      </c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68"/>
      <c r="CA4" s="68"/>
      <c r="CB4" s="68"/>
      <c r="CC4" s="68"/>
      <c r="CD4" s="68"/>
      <c r="CE4" s="124"/>
      <c r="CF4" s="125"/>
      <c r="CG4" s="125"/>
      <c r="CH4" s="125"/>
      <c r="CI4" s="125"/>
      <c r="CJ4" s="125"/>
      <c r="CK4" s="125"/>
      <c r="CL4" s="125"/>
      <c r="CM4" s="125"/>
      <c r="CN4" s="125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</row>
    <row r="5" spans="1:116">
      <c r="A5" s="120" t="s">
        <v>76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59" t="s">
        <v>74</v>
      </c>
      <c r="U5" s="59"/>
      <c r="V5" s="59"/>
      <c r="W5" s="59"/>
      <c r="X5" s="59"/>
      <c r="Y5" s="122" t="s">
        <v>77</v>
      </c>
      <c r="Z5" s="123"/>
      <c r="AA5" s="123"/>
      <c r="AB5" s="123"/>
      <c r="AC5" s="123"/>
      <c r="AD5" s="123"/>
      <c r="AE5" s="123"/>
      <c r="AF5" s="123"/>
      <c r="AG5" s="123"/>
      <c r="AH5" s="123"/>
      <c r="AI5" s="63">
        <v>0</v>
      </c>
      <c r="AJ5" s="63"/>
      <c r="AK5" s="63"/>
      <c r="AL5" s="63"/>
      <c r="AM5" s="63"/>
      <c r="AN5" s="63"/>
      <c r="AO5" s="63"/>
      <c r="AP5" s="63"/>
      <c r="AQ5" s="59">
        <v>66</v>
      </c>
      <c r="AR5" s="59"/>
      <c r="AS5" s="59"/>
      <c r="AT5" s="59"/>
      <c r="AU5" s="59"/>
      <c r="AV5" s="59"/>
      <c r="AW5" s="59"/>
      <c r="AX5" s="59"/>
      <c r="AY5" s="59">
        <v>66</v>
      </c>
      <c r="AZ5" s="59"/>
      <c r="BA5" s="59"/>
      <c r="BB5" s="59"/>
      <c r="BC5" s="59"/>
      <c r="BD5" s="59"/>
      <c r="BE5" s="59"/>
      <c r="BF5" s="59"/>
      <c r="BG5" s="120" t="s">
        <v>76</v>
      </c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59" t="s">
        <v>74</v>
      </c>
      <c r="CA5" s="59"/>
      <c r="CB5" s="59"/>
      <c r="CC5" s="59"/>
      <c r="CD5" s="59"/>
      <c r="CE5" s="122" t="s">
        <v>68</v>
      </c>
      <c r="CF5" s="123"/>
      <c r="CG5" s="123"/>
      <c r="CH5" s="123"/>
      <c r="CI5" s="123"/>
      <c r="CJ5" s="123"/>
      <c r="CK5" s="123"/>
      <c r="CL5" s="123"/>
      <c r="CM5" s="123"/>
      <c r="CN5" s="123"/>
      <c r="CO5" s="63">
        <v>0</v>
      </c>
      <c r="CP5" s="63"/>
      <c r="CQ5" s="63"/>
      <c r="CR5" s="63"/>
      <c r="CS5" s="63"/>
      <c r="CT5" s="63"/>
      <c r="CU5" s="63"/>
      <c r="CV5" s="63"/>
      <c r="CW5" s="59">
        <v>50</v>
      </c>
      <c r="CX5" s="59"/>
      <c r="CY5" s="59"/>
      <c r="CZ5" s="59"/>
      <c r="DA5" s="59"/>
      <c r="DB5" s="59"/>
      <c r="DC5" s="59"/>
      <c r="DD5" s="59"/>
      <c r="DE5" s="59">
        <f>CW5</f>
        <v>50</v>
      </c>
      <c r="DF5" s="59"/>
      <c r="DG5" s="59"/>
      <c r="DH5" s="59"/>
      <c r="DI5" s="59"/>
      <c r="DJ5" s="59"/>
      <c r="DK5" s="59"/>
      <c r="DL5" s="59"/>
    </row>
    <row r="6" spans="1:116" ht="12.75" customHeight="1">
      <c r="A6" s="124" t="s">
        <v>78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68"/>
      <c r="U6" s="68"/>
      <c r="V6" s="68"/>
      <c r="W6" s="68"/>
      <c r="X6" s="68"/>
      <c r="Y6" s="124"/>
      <c r="Z6" s="125"/>
      <c r="AA6" s="125"/>
      <c r="AB6" s="125"/>
      <c r="AC6" s="125"/>
      <c r="AD6" s="125"/>
      <c r="AE6" s="125"/>
      <c r="AF6" s="125"/>
      <c r="AG6" s="125"/>
      <c r="AH6" s="125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124" t="s">
        <v>78</v>
      </c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68"/>
      <c r="CA6" s="68"/>
      <c r="CB6" s="68"/>
      <c r="CC6" s="68"/>
      <c r="CD6" s="68"/>
      <c r="CE6" s="124"/>
      <c r="CF6" s="125"/>
      <c r="CG6" s="125"/>
      <c r="CH6" s="125"/>
      <c r="CI6" s="125"/>
      <c r="CJ6" s="125"/>
      <c r="CK6" s="125"/>
      <c r="CL6" s="125"/>
      <c r="CM6" s="125"/>
      <c r="CN6" s="125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</row>
    <row r="7" spans="1:116">
      <c r="A7" s="120" t="s">
        <v>80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59" t="s">
        <v>64</v>
      </c>
      <c r="U7" s="59"/>
      <c r="V7" s="59"/>
      <c r="W7" s="59"/>
      <c r="X7" s="59"/>
      <c r="Y7" s="122" t="s">
        <v>75</v>
      </c>
      <c r="Z7" s="123"/>
      <c r="AA7" s="123"/>
      <c r="AB7" s="123"/>
      <c r="AC7" s="123"/>
      <c r="AD7" s="123"/>
      <c r="AE7" s="123"/>
      <c r="AF7" s="123"/>
      <c r="AG7" s="123"/>
      <c r="AH7" s="123"/>
      <c r="AI7" s="63">
        <v>0</v>
      </c>
      <c r="AJ7" s="63"/>
      <c r="AK7" s="63"/>
      <c r="AL7" s="63"/>
      <c r="AM7" s="63"/>
      <c r="AN7" s="63"/>
      <c r="AO7" s="63"/>
      <c r="AP7" s="63"/>
      <c r="AQ7" s="63">
        <v>3015</v>
      </c>
      <c r="AR7" s="63"/>
      <c r="AS7" s="63"/>
      <c r="AT7" s="63"/>
      <c r="AU7" s="63"/>
      <c r="AV7" s="63"/>
      <c r="AW7" s="63"/>
      <c r="AX7" s="63"/>
      <c r="AY7" s="63">
        <v>3015</v>
      </c>
      <c r="AZ7" s="63"/>
      <c r="BA7" s="63"/>
      <c r="BB7" s="63"/>
      <c r="BC7" s="63"/>
      <c r="BD7" s="63"/>
      <c r="BE7" s="63"/>
      <c r="BF7" s="63"/>
      <c r="BG7" s="120" t="s">
        <v>80</v>
      </c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59" t="s">
        <v>64</v>
      </c>
      <c r="CA7" s="59"/>
      <c r="CB7" s="59"/>
      <c r="CC7" s="59"/>
      <c r="CD7" s="59"/>
      <c r="CE7" s="122" t="s">
        <v>75</v>
      </c>
      <c r="CF7" s="123"/>
      <c r="CG7" s="123"/>
      <c r="CH7" s="123"/>
      <c r="CI7" s="123"/>
      <c r="CJ7" s="123"/>
      <c r="CK7" s="123"/>
      <c r="CL7" s="123"/>
      <c r="CM7" s="123"/>
      <c r="CN7" s="123"/>
      <c r="CO7" s="63">
        <v>0</v>
      </c>
      <c r="CP7" s="63"/>
      <c r="CQ7" s="63"/>
      <c r="CR7" s="63"/>
      <c r="CS7" s="63"/>
      <c r="CT7" s="63"/>
      <c r="CU7" s="63"/>
      <c r="CV7" s="63"/>
      <c r="CW7" s="63">
        <v>2990</v>
      </c>
      <c r="CX7" s="63"/>
      <c r="CY7" s="63"/>
      <c r="CZ7" s="63"/>
      <c r="DA7" s="63"/>
      <c r="DB7" s="63"/>
      <c r="DC7" s="63"/>
      <c r="DD7" s="63"/>
      <c r="DE7" s="59">
        <f>CW7</f>
        <v>2990</v>
      </c>
      <c r="DF7" s="59"/>
      <c r="DG7" s="59"/>
      <c r="DH7" s="59"/>
      <c r="DI7" s="59"/>
      <c r="DJ7" s="59"/>
      <c r="DK7" s="59"/>
      <c r="DL7" s="59"/>
    </row>
    <row r="8" spans="1:116" ht="12.75" customHeight="1">
      <c r="A8" s="124" t="s">
        <v>81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68"/>
      <c r="U8" s="68"/>
      <c r="V8" s="68"/>
      <c r="W8" s="68"/>
      <c r="X8" s="68"/>
      <c r="Y8" s="124"/>
      <c r="Z8" s="125"/>
      <c r="AA8" s="125"/>
      <c r="AB8" s="125"/>
      <c r="AC8" s="125"/>
      <c r="AD8" s="125"/>
      <c r="AE8" s="125"/>
      <c r="AF8" s="125"/>
      <c r="AG8" s="125"/>
      <c r="AH8" s="125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124" t="s">
        <v>81</v>
      </c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68"/>
      <c r="CA8" s="68"/>
      <c r="CB8" s="68"/>
      <c r="CC8" s="68"/>
      <c r="CD8" s="68"/>
      <c r="CE8" s="124"/>
      <c r="CF8" s="125"/>
      <c r="CG8" s="125"/>
      <c r="CH8" s="125"/>
      <c r="CI8" s="125"/>
      <c r="CJ8" s="125"/>
      <c r="CK8" s="125"/>
      <c r="CL8" s="125"/>
      <c r="CM8" s="125"/>
      <c r="CN8" s="125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</row>
    <row r="9" spans="1:116">
      <c r="A9" s="122" t="s">
        <v>85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59" t="s">
        <v>83</v>
      </c>
      <c r="U9" s="59"/>
      <c r="V9" s="59"/>
      <c r="W9" s="59"/>
      <c r="X9" s="59"/>
      <c r="Y9" s="122" t="s">
        <v>75</v>
      </c>
      <c r="Z9" s="123"/>
      <c r="AA9" s="123"/>
      <c r="AB9" s="123"/>
      <c r="AC9" s="123"/>
      <c r="AD9" s="123"/>
      <c r="AE9" s="123"/>
      <c r="AF9" s="123"/>
      <c r="AG9" s="123"/>
      <c r="AH9" s="123"/>
      <c r="AI9" s="63">
        <v>0</v>
      </c>
      <c r="AJ9" s="63"/>
      <c r="AK9" s="63"/>
      <c r="AL9" s="63"/>
      <c r="AM9" s="63"/>
      <c r="AN9" s="63"/>
      <c r="AO9" s="63"/>
      <c r="AP9" s="63"/>
      <c r="AQ9" s="59">
        <v>100</v>
      </c>
      <c r="AR9" s="59"/>
      <c r="AS9" s="59"/>
      <c r="AT9" s="59"/>
      <c r="AU9" s="59"/>
      <c r="AV9" s="59"/>
      <c r="AW9" s="59"/>
      <c r="AX9" s="59"/>
      <c r="AY9" s="59">
        <v>100</v>
      </c>
      <c r="AZ9" s="59"/>
      <c r="BA9" s="59"/>
      <c r="BB9" s="59"/>
      <c r="BC9" s="59"/>
      <c r="BD9" s="59"/>
      <c r="BE9" s="59"/>
      <c r="BF9" s="59"/>
      <c r="BG9" s="122" t="s">
        <v>85</v>
      </c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59" t="s">
        <v>83</v>
      </c>
      <c r="CA9" s="59"/>
      <c r="CB9" s="59"/>
      <c r="CC9" s="59"/>
      <c r="CD9" s="59"/>
      <c r="CE9" s="122" t="s">
        <v>75</v>
      </c>
      <c r="CF9" s="123"/>
      <c r="CG9" s="123"/>
      <c r="CH9" s="123"/>
      <c r="CI9" s="123"/>
      <c r="CJ9" s="123"/>
      <c r="CK9" s="123"/>
      <c r="CL9" s="123"/>
      <c r="CM9" s="123"/>
      <c r="CN9" s="123"/>
      <c r="CO9" s="63">
        <v>0</v>
      </c>
      <c r="CP9" s="63"/>
      <c r="CQ9" s="63"/>
      <c r="CR9" s="63"/>
      <c r="CS9" s="63"/>
      <c r="CT9" s="63"/>
      <c r="CU9" s="63"/>
      <c r="CV9" s="63"/>
      <c r="CW9" s="59">
        <v>100</v>
      </c>
      <c r="CX9" s="59"/>
      <c r="CY9" s="59"/>
      <c r="CZ9" s="59"/>
      <c r="DA9" s="59"/>
      <c r="DB9" s="59"/>
      <c r="DC9" s="59"/>
      <c r="DD9" s="59"/>
      <c r="DE9" s="59">
        <v>100</v>
      </c>
      <c r="DF9" s="59"/>
      <c r="DG9" s="59"/>
      <c r="DH9" s="59"/>
      <c r="DI9" s="59"/>
      <c r="DJ9" s="59"/>
      <c r="DK9" s="59"/>
      <c r="DL9" s="59"/>
    </row>
    <row r="10" spans="1:116" ht="12.75" customHeight="1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68" t="s">
        <v>134</v>
      </c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</row>
    <row r="11" spans="1:116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68" t="s">
        <v>61</v>
      </c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</row>
    <row r="12" spans="1:116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120" t="s">
        <v>142</v>
      </c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59" t="s">
        <v>64</v>
      </c>
      <c r="CA12" s="59"/>
      <c r="CB12" s="59"/>
      <c r="CC12" s="59"/>
      <c r="CD12" s="59"/>
      <c r="CE12" s="122" t="s">
        <v>68</v>
      </c>
      <c r="CF12" s="123"/>
      <c r="CG12" s="123"/>
      <c r="CH12" s="123"/>
      <c r="CI12" s="123"/>
      <c r="CJ12" s="123"/>
      <c r="CK12" s="123"/>
      <c r="CL12" s="123"/>
      <c r="CM12" s="123"/>
      <c r="CN12" s="123"/>
      <c r="CO12" s="63">
        <v>0</v>
      </c>
      <c r="CP12" s="63"/>
      <c r="CQ12" s="63"/>
      <c r="CR12" s="63"/>
      <c r="CS12" s="63"/>
      <c r="CT12" s="63"/>
      <c r="CU12" s="63"/>
      <c r="CV12" s="63"/>
      <c r="CW12" s="63">
        <v>150000</v>
      </c>
      <c r="CX12" s="63"/>
      <c r="CY12" s="63"/>
      <c r="CZ12" s="63"/>
      <c r="DA12" s="63"/>
      <c r="DB12" s="63"/>
      <c r="DC12" s="63"/>
      <c r="DD12" s="63"/>
      <c r="DE12" s="63">
        <f>CW12</f>
        <v>150000</v>
      </c>
      <c r="DF12" s="63"/>
      <c r="DG12" s="63"/>
      <c r="DH12" s="63"/>
      <c r="DI12" s="63"/>
      <c r="DJ12" s="63"/>
      <c r="DK12" s="63"/>
      <c r="DL12" s="63"/>
    </row>
    <row r="13" spans="1:116" ht="12.75" customHeight="1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120" t="s">
        <v>143</v>
      </c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59" t="s">
        <v>64</v>
      </c>
      <c r="CA13" s="59"/>
      <c r="CB13" s="59"/>
      <c r="CC13" s="59"/>
      <c r="CD13" s="59"/>
      <c r="CE13" s="122" t="s">
        <v>68</v>
      </c>
      <c r="CF13" s="123"/>
      <c r="CG13" s="123"/>
      <c r="CH13" s="123"/>
      <c r="CI13" s="123"/>
      <c r="CJ13" s="123"/>
      <c r="CK13" s="123"/>
      <c r="CL13" s="123"/>
      <c r="CM13" s="123"/>
      <c r="CN13" s="123"/>
      <c r="CO13" s="63">
        <v>0</v>
      </c>
      <c r="CP13" s="63"/>
      <c r="CQ13" s="63"/>
      <c r="CR13" s="63"/>
      <c r="CS13" s="63"/>
      <c r="CT13" s="63"/>
      <c r="CU13" s="63"/>
      <c r="CV13" s="63"/>
      <c r="CW13" s="63">
        <v>49500</v>
      </c>
      <c r="CX13" s="63"/>
      <c r="CY13" s="63"/>
      <c r="CZ13" s="63"/>
      <c r="DA13" s="63"/>
      <c r="DB13" s="63"/>
      <c r="DC13" s="63"/>
      <c r="DD13" s="63"/>
      <c r="DE13" s="63">
        <f>CW13</f>
        <v>49500</v>
      </c>
      <c r="DF13" s="63"/>
      <c r="DG13" s="63"/>
      <c r="DH13" s="63"/>
      <c r="DI13" s="63"/>
      <c r="DJ13" s="63"/>
      <c r="DK13" s="63"/>
      <c r="DL13" s="63"/>
    </row>
    <row r="14" spans="1:116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124" t="s">
        <v>70</v>
      </c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68"/>
      <c r="CA14" s="68"/>
      <c r="CB14" s="68"/>
      <c r="CC14" s="68"/>
      <c r="CD14" s="68"/>
      <c r="CE14" s="124"/>
      <c r="CF14" s="125"/>
      <c r="CG14" s="125"/>
      <c r="CH14" s="125"/>
      <c r="CI14" s="125"/>
      <c r="CJ14" s="125"/>
      <c r="CK14" s="125"/>
      <c r="CL14" s="125"/>
      <c r="CM14" s="125"/>
      <c r="CN14" s="125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</row>
    <row r="15" spans="1:116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120" t="s">
        <v>144</v>
      </c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59" t="s">
        <v>74</v>
      </c>
      <c r="CA15" s="59"/>
      <c r="CB15" s="59"/>
      <c r="CC15" s="59"/>
      <c r="CD15" s="59"/>
      <c r="CE15" s="122" t="s">
        <v>68</v>
      </c>
      <c r="CF15" s="123"/>
      <c r="CG15" s="123"/>
      <c r="CH15" s="123"/>
      <c r="CI15" s="123"/>
      <c r="CJ15" s="123"/>
      <c r="CK15" s="123"/>
      <c r="CL15" s="123"/>
      <c r="CM15" s="123"/>
      <c r="CN15" s="123"/>
      <c r="CO15" s="63">
        <v>0</v>
      </c>
      <c r="CP15" s="63"/>
      <c r="CQ15" s="63"/>
      <c r="CR15" s="63"/>
      <c r="CS15" s="63"/>
      <c r="CT15" s="63"/>
      <c r="CU15" s="63"/>
      <c r="CV15" s="63"/>
      <c r="CW15" s="59">
        <v>3</v>
      </c>
      <c r="CX15" s="59"/>
      <c r="CY15" s="59"/>
      <c r="CZ15" s="59"/>
      <c r="DA15" s="59"/>
      <c r="DB15" s="59"/>
      <c r="DC15" s="59"/>
      <c r="DD15" s="59"/>
      <c r="DE15" s="59">
        <f>CW15</f>
        <v>3</v>
      </c>
      <c r="DF15" s="59"/>
      <c r="DG15" s="59"/>
      <c r="DH15" s="59"/>
      <c r="DI15" s="59"/>
      <c r="DJ15" s="59"/>
      <c r="DK15" s="59"/>
      <c r="DL15" s="59"/>
    </row>
    <row r="16" spans="1:116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124" t="s">
        <v>78</v>
      </c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68"/>
      <c r="CA16" s="68"/>
      <c r="CB16" s="68"/>
      <c r="CC16" s="68"/>
      <c r="CD16" s="68"/>
      <c r="CE16" s="124"/>
      <c r="CF16" s="125"/>
      <c r="CG16" s="125"/>
      <c r="CH16" s="125"/>
      <c r="CI16" s="125"/>
      <c r="CJ16" s="125"/>
      <c r="CK16" s="125"/>
      <c r="CL16" s="125"/>
      <c r="CM16" s="125"/>
      <c r="CN16" s="125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</row>
    <row r="17" spans="1:116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120" t="s">
        <v>145</v>
      </c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59" t="s">
        <v>64</v>
      </c>
      <c r="CA17" s="59"/>
      <c r="CB17" s="59"/>
      <c r="CC17" s="59"/>
      <c r="CD17" s="59"/>
      <c r="CE17" s="122" t="s">
        <v>75</v>
      </c>
      <c r="CF17" s="123"/>
      <c r="CG17" s="123"/>
      <c r="CH17" s="123"/>
      <c r="CI17" s="123"/>
      <c r="CJ17" s="123"/>
      <c r="CK17" s="123"/>
      <c r="CL17" s="123"/>
      <c r="CM17" s="123"/>
      <c r="CN17" s="123"/>
      <c r="CO17" s="63">
        <v>0</v>
      </c>
      <c r="CP17" s="63"/>
      <c r="CQ17" s="63"/>
      <c r="CR17" s="63"/>
      <c r="CS17" s="63"/>
      <c r="CT17" s="63"/>
      <c r="CU17" s="63"/>
      <c r="CV17" s="63"/>
      <c r="CW17" s="63">
        <f>CW13/CW15</f>
        <v>16500</v>
      </c>
      <c r="CX17" s="63"/>
      <c r="CY17" s="63"/>
      <c r="CZ17" s="63"/>
      <c r="DA17" s="63"/>
      <c r="DB17" s="63"/>
      <c r="DC17" s="63"/>
      <c r="DD17" s="63"/>
      <c r="DE17" s="63">
        <f>DE13/DE15</f>
        <v>16500</v>
      </c>
      <c r="DF17" s="63"/>
      <c r="DG17" s="63"/>
      <c r="DH17" s="63"/>
      <c r="DI17" s="63"/>
      <c r="DJ17" s="63"/>
      <c r="DK17" s="63"/>
      <c r="DL17" s="63"/>
    </row>
    <row r="18" spans="1:116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124" t="s">
        <v>81</v>
      </c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68"/>
      <c r="CA18" s="68"/>
      <c r="CB18" s="68"/>
      <c r="CC18" s="68"/>
      <c r="CD18" s="68"/>
      <c r="CE18" s="124"/>
      <c r="CF18" s="125"/>
      <c r="CG18" s="125"/>
      <c r="CH18" s="125"/>
      <c r="CI18" s="125"/>
      <c r="CJ18" s="125"/>
      <c r="CK18" s="125"/>
      <c r="CL18" s="125"/>
      <c r="CM18" s="125"/>
      <c r="CN18" s="125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</row>
    <row r="19" spans="1:116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120" t="s">
        <v>146</v>
      </c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59" t="s">
        <v>83</v>
      </c>
      <c r="CA19" s="59"/>
      <c r="CB19" s="59"/>
      <c r="CC19" s="59"/>
      <c r="CD19" s="59"/>
      <c r="CE19" s="122" t="s">
        <v>75</v>
      </c>
      <c r="CF19" s="123"/>
      <c r="CG19" s="123"/>
      <c r="CH19" s="123"/>
      <c r="CI19" s="123"/>
      <c r="CJ19" s="123"/>
      <c r="CK19" s="123"/>
      <c r="CL19" s="123"/>
      <c r="CM19" s="123"/>
      <c r="CN19" s="123"/>
      <c r="CO19" s="63">
        <v>0</v>
      </c>
      <c r="CP19" s="63"/>
      <c r="CQ19" s="63"/>
      <c r="CR19" s="63"/>
      <c r="CS19" s="63"/>
      <c r="CT19" s="63"/>
      <c r="CU19" s="63"/>
      <c r="CV19" s="63"/>
      <c r="CW19" s="59">
        <v>100</v>
      </c>
      <c r="CX19" s="59"/>
      <c r="CY19" s="59"/>
      <c r="CZ19" s="59"/>
      <c r="DA19" s="59"/>
      <c r="DB19" s="59"/>
      <c r="DC19" s="59"/>
      <c r="DD19" s="59"/>
      <c r="DE19" s="59">
        <v>100</v>
      </c>
      <c r="DF19" s="59"/>
      <c r="DG19" s="59"/>
      <c r="DH19" s="59"/>
      <c r="DI19" s="59"/>
      <c r="DJ19" s="59"/>
      <c r="DK19" s="59"/>
      <c r="DL19" s="59"/>
    </row>
  </sheetData>
  <mergeCells count="168">
    <mergeCell ref="BZ10:CD10"/>
    <mergeCell ref="CE10:CN10"/>
    <mergeCell ref="CO10:CV10"/>
    <mergeCell ref="CW10:DD10"/>
    <mergeCell ref="DE10:DL10"/>
    <mergeCell ref="BZ9:CD9"/>
    <mergeCell ref="CE9:CN9"/>
    <mergeCell ref="CO9:CV9"/>
    <mergeCell ref="CW9:DD9"/>
    <mergeCell ref="DE9:DL9"/>
    <mergeCell ref="CE8:CN8"/>
    <mergeCell ref="CO8:CV8"/>
    <mergeCell ref="CW8:DD8"/>
    <mergeCell ref="DE8:DL8"/>
    <mergeCell ref="BZ7:CD7"/>
    <mergeCell ref="CE7:CN7"/>
    <mergeCell ref="CO7:CV7"/>
    <mergeCell ref="CW7:DD7"/>
    <mergeCell ref="DE7:DL7"/>
    <mergeCell ref="BG2:BY2"/>
    <mergeCell ref="BG4:BY4"/>
    <mergeCell ref="BG6:BY6"/>
    <mergeCell ref="BG8:BY8"/>
    <mergeCell ref="BG10:BY10"/>
    <mergeCell ref="DE1:DL1"/>
    <mergeCell ref="BZ2:CD2"/>
    <mergeCell ref="CE2:CN2"/>
    <mergeCell ref="CO2:CV2"/>
    <mergeCell ref="CW2:DD2"/>
    <mergeCell ref="DE2:DL2"/>
    <mergeCell ref="BG1:BY1"/>
    <mergeCell ref="BZ1:CD1"/>
    <mergeCell ref="CE1:CN1"/>
    <mergeCell ref="CO1:CV1"/>
    <mergeCell ref="CW1:DD1"/>
    <mergeCell ref="BZ4:CD4"/>
    <mergeCell ref="CE4:CN4"/>
    <mergeCell ref="CO4:CV4"/>
    <mergeCell ref="CW4:DD4"/>
    <mergeCell ref="DE4:DL4"/>
    <mergeCell ref="BZ3:CD3"/>
    <mergeCell ref="CE3:CN3"/>
    <mergeCell ref="CO3:CV3"/>
    <mergeCell ref="CE13:CN13"/>
    <mergeCell ref="CO13:CV13"/>
    <mergeCell ref="CW13:DD13"/>
    <mergeCell ref="DE13:DL13"/>
    <mergeCell ref="BG13:BY13"/>
    <mergeCell ref="BG11:BY11"/>
    <mergeCell ref="BG3:BY3"/>
    <mergeCell ref="BG5:BY5"/>
    <mergeCell ref="BG7:BY7"/>
    <mergeCell ref="BG9:BY9"/>
    <mergeCell ref="BG12:BY12"/>
    <mergeCell ref="CW3:DD3"/>
    <mergeCell ref="DE3:DL3"/>
    <mergeCell ref="BZ6:CD6"/>
    <mergeCell ref="CE6:CN6"/>
    <mergeCell ref="CO6:CV6"/>
    <mergeCell ref="CW6:DD6"/>
    <mergeCell ref="DE6:DL6"/>
    <mergeCell ref="BZ5:CD5"/>
    <mergeCell ref="CE5:CN5"/>
    <mergeCell ref="CO5:CV5"/>
    <mergeCell ref="CW5:DD5"/>
    <mergeCell ref="DE5:DL5"/>
    <mergeCell ref="BZ8:CD8"/>
    <mergeCell ref="AY1:BF1"/>
    <mergeCell ref="A2:S2"/>
    <mergeCell ref="T2:X2"/>
    <mergeCell ref="Y2:AH2"/>
    <mergeCell ref="AI2:AP2"/>
    <mergeCell ref="AQ2:AX2"/>
    <mergeCell ref="AY2:BF2"/>
    <mergeCell ref="A1:S1"/>
    <mergeCell ref="T1:X1"/>
    <mergeCell ref="Y1:AH1"/>
    <mergeCell ref="AI1:AP1"/>
    <mergeCell ref="AQ1:AX1"/>
    <mergeCell ref="AY3:BF3"/>
    <mergeCell ref="A4:S4"/>
    <mergeCell ref="T4:X4"/>
    <mergeCell ref="Y4:AH4"/>
    <mergeCell ref="AI4:AP4"/>
    <mergeCell ref="AQ4:AX4"/>
    <mergeCell ref="AY4:BF4"/>
    <mergeCell ref="A3:S3"/>
    <mergeCell ref="T3:X3"/>
    <mergeCell ref="Y3:AH3"/>
    <mergeCell ref="AI3:AP3"/>
    <mergeCell ref="AQ3:AX3"/>
    <mergeCell ref="AY5:BF5"/>
    <mergeCell ref="A6:S6"/>
    <mergeCell ref="T6:X6"/>
    <mergeCell ref="Y6:AH6"/>
    <mergeCell ref="AI6:AP6"/>
    <mergeCell ref="AQ6:AX6"/>
    <mergeCell ref="AY6:BF6"/>
    <mergeCell ref="A5:S5"/>
    <mergeCell ref="T5:X5"/>
    <mergeCell ref="Y5:AH5"/>
    <mergeCell ref="AI5:AP5"/>
    <mergeCell ref="AQ5:AX5"/>
    <mergeCell ref="A9:S9"/>
    <mergeCell ref="T9:X9"/>
    <mergeCell ref="Y9:AH9"/>
    <mergeCell ref="AI9:AP9"/>
    <mergeCell ref="AQ9:AX9"/>
    <mergeCell ref="AY7:BF7"/>
    <mergeCell ref="A8:S8"/>
    <mergeCell ref="T8:X8"/>
    <mergeCell ref="Y8:AH8"/>
    <mergeCell ref="AI8:AP8"/>
    <mergeCell ref="AQ8:AX8"/>
    <mergeCell ref="AY8:BF8"/>
    <mergeCell ref="A7:S7"/>
    <mergeCell ref="T7:X7"/>
    <mergeCell ref="Y7:AH7"/>
    <mergeCell ref="AI7:AP7"/>
    <mergeCell ref="AQ7:AX7"/>
    <mergeCell ref="CW14:DD14"/>
    <mergeCell ref="DE14:DL14"/>
    <mergeCell ref="BG15:BY15"/>
    <mergeCell ref="BZ15:CD15"/>
    <mergeCell ref="CE15:CN15"/>
    <mergeCell ref="CO15:CV15"/>
    <mergeCell ref="CW15:DD15"/>
    <mergeCell ref="DE15:DL15"/>
    <mergeCell ref="AY9:BF9"/>
    <mergeCell ref="BG14:BY14"/>
    <mergeCell ref="BZ14:CD14"/>
    <mergeCell ref="CE14:CN14"/>
    <mergeCell ref="CO14:CV14"/>
    <mergeCell ref="BZ11:CD11"/>
    <mergeCell ref="CE11:CN11"/>
    <mergeCell ref="CO11:CV11"/>
    <mergeCell ref="CW11:DD11"/>
    <mergeCell ref="DE11:DL11"/>
    <mergeCell ref="BZ12:CD12"/>
    <mergeCell ref="CE12:CN12"/>
    <mergeCell ref="CO12:CV12"/>
    <mergeCell ref="CW12:DD12"/>
    <mergeCell ref="DE12:DL12"/>
    <mergeCell ref="BZ13:CD13"/>
    <mergeCell ref="DE17:DL17"/>
    <mergeCell ref="BG17:BY17"/>
    <mergeCell ref="BZ17:CD17"/>
    <mergeCell ref="CE17:CN17"/>
    <mergeCell ref="CO17:CV17"/>
    <mergeCell ref="CW17:DD17"/>
    <mergeCell ref="BG16:BY16"/>
    <mergeCell ref="BZ16:CD16"/>
    <mergeCell ref="CE16:CN16"/>
    <mergeCell ref="CO16:CV16"/>
    <mergeCell ref="CW16:DD16"/>
    <mergeCell ref="DE16:DL16"/>
    <mergeCell ref="DE18:DL18"/>
    <mergeCell ref="BG19:BY19"/>
    <mergeCell ref="BZ19:CD19"/>
    <mergeCell ref="CE19:CN19"/>
    <mergeCell ref="CO19:CV19"/>
    <mergeCell ref="CW19:DD19"/>
    <mergeCell ref="DE19:DL19"/>
    <mergeCell ref="BG18:BY18"/>
    <mergeCell ref="BZ18:CD18"/>
    <mergeCell ref="CE18:CN18"/>
    <mergeCell ref="CO18:CV18"/>
    <mergeCell ref="CW18:DD18"/>
  </mergeCells>
  <conditionalFormatting sqref="BG2:BG3 BG5 BG14:BG15">
    <cfRule type="cellIs" dxfId="57" priority="65" stopIfTrue="1" operator="equal">
      <formula>$G1</formula>
    </cfRule>
  </conditionalFormatting>
  <conditionalFormatting sqref="BG1:BG13">
    <cfRule type="cellIs" dxfId="56" priority="64" stopIfTrue="1" operator="equal">
      <formula>#REF!</formula>
    </cfRule>
  </conditionalFormatting>
  <conditionalFormatting sqref="BG6:BG7 BG4 BG15:BL15">
    <cfRule type="cellIs" dxfId="55" priority="63" stopIfTrue="1" operator="equal">
      <formula>$G2</formula>
    </cfRule>
  </conditionalFormatting>
  <conditionalFormatting sqref="BG9">
    <cfRule type="cellIs" dxfId="54" priority="62" stopIfTrue="1" operator="equal">
      <formula>$G2</formula>
    </cfRule>
  </conditionalFormatting>
  <conditionalFormatting sqref="BG7 BG4:BG5 BG16:BL16">
    <cfRule type="cellIs" dxfId="53" priority="61" stopIfTrue="1" operator="equal">
      <formula>$G1</formula>
    </cfRule>
  </conditionalFormatting>
  <conditionalFormatting sqref="BG6 BG17:BL19">
    <cfRule type="cellIs" dxfId="52" priority="60" stopIfTrue="1" operator="equal">
      <formula>$G2</formula>
    </cfRule>
  </conditionalFormatting>
  <conditionalFormatting sqref="BG1:BG3">
    <cfRule type="cellIs" dxfId="51" priority="59" stopIfTrue="1" operator="equal">
      <formula>$G1048566</formula>
    </cfRule>
  </conditionalFormatting>
  <conditionalFormatting sqref="BG1">
    <cfRule type="cellIs" dxfId="50" priority="58" stopIfTrue="1" operator="equal">
      <formula>$G1048567</formula>
    </cfRule>
  </conditionalFormatting>
  <conditionalFormatting sqref="BG9:BG11 BG16:BL16">
    <cfRule type="cellIs" dxfId="49" priority="57" stopIfTrue="1" operator="equal">
      <formula>$G4</formula>
    </cfRule>
  </conditionalFormatting>
  <conditionalFormatting sqref="BG12:BG13">
    <cfRule type="cellIs" dxfId="48" priority="56" stopIfTrue="1" operator="equal">
      <formula>$G68</formula>
    </cfRule>
  </conditionalFormatting>
  <conditionalFormatting sqref="BG10:BG13 BG3">
    <cfRule type="cellIs" dxfId="47" priority="55" stopIfTrue="1" operator="equal">
      <formula>$G1048573</formula>
    </cfRule>
  </conditionalFormatting>
  <conditionalFormatting sqref="BG12:BG13">
    <cfRule type="cellIs" dxfId="46" priority="54" stopIfTrue="1" operator="equal">
      <formula>$G4</formula>
    </cfRule>
  </conditionalFormatting>
  <conditionalFormatting sqref="BG8">
    <cfRule type="cellIs" dxfId="45" priority="53" stopIfTrue="1" operator="equal">
      <formula>$G6</formula>
    </cfRule>
  </conditionalFormatting>
  <conditionalFormatting sqref="BG8">
    <cfRule type="cellIs" dxfId="44" priority="52" stopIfTrue="1" operator="equal">
      <formula>$G4</formula>
    </cfRule>
  </conditionalFormatting>
  <conditionalFormatting sqref="BG11">
    <cfRule type="cellIs" dxfId="43" priority="51" stopIfTrue="1" operator="equal">
      <formula>$G9</formula>
    </cfRule>
  </conditionalFormatting>
  <conditionalFormatting sqref="BG11">
    <cfRule type="cellIs" dxfId="42" priority="50" stopIfTrue="1" operator="equal">
      <formula>$G8</formula>
    </cfRule>
  </conditionalFormatting>
  <conditionalFormatting sqref="BG7">
    <cfRule type="cellIs" dxfId="41" priority="49" stopIfTrue="1" operator="equal">
      <formula>$G5</formula>
    </cfRule>
  </conditionalFormatting>
  <conditionalFormatting sqref="BG7">
    <cfRule type="cellIs" dxfId="40" priority="48" stopIfTrue="1" operator="equal">
      <formula>$G2</formula>
    </cfRule>
  </conditionalFormatting>
  <conditionalFormatting sqref="BG10:BG11">
    <cfRule type="cellIs" dxfId="39" priority="47" stopIfTrue="1" operator="equal">
      <formula>$G8</formula>
    </cfRule>
  </conditionalFormatting>
  <conditionalFormatting sqref="BG10:BG11">
    <cfRule type="cellIs" dxfId="38" priority="46" stopIfTrue="1" operator="equal">
      <formula>$G7</formula>
    </cfRule>
  </conditionalFormatting>
  <conditionalFormatting sqref="BG3">
    <cfRule type="cellIs" dxfId="37" priority="45" stopIfTrue="1" operator="equal">
      <formula>$G1</formula>
    </cfRule>
  </conditionalFormatting>
  <conditionalFormatting sqref="A2:A4">
    <cfRule type="cellIs" dxfId="36" priority="43" stopIfTrue="1" operator="equal">
      <formula>$G1</formula>
    </cfRule>
  </conditionalFormatting>
  <conditionalFormatting sqref="A4:F4 A3 A5:A9 BG4:BL4 BG3 BG5:BG13 BG14:BL15 BG16:BG19">
    <cfRule type="cellIs" dxfId="35" priority="42" stopIfTrue="1" operator="equal">
      <formula>#REF!</formula>
    </cfRule>
  </conditionalFormatting>
  <conditionalFormatting sqref="A3:F4">
    <cfRule type="cellIs" dxfId="34" priority="41" stopIfTrue="1" operator="equal">
      <formula>$G1</formula>
    </cfRule>
  </conditionalFormatting>
  <conditionalFormatting sqref="A1:F2">
    <cfRule type="cellIs" dxfId="33" priority="40" stopIfTrue="1" operator="equal">
      <formula>$G1048566</formula>
    </cfRule>
  </conditionalFormatting>
  <conditionalFormatting sqref="A1">
    <cfRule type="cellIs" dxfId="32" priority="39" stopIfTrue="1" operator="equal">
      <formula>$G1048567</formula>
    </cfRule>
  </conditionalFormatting>
  <conditionalFormatting sqref="A6:F6">
    <cfRule type="cellIs" dxfId="31" priority="38" stopIfTrue="1" operator="equal">
      <formula>$G3</formula>
    </cfRule>
  </conditionalFormatting>
  <conditionalFormatting sqref="A8:F8">
    <cfRule type="cellIs" dxfId="30" priority="37" stopIfTrue="1" operator="equal">
      <formula>$G54</formula>
    </cfRule>
  </conditionalFormatting>
  <conditionalFormatting sqref="A8:F8 A6:F6">
    <cfRule type="cellIs" dxfId="29" priority="36" stopIfTrue="1" operator="equal">
      <formula>$G2</formula>
    </cfRule>
  </conditionalFormatting>
  <conditionalFormatting sqref="A8:F8">
    <cfRule type="cellIs" dxfId="28" priority="35" stopIfTrue="1" operator="equal">
      <formula>$G3</formula>
    </cfRule>
  </conditionalFormatting>
  <conditionalFormatting sqref="A5">
    <cfRule type="cellIs" dxfId="27" priority="34" stopIfTrue="1" operator="equal">
      <formula>$G4</formula>
    </cfRule>
  </conditionalFormatting>
  <conditionalFormatting sqref="A5:F5">
    <cfRule type="cellIs" dxfId="26" priority="33" stopIfTrue="1" operator="equal">
      <formula>$G3</formula>
    </cfRule>
  </conditionalFormatting>
  <conditionalFormatting sqref="A7">
    <cfRule type="cellIs" dxfId="25" priority="32" stopIfTrue="1" operator="equal">
      <formula>$G6</formula>
    </cfRule>
  </conditionalFormatting>
  <conditionalFormatting sqref="A7:F7">
    <cfRule type="cellIs" dxfId="24" priority="31" stopIfTrue="1" operator="equal">
      <formula>$G5</formula>
    </cfRule>
  </conditionalFormatting>
  <conditionalFormatting sqref="BG12:BL12">
    <cfRule type="cellIs" dxfId="23" priority="1" stopIfTrue="1" operator="equal">
      <formula>$G9</formula>
    </cfRule>
  </conditionalFormatting>
  <conditionalFormatting sqref="BG2:BG4 BG11:BG12">
    <cfRule type="cellIs" dxfId="22" priority="30" stopIfTrue="1" operator="equal">
      <formula>$G1</formula>
    </cfRule>
  </conditionalFormatting>
  <conditionalFormatting sqref="BG3:BL4 BG13">
    <cfRule type="cellIs" dxfId="21" priority="28" stopIfTrue="1" operator="equal">
      <formula>$G1</formula>
    </cfRule>
  </conditionalFormatting>
  <conditionalFormatting sqref="BG1:BL2">
    <cfRule type="cellIs" dxfId="20" priority="27" stopIfTrue="1" operator="equal">
      <formula>$G1048566</formula>
    </cfRule>
  </conditionalFormatting>
  <conditionalFormatting sqref="BG1">
    <cfRule type="cellIs" dxfId="19" priority="26" stopIfTrue="1" operator="equal">
      <formula>$G1048567</formula>
    </cfRule>
  </conditionalFormatting>
  <conditionalFormatting sqref="BG6:BL6 BG13:BL13">
    <cfRule type="cellIs" dxfId="18" priority="25" stopIfTrue="1" operator="equal">
      <formula>$G3</formula>
    </cfRule>
  </conditionalFormatting>
  <conditionalFormatting sqref="BG14:BL14">
    <cfRule type="cellIs" dxfId="17" priority="24" stopIfTrue="1" operator="equal">
      <formula>$G11</formula>
    </cfRule>
  </conditionalFormatting>
  <conditionalFormatting sqref="BG8:BL8">
    <cfRule type="cellIs" dxfId="16" priority="23" stopIfTrue="1" operator="equal">
      <formula>$G68</formula>
    </cfRule>
  </conditionalFormatting>
  <conditionalFormatting sqref="BG8:BL8 BG6:BL6">
    <cfRule type="cellIs" dxfId="15" priority="22" stopIfTrue="1" operator="equal">
      <formula>$G2</formula>
    </cfRule>
  </conditionalFormatting>
  <conditionalFormatting sqref="BG8:BL8">
    <cfRule type="cellIs" dxfId="14" priority="21" stopIfTrue="1" operator="equal">
      <formula>$G3</formula>
    </cfRule>
  </conditionalFormatting>
  <conditionalFormatting sqref="BG5">
    <cfRule type="cellIs" dxfId="13" priority="20" stopIfTrue="1" operator="equal">
      <formula>$G4</formula>
    </cfRule>
  </conditionalFormatting>
  <conditionalFormatting sqref="BG5:BL5">
    <cfRule type="cellIs" dxfId="12" priority="19" stopIfTrue="1" operator="equal">
      <formula>$G3</formula>
    </cfRule>
  </conditionalFormatting>
  <conditionalFormatting sqref="BG7">
    <cfRule type="cellIs" dxfId="11" priority="18" stopIfTrue="1" operator="equal">
      <formula>$G6</formula>
    </cfRule>
  </conditionalFormatting>
  <conditionalFormatting sqref="BG7:BL7">
    <cfRule type="cellIs" dxfId="10" priority="17" stopIfTrue="1" operator="equal">
      <formula>$G5</formula>
    </cfRule>
  </conditionalFormatting>
  <conditionalFormatting sqref="BG10:BL12">
    <cfRule type="cellIs" dxfId="9" priority="16" stopIfTrue="1" operator="equal">
      <formula>$G2</formula>
    </cfRule>
  </conditionalFormatting>
  <conditionalFormatting sqref="BG10">
    <cfRule type="cellIs" dxfId="8" priority="15" stopIfTrue="1" operator="equal">
      <formula>$G3</formula>
    </cfRule>
  </conditionalFormatting>
  <conditionalFormatting sqref="BG18:BL19">
    <cfRule type="cellIs" dxfId="7" priority="13" stopIfTrue="1" operator="equal">
      <formula>$G77</formula>
    </cfRule>
  </conditionalFormatting>
  <conditionalFormatting sqref="BG18:BL19">
    <cfRule type="cellIs" dxfId="6" priority="11" stopIfTrue="1" operator="equal">
      <formula>$G13</formula>
    </cfRule>
  </conditionalFormatting>
  <conditionalFormatting sqref="BG15">
    <cfRule type="cellIs" dxfId="5" priority="6" stopIfTrue="1" operator="equal">
      <formula>#REF!</formula>
    </cfRule>
  </conditionalFormatting>
  <conditionalFormatting sqref="BG15:BL15">
    <cfRule type="cellIs" dxfId="4" priority="5" stopIfTrue="1" operator="equal">
      <formula>$G11</formula>
    </cfRule>
  </conditionalFormatting>
  <conditionalFormatting sqref="BG17">
    <cfRule type="cellIs" dxfId="3" priority="4" stopIfTrue="1" operator="equal">
      <formula>#REF!</formula>
    </cfRule>
  </conditionalFormatting>
  <conditionalFormatting sqref="BG17:BL17">
    <cfRule type="cellIs" dxfId="2" priority="3" stopIfTrue="1" operator="equal">
      <formula>$G15</formula>
    </cfRule>
  </conditionalFormatting>
  <conditionalFormatting sqref="BG12">
    <cfRule type="cellIs" dxfId="1" priority="2" stopIfTrue="1" operator="equal">
      <formula>$G10</formula>
    </cfRule>
  </conditionalFormatting>
  <conditionalFormatting sqref="BG17:BL17">
    <cfRule type="cellIs" dxfId="0" priority="79" stopIfTrue="1" operator="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КПК3118311 (4)</vt:lpstr>
      <vt:lpstr>Лист2</vt:lpstr>
      <vt:lpstr>'КПК3118311 (4)'!Область_печати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2025-07-24T07:43:30Z</cp:lastPrinted>
  <dcterms:created xsi:type="dcterms:W3CDTF">2016-08-15T09:54:21Z</dcterms:created>
  <dcterms:modified xsi:type="dcterms:W3CDTF">2025-08-01T13:41:59Z</dcterms:modified>
</cp:coreProperties>
</file>