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КПК3110160 (11.12)" sheetId="7" r:id="rId1"/>
    <sheet name="Лист2" sheetId="5" state="hidden" r:id="rId2"/>
    <sheet name="КПК3110160" sheetId="2" state="hidden" r:id="rId3"/>
  </sheets>
  <definedNames>
    <definedName name="_xlnm.Print_Area" localSheetId="2">КПК3110160!$A$1:$BM$101</definedName>
    <definedName name="_xlnm.Print_Area" localSheetId="0">'КПК3110160 (11.12)'!$A$1:$BM$101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50" i="7"/>
  <c r="DE28" i="5"/>
  <c r="DE25"/>
  <c r="CO25"/>
  <c r="CO24"/>
  <c r="CO22"/>
  <c r="DE22" s="1"/>
  <c r="CO21"/>
  <c r="DE21" s="1"/>
  <c r="CO20"/>
  <c r="DE20" s="1"/>
  <c r="DE18"/>
  <c r="DE17"/>
  <c r="CO17"/>
  <c r="DE16"/>
  <c r="DE15"/>
  <c r="DE14"/>
  <c r="DE13"/>
  <c r="DE12"/>
  <c r="DE11"/>
  <c r="DE9"/>
  <c r="CO9"/>
  <c r="CO26" s="1"/>
  <c r="DE26" s="1"/>
  <c r="DE8"/>
  <c r="CO7"/>
  <c r="DE7" s="1"/>
  <c r="DE23" s="1"/>
  <c r="DE6"/>
  <c r="AO69" i="7"/>
  <c r="BE66"/>
  <c r="AO67"/>
  <c r="AO86"/>
  <c r="BE86" s="1"/>
  <c r="AO85"/>
  <c r="AO84"/>
  <c r="BE67"/>
  <c r="BE83" s="1"/>
  <c r="BE88"/>
  <c r="BE85"/>
  <c r="BE82"/>
  <c r="AO82"/>
  <c r="AO81"/>
  <c r="BE81" s="1"/>
  <c r="BE80"/>
  <c r="AO80"/>
  <c r="BE78"/>
  <c r="AO77"/>
  <c r="BE77" s="1"/>
  <c r="BE76"/>
  <c r="BE75"/>
  <c r="BE74"/>
  <c r="BE73"/>
  <c r="BE72"/>
  <c r="BE71"/>
  <c r="BE68"/>
  <c r="AR58"/>
  <c r="AY28" i="5"/>
  <c r="AI26"/>
  <c r="AY26" s="1"/>
  <c r="AY25"/>
  <c r="AI25"/>
  <c r="AI7"/>
  <c r="AI23" s="1"/>
  <c r="CO23" l="1"/>
  <c r="AS49" i="7"/>
  <c r="AS50" s="1"/>
  <c r="BE69"/>
  <c r="AO83"/>
  <c r="AY7" i="5"/>
  <c r="AY23" s="1"/>
  <c r="AR58" i="2"/>
  <c r="AS50"/>
  <c r="AS49"/>
</calcChain>
</file>

<file path=xl/sharedStrings.xml><?xml version="1.0" encoding="utf-8"?>
<sst xmlns="http://schemas.openxmlformats.org/spreadsheetml/2006/main" count="509" uniqueCount="131">
  <si>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</si>
  <si>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</si>
  <si>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</si>
  <si>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</si>
  <si>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</si>
  <si>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</si>
  <si>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</si>
  <si>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</si>
  <si>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</si>
  <si>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</si>
  <si>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</si>
  <si>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</si>
  <si>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</si>
  <si>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</si>
  <si>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</si>
  <si>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</si>
  <si>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</si>
  <si>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</si>
  <si>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</si>
  <si>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</si>
  <si>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</si>
  <si>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</si>
  <si>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</si>
  <si>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</si>
  <si>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</si>
  <si>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</si>
  <si>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</si>
  <si>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</si>
  <si>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</si>
  <si>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</si>
  <si>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</si>
  <si>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</si>
  <si>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</si>
  <si>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</si>
  <si>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</si>
  <si>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</si>
  <si>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</si>
  <si>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</si>
  <si>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</si>
  <si>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</si>
  <si>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</si>
  <si>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</si>
  <si>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</si>
  <si>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</si>
  <si>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</si>
  <si>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</si>
  <si>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</si>
  <si>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</si>
  <si>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</si>
  <si>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</si>
  <si>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</si>
  <si>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</si>
  <si>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</si>
  <si>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</si>
  <si>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</si>
  <si>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</si>
  <si>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</si>
  <si>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</si>
  <si>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</si>
  <si>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</si>
  <si>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</si>
  <si>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</si>
  <si>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</si>
  <si>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</si>
  <si>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керівництво та управління у сфері комунального господарства м.Коломиї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</si>
  <si>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</si>
  <si>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</si>
  <si>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</si>
  <si>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</si>
  <si>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працівників управління</t>
  </si>
  <si>
    <t>од.</t>
  </si>
  <si>
    <t>Штатний розпис</t>
  </si>
  <si>
    <t>витрати на комунальні послуги та енергоносії:</t>
  </si>
  <si>
    <t>грн.</t>
  </si>
  <si>
    <t>кошторис</t>
  </si>
  <si>
    <t>Витрати на оплату праці і нарахування на заробітну плату</t>
  </si>
  <si>
    <t>розрахунок</t>
  </si>
  <si>
    <t>Витрати на матеріально-технічне забезпечення (предмети матеріали, обладнання та інвентар)</t>
  </si>
  <si>
    <t>Інші видатки, які не мають постійного характеру в бюджетних періодах</t>
  </si>
  <si>
    <t>рохрахунок</t>
  </si>
  <si>
    <t>продукту</t>
  </si>
  <si>
    <t>кількість місцевих/цільових програм, що реалізуються на території громади управлінням комунального господарства</t>
  </si>
  <si>
    <t>рішення міської ради</t>
  </si>
  <si>
    <t>кількість підготовлених матеріалів рішень виконкому та сесій міської ради</t>
  </si>
  <si>
    <t>Реєстраційний журнал</t>
  </si>
  <si>
    <t>кількість отриманих скарг та звернень населення</t>
  </si>
  <si>
    <t>шт.</t>
  </si>
  <si>
    <t>кількість підготовлених звітів</t>
  </si>
  <si>
    <t>план робіт</t>
  </si>
  <si>
    <t>кількість закупівель, які планується провести</t>
  </si>
  <si>
    <t>Річний план закупівель</t>
  </si>
  <si>
    <t>кількість укладених договорів з підрядними організаціями</t>
  </si>
  <si>
    <t>кількість наданих публічних послуг, і тому числі адміністративних</t>
  </si>
  <si>
    <t>кількість виданих розпорядчих актів</t>
  </si>
  <si>
    <t>ефективності</t>
  </si>
  <si>
    <t>кількість розглянутих скарг та звернень населення на 1-го працівника</t>
  </si>
  <si>
    <t>Кількість підготовлених проектів рішень міської ради на одного працівника</t>
  </si>
  <si>
    <t>Кількість виданих розпорядчих актів на одного працівника</t>
  </si>
  <si>
    <t>Середні витрати на оплату праці і нарахування на заробітну плату однієї штатної одиниці</t>
  </si>
  <si>
    <t>Середнніі витрати на оплату комунальних послуг та енергоносіїв однієї штатної одиниці</t>
  </si>
  <si>
    <t>Середні витрати на забезпечення матеріально-технічними ресурсами однієї штатної одиниці</t>
  </si>
  <si>
    <t>Середні витрати інших показників, які не мають постійного характеру на одну штатну одиницю</t>
  </si>
  <si>
    <t>якості</t>
  </si>
  <si>
    <t>Питома вага наданих публічних послуг у тому числі адміністративних, згідно з владними повноваженнями до загальної кількості населення адміністративно-територіальної одиниці</t>
  </si>
  <si>
    <t>відс.</t>
  </si>
  <si>
    <t>Керівництво і управління у сфері комунального господарства м.Коломиї</t>
  </si>
  <si>
    <t>3100000</t>
  </si>
  <si>
    <t xml:space="preserve"> </t>
  </si>
  <si>
    <t>Начальник УКГ</t>
  </si>
  <si>
    <t>Андрій РАДОВЕЦЬ</t>
  </si>
  <si>
    <t>31692820</t>
  </si>
  <si>
    <t>0953000000</t>
  </si>
  <si>
    <t>гривень</t>
  </si>
  <si>
    <t>бюджетної програми місцевого бюджету на 2024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</si>
  <si>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</si>
  <si>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</si>
  <si>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Управлiння комунального господарства Коломийської мiської ради</t>
  </si>
  <si>
    <t>3110000</t>
  </si>
  <si>
    <t>0160</t>
  </si>
  <si>
    <t>0111</t>
  </si>
  <si>
    <t xml:space="preserve"> 'Управління фінансів і внутрішнього аудиту Коломийської міської ради</t>
  </si>
  <si>
    <t>Ольга ГАВДУНИК</t>
  </si>
  <si>
    <t xml:space="preserve">Наказ </t>
  </si>
  <si>
    <t xml:space="preserve">Конституція України,   Бюджетний кодекс України,   Закон України «Про місцеве самоврядування»,  Закон України «Про службу в органах місцевого самоврядування»,Закон України «Про Національну програму інформатизації», Наказ Міністерства фінансів України від 26.08.2014 №836  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 бюджетів», Постанова Кабінету Міністрів країни від 31.08.1998 року №1352 "Про затвердження Положення про формування та  виконання Національної програми інформатизації" (із змінами ,внесеними згідно Постанови  КМУ від 23.10.2019 року №925) , Постанова Кабінету Міністрів України від 09.03.2006 року №268 «Про упорядкування структури та умов оплати праці працівників апарату органів виконавчої влади, органів прокуратури, судів та інших органів»,  рішення міської ради від 22.12.2023 р.  № 3295-50/2023 "Про бюджет Коломийської міської територіальної громади на 2024 рік (0953000000) код бюджету" </t>
  </si>
  <si>
    <t>Відсоток розглянутих скарг та звернень у загальній кількості отриманих скарг та звернень</t>
  </si>
  <si>
    <t>Начальник управління фінансів і внутрішнього аудиту Коломийської міської ради</t>
  </si>
  <si>
    <t>Заступник начальника УКГ</t>
  </si>
  <si>
    <t>Уляна КАЛИНЯК</t>
  </si>
  <si>
    <t>Конституція України,   Бюджетний кодекс України,   Закон України «Про місцеве самоврядування»,  Закон України «Про службу в органах місцевого самоврядування», Закон України «Про Національну програму інформатизації», Наказ Міністерства фінансів України від 26.08.2014 №836  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 бюджетів», Наказ Міністерства фінансів України від 15.06.2023  № 322 "Про затвердження Типового переліку результативних показників бюджетних програм місцевих бюджетів у галузі «Державне управління»",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Постанова Кабінету Міністрів України від 09.03.2006 року №268 «Про упорядкування структури та умов оплати праці працівників апарату органів виконавчої влади, органів прокуратури, судів та інших органів»,  рішення міської ради від 22.12.2023 р. № 3295-50/2023 "Про бюджет Коломийської міської територіальної громади на 2024 рік (0953000000) код бюджету", рішення міської ради від 22.08.2024р. №3748-55/2024 "Про уточнення бюджету Коломийської міської територіальної громади  на 2024 рік (0953000000) код бюджету", рішення міської ради від 24.10.2024р. №3893-56/2024 "Про уточнення бюджету Коломийської міської територіальної громади  на 2024 рік (0953000000) код бюджету", рішення міської ради від 05.12.2024р. №4011-58/2024 "Про уточнення бюджету Коломийської міської територіальної громади  на 2024 рік (0953000000) код бюджету"</t>
  </si>
  <si>
    <t>від 11/12/2024</t>
  </si>
  <si>
    <t>61-О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</si>
</sst>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7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4" fontId="2" fillId="2" borderId="0" xfId="0" applyNumberFormat="1" applyFont="1" applyFill="1"/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1" xfId="0" quotePrefix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top" wrapText="1"/>
    </xf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14" fillId="2" borderId="1" xfId="0" quotePrefix="1" applyFont="1" applyFill="1" applyBorder="1" applyAlignment="1">
      <alignment horizontal="left" vertical="top" wrapText="1"/>
    </xf>
    <xf numFmtId="0" fontId="13" fillId="2" borderId="1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11" fillId="2" borderId="4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quotePrefix="1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01"/>
  <sheetViews>
    <sheetView tabSelected="1" zoomScaleNormal="100" zoomScaleSheetLayoutView="100" workbookViewId="0">
      <selection activeCell="X23" sqref="X23"/>
    </sheetView>
  </sheetViews>
  <sheetFormatPr defaultColWidth="9.140625" defaultRowHeight="12.75"/>
  <cols>
    <col min="1" max="54" width="2.85546875" style="39" customWidth="1"/>
    <col min="55" max="55" width="3.5703125" style="39" customWidth="1"/>
    <col min="56" max="65" width="2.85546875" style="39" customWidth="1"/>
    <col min="66" max="77" width="3" style="39" customWidth="1"/>
    <col min="78" max="78" width="4.5703125" style="39" customWidth="1"/>
    <col min="79" max="79" width="5.28515625" style="39" hidden="1" customWidth="1"/>
    <col min="80" max="80" width="9.140625" style="39"/>
    <col min="81" max="81" width="17.5703125" style="39" customWidth="1"/>
    <col min="82" max="16384" width="9.140625" style="39"/>
  </cols>
  <sheetData>
    <row r="1" spans="1:77" ht="44.25" customHeight="1">
      <c r="AO1" s="159" t="s">
        <v>34</v>
      </c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</row>
    <row r="2" spans="1:77" ht="15.95" customHeight="1">
      <c r="AO2" s="131" t="s">
        <v>0</v>
      </c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</row>
    <row r="3" spans="1:77" ht="15" customHeight="1">
      <c r="AO3" s="81" t="s">
        <v>122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32.1" customHeight="1">
      <c r="AO4" s="160" t="s">
        <v>116</v>
      </c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</row>
    <row r="5" spans="1:77">
      <c r="AO5" s="162" t="s">
        <v>20</v>
      </c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</row>
    <row r="6" spans="1:77" ht="7.5" customHeight="1"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</row>
    <row r="7" spans="1:77" ht="12.75" customHeight="1">
      <c r="AO7" s="247" t="s">
        <v>129</v>
      </c>
      <c r="AP7" s="82"/>
      <c r="AQ7" s="82"/>
      <c r="AR7" s="82"/>
      <c r="AS7" s="82"/>
      <c r="AT7" s="82"/>
      <c r="AU7" s="82"/>
      <c r="AV7" s="39" t="s">
        <v>61</v>
      </c>
      <c r="AW7" s="247" t="s">
        <v>130</v>
      </c>
      <c r="AX7" s="82"/>
      <c r="AY7" s="82"/>
      <c r="AZ7" s="82"/>
      <c r="BA7" s="82"/>
      <c r="BB7" s="82"/>
      <c r="BC7" s="82"/>
      <c r="BD7" s="82"/>
      <c r="BE7" s="82"/>
      <c r="BF7" s="82"/>
    </row>
    <row r="8" spans="1:77">
      <c r="AO8" s="40"/>
      <c r="AP8" s="40"/>
      <c r="AQ8" s="40"/>
      <c r="AR8" s="40"/>
      <c r="AS8" s="40"/>
      <c r="AT8" s="40"/>
      <c r="AU8" s="40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10" spans="1:77" ht="15.75" customHeight="1">
      <c r="A10" s="158" t="s">
        <v>21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</row>
    <row r="11" spans="1:77" ht="15.75" customHeight="1">
      <c r="A11" s="158" t="s">
        <v>113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</row>
    <row r="12" spans="1:77" ht="6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77" s="45" customFormat="1" ht="14.25" customHeight="1">
      <c r="A13" s="42" t="s">
        <v>51</v>
      </c>
      <c r="B13" s="150" t="s">
        <v>106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43"/>
      <c r="N13" s="157" t="s">
        <v>116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44"/>
      <c r="AU13" s="150" t="s">
        <v>110</v>
      </c>
      <c r="AV13" s="151"/>
      <c r="AW13" s="151"/>
      <c r="AX13" s="151"/>
      <c r="AY13" s="151"/>
      <c r="AZ13" s="151"/>
      <c r="BA13" s="151"/>
      <c r="BB13" s="151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</row>
    <row r="14" spans="1:77" s="45" customFormat="1" ht="24" customHeight="1">
      <c r="A14" s="46"/>
      <c r="B14" s="152" t="s">
        <v>54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46"/>
      <c r="N14" s="155" t="s">
        <v>60</v>
      </c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46"/>
      <c r="AU14" s="152" t="s">
        <v>53</v>
      </c>
      <c r="AV14" s="152"/>
      <c r="AW14" s="152"/>
      <c r="AX14" s="152"/>
      <c r="AY14" s="152"/>
      <c r="AZ14" s="152"/>
      <c r="BA14" s="152"/>
      <c r="BB14" s="152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</row>
    <row r="15" spans="1:77" s="45" customFormat="1">
      <c r="BE15" s="47"/>
      <c r="BF15" s="47"/>
      <c r="BG15" s="47"/>
      <c r="BH15" s="47"/>
      <c r="BI15" s="47"/>
      <c r="BJ15" s="47"/>
      <c r="BK15" s="47"/>
      <c r="BL15" s="47"/>
    </row>
    <row r="16" spans="1:77" s="45" customFormat="1" ht="15" customHeight="1">
      <c r="A16" s="48" t="s">
        <v>4</v>
      </c>
      <c r="B16" s="150" t="s">
        <v>117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43"/>
      <c r="N16" s="157" t="s">
        <v>116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44"/>
      <c r="AU16" s="150" t="s">
        <v>110</v>
      </c>
      <c r="AV16" s="151"/>
      <c r="AW16" s="151"/>
      <c r="AX16" s="151"/>
      <c r="AY16" s="151"/>
      <c r="AZ16" s="151"/>
      <c r="BA16" s="151"/>
      <c r="BB16" s="151"/>
      <c r="BC16" s="49"/>
      <c r="BD16" s="49"/>
      <c r="BE16" s="49"/>
      <c r="BF16" s="49"/>
      <c r="BG16" s="49"/>
      <c r="BH16" s="49"/>
      <c r="BI16" s="49"/>
      <c r="BJ16" s="49"/>
      <c r="BK16" s="49"/>
      <c r="BL16" s="50"/>
      <c r="BM16" s="47"/>
      <c r="BN16" s="47"/>
      <c r="BO16" s="47"/>
      <c r="BP16" s="49"/>
      <c r="BQ16" s="49"/>
      <c r="BR16" s="49"/>
      <c r="BS16" s="49"/>
      <c r="BT16" s="49"/>
      <c r="BU16" s="49"/>
      <c r="BV16" s="49"/>
      <c r="BW16" s="49"/>
    </row>
    <row r="17" spans="1:79" s="45" customFormat="1" ht="24" customHeight="1">
      <c r="A17" s="51"/>
      <c r="B17" s="152" t="s">
        <v>54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46"/>
      <c r="N17" s="155" t="s">
        <v>59</v>
      </c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46"/>
      <c r="AU17" s="152" t="s">
        <v>53</v>
      </c>
      <c r="AV17" s="152"/>
      <c r="AW17" s="152"/>
      <c r="AX17" s="152"/>
      <c r="AY17" s="152"/>
      <c r="AZ17" s="152"/>
      <c r="BA17" s="152"/>
      <c r="BB17" s="152"/>
      <c r="BC17" s="52"/>
      <c r="BD17" s="52"/>
      <c r="BE17" s="52"/>
      <c r="BF17" s="52"/>
      <c r="BG17" s="52"/>
      <c r="BH17" s="52"/>
      <c r="BI17" s="52"/>
      <c r="BJ17" s="52"/>
      <c r="BK17" s="53"/>
      <c r="BL17" s="52"/>
      <c r="BM17" s="47"/>
      <c r="BN17" s="47"/>
      <c r="BO17" s="47"/>
      <c r="BP17" s="52"/>
      <c r="BQ17" s="52"/>
      <c r="BR17" s="52"/>
      <c r="BS17" s="52"/>
      <c r="BT17" s="52"/>
      <c r="BU17" s="52"/>
      <c r="BV17" s="52"/>
      <c r="BW17" s="52"/>
    </row>
    <row r="18" spans="1:79" s="45" customFormat="1"/>
    <row r="19" spans="1:79" s="45" customFormat="1" ht="42.75" customHeight="1">
      <c r="A19" s="42" t="s">
        <v>52</v>
      </c>
      <c r="B19" s="150" t="s">
        <v>114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N19" s="150" t="s">
        <v>118</v>
      </c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49"/>
      <c r="AA19" s="150" t="s">
        <v>119</v>
      </c>
      <c r="AB19" s="151"/>
      <c r="AC19" s="151"/>
      <c r="AD19" s="151"/>
      <c r="AE19" s="151"/>
      <c r="AF19" s="151"/>
      <c r="AG19" s="151"/>
      <c r="AH19" s="151"/>
      <c r="AI19" s="151"/>
      <c r="AJ19" s="49"/>
      <c r="AK19" s="156" t="s">
        <v>115</v>
      </c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49"/>
      <c r="BE19" s="150" t="s">
        <v>111</v>
      </c>
      <c r="BF19" s="151"/>
      <c r="BG19" s="151"/>
      <c r="BH19" s="151"/>
      <c r="BI19" s="151"/>
      <c r="BJ19" s="151"/>
      <c r="BK19" s="151"/>
      <c r="BL19" s="151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</row>
    <row r="20" spans="1:79" s="45" customFormat="1" ht="25.5" customHeight="1">
      <c r="B20" s="152" t="s">
        <v>54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N20" s="152" t="s">
        <v>55</v>
      </c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52"/>
      <c r="AA20" s="153" t="s">
        <v>56</v>
      </c>
      <c r="AB20" s="153"/>
      <c r="AC20" s="153"/>
      <c r="AD20" s="153"/>
      <c r="AE20" s="153"/>
      <c r="AF20" s="153"/>
      <c r="AG20" s="153"/>
      <c r="AH20" s="153"/>
      <c r="AI20" s="153"/>
      <c r="AJ20" s="52"/>
      <c r="AK20" s="154" t="s">
        <v>57</v>
      </c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52"/>
      <c r="BE20" s="152" t="s">
        <v>58</v>
      </c>
      <c r="BF20" s="152"/>
      <c r="BG20" s="152"/>
      <c r="BH20" s="152"/>
      <c r="BI20" s="152"/>
      <c r="BJ20" s="152"/>
      <c r="BK20" s="152"/>
      <c r="BL20" s="1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</row>
    <row r="21" spans="1:79" ht="6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</row>
    <row r="22" spans="1:79" ht="24.95" customHeight="1">
      <c r="A22" s="147" t="s">
        <v>49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8">
        <v>5757157</v>
      </c>
      <c r="V22" s="148"/>
      <c r="W22" s="148"/>
      <c r="X22" s="148"/>
      <c r="Y22" s="148"/>
      <c r="Z22" s="148"/>
      <c r="AA22" s="148"/>
      <c r="AB22" s="148"/>
      <c r="AC22" s="148"/>
      <c r="AD22" s="148"/>
      <c r="AE22" s="149" t="s">
        <v>50</v>
      </c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8">
        <v>5757157</v>
      </c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30" t="s">
        <v>22</v>
      </c>
      <c r="BE22" s="130"/>
      <c r="BF22" s="130"/>
      <c r="BG22" s="130"/>
      <c r="BH22" s="130"/>
      <c r="BI22" s="130"/>
      <c r="BJ22" s="130"/>
      <c r="BK22" s="130"/>
      <c r="BL22" s="130"/>
    </row>
    <row r="23" spans="1:79" ht="24.95" customHeight="1">
      <c r="A23" s="130" t="s">
        <v>62</v>
      </c>
      <c r="B23" s="130"/>
      <c r="C23" s="130"/>
      <c r="D23" s="130"/>
      <c r="E23" s="130"/>
      <c r="F23" s="130"/>
      <c r="G23" s="130"/>
      <c r="H23" s="130"/>
      <c r="I23" s="148">
        <v>0</v>
      </c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30" t="s">
        <v>23</v>
      </c>
      <c r="U23" s="130"/>
      <c r="V23" s="130"/>
      <c r="W23" s="130"/>
      <c r="X23" s="55"/>
      <c r="Y23" s="55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57"/>
      <c r="AP23" s="57"/>
      <c r="AQ23" s="57"/>
      <c r="AR23" s="57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7"/>
      <c r="BE23" s="57"/>
      <c r="BF23" s="57"/>
      <c r="BG23" s="57"/>
      <c r="BH23" s="57"/>
      <c r="BI23" s="57"/>
      <c r="BJ23" s="54"/>
      <c r="BK23" s="54"/>
      <c r="BL23" s="54"/>
    </row>
    <row r="24" spans="1:79" ht="6" customHeight="1">
      <c r="A24" s="75"/>
      <c r="B24" s="75"/>
      <c r="C24" s="75"/>
      <c r="D24" s="75"/>
      <c r="E24" s="75"/>
      <c r="F24" s="75"/>
      <c r="G24" s="75"/>
      <c r="H24" s="7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75"/>
      <c r="U24" s="75"/>
      <c r="V24" s="75"/>
      <c r="W24" s="75"/>
      <c r="X24" s="55"/>
      <c r="Y24" s="55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57"/>
      <c r="AP24" s="57"/>
      <c r="AQ24" s="57"/>
      <c r="AR24" s="57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7"/>
      <c r="BE24" s="57"/>
      <c r="BF24" s="57"/>
      <c r="BG24" s="57"/>
      <c r="BH24" s="57"/>
      <c r="BI24" s="57"/>
      <c r="BJ24" s="54"/>
      <c r="BK24" s="54"/>
      <c r="BL24" s="54"/>
    </row>
    <row r="25" spans="1:79" ht="15.75" customHeight="1">
      <c r="A25" s="131" t="s">
        <v>36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</row>
    <row r="26" spans="1:79" ht="204" customHeight="1">
      <c r="A26" s="146" t="s">
        <v>128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3.75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</row>
    <row r="28" spans="1:79" ht="15.75" customHeight="1">
      <c r="A28" s="130" t="s">
        <v>35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</row>
    <row r="29" spans="1:79" ht="17.25" customHeight="1">
      <c r="A29" s="142" t="s">
        <v>27</v>
      </c>
      <c r="B29" s="142"/>
      <c r="C29" s="142"/>
      <c r="D29" s="142"/>
      <c r="E29" s="142"/>
      <c r="F29" s="142"/>
      <c r="G29" s="143" t="s">
        <v>39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5"/>
    </row>
    <row r="30" spans="1:79" ht="15.75" hidden="1">
      <c r="A30" s="129">
        <v>1</v>
      </c>
      <c r="B30" s="129"/>
      <c r="C30" s="129"/>
      <c r="D30" s="129"/>
      <c r="E30" s="129"/>
      <c r="F30" s="129"/>
      <c r="G30" s="143">
        <v>2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5"/>
    </row>
    <row r="31" spans="1:79" ht="10.5" hidden="1" customHeight="1">
      <c r="A31" s="93" t="s">
        <v>32</v>
      </c>
      <c r="B31" s="93"/>
      <c r="C31" s="93"/>
      <c r="D31" s="93"/>
      <c r="E31" s="93"/>
      <c r="F31" s="93"/>
      <c r="G31" s="122" t="s">
        <v>7</v>
      </c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4"/>
      <c r="CA31" s="39" t="s">
        <v>48</v>
      </c>
    </row>
    <row r="32" spans="1:79" ht="12.75" customHeight="1">
      <c r="A32" s="93">
        <v>1</v>
      </c>
      <c r="B32" s="93"/>
      <c r="C32" s="93"/>
      <c r="D32" s="93"/>
      <c r="E32" s="93"/>
      <c r="F32" s="93"/>
      <c r="G32" s="94" t="s">
        <v>64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6"/>
      <c r="CA32" s="39" t="s">
        <v>47</v>
      </c>
    </row>
    <row r="33" spans="1:79" ht="12.7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.95" customHeight="1">
      <c r="A34" s="130" t="s">
        <v>37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</row>
    <row r="35" spans="1:79" ht="15.95" customHeight="1">
      <c r="A35" s="146" t="s">
        <v>105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</row>
    <row r="36" spans="1:79" ht="12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ht="15.75" customHeight="1">
      <c r="A37" s="130" t="s">
        <v>38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</row>
    <row r="38" spans="1:79" ht="27.75" customHeight="1">
      <c r="A38" s="142" t="s">
        <v>27</v>
      </c>
      <c r="B38" s="142"/>
      <c r="C38" s="142"/>
      <c r="D38" s="142"/>
      <c r="E38" s="142"/>
      <c r="F38" s="142"/>
      <c r="G38" s="143" t="s">
        <v>24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5"/>
    </row>
    <row r="39" spans="1:79" ht="15.75" hidden="1">
      <c r="A39" s="129">
        <v>1</v>
      </c>
      <c r="B39" s="129"/>
      <c r="C39" s="129"/>
      <c r="D39" s="129"/>
      <c r="E39" s="129"/>
      <c r="F39" s="129"/>
      <c r="G39" s="143">
        <v>2</v>
      </c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5"/>
    </row>
    <row r="40" spans="1:79" ht="10.5" hidden="1" customHeight="1">
      <c r="A40" s="93" t="s">
        <v>6</v>
      </c>
      <c r="B40" s="93"/>
      <c r="C40" s="93"/>
      <c r="D40" s="93"/>
      <c r="E40" s="93"/>
      <c r="F40" s="93"/>
      <c r="G40" s="122" t="s">
        <v>7</v>
      </c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4"/>
      <c r="CA40" s="39" t="s">
        <v>11</v>
      </c>
    </row>
    <row r="41" spans="1:79" ht="12.75" customHeight="1">
      <c r="A41" s="93">
        <v>1</v>
      </c>
      <c r="B41" s="93"/>
      <c r="C41" s="93"/>
      <c r="D41" s="93"/>
      <c r="E41" s="93"/>
      <c r="F41" s="93"/>
      <c r="G41" s="94" t="s">
        <v>65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6"/>
      <c r="CA41" s="39" t="s">
        <v>12</v>
      </c>
    </row>
    <row r="42" spans="1:79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</row>
    <row r="43" spans="1:79" ht="15.75" customHeight="1">
      <c r="A43" s="130" t="s">
        <v>40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</row>
    <row r="44" spans="1:79" ht="15" customHeight="1">
      <c r="A44" s="132" t="s">
        <v>112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62"/>
      <c r="BB44" s="62"/>
      <c r="BC44" s="62"/>
      <c r="BD44" s="62"/>
      <c r="BE44" s="62"/>
      <c r="BF44" s="62"/>
      <c r="BG44" s="62"/>
      <c r="BH44" s="62"/>
      <c r="BI44" s="63"/>
      <c r="BJ44" s="63"/>
      <c r="BK44" s="63"/>
      <c r="BL44" s="63"/>
    </row>
    <row r="45" spans="1:79" ht="15.95" customHeight="1">
      <c r="A45" s="129" t="s">
        <v>27</v>
      </c>
      <c r="B45" s="129"/>
      <c r="C45" s="129"/>
      <c r="D45" s="133" t="s">
        <v>25</v>
      </c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5"/>
      <c r="AC45" s="129" t="s">
        <v>28</v>
      </c>
      <c r="AD45" s="129"/>
      <c r="AE45" s="129"/>
      <c r="AF45" s="129"/>
      <c r="AG45" s="129"/>
      <c r="AH45" s="129"/>
      <c r="AI45" s="129"/>
      <c r="AJ45" s="129"/>
      <c r="AK45" s="129" t="s">
        <v>29</v>
      </c>
      <c r="AL45" s="129"/>
      <c r="AM45" s="129"/>
      <c r="AN45" s="129"/>
      <c r="AO45" s="129"/>
      <c r="AP45" s="129"/>
      <c r="AQ45" s="129"/>
      <c r="AR45" s="129"/>
      <c r="AS45" s="129" t="s">
        <v>26</v>
      </c>
      <c r="AT45" s="129"/>
      <c r="AU45" s="129"/>
      <c r="AV45" s="129"/>
      <c r="AW45" s="129"/>
      <c r="AX45" s="129"/>
      <c r="AY45" s="129"/>
      <c r="AZ45" s="129"/>
      <c r="BA45" s="64"/>
      <c r="BB45" s="64"/>
      <c r="BC45" s="64"/>
      <c r="BD45" s="64"/>
      <c r="BE45" s="64"/>
      <c r="BF45" s="64"/>
      <c r="BG45" s="64"/>
      <c r="BH45" s="64"/>
    </row>
    <row r="46" spans="1:79" ht="29.1" customHeight="1">
      <c r="A46" s="129"/>
      <c r="B46" s="129"/>
      <c r="C46" s="129"/>
      <c r="D46" s="136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8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64"/>
      <c r="BB46" s="64"/>
      <c r="BC46" s="64"/>
      <c r="BD46" s="64"/>
      <c r="BE46" s="64"/>
      <c r="BF46" s="64"/>
      <c r="BG46" s="64"/>
      <c r="BH46" s="64"/>
    </row>
    <row r="47" spans="1:79" ht="15.75">
      <c r="A47" s="129">
        <v>1</v>
      </c>
      <c r="B47" s="129"/>
      <c r="C47" s="129"/>
      <c r="D47" s="126">
        <v>2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8"/>
      <c r="AC47" s="129">
        <v>3</v>
      </c>
      <c r="AD47" s="129"/>
      <c r="AE47" s="129"/>
      <c r="AF47" s="129"/>
      <c r="AG47" s="129"/>
      <c r="AH47" s="129"/>
      <c r="AI47" s="129"/>
      <c r="AJ47" s="129"/>
      <c r="AK47" s="129">
        <v>4</v>
      </c>
      <c r="AL47" s="129"/>
      <c r="AM47" s="129"/>
      <c r="AN47" s="129"/>
      <c r="AO47" s="129"/>
      <c r="AP47" s="129"/>
      <c r="AQ47" s="129"/>
      <c r="AR47" s="129"/>
      <c r="AS47" s="129">
        <v>5</v>
      </c>
      <c r="AT47" s="129"/>
      <c r="AU47" s="129"/>
      <c r="AV47" s="129"/>
      <c r="AW47" s="129"/>
      <c r="AX47" s="129"/>
      <c r="AY47" s="129"/>
      <c r="AZ47" s="129"/>
      <c r="BA47" s="64"/>
      <c r="BB47" s="64"/>
      <c r="BC47" s="64"/>
      <c r="BD47" s="64"/>
      <c r="BE47" s="64"/>
      <c r="BF47" s="64"/>
      <c r="BG47" s="64"/>
      <c r="BH47" s="64"/>
    </row>
    <row r="48" spans="1:79" s="67" customFormat="1" ht="12.75" hidden="1" customHeight="1">
      <c r="A48" s="93" t="s">
        <v>6</v>
      </c>
      <c r="B48" s="93"/>
      <c r="C48" s="93"/>
      <c r="D48" s="139" t="s">
        <v>7</v>
      </c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1"/>
      <c r="AC48" s="117" t="s">
        <v>8</v>
      </c>
      <c r="AD48" s="117"/>
      <c r="AE48" s="117"/>
      <c r="AF48" s="117"/>
      <c r="AG48" s="117"/>
      <c r="AH48" s="117"/>
      <c r="AI48" s="117"/>
      <c r="AJ48" s="117"/>
      <c r="AK48" s="117" t="s">
        <v>9</v>
      </c>
      <c r="AL48" s="117"/>
      <c r="AM48" s="117"/>
      <c r="AN48" s="117"/>
      <c r="AO48" s="117"/>
      <c r="AP48" s="117"/>
      <c r="AQ48" s="117"/>
      <c r="AR48" s="117"/>
      <c r="AS48" s="97" t="s">
        <v>10</v>
      </c>
      <c r="AT48" s="117"/>
      <c r="AU48" s="117"/>
      <c r="AV48" s="117"/>
      <c r="AW48" s="117"/>
      <c r="AX48" s="117"/>
      <c r="AY48" s="117"/>
      <c r="AZ48" s="117"/>
      <c r="BA48" s="65"/>
      <c r="BB48" s="66"/>
      <c r="BC48" s="66"/>
      <c r="BD48" s="66"/>
      <c r="BE48" s="66"/>
      <c r="BF48" s="66"/>
      <c r="BG48" s="66"/>
      <c r="BH48" s="66"/>
      <c r="CA48" s="67" t="s">
        <v>13</v>
      </c>
    </row>
    <row r="49" spans="1:79" ht="12.75" customHeight="1">
      <c r="A49" s="93">
        <v>1</v>
      </c>
      <c r="B49" s="93"/>
      <c r="C49" s="93"/>
      <c r="D49" s="94" t="s">
        <v>65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101">
        <v>5757157</v>
      </c>
      <c r="AD49" s="101"/>
      <c r="AE49" s="101"/>
      <c r="AF49" s="101"/>
      <c r="AG49" s="101"/>
      <c r="AH49" s="101"/>
      <c r="AI49" s="101"/>
      <c r="AJ49" s="101"/>
      <c r="AK49" s="101">
        <v>0</v>
      </c>
      <c r="AL49" s="101"/>
      <c r="AM49" s="101"/>
      <c r="AN49" s="101"/>
      <c r="AO49" s="101"/>
      <c r="AP49" s="101"/>
      <c r="AQ49" s="101"/>
      <c r="AR49" s="101"/>
      <c r="AS49" s="101">
        <f>AC49</f>
        <v>5757157</v>
      </c>
      <c r="AT49" s="101"/>
      <c r="AU49" s="101"/>
      <c r="AV49" s="101"/>
      <c r="AW49" s="101"/>
      <c r="AX49" s="101"/>
      <c r="AY49" s="101"/>
      <c r="AZ49" s="101"/>
      <c r="BA49" s="68"/>
      <c r="BB49" s="68"/>
      <c r="BC49" s="68"/>
      <c r="BD49" s="68"/>
      <c r="BE49" s="68"/>
      <c r="BF49" s="68"/>
      <c r="BG49" s="68"/>
      <c r="BH49" s="68"/>
      <c r="CA49" s="39" t="s">
        <v>14</v>
      </c>
    </row>
    <row r="50" spans="1:79" s="67" customFormat="1">
      <c r="A50" s="102"/>
      <c r="B50" s="102"/>
      <c r="C50" s="102"/>
      <c r="D50" s="103" t="s">
        <v>66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92">
        <f>AC49</f>
        <v>5757157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AS49</f>
        <v>5757157</v>
      </c>
      <c r="AT50" s="92"/>
      <c r="AU50" s="92"/>
      <c r="AV50" s="92"/>
      <c r="AW50" s="92"/>
      <c r="AX50" s="92"/>
      <c r="AY50" s="92"/>
      <c r="AZ50" s="92"/>
      <c r="BA50" s="69"/>
      <c r="BB50" s="69"/>
      <c r="BC50" s="69"/>
      <c r="BD50" s="69"/>
      <c r="BE50" s="69"/>
      <c r="BF50" s="69"/>
      <c r="BG50" s="69"/>
      <c r="BH50" s="69"/>
    </row>
    <row r="52" spans="1:79" ht="15.75" customHeight="1">
      <c r="A52" s="131" t="s">
        <v>41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</row>
    <row r="53" spans="1:79" ht="15" customHeight="1">
      <c r="A53" s="132" t="s">
        <v>112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</row>
    <row r="54" spans="1:79" ht="15.95" customHeight="1">
      <c r="A54" s="129" t="s">
        <v>27</v>
      </c>
      <c r="B54" s="129"/>
      <c r="C54" s="129"/>
      <c r="D54" s="133" t="s">
        <v>33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5"/>
      <c r="AB54" s="129" t="s">
        <v>28</v>
      </c>
      <c r="AC54" s="129"/>
      <c r="AD54" s="129"/>
      <c r="AE54" s="129"/>
      <c r="AF54" s="129"/>
      <c r="AG54" s="129"/>
      <c r="AH54" s="129"/>
      <c r="AI54" s="129"/>
      <c r="AJ54" s="129" t="s">
        <v>29</v>
      </c>
      <c r="AK54" s="129"/>
      <c r="AL54" s="129"/>
      <c r="AM54" s="129"/>
      <c r="AN54" s="129"/>
      <c r="AO54" s="129"/>
      <c r="AP54" s="129"/>
      <c r="AQ54" s="129"/>
      <c r="AR54" s="129" t="s">
        <v>26</v>
      </c>
      <c r="AS54" s="129"/>
      <c r="AT54" s="129"/>
      <c r="AU54" s="129"/>
      <c r="AV54" s="129"/>
      <c r="AW54" s="129"/>
      <c r="AX54" s="129"/>
      <c r="AY54" s="129"/>
    </row>
    <row r="55" spans="1:79" ht="29.1" customHeight="1">
      <c r="A55" s="129"/>
      <c r="B55" s="129"/>
      <c r="C55" s="129"/>
      <c r="D55" s="136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8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</row>
    <row r="56" spans="1:79" ht="15.75" customHeight="1">
      <c r="A56" s="129">
        <v>1</v>
      </c>
      <c r="B56" s="129"/>
      <c r="C56" s="129"/>
      <c r="D56" s="126">
        <v>2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8"/>
      <c r="AB56" s="129">
        <v>3</v>
      </c>
      <c r="AC56" s="129"/>
      <c r="AD56" s="129"/>
      <c r="AE56" s="129"/>
      <c r="AF56" s="129"/>
      <c r="AG56" s="129"/>
      <c r="AH56" s="129"/>
      <c r="AI56" s="129"/>
      <c r="AJ56" s="129">
        <v>4</v>
      </c>
      <c r="AK56" s="129"/>
      <c r="AL56" s="129"/>
      <c r="AM56" s="129"/>
      <c r="AN56" s="129"/>
      <c r="AO56" s="129"/>
      <c r="AP56" s="129"/>
      <c r="AQ56" s="129"/>
      <c r="AR56" s="129">
        <v>5</v>
      </c>
      <c r="AS56" s="129"/>
      <c r="AT56" s="129"/>
      <c r="AU56" s="129"/>
      <c r="AV56" s="129"/>
      <c r="AW56" s="129"/>
      <c r="AX56" s="129"/>
      <c r="AY56" s="129"/>
    </row>
    <row r="57" spans="1:79" ht="12.75" hidden="1" customHeight="1">
      <c r="A57" s="93" t="s">
        <v>6</v>
      </c>
      <c r="B57" s="93"/>
      <c r="C57" s="93"/>
      <c r="D57" s="122" t="s">
        <v>7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4"/>
      <c r="AB57" s="117" t="s">
        <v>8</v>
      </c>
      <c r="AC57" s="117"/>
      <c r="AD57" s="117"/>
      <c r="AE57" s="117"/>
      <c r="AF57" s="117"/>
      <c r="AG57" s="117"/>
      <c r="AH57" s="117"/>
      <c r="AI57" s="117"/>
      <c r="AJ57" s="117" t="s">
        <v>9</v>
      </c>
      <c r="AK57" s="117"/>
      <c r="AL57" s="117"/>
      <c r="AM57" s="117"/>
      <c r="AN57" s="117"/>
      <c r="AO57" s="117"/>
      <c r="AP57" s="117"/>
      <c r="AQ57" s="117"/>
      <c r="AR57" s="117" t="s">
        <v>10</v>
      </c>
      <c r="AS57" s="117"/>
      <c r="AT57" s="117"/>
      <c r="AU57" s="117"/>
      <c r="AV57" s="117"/>
      <c r="AW57" s="117"/>
      <c r="AX57" s="117"/>
      <c r="AY57" s="117"/>
      <c r="CA57" s="39" t="s">
        <v>15</v>
      </c>
    </row>
    <row r="58" spans="1:79" s="67" customFormat="1" ht="12.75" customHeight="1">
      <c r="A58" s="102"/>
      <c r="B58" s="102"/>
      <c r="C58" s="102"/>
      <c r="D58" s="118" t="s">
        <v>26</v>
      </c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20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67" t="s">
        <v>16</v>
      </c>
    </row>
    <row r="60" spans="1:79" ht="15.75" customHeight="1">
      <c r="A60" s="130" t="s">
        <v>42</v>
      </c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</row>
    <row r="61" spans="1:79" ht="30" customHeight="1">
      <c r="A61" s="129" t="s">
        <v>27</v>
      </c>
      <c r="B61" s="129"/>
      <c r="C61" s="129"/>
      <c r="D61" s="129"/>
      <c r="E61" s="129"/>
      <c r="F61" s="129"/>
      <c r="G61" s="126" t="s">
        <v>43</v>
      </c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8"/>
      <c r="Z61" s="129" t="s">
        <v>2</v>
      </c>
      <c r="AA61" s="129"/>
      <c r="AB61" s="129"/>
      <c r="AC61" s="129"/>
      <c r="AD61" s="129"/>
      <c r="AE61" s="129" t="s">
        <v>1</v>
      </c>
      <c r="AF61" s="129"/>
      <c r="AG61" s="129"/>
      <c r="AH61" s="129"/>
      <c r="AI61" s="129"/>
      <c r="AJ61" s="129"/>
      <c r="AK61" s="129"/>
      <c r="AL61" s="129"/>
      <c r="AM61" s="129"/>
      <c r="AN61" s="129"/>
      <c r="AO61" s="126" t="s">
        <v>28</v>
      </c>
      <c r="AP61" s="127"/>
      <c r="AQ61" s="127"/>
      <c r="AR61" s="127"/>
      <c r="AS61" s="127"/>
      <c r="AT61" s="127"/>
      <c r="AU61" s="127"/>
      <c r="AV61" s="128"/>
      <c r="AW61" s="126" t="s">
        <v>29</v>
      </c>
      <c r="AX61" s="127"/>
      <c r="AY61" s="127"/>
      <c r="AZ61" s="127"/>
      <c r="BA61" s="127"/>
      <c r="BB61" s="127"/>
      <c r="BC61" s="127"/>
      <c r="BD61" s="128"/>
      <c r="BE61" s="126" t="s">
        <v>26</v>
      </c>
      <c r="BF61" s="127"/>
      <c r="BG61" s="127"/>
      <c r="BH61" s="127"/>
      <c r="BI61" s="127"/>
      <c r="BJ61" s="127"/>
      <c r="BK61" s="127"/>
      <c r="BL61" s="128"/>
    </row>
    <row r="62" spans="1:79" ht="15.75" customHeight="1">
      <c r="A62" s="129">
        <v>1</v>
      </c>
      <c r="B62" s="129"/>
      <c r="C62" s="129"/>
      <c r="D62" s="129"/>
      <c r="E62" s="129"/>
      <c r="F62" s="129"/>
      <c r="G62" s="126">
        <v>2</v>
      </c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8"/>
      <c r="Z62" s="129">
        <v>3</v>
      </c>
      <c r="AA62" s="129"/>
      <c r="AB62" s="129"/>
      <c r="AC62" s="129"/>
      <c r="AD62" s="129"/>
      <c r="AE62" s="129">
        <v>4</v>
      </c>
      <c r="AF62" s="129"/>
      <c r="AG62" s="129"/>
      <c r="AH62" s="129"/>
      <c r="AI62" s="129"/>
      <c r="AJ62" s="129"/>
      <c r="AK62" s="129"/>
      <c r="AL62" s="129"/>
      <c r="AM62" s="129"/>
      <c r="AN62" s="129"/>
      <c r="AO62" s="129">
        <v>5</v>
      </c>
      <c r="AP62" s="129"/>
      <c r="AQ62" s="129"/>
      <c r="AR62" s="129"/>
      <c r="AS62" s="129"/>
      <c r="AT62" s="129"/>
      <c r="AU62" s="129"/>
      <c r="AV62" s="129"/>
      <c r="AW62" s="129">
        <v>6</v>
      </c>
      <c r="AX62" s="129"/>
      <c r="AY62" s="129"/>
      <c r="AZ62" s="129"/>
      <c r="BA62" s="129"/>
      <c r="BB62" s="129"/>
      <c r="BC62" s="129"/>
      <c r="BD62" s="129"/>
      <c r="BE62" s="129">
        <v>7</v>
      </c>
      <c r="BF62" s="129"/>
      <c r="BG62" s="129"/>
      <c r="BH62" s="129"/>
      <c r="BI62" s="129"/>
      <c r="BJ62" s="129"/>
      <c r="BK62" s="129"/>
      <c r="BL62" s="129"/>
    </row>
    <row r="63" spans="1:79" ht="12.75" hidden="1" customHeight="1">
      <c r="A63" s="93" t="s">
        <v>32</v>
      </c>
      <c r="B63" s="93"/>
      <c r="C63" s="93"/>
      <c r="D63" s="93"/>
      <c r="E63" s="93"/>
      <c r="F63" s="93"/>
      <c r="G63" s="122" t="s">
        <v>7</v>
      </c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4"/>
      <c r="Z63" s="93" t="s">
        <v>19</v>
      </c>
      <c r="AA63" s="93"/>
      <c r="AB63" s="93"/>
      <c r="AC63" s="93"/>
      <c r="AD63" s="93"/>
      <c r="AE63" s="125" t="s">
        <v>31</v>
      </c>
      <c r="AF63" s="125"/>
      <c r="AG63" s="125"/>
      <c r="AH63" s="125"/>
      <c r="AI63" s="125"/>
      <c r="AJ63" s="125"/>
      <c r="AK63" s="125"/>
      <c r="AL63" s="125"/>
      <c r="AM63" s="125"/>
      <c r="AN63" s="122"/>
      <c r="AO63" s="117" t="s">
        <v>8</v>
      </c>
      <c r="AP63" s="117"/>
      <c r="AQ63" s="117"/>
      <c r="AR63" s="117"/>
      <c r="AS63" s="117"/>
      <c r="AT63" s="117"/>
      <c r="AU63" s="117"/>
      <c r="AV63" s="117"/>
      <c r="AW63" s="117" t="s">
        <v>30</v>
      </c>
      <c r="AX63" s="117"/>
      <c r="AY63" s="117"/>
      <c r="AZ63" s="117"/>
      <c r="BA63" s="117"/>
      <c r="BB63" s="117"/>
      <c r="BC63" s="117"/>
      <c r="BD63" s="117"/>
      <c r="BE63" s="117" t="s">
        <v>68</v>
      </c>
      <c r="BF63" s="117"/>
      <c r="BG63" s="117"/>
      <c r="BH63" s="117"/>
      <c r="BI63" s="117"/>
      <c r="BJ63" s="117"/>
      <c r="BK63" s="117"/>
      <c r="BL63" s="117"/>
      <c r="CA63" s="39" t="s">
        <v>17</v>
      </c>
    </row>
    <row r="64" spans="1:79" s="67" customFormat="1" ht="12.75" customHeight="1">
      <c r="A64" s="102">
        <v>0</v>
      </c>
      <c r="B64" s="102"/>
      <c r="C64" s="102"/>
      <c r="D64" s="102"/>
      <c r="E64" s="102"/>
      <c r="F64" s="102"/>
      <c r="G64" s="118" t="s">
        <v>67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20"/>
      <c r="Z64" s="106"/>
      <c r="AA64" s="106"/>
      <c r="AB64" s="106"/>
      <c r="AC64" s="106"/>
      <c r="AD64" s="106"/>
      <c r="AE64" s="121"/>
      <c r="AF64" s="121"/>
      <c r="AG64" s="121"/>
      <c r="AH64" s="121"/>
      <c r="AI64" s="121"/>
      <c r="AJ64" s="121"/>
      <c r="AK64" s="121"/>
      <c r="AL64" s="121"/>
      <c r="AM64" s="121"/>
      <c r="AN64" s="118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67" t="s">
        <v>18</v>
      </c>
    </row>
    <row r="65" spans="1:80" ht="12.75" customHeight="1">
      <c r="A65" s="93">
        <v>1</v>
      </c>
      <c r="B65" s="93"/>
      <c r="C65" s="93"/>
      <c r="D65" s="93"/>
      <c r="E65" s="93"/>
      <c r="F65" s="93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 t="s">
        <v>70</v>
      </c>
      <c r="AA65" s="97"/>
      <c r="AB65" s="97"/>
      <c r="AC65" s="97"/>
      <c r="AD65" s="97"/>
      <c r="AE65" s="112" t="s">
        <v>71</v>
      </c>
      <c r="AF65" s="112"/>
      <c r="AG65" s="112"/>
      <c r="AH65" s="112"/>
      <c r="AI65" s="112"/>
      <c r="AJ65" s="112"/>
      <c r="AK65" s="112"/>
      <c r="AL65" s="112"/>
      <c r="AM65" s="112"/>
      <c r="AN65" s="113"/>
      <c r="AO65" s="97">
        <v>18</v>
      </c>
      <c r="AP65" s="97"/>
      <c r="AQ65" s="97"/>
      <c r="AR65" s="97"/>
      <c r="AS65" s="97"/>
      <c r="AT65" s="97"/>
      <c r="AU65" s="97"/>
      <c r="AV65" s="97"/>
      <c r="AW65" s="101">
        <v>0</v>
      </c>
      <c r="AX65" s="101"/>
      <c r="AY65" s="101"/>
      <c r="AZ65" s="101"/>
      <c r="BA65" s="101"/>
      <c r="BB65" s="101"/>
      <c r="BC65" s="101"/>
      <c r="BD65" s="101"/>
      <c r="BE65" s="97">
        <v>18</v>
      </c>
      <c r="BF65" s="97"/>
      <c r="BG65" s="97"/>
      <c r="BH65" s="97"/>
      <c r="BI65" s="97"/>
      <c r="BJ65" s="97"/>
      <c r="BK65" s="97"/>
      <c r="BL65" s="97"/>
    </row>
    <row r="66" spans="1:80" ht="12.75" customHeight="1">
      <c r="A66" s="93">
        <v>1</v>
      </c>
      <c r="B66" s="93"/>
      <c r="C66" s="93"/>
      <c r="D66" s="93"/>
      <c r="E66" s="93"/>
      <c r="F66" s="93"/>
      <c r="G66" s="94" t="s">
        <v>72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 t="s">
        <v>73</v>
      </c>
      <c r="AA66" s="97"/>
      <c r="AB66" s="97"/>
      <c r="AC66" s="97"/>
      <c r="AD66" s="97"/>
      <c r="AE66" s="112" t="s">
        <v>74</v>
      </c>
      <c r="AF66" s="112"/>
      <c r="AG66" s="112"/>
      <c r="AH66" s="112"/>
      <c r="AI66" s="112"/>
      <c r="AJ66" s="112"/>
      <c r="AK66" s="112"/>
      <c r="AL66" s="112"/>
      <c r="AM66" s="112"/>
      <c r="AN66" s="113"/>
      <c r="AO66" s="101">
        <v>255298</v>
      </c>
      <c r="AP66" s="101"/>
      <c r="AQ66" s="101"/>
      <c r="AR66" s="101"/>
      <c r="AS66" s="101"/>
      <c r="AT66" s="101"/>
      <c r="AU66" s="101"/>
      <c r="AV66" s="101"/>
      <c r="AW66" s="101">
        <v>0</v>
      </c>
      <c r="AX66" s="101"/>
      <c r="AY66" s="101"/>
      <c r="AZ66" s="101"/>
      <c r="BA66" s="101"/>
      <c r="BB66" s="101"/>
      <c r="BC66" s="101"/>
      <c r="BD66" s="101"/>
      <c r="BE66" s="114">
        <f>AO66</f>
        <v>255298</v>
      </c>
      <c r="BF66" s="115"/>
      <c r="BG66" s="115"/>
      <c r="BH66" s="115"/>
      <c r="BI66" s="115"/>
      <c r="BJ66" s="115"/>
      <c r="BK66" s="115"/>
      <c r="BL66" s="116"/>
    </row>
    <row r="67" spans="1:80" ht="12.75" customHeight="1">
      <c r="A67" s="93">
        <v>1</v>
      </c>
      <c r="B67" s="93"/>
      <c r="C67" s="93"/>
      <c r="D67" s="93"/>
      <c r="E67" s="93"/>
      <c r="F67" s="93"/>
      <c r="G67" s="94" t="s">
        <v>75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 t="s">
        <v>73</v>
      </c>
      <c r="AA67" s="97"/>
      <c r="AB67" s="97"/>
      <c r="AC67" s="97"/>
      <c r="AD67" s="97"/>
      <c r="AE67" s="112" t="s">
        <v>76</v>
      </c>
      <c r="AF67" s="112"/>
      <c r="AG67" s="112"/>
      <c r="AH67" s="112"/>
      <c r="AI67" s="112"/>
      <c r="AJ67" s="112"/>
      <c r="AK67" s="112"/>
      <c r="AL67" s="112"/>
      <c r="AM67" s="112"/>
      <c r="AN67" s="113"/>
      <c r="AO67" s="101">
        <f>4272105+892901</f>
        <v>5165006</v>
      </c>
      <c r="AP67" s="101"/>
      <c r="AQ67" s="101"/>
      <c r="AR67" s="101"/>
      <c r="AS67" s="101"/>
      <c r="AT67" s="101"/>
      <c r="AU67" s="101"/>
      <c r="AV67" s="101"/>
      <c r="AW67" s="101">
        <v>0</v>
      </c>
      <c r="AX67" s="101"/>
      <c r="AY67" s="101"/>
      <c r="AZ67" s="101"/>
      <c r="BA67" s="101"/>
      <c r="BB67" s="101"/>
      <c r="BC67" s="101"/>
      <c r="BD67" s="101"/>
      <c r="BE67" s="101">
        <f>AO67</f>
        <v>5165006</v>
      </c>
      <c r="BF67" s="101"/>
      <c r="BG67" s="101"/>
      <c r="BH67" s="101"/>
      <c r="BI67" s="101"/>
      <c r="BJ67" s="101"/>
      <c r="BK67" s="101"/>
      <c r="BL67" s="101"/>
      <c r="BM67" s="77"/>
    </row>
    <row r="68" spans="1:80" ht="25.5" customHeight="1">
      <c r="A68" s="93">
        <v>1</v>
      </c>
      <c r="B68" s="93"/>
      <c r="C68" s="93"/>
      <c r="D68" s="93"/>
      <c r="E68" s="93"/>
      <c r="F68" s="93"/>
      <c r="G68" s="94" t="s">
        <v>77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 t="s">
        <v>73</v>
      </c>
      <c r="AA68" s="97"/>
      <c r="AB68" s="97"/>
      <c r="AC68" s="97"/>
      <c r="AD68" s="97"/>
      <c r="AE68" s="112" t="s">
        <v>76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101">
        <v>218390</v>
      </c>
      <c r="AP68" s="101"/>
      <c r="AQ68" s="101"/>
      <c r="AR68" s="101"/>
      <c r="AS68" s="101"/>
      <c r="AT68" s="101"/>
      <c r="AU68" s="101"/>
      <c r="AV68" s="101"/>
      <c r="AW68" s="101">
        <v>0</v>
      </c>
      <c r="AX68" s="101"/>
      <c r="AY68" s="101"/>
      <c r="AZ68" s="101"/>
      <c r="BA68" s="101"/>
      <c r="BB68" s="101"/>
      <c r="BC68" s="101"/>
      <c r="BD68" s="101"/>
      <c r="BE68" s="101">
        <f t="shared" ref="BE68:BE69" si="0">AO68</f>
        <v>218390</v>
      </c>
      <c r="BF68" s="101"/>
      <c r="BG68" s="101"/>
      <c r="BH68" s="101"/>
      <c r="BI68" s="101"/>
      <c r="BJ68" s="101"/>
      <c r="BK68" s="101"/>
      <c r="BL68" s="101"/>
    </row>
    <row r="69" spans="1:80" ht="25.5" customHeight="1">
      <c r="A69" s="93">
        <v>1</v>
      </c>
      <c r="B69" s="93"/>
      <c r="C69" s="93"/>
      <c r="D69" s="93"/>
      <c r="E69" s="93"/>
      <c r="F69" s="93"/>
      <c r="G69" s="94" t="s">
        <v>78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  <c r="Z69" s="97" t="s">
        <v>73</v>
      </c>
      <c r="AA69" s="97"/>
      <c r="AB69" s="97"/>
      <c r="AC69" s="97"/>
      <c r="AD69" s="97"/>
      <c r="AE69" s="112" t="s">
        <v>79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101">
        <f>107788+7625+3050</f>
        <v>118463</v>
      </c>
      <c r="AP69" s="101"/>
      <c r="AQ69" s="101"/>
      <c r="AR69" s="101"/>
      <c r="AS69" s="101"/>
      <c r="AT69" s="101"/>
      <c r="AU69" s="101"/>
      <c r="AV69" s="101"/>
      <c r="AW69" s="101">
        <v>0</v>
      </c>
      <c r="AX69" s="101"/>
      <c r="AY69" s="101"/>
      <c r="AZ69" s="101"/>
      <c r="BA69" s="101"/>
      <c r="BB69" s="101"/>
      <c r="BC69" s="101"/>
      <c r="BD69" s="101"/>
      <c r="BE69" s="101">
        <f t="shared" si="0"/>
        <v>118463</v>
      </c>
      <c r="BF69" s="101"/>
      <c r="BG69" s="101"/>
      <c r="BH69" s="101"/>
      <c r="BI69" s="101"/>
      <c r="BJ69" s="101"/>
      <c r="BK69" s="101"/>
      <c r="BL69" s="101"/>
    </row>
    <row r="70" spans="1:80" s="67" customFormat="1" ht="12.75" customHeight="1">
      <c r="A70" s="102">
        <v>0</v>
      </c>
      <c r="B70" s="102"/>
      <c r="C70" s="102"/>
      <c r="D70" s="102"/>
      <c r="E70" s="102"/>
      <c r="F70" s="102"/>
      <c r="G70" s="103" t="s">
        <v>80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106"/>
      <c r="AA70" s="106"/>
      <c r="AB70" s="106"/>
      <c r="AC70" s="106"/>
      <c r="AD70" s="106"/>
      <c r="AE70" s="110"/>
      <c r="AF70" s="110"/>
      <c r="AG70" s="110"/>
      <c r="AH70" s="110"/>
      <c r="AI70" s="110"/>
      <c r="AJ70" s="110"/>
      <c r="AK70" s="110"/>
      <c r="AL70" s="110"/>
      <c r="AM70" s="110"/>
      <c r="AN70" s="111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80" ht="25.5" customHeight="1">
      <c r="A71" s="93">
        <v>1</v>
      </c>
      <c r="B71" s="93"/>
      <c r="C71" s="93"/>
      <c r="D71" s="93"/>
      <c r="E71" s="93"/>
      <c r="F71" s="93"/>
      <c r="G71" s="94" t="s">
        <v>81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6"/>
      <c r="Z71" s="97" t="s">
        <v>70</v>
      </c>
      <c r="AA71" s="97"/>
      <c r="AB71" s="97"/>
      <c r="AC71" s="97"/>
      <c r="AD71" s="97"/>
      <c r="AE71" s="98" t="s">
        <v>82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97">
        <v>5</v>
      </c>
      <c r="AP71" s="97"/>
      <c r="AQ71" s="97"/>
      <c r="AR71" s="97"/>
      <c r="AS71" s="97"/>
      <c r="AT71" s="97"/>
      <c r="AU71" s="97"/>
      <c r="AV71" s="97"/>
      <c r="AW71" s="101">
        <v>0</v>
      </c>
      <c r="AX71" s="101"/>
      <c r="AY71" s="101"/>
      <c r="AZ71" s="101"/>
      <c r="BA71" s="101"/>
      <c r="BB71" s="101"/>
      <c r="BC71" s="101"/>
      <c r="BD71" s="101"/>
      <c r="BE71" s="97">
        <f>AO71</f>
        <v>5</v>
      </c>
      <c r="BF71" s="97"/>
      <c r="BG71" s="97"/>
      <c r="BH71" s="97"/>
      <c r="BI71" s="97"/>
      <c r="BJ71" s="97"/>
      <c r="BK71" s="97"/>
      <c r="BL71" s="97"/>
    </row>
    <row r="72" spans="1:80" ht="25.5" customHeight="1">
      <c r="A72" s="93">
        <v>1</v>
      </c>
      <c r="B72" s="93"/>
      <c r="C72" s="93"/>
      <c r="D72" s="93"/>
      <c r="E72" s="93"/>
      <c r="F72" s="93"/>
      <c r="G72" s="94" t="s">
        <v>83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6"/>
      <c r="Z72" s="97" t="s">
        <v>70</v>
      </c>
      <c r="AA72" s="97"/>
      <c r="AB72" s="97"/>
      <c r="AC72" s="97"/>
      <c r="AD72" s="97"/>
      <c r="AE72" s="98" t="s">
        <v>84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97">
        <v>36</v>
      </c>
      <c r="AP72" s="97"/>
      <c r="AQ72" s="97"/>
      <c r="AR72" s="97"/>
      <c r="AS72" s="97"/>
      <c r="AT72" s="97"/>
      <c r="AU72" s="97"/>
      <c r="AV72" s="97"/>
      <c r="AW72" s="101">
        <v>0</v>
      </c>
      <c r="AX72" s="101"/>
      <c r="AY72" s="101"/>
      <c r="AZ72" s="101"/>
      <c r="BA72" s="101"/>
      <c r="BB72" s="101"/>
      <c r="BC72" s="101"/>
      <c r="BD72" s="101"/>
      <c r="BE72" s="97">
        <f t="shared" ref="BE72:BE82" si="1">AO72</f>
        <v>36</v>
      </c>
      <c r="BF72" s="97"/>
      <c r="BG72" s="97"/>
      <c r="BH72" s="97"/>
      <c r="BI72" s="97"/>
      <c r="BJ72" s="97"/>
      <c r="BK72" s="97"/>
      <c r="BL72" s="97"/>
    </row>
    <row r="73" spans="1:80" ht="12.75" customHeight="1">
      <c r="A73" s="93">
        <v>1</v>
      </c>
      <c r="B73" s="93"/>
      <c r="C73" s="93"/>
      <c r="D73" s="93"/>
      <c r="E73" s="93"/>
      <c r="F73" s="93"/>
      <c r="G73" s="94" t="s">
        <v>85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6"/>
      <c r="Z73" s="97" t="s">
        <v>86</v>
      </c>
      <c r="AA73" s="97"/>
      <c r="AB73" s="97"/>
      <c r="AC73" s="97"/>
      <c r="AD73" s="97"/>
      <c r="AE73" s="98" t="s">
        <v>84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97">
        <v>1000</v>
      </c>
      <c r="AP73" s="97"/>
      <c r="AQ73" s="97"/>
      <c r="AR73" s="97"/>
      <c r="AS73" s="97"/>
      <c r="AT73" s="97"/>
      <c r="AU73" s="97"/>
      <c r="AV73" s="97"/>
      <c r="AW73" s="101">
        <v>0</v>
      </c>
      <c r="AX73" s="101"/>
      <c r="AY73" s="101"/>
      <c r="AZ73" s="101"/>
      <c r="BA73" s="101"/>
      <c r="BB73" s="101"/>
      <c r="BC73" s="101"/>
      <c r="BD73" s="101"/>
      <c r="BE73" s="97">
        <f t="shared" si="1"/>
        <v>1000</v>
      </c>
      <c r="BF73" s="97"/>
      <c r="BG73" s="97"/>
      <c r="BH73" s="97"/>
      <c r="BI73" s="97"/>
      <c r="BJ73" s="97"/>
      <c r="BK73" s="97"/>
      <c r="BL73" s="97"/>
    </row>
    <row r="74" spans="1:80" ht="12.75" customHeight="1">
      <c r="A74" s="93">
        <v>1</v>
      </c>
      <c r="B74" s="93"/>
      <c r="C74" s="93"/>
      <c r="D74" s="93"/>
      <c r="E74" s="93"/>
      <c r="F74" s="93"/>
      <c r="G74" s="94" t="s">
        <v>87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6"/>
      <c r="Z74" s="97" t="s">
        <v>86</v>
      </c>
      <c r="AA74" s="97"/>
      <c r="AB74" s="97"/>
      <c r="AC74" s="97"/>
      <c r="AD74" s="97"/>
      <c r="AE74" s="98" t="s">
        <v>88</v>
      </c>
      <c r="AF74" s="99"/>
      <c r="AG74" s="99"/>
      <c r="AH74" s="99"/>
      <c r="AI74" s="99"/>
      <c r="AJ74" s="99"/>
      <c r="AK74" s="99"/>
      <c r="AL74" s="99"/>
      <c r="AM74" s="99"/>
      <c r="AN74" s="100"/>
      <c r="AO74" s="97">
        <v>250</v>
      </c>
      <c r="AP74" s="97"/>
      <c r="AQ74" s="97"/>
      <c r="AR74" s="97"/>
      <c r="AS74" s="97"/>
      <c r="AT74" s="97"/>
      <c r="AU74" s="97"/>
      <c r="AV74" s="97"/>
      <c r="AW74" s="101">
        <v>0</v>
      </c>
      <c r="AX74" s="101"/>
      <c r="AY74" s="101"/>
      <c r="AZ74" s="101"/>
      <c r="BA74" s="101"/>
      <c r="BB74" s="101"/>
      <c r="BC74" s="101"/>
      <c r="BD74" s="101"/>
      <c r="BE74" s="97">
        <f t="shared" si="1"/>
        <v>250</v>
      </c>
      <c r="BF74" s="97"/>
      <c r="BG74" s="97"/>
      <c r="BH74" s="97"/>
      <c r="BI74" s="97"/>
      <c r="BJ74" s="97"/>
      <c r="BK74" s="97"/>
      <c r="BL74" s="97"/>
    </row>
    <row r="75" spans="1:80" ht="12.75" customHeight="1">
      <c r="A75" s="93">
        <v>1</v>
      </c>
      <c r="B75" s="93"/>
      <c r="C75" s="93"/>
      <c r="D75" s="93"/>
      <c r="E75" s="93"/>
      <c r="F75" s="93"/>
      <c r="G75" s="94" t="s">
        <v>89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  <c r="Z75" s="97" t="s">
        <v>70</v>
      </c>
      <c r="AA75" s="97"/>
      <c r="AB75" s="97"/>
      <c r="AC75" s="97"/>
      <c r="AD75" s="97"/>
      <c r="AE75" s="98" t="s">
        <v>90</v>
      </c>
      <c r="AF75" s="99"/>
      <c r="AG75" s="99"/>
      <c r="AH75" s="99"/>
      <c r="AI75" s="99"/>
      <c r="AJ75" s="99"/>
      <c r="AK75" s="99"/>
      <c r="AL75" s="99"/>
      <c r="AM75" s="99"/>
      <c r="AN75" s="100"/>
      <c r="AO75" s="97">
        <v>40</v>
      </c>
      <c r="AP75" s="97"/>
      <c r="AQ75" s="97"/>
      <c r="AR75" s="97"/>
      <c r="AS75" s="97"/>
      <c r="AT75" s="97"/>
      <c r="AU75" s="97"/>
      <c r="AV75" s="97"/>
      <c r="AW75" s="101">
        <v>0</v>
      </c>
      <c r="AX75" s="101"/>
      <c r="AY75" s="101"/>
      <c r="AZ75" s="101"/>
      <c r="BA75" s="101"/>
      <c r="BB75" s="101"/>
      <c r="BC75" s="101"/>
      <c r="BD75" s="101"/>
      <c r="BE75" s="97">
        <f t="shared" si="1"/>
        <v>40</v>
      </c>
      <c r="BF75" s="97"/>
      <c r="BG75" s="97"/>
      <c r="BH75" s="97"/>
      <c r="BI75" s="97"/>
      <c r="BJ75" s="97"/>
      <c r="BK75" s="97"/>
      <c r="BL75" s="97"/>
    </row>
    <row r="76" spans="1:80" ht="12.75" customHeight="1">
      <c r="A76" s="93">
        <v>1</v>
      </c>
      <c r="B76" s="93"/>
      <c r="C76" s="93"/>
      <c r="D76" s="93"/>
      <c r="E76" s="93"/>
      <c r="F76" s="93"/>
      <c r="G76" s="94" t="s">
        <v>91</v>
      </c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6"/>
      <c r="Z76" s="97" t="s">
        <v>70</v>
      </c>
      <c r="AA76" s="97"/>
      <c r="AB76" s="97"/>
      <c r="AC76" s="97"/>
      <c r="AD76" s="97"/>
      <c r="AE76" s="98" t="s">
        <v>88</v>
      </c>
      <c r="AF76" s="99"/>
      <c r="AG76" s="99"/>
      <c r="AH76" s="99"/>
      <c r="AI76" s="99"/>
      <c r="AJ76" s="99"/>
      <c r="AK76" s="99"/>
      <c r="AL76" s="99"/>
      <c r="AM76" s="99"/>
      <c r="AN76" s="100"/>
      <c r="AO76" s="97">
        <v>300</v>
      </c>
      <c r="AP76" s="97"/>
      <c r="AQ76" s="97"/>
      <c r="AR76" s="97"/>
      <c r="AS76" s="97"/>
      <c r="AT76" s="97"/>
      <c r="AU76" s="97"/>
      <c r="AV76" s="97"/>
      <c r="AW76" s="101">
        <v>0</v>
      </c>
      <c r="AX76" s="101"/>
      <c r="AY76" s="101"/>
      <c r="AZ76" s="101"/>
      <c r="BA76" s="101"/>
      <c r="BB76" s="101"/>
      <c r="BC76" s="101"/>
      <c r="BD76" s="101"/>
      <c r="BE76" s="97">
        <f t="shared" si="1"/>
        <v>300</v>
      </c>
      <c r="BF76" s="97"/>
      <c r="BG76" s="97"/>
      <c r="BH76" s="97"/>
      <c r="BI76" s="97"/>
      <c r="BJ76" s="97"/>
      <c r="BK76" s="97"/>
      <c r="BL76" s="97"/>
    </row>
    <row r="77" spans="1:80" ht="25.5" customHeight="1">
      <c r="A77" s="93">
        <v>1</v>
      </c>
      <c r="B77" s="93"/>
      <c r="C77" s="93"/>
      <c r="D77" s="93"/>
      <c r="E77" s="93"/>
      <c r="F77" s="93"/>
      <c r="G77" s="94" t="s">
        <v>92</v>
      </c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6"/>
      <c r="Z77" s="97" t="s">
        <v>70</v>
      </c>
      <c r="AA77" s="97"/>
      <c r="AB77" s="97"/>
      <c r="AC77" s="97"/>
      <c r="AD77" s="97"/>
      <c r="AE77" s="98" t="s">
        <v>84</v>
      </c>
      <c r="AF77" s="99"/>
      <c r="AG77" s="99"/>
      <c r="AH77" s="99"/>
      <c r="AI77" s="99"/>
      <c r="AJ77" s="99"/>
      <c r="AK77" s="99"/>
      <c r="AL77" s="99"/>
      <c r="AM77" s="99"/>
      <c r="AN77" s="100"/>
      <c r="AO77" s="97">
        <f>70+31+15</f>
        <v>116</v>
      </c>
      <c r="AP77" s="97"/>
      <c r="AQ77" s="97"/>
      <c r="AR77" s="97"/>
      <c r="AS77" s="97"/>
      <c r="AT77" s="97"/>
      <c r="AU77" s="97"/>
      <c r="AV77" s="97"/>
      <c r="AW77" s="101">
        <v>0</v>
      </c>
      <c r="AX77" s="101"/>
      <c r="AY77" s="101"/>
      <c r="AZ77" s="101"/>
      <c r="BA77" s="101"/>
      <c r="BB77" s="101"/>
      <c r="BC77" s="101"/>
      <c r="BD77" s="101"/>
      <c r="BE77" s="97">
        <f t="shared" si="1"/>
        <v>116</v>
      </c>
      <c r="BF77" s="97"/>
      <c r="BG77" s="97"/>
      <c r="BH77" s="97"/>
      <c r="BI77" s="97"/>
      <c r="BJ77" s="97"/>
      <c r="BK77" s="97"/>
      <c r="BL77" s="97"/>
    </row>
    <row r="78" spans="1:80" ht="12.75" customHeight="1">
      <c r="A78" s="93">
        <v>1</v>
      </c>
      <c r="B78" s="93"/>
      <c r="C78" s="93"/>
      <c r="D78" s="93"/>
      <c r="E78" s="93"/>
      <c r="F78" s="93"/>
      <c r="G78" s="94" t="s">
        <v>93</v>
      </c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6"/>
      <c r="Z78" s="97" t="s">
        <v>70</v>
      </c>
      <c r="AA78" s="97"/>
      <c r="AB78" s="97"/>
      <c r="AC78" s="97"/>
      <c r="AD78" s="97"/>
      <c r="AE78" s="98" t="s">
        <v>84</v>
      </c>
      <c r="AF78" s="99"/>
      <c r="AG78" s="99"/>
      <c r="AH78" s="99"/>
      <c r="AI78" s="99"/>
      <c r="AJ78" s="99"/>
      <c r="AK78" s="99"/>
      <c r="AL78" s="99"/>
      <c r="AM78" s="99"/>
      <c r="AN78" s="100"/>
      <c r="AO78" s="97">
        <v>85</v>
      </c>
      <c r="AP78" s="97"/>
      <c r="AQ78" s="97"/>
      <c r="AR78" s="97"/>
      <c r="AS78" s="97"/>
      <c r="AT78" s="97"/>
      <c r="AU78" s="97"/>
      <c r="AV78" s="97"/>
      <c r="AW78" s="101">
        <v>0</v>
      </c>
      <c r="AX78" s="101"/>
      <c r="AY78" s="101"/>
      <c r="AZ78" s="101"/>
      <c r="BA78" s="101"/>
      <c r="BB78" s="101"/>
      <c r="BC78" s="101"/>
      <c r="BD78" s="101"/>
      <c r="BE78" s="97">
        <f t="shared" si="1"/>
        <v>85</v>
      </c>
      <c r="BF78" s="97"/>
      <c r="BG78" s="97"/>
      <c r="BH78" s="97"/>
      <c r="BI78" s="97"/>
      <c r="BJ78" s="97"/>
      <c r="BK78" s="97"/>
      <c r="BL78" s="97"/>
    </row>
    <row r="79" spans="1:80" s="67" customFormat="1" ht="12.75" customHeight="1">
      <c r="A79" s="102">
        <v>0</v>
      </c>
      <c r="B79" s="102"/>
      <c r="C79" s="102"/>
      <c r="D79" s="102"/>
      <c r="E79" s="102"/>
      <c r="F79" s="102"/>
      <c r="G79" s="103" t="s">
        <v>94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106"/>
      <c r="AA79" s="106"/>
      <c r="AB79" s="106"/>
      <c r="AC79" s="106"/>
      <c r="AD79" s="106"/>
      <c r="AE79" s="107"/>
      <c r="AF79" s="108"/>
      <c r="AG79" s="108"/>
      <c r="AH79" s="108"/>
      <c r="AI79" s="108"/>
      <c r="AJ79" s="108"/>
      <c r="AK79" s="108"/>
      <c r="AL79" s="108"/>
      <c r="AM79" s="108"/>
      <c r="AN79" s="109"/>
      <c r="AO79" s="97"/>
      <c r="AP79" s="97"/>
      <c r="AQ79" s="97"/>
      <c r="AR79" s="97"/>
      <c r="AS79" s="97"/>
      <c r="AT79" s="97"/>
      <c r="AU79" s="97"/>
      <c r="AV79" s="97"/>
      <c r="AW79" s="92"/>
      <c r="AX79" s="92"/>
      <c r="AY79" s="92"/>
      <c r="AZ79" s="92"/>
      <c r="BA79" s="92"/>
      <c r="BB79" s="92"/>
      <c r="BC79" s="92"/>
      <c r="BD79" s="92"/>
      <c r="BE79" s="97"/>
      <c r="BF79" s="97"/>
      <c r="BG79" s="97"/>
      <c r="BH79" s="97"/>
      <c r="BI79" s="97"/>
      <c r="BJ79" s="97"/>
      <c r="BK79" s="97"/>
      <c r="BL79" s="97"/>
      <c r="CB79" s="39"/>
    </row>
    <row r="80" spans="1:80" ht="25.5" customHeight="1">
      <c r="A80" s="93">
        <v>1</v>
      </c>
      <c r="B80" s="93"/>
      <c r="C80" s="93"/>
      <c r="D80" s="93"/>
      <c r="E80" s="93"/>
      <c r="F80" s="93"/>
      <c r="G80" s="94" t="s">
        <v>95</v>
      </c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6"/>
      <c r="Z80" s="97" t="s">
        <v>70</v>
      </c>
      <c r="AA80" s="97"/>
      <c r="AB80" s="97"/>
      <c r="AC80" s="97"/>
      <c r="AD80" s="97"/>
      <c r="AE80" s="98" t="s">
        <v>84</v>
      </c>
      <c r="AF80" s="99"/>
      <c r="AG80" s="99"/>
      <c r="AH80" s="99"/>
      <c r="AI80" s="99"/>
      <c r="AJ80" s="99"/>
      <c r="AK80" s="99"/>
      <c r="AL80" s="99"/>
      <c r="AM80" s="99"/>
      <c r="AN80" s="100"/>
      <c r="AO80" s="97">
        <f>ROUND(AO73/18,0)</f>
        <v>56</v>
      </c>
      <c r="AP80" s="97"/>
      <c r="AQ80" s="97"/>
      <c r="AR80" s="97"/>
      <c r="AS80" s="97"/>
      <c r="AT80" s="97"/>
      <c r="AU80" s="97"/>
      <c r="AV80" s="97"/>
      <c r="AW80" s="101">
        <v>0</v>
      </c>
      <c r="AX80" s="101"/>
      <c r="AY80" s="101"/>
      <c r="AZ80" s="101"/>
      <c r="BA80" s="101"/>
      <c r="BB80" s="101"/>
      <c r="BC80" s="101"/>
      <c r="BD80" s="101"/>
      <c r="BE80" s="97">
        <f t="shared" si="1"/>
        <v>56</v>
      </c>
      <c r="BF80" s="97"/>
      <c r="BG80" s="97"/>
      <c r="BH80" s="97"/>
      <c r="BI80" s="97"/>
      <c r="BJ80" s="97"/>
      <c r="BK80" s="97"/>
      <c r="BL80" s="97"/>
    </row>
    <row r="81" spans="1:64" ht="25.5" customHeight="1">
      <c r="A81" s="93">
        <v>1</v>
      </c>
      <c r="B81" s="93"/>
      <c r="C81" s="93"/>
      <c r="D81" s="93"/>
      <c r="E81" s="93"/>
      <c r="F81" s="93"/>
      <c r="G81" s="94" t="s">
        <v>96</v>
      </c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6"/>
      <c r="Z81" s="97" t="s">
        <v>70</v>
      </c>
      <c r="AA81" s="97"/>
      <c r="AB81" s="97"/>
      <c r="AC81" s="97"/>
      <c r="AD81" s="97"/>
      <c r="AE81" s="98" t="s">
        <v>76</v>
      </c>
      <c r="AF81" s="99"/>
      <c r="AG81" s="99"/>
      <c r="AH81" s="99"/>
      <c r="AI81" s="99"/>
      <c r="AJ81" s="99"/>
      <c r="AK81" s="99"/>
      <c r="AL81" s="99"/>
      <c r="AM81" s="99"/>
      <c r="AN81" s="100"/>
      <c r="AO81" s="97">
        <f>ROUND(AO72/18,0)</f>
        <v>2</v>
      </c>
      <c r="AP81" s="97"/>
      <c r="AQ81" s="97"/>
      <c r="AR81" s="97"/>
      <c r="AS81" s="97"/>
      <c r="AT81" s="97"/>
      <c r="AU81" s="97"/>
      <c r="AV81" s="97"/>
      <c r="AW81" s="101">
        <v>0</v>
      </c>
      <c r="AX81" s="101"/>
      <c r="AY81" s="101"/>
      <c r="AZ81" s="101"/>
      <c r="BA81" s="101"/>
      <c r="BB81" s="101"/>
      <c r="BC81" s="101"/>
      <c r="BD81" s="101"/>
      <c r="BE81" s="97">
        <f t="shared" si="1"/>
        <v>2</v>
      </c>
      <c r="BF81" s="97"/>
      <c r="BG81" s="97"/>
      <c r="BH81" s="97"/>
      <c r="BI81" s="97"/>
      <c r="BJ81" s="97"/>
      <c r="BK81" s="97"/>
      <c r="BL81" s="97"/>
    </row>
    <row r="82" spans="1:64" ht="12.75" customHeight="1">
      <c r="A82" s="93">
        <v>1</v>
      </c>
      <c r="B82" s="93"/>
      <c r="C82" s="93"/>
      <c r="D82" s="93"/>
      <c r="E82" s="93"/>
      <c r="F82" s="93"/>
      <c r="G82" s="94" t="s">
        <v>97</v>
      </c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6"/>
      <c r="Z82" s="97" t="s">
        <v>70</v>
      </c>
      <c r="AA82" s="97"/>
      <c r="AB82" s="97"/>
      <c r="AC82" s="97"/>
      <c r="AD82" s="97"/>
      <c r="AE82" s="98" t="s">
        <v>76</v>
      </c>
      <c r="AF82" s="99"/>
      <c r="AG82" s="99"/>
      <c r="AH82" s="99"/>
      <c r="AI82" s="99"/>
      <c r="AJ82" s="99"/>
      <c r="AK82" s="99"/>
      <c r="AL82" s="99"/>
      <c r="AM82" s="99"/>
      <c r="AN82" s="100"/>
      <c r="AO82" s="97">
        <f>ROUND(AO78/18,0)</f>
        <v>5</v>
      </c>
      <c r="AP82" s="97"/>
      <c r="AQ82" s="97"/>
      <c r="AR82" s="97"/>
      <c r="AS82" s="97"/>
      <c r="AT82" s="97"/>
      <c r="AU82" s="97"/>
      <c r="AV82" s="97"/>
      <c r="AW82" s="101">
        <v>0</v>
      </c>
      <c r="AX82" s="101"/>
      <c r="AY82" s="101"/>
      <c r="AZ82" s="101"/>
      <c r="BA82" s="101"/>
      <c r="BB82" s="101"/>
      <c r="BC82" s="101"/>
      <c r="BD82" s="101"/>
      <c r="BE82" s="97">
        <f t="shared" si="1"/>
        <v>5</v>
      </c>
      <c r="BF82" s="97"/>
      <c r="BG82" s="97"/>
      <c r="BH82" s="97"/>
      <c r="BI82" s="97"/>
      <c r="BJ82" s="97"/>
      <c r="BK82" s="97"/>
      <c r="BL82" s="97"/>
    </row>
    <row r="83" spans="1:64" ht="25.5" customHeight="1">
      <c r="A83" s="93">
        <v>1</v>
      </c>
      <c r="B83" s="93"/>
      <c r="C83" s="93"/>
      <c r="D83" s="93"/>
      <c r="E83" s="93"/>
      <c r="F83" s="93"/>
      <c r="G83" s="94" t="s">
        <v>98</v>
      </c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6"/>
      <c r="Z83" s="97" t="s">
        <v>73</v>
      </c>
      <c r="AA83" s="97"/>
      <c r="AB83" s="97"/>
      <c r="AC83" s="97"/>
      <c r="AD83" s="97"/>
      <c r="AE83" s="98" t="s">
        <v>76</v>
      </c>
      <c r="AF83" s="99"/>
      <c r="AG83" s="99"/>
      <c r="AH83" s="99"/>
      <c r="AI83" s="99"/>
      <c r="AJ83" s="99"/>
      <c r="AK83" s="99"/>
      <c r="AL83" s="99"/>
      <c r="AM83" s="99"/>
      <c r="AN83" s="100"/>
      <c r="AO83" s="101">
        <f>AO67/18</f>
        <v>286944.77777777775</v>
      </c>
      <c r="AP83" s="101"/>
      <c r="AQ83" s="101"/>
      <c r="AR83" s="101"/>
      <c r="AS83" s="101"/>
      <c r="AT83" s="101"/>
      <c r="AU83" s="101"/>
      <c r="AV83" s="101"/>
      <c r="AW83" s="101">
        <v>0</v>
      </c>
      <c r="AX83" s="101"/>
      <c r="AY83" s="101"/>
      <c r="AZ83" s="101"/>
      <c r="BA83" s="101"/>
      <c r="BB83" s="101"/>
      <c r="BC83" s="101"/>
      <c r="BD83" s="101"/>
      <c r="BE83" s="101">
        <f>BE67/18</f>
        <v>286944.77777777775</v>
      </c>
      <c r="BF83" s="101"/>
      <c r="BG83" s="101"/>
      <c r="BH83" s="101"/>
      <c r="BI83" s="101"/>
      <c r="BJ83" s="101"/>
      <c r="BK83" s="101"/>
      <c r="BL83" s="101"/>
    </row>
    <row r="84" spans="1:64" ht="25.5" customHeight="1">
      <c r="A84" s="93">
        <v>1</v>
      </c>
      <c r="B84" s="93"/>
      <c r="C84" s="93"/>
      <c r="D84" s="93"/>
      <c r="E84" s="93"/>
      <c r="F84" s="93"/>
      <c r="G84" s="94" t="s">
        <v>99</v>
      </c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6"/>
      <c r="Z84" s="97" t="s">
        <v>73</v>
      </c>
      <c r="AA84" s="97"/>
      <c r="AB84" s="97"/>
      <c r="AC84" s="97"/>
      <c r="AD84" s="97"/>
      <c r="AE84" s="98" t="s">
        <v>76</v>
      </c>
      <c r="AF84" s="99"/>
      <c r="AG84" s="99"/>
      <c r="AH84" s="99"/>
      <c r="AI84" s="99"/>
      <c r="AJ84" s="99"/>
      <c r="AK84" s="99"/>
      <c r="AL84" s="99"/>
      <c r="AM84" s="99"/>
      <c r="AN84" s="100"/>
      <c r="AO84" s="101">
        <f>AO66/18</f>
        <v>14183.222222222223</v>
      </c>
      <c r="AP84" s="101"/>
      <c r="AQ84" s="101"/>
      <c r="AR84" s="101"/>
      <c r="AS84" s="101"/>
      <c r="AT84" s="101"/>
      <c r="AU84" s="101"/>
      <c r="AV84" s="101"/>
      <c r="AW84" s="101">
        <v>0</v>
      </c>
      <c r="AX84" s="101"/>
      <c r="AY84" s="101"/>
      <c r="AZ84" s="101"/>
      <c r="BA84" s="101"/>
      <c r="BB84" s="101"/>
      <c r="BC84" s="101"/>
      <c r="BD84" s="101"/>
      <c r="BE84" s="101">
        <v>14798</v>
      </c>
      <c r="BF84" s="101"/>
      <c r="BG84" s="101"/>
      <c r="BH84" s="101"/>
      <c r="BI84" s="101"/>
      <c r="BJ84" s="101"/>
      <c r="BK84" s="101"/>
      <c r="BL84" s="101"/>
    </row>
    <row r="85" spans="1:64" ht="25.5" customHeight="1">
      <c r="A85" s="93">
        <v>1</v>
      </c>
      <c r="B85" s="93"/>
      <c r="C85" s="93"/>
      <c r="D85" s="93"/>
      <c r="E85" s="93"/>
      <c r="F85" s="93"/>
      <c r="G85" s="94" t="s">
        <v>100</v>
      </c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6"/>
      <c r="Z85" s="97" t="s">
        <v>73</v>
      </c>
      <c r="AA85" s="97"/>
      <c r="AB85" s="97"/>
      <c r="AC85" s="97"/>
      <c r="AD85" s="97"/>
      <c r="AE85" s="98" t="s">
        <v>76</v>
      </c>
      <c r="AF85" s="99"/>
      <c r="AG85" s="99"/>
      <c r="AH85" s="99"/>
      <c r="AI85" s="99"/>
      <c r="AJ85" s="99"/>
      <c r="AK85" s="99"/>
      <c r="AL85" s="99"/>
      <c r="AM85" s="99"/>
      <c r="AN85" s="100"/>
      <c r="AO85" s="101">
        <f>AO68/AO65</f>
        <v>12132.777777777777</v>
      </c>
      <c r="AP85" s="101"/>
      <c r="AQ85" s="101"/>
      <c r="AR85" s="101"/>
      <c r="AS85" s="101"/>
      <c r="AT85" s="101"/>
      <c r="AU85" s="101"/>
      <c r="AV85" s="101"/>
      <c r="AW85" s="101">
        <v>0</v>
      </c>
      <c r="AX85" s="101"/>
      <c r="AY85" s="101"/>
      <c r="AZ85" s="101"/>
      <c r="BA85" s="101"/>
      <c r="BB85" s="101"/>
      <c r="BC85" s="101"/>
      <c r="BD85" s="101"/>
      <c r="BE85" s="101">
        <f>AO85</f>
        <v>12132.777777777777</v>
      </c>
      <c r="BF85" s="101"/>
      <c r="BG85" s="101"/>
      <c r="BH85" s="101"/>
      <c r="BI85" s="101"/>
      <c r="BJ85" s="101"/>
      <c r="BK85" s="101"/>
      <c r="BL85" s="101"/>
    </row>
    <row r="86" spans="1:64" ht="25.5" customHeight="1">
      <c r="A86" s="93">
        <v>1</v>
      </c>
      <c r="B86" s="93"/>
      <c r="C86" s="93"/>
      <c r="D86" s="93"/>
      <c r="E86" s="93"/>
      <c r="F86" s="93"/>
      <c r="G86" s="94" t="s">
        <v>101</v>
      </c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6"/>
      <c r="Z86" s="97" t="s">
        <v>73</v>
      </c>
      <c r="AA86" s="97"/>
      <c r="AB86" s="97"/>
      <c r="AC86" s="97"/>
      <c r="AD86" s="97"/>
      <c r="AE86" s="98" t="s">
        <v>76</v>
      </c>
      <c r="AF86" s="99"/>
      <c r="AG86" s="99"/>
      <c r="AH86" s="99"/>
      <c r="AI86" s="99"/>
      <c r="AJ86" s="99"/>
      <c r="AK86" s="99"/>
      <c r="AL86" s="99"/>
      <c r="AM86" s="99"/>
      <c r="AN86" s="100"/>
      <c r="AO86" s="101">
        <f>AO69/AO65</f>
        <v>6581.2777777777774</v>
      </c>
      <c r="AP86" s="101"/>
      <c r="AQ86" s="101"/>
      <c r="AR86" s="101"/>
      <c r="AS86" s="101"/>
      <c r="AT86" s="101"/>
      <c r="AU86" s="101"/>
      <c r="AV86" s="101"/>
      <c r="AW86" s="101">
        <v>0</v>
      </c>
      <c r="AX86" s="101"/>
      <c r="AY86" s="101"/>
      <c r="AZ86" s="101"/>
      <c r="BA86" s="101"/>
      <c r="BB86" s="101"/>
      <c r="BC86" s="101"/>
      <c r="BD86" s="101"/>
      <c r="BE86" s="101">
        <f>AO86</f>
        <v>6581.2777777777774</v>
      </c>
      <c r="BF86" s="101"/>
      <c r="BG86" s="101"/>
      <c r="BH86" s="101"/>
      <c r="BI86" s="101"/>
      <c r="BJ86" s="101"/>
      <c r="BK86" s="101"/>
      <c r="BL86" s="101"/>
    </row>
    <row r="87" spans="1:64" s="67" customFormat="1" ht="12.75" customHeight="1">
      <c r="A87" s="102">
        <v>0</v>
      </c>
      <c r="B87" s="102"/>
      <c r="C87" s="102"/>
      <c r="D87" s="102"/>
      <c r="E87" s="102"/>
      <c r="F87" s="102"/>
      <c r="G87" s="103" t="s">
        <v>102</v>
      </c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5"/>
      <c r="Z87" s="106"/>
      <c r="AA87" s="106"/>
      <c r="AB87" s="106"/>
      <c r="AC87" s="106"/>
      <c r="AD87" s="106"/>
      <c r="AE87" s="107"/>
      <c r="AF87" s="108"/>
      <c r="AG87" s="108"/>
      <c r="AH87" s="108"/>
      <c r="AI87" s="108"/>
      <c r="AJ87" s="108"/>
      <c r="AK87" s="108"/>
      <c r="AL87" s="108"/>
      <c r="AM87" s="108"/>
      <c r="AN87" s="109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ht="51" customHeight="1">
      <c r="A88" s="93">
        <v>1</v>
      </c>
      <c r="B88" s="93"/>
      <c r="C88" s="93"/>
      <c r="D88" s="93"/>
      <c r="E88" s="93"/>
      <c r="F88" s="93"/>
      <c r="G88" s="94" t="s">
        <v>124</v>
      </c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6"/>
      <c r="Z88" s="97" t="s">
        <v>104</v>
      </c>
      <c r="AA88" s="97"/>
      <c r="AB88" s="97"/>
      <c r="AC88" s="97"/>
      <c r="AD88" s="97"/>
      <c r="AE88" s="98" t="s">
        <v>76</v>
      </c>
      <c r="AF88" s="99"/>
      <c r="AG88" s="99"/>
      <c r="AH88" s="99"/>
      <c r="AI88" s="99"/>
      <c r="AJ88" s="99"/>
      <c r="AK88" s="99"/>
      <c r="AL88" s="99"/>
      <c r="AM88" s="99"/>
      <c r="AN88" s="100"/>
      <c r="AO88" s="101">
        <v>100</v>
      </c>
      <c r="AP88" s="101"/>
      <c r="AQ88" s="101"/>
      <c r="AR88" s="101"/>
      <c r="AS88" s="101"/>
      <c r="AT88" s="101"/>
      <c r="AU88" s="101"/>
      <c r="AV88" s="101"/>
      <c r="AW88" s="101">
        <v>0</v>
      </c>
      <c r="AX88" s="101"/>
      <c r="AY88" s="101"/>
      <c r="AZ88" s="101"/>
      <c r="BA88" s="101"/>
      <c r="BB88" s="101"/>
      <c r="BC88" s="101"/>
      <c r="BD88" s="101"/>
      <c r="BE88" s="101">
        <f>AO88</f>
        <v>100</v>
      </c>
      <c r="BF88" s="101"/>
      <c r="BG88" s="101"/>
      <c r="BH88" s="101"/>
      <c r="BI88" s="101"/>
      <c r="BJ88" s="101"/>
      <c r="BK88" s="101"/>
      <c r="BL88" s="101"/>
    </row>
    <row r="89" spans="1:64"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</row>
    <row r="90" spans="1:64" ht="24" customHeight="1"/>
    <row r="91" spans="1:64" ht="16.5" customHeight="1">
      <c r="A91" s="88" t="s">
        <v>126</v>
      </c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71"/>
      <c r="AO91" s="90" t="s">
        <v>127</v>
      </c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</row>
    <row r="92" spans="1:64" ht="21.75" customHeight="1">
      <c r="W92" s="80" t="s">
        <v>5</v>
      </c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O92" s="80" t="s">
        <v>63</v>
      </c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</row>
    <row r="93" spans="1:64" ht="15.75" customHeight="1">
      <c r="A93" s="91" t="s">
        <v>3</v>
      </c>
      <c r="B93" s="91"/>
      <c r="C93" s="91"/>
      <c r="D93" s="91"/>
      <c r="E93" s="91"/>
      <c r="F93" s="91"/>
    </row>
    <row r="94" spans="1:64" ht="24" customHeight="1">
      <c r="A94" s="81" t="s">
        <v>120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</row>
    <row r="95" spans="1:64">
      <c r="A95" s="83" t="s">
        <v>46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</row>
    <row r="96" spans="1:64" ht="18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</row>
    <row r="97" spans="1:59" ht="15.75" customHeight="1">
      <c r="A97" s="84" t="s">
        <v>125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71"/>
      <c r="AO97" s="86" t="s">
        <v>121</v>
      </c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</row>
    <row r="98" spans="1:59">
      <c r="W98" s="80" t="s">
        <v>5</v>
      </c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O98" s="80" t="s">
        <v>63</v>
      </c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</row>
    <row r="99" spans="1:59">
      <c r="A99" s="78"/>
      <c r="B99" s="79"/>
      <c r="C99" s="79"/>
      <c r="D99" s="79"/>
      <c r="E99" s="79"/>
      <c r="F99" s="79"/>
      <c r="G99" s="79"/>
      <c r="H99" s="79"/>
    </row>
    <row r="100" spans="1:59">
      <c r="A100" s="80" t="s">
        <v>44</v>
      </c>
      <c r="B100" s="80"/>
      <c r="C100" s="80"/>
      <c r="D100" s="80"/>
      <c r="E100" s="80"/>
      <c r="F100" s="80"/>
      <c r="G100" s="80"/>
      <c r="H100" s="80"/>
      <c r="I100" s="76"/>
      <c r="J100" s="76"/>
      <c r="K100" s="76"/>
      <c r="L100" s="76"/>
      <c r="M100" s="76"/>
      <c r="N100" s="76"/>
      <c r="O100" s="76"/>
      <c r="P100" s="76"/>
      <c r="Q100" s="76"/>
    </row>
    <row r="101" spans="1:59">
      <c r="A101" s="72" t="s">
        <v>45</v>
      </c>
    </row>
  </sheetData>
  <mergeCells count="32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91:V91"/>
    <mergeCell ref="W91:AM91"/>
    <mergeCell ref="AO91:BG91"/>
    <mergeCell ref="W92:AM92"/>
    <mergeCell ref="AO92:BG92"/>
    <mergeCell ref="A93:F93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A99:H99"/>
    <mergeCell ref="A100:H100"/>
    <mergeCell ref="A94:AS94"/>
    <mergeCell ref="A95:AS95"/>
    <mergeCell ref="A97:V97"/>
    <mergeCell ref="W97:AM97"/>
    <mergeCell ref="AO97:BG97"/>
    <mergeCell ref="W98:AM98"/>
    <mergeCell ref="AO98:BG98"/>
  </mergeCells>
  <conditionalFormatting sqref="H64:L64 H70:L70 H79:L79 G64:G88 H87:L87">
    <cfRule type="cellIs" dxfId="11" priority="3" stopIfTrue="1" operator="equal">
      <formula>$G63</formula>
    </cfRule>
  </conditionalFormatting>
  <conditionalFormatting sqref="D49:D50 E50:I50">
    <cfRule type="cellIs" dxfId="10" priority="2" stopIfTrue="1" operator="equal">
      <formula>$D48</formula>
    </cfRule>
  </conditionalFormatting>
  <conditionalFormatting sqref="A64:F88">
    <cfRule type="cellIs" dxfId="9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DL28"/>
  <sheetViews>
    <sheetView workbookViewId="0">
      <selection activeCell="BG5" sqref="BG5:DL28"/>
    </sheetView>
  </sheetViews>
  <sheetFormatPr defaultRowHeight="12.75"/>
  <cols>
    <col min="1" max="1" width="32.5703125" customWidth="1"/>
    <col min="2" max="19" width="0" hidden="1" customWidth="1"/>
    <col min="20" max="20" width="5.5703125" customWidth="1"/>
    <col min="21" max="34" width="0" hidden="1" customWidth="1"/>
    <col min="35" max="35" width="11.7109375" customWidth="1"/>
    <col min="36" max="50" width="0" hidden="1" customWidth="1"/>
    <col min="51" max="51" width="12.85546875" hidden="1" customWidth="1"/>
    <col min="52" max="58" width="0" hidden="1" customWidth="1"/>
    <col min="59" max="59" width="16.85546875" customWidth="1"/>
    <col min="60" max="77" width="0" hidden="1" customWidth="1"/>
    <col min="78" max="78" width="7" customWidth="1"/>
    <col min="79" max="92" width="0" hidden="1" customWidth="1"/>
    <col min="93" max="93" width="11.85546875" customWidth="1"/>
    <col min="94" max="108" width="0" hidden="1" customWidth="1"/>
    <col min="109" max="109" width="14" hidden="1" customWidth="1"/>
    <col min="110" max="116" width="0" hidden="1" customWidth="1"/>
  </cols>
  <sheetData>
    <row r="4" spans="1:116">
      <c r="A4" s="199" t="s">
        <v>67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1"/>
      <c r="T4" s="189"/>
      <c r="U4" s="189"/>
      <c r="V4" s="189"/>
      <c r="W4" s="189"/>
      <c r="X4" s="189"/>
      <c r="Y4" s="202"/>
      <c r="Z4" s="202"/>
      <c r="AA4" s="202"/>
      <c r="AB4" s="202"/>
      <c r="AC4" s="202"/>
      <c r="AD4" s="202"/>
      <c r="AE4" s="202"/>
      <c r="AF4" s="202"/>
      <c r="AG4" s="202"/>
      <c r="AH4" s="199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18" t="s">
        <v>67</v>
      </c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20"/>
      <c r="BZ4" s="106"/>
      <c r="CA4" s="106"/>
      <c r="CB4" s="106"/>
      <c r="CC4" s="106"/>
      <c r="CD4" s="106"/>
      <c r="CE4" s="121"/>
      <c r="CF4" s="121"/>
      <c r="CG4" s="121"/>
      <c r="CH4" s="121"/>
      <c r="CI4" s="121"/>
      <c r="CJ4" s="121"/>
      <c r="CK4" s="121"/>
      <c r="CL4" s="121"/>
      <c r="CM4" s="121"/>
      <c r="CN4" s="118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</row>
    <row r="5" spans="1:116" ht="12.75" customHeight="1">
      <c r="A5" s="177" t="s">
        <v>69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9"/>
      <c r="T5" s="180" t="s">
        <v>70</v>
      </c>
      <c r="U5" s="180"/>
      <c r="V5" s="180"/>
      <c r="W5" s="180"/>
      <c r="X5" s="180"/>
      <c r="Y5" s="196" t="s">
        <v>71</v>
      </c>
      <c r="Z5" s="196"/>
      <c r="AA5" s="196"/>
      <c r="AB5" s="196"/>
      <c r="AC5" s="196"/>
      <c r="AD5" s="196"/>
      <c r="AE5" s="196"/>
      <c r="AF5" s="196"/>
      <c r="AG5" s="196"/>
      <c r="AH5" s="197"/>
      <c r="AI5" s="184">
        <v>18</v>
      </c>
      <c r="AJ5" s="184"/>
      <c r="AK5" s="184"/>
      <c r="AL5" s="184"/>
      <c r="AM5" s="184"/>
      <c r="AN5" s="184"/>
      <c r="AO5" s="184"/>
      <c r="AP5" s="184"/>
      <c r="AQ5" s="184">
        <v>0</v>
      </c>
      <c r="AR5" s="184"/>
      <c r="AS5" s="184"/>
      <c r="AT5" s="184"/>
      <c r="AU5" s="184"/>
      <c r="AV5" s="184"/>
      <c r="AW5" s="184"/>
      <c r="AX5" s="184"/>
      <c r="AY5" s="184">
        <v>18</v>
      </c>
      <c r="AZ5" s="184"/>
      <c r="BA5" s="184"/>
      <c r="BB5" s="184"/>
      <c r="BC5" s="184"/>
      <c r="BD5" s="184"/>
      <c r="BE5" s="184"/>
      <c r="BF5" s="184"/>
      <c r="BG5" s="94" t="s">
        <v>69</v>
      </c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6"/>
      <c r="BZ5" s="97" t="s">
        <v>70</v>
      </c>
      <c r="CA5" s="97"/>
      <c r="CB5" s="97"/>
      <c r="CC5" s="97"/>
      <c r="CD5" s="97"/>
      <c r="CE5" s="112" t="s">
        <v>71</v>
      </c>
      <c r="CF5" s="112"/>
      <c r="CG5" s="112"/>
      <c r="CH5" s="112"/>
      <c r="CI5" s="112"/>
      <c r="CJ5" s="112"/>
      <c r="CK5" s="112"/>
      <c r="CL5" s="112"/>
      <c r="CM5" s="112"/>
      <c r="CN5" s="113"/>
      <c r="CO5" s="97">
        <v>18</v>
      </c>
      <c r="CP5" s="97"/>
      <c r="CQ5" s="97"/>
      <c r="CR5" s="97"/>
      <c r="CS5" s="97"/>
      <c r="CT5" s="97"/>
      <c r="CU5" s="97"/>
      <c r="CV5" s="97"/>
      <c r="CW5" s="101">
        <v>0</v>
      </c>
      <c r="CX5" s="101"/>
      <c r="CY5" s="101"/>
      <c r="CZ5" s="101"/>
      <c r="DA5" s="101"/>
      <c r="DB5" s="101"/>
      <c r="DC5" s="101"/>
      <c r="DD5" s="101"/>
      <c r="DE5" s="97">
        <v>18</v>
      </c>
      <c r="DF5" s="97"/>
      <c r="DG5" s="97"/>
      <c r="DH5" s="97"/>
      <c r="DI5" s="97"/>
      <c r="DJ5" s="97"/>
      <c r="DK5" s="97"/>
      <c r="DL5" s="97"/>
    </row>
    <row r="6" spans="1:116" ht="12.75" customHeight="1">
      <c r="A6" s="177" t="s">
        <v>72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9"/>
      <c r="T6" s="180" t="s">
        <v>73</v>
      </c>
      <c r="U6" s="180"/>
      <c r="V6" s="180"/>
      <c r="W6" s="180"/>
      <c r="X6" s="180"/>
      <c r="Y6" s="196" t="s">
        <v>74</v>
      </c>
      <c r="Z6" s="196"/>
      <c r="AA6" s="196"/>
      <c r="AB6" s="196"/>
      <c r="AC6" s="196"/>
      <c r="AD6" s="196"/>
      <c r="AE6" s="196"/>
      <c r="AF6" s="196"/>
      <c r="AG6" s="196"/>
      <c r="AH6" s="197"/>
      <c r="AI6" s="184">
        <v>266372</v>
      </c>
      <c r="AJ6" s="184"/>
      <c r="AK6" s="184"/>
      <c r="AL6" s="184"/>
      <c r="AM6" s="184"/>
      <c r="AN6" s="184"/>
      <c r="AO6" s="184"/>
      <c r="AP6" s="184"/>
      <c r="AQ6" s="184">
        <v>0</v>
      </c>
      <c r="AR6" s="184"/>
      <c r="AS6" s="184"/>
      <c r="AT6" s="184"/>
      <c r="AU6" s="184"/>
      <c r="AV6" s="184"/>
      <c r="AW6" s="184"/>
      <c r="AX6" s="184"/>
      <c r="AY6" s="184">
        <v>266372</v>
      </c>
      <c r="AZ6" s="184"/>
      <c r="BA6" s="184"/>
      <c r="BB6" s="184"/>
      <c r="BC6" s="184"/>
      <c r="BD6" s="184"/>
      <c r="BE6" s="184"/>
      <c r="BF6" s="184"/>
      <c r="BG6" s="94" t="s">
        <v>72</v>
      </c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6"/>
      <c r="BZ6" s="97" t="s">
        <v>73</v>
      </c>
      <c r="CA6" s="97"/>
      <c r="CB6" s="97"/>
      <c r="CC6" s="97"/>
      <c r="CD6" s="97"/>
      <c r="CE6" s="112" t="s">
        <v>74</v>
      </c>
      <c r="CF6" s="112"/>
      <c r="CG6" s="112"/>
      <c r="CH6" s="112"/>
      <c r="CI6" s="112"/>
      <c r="CJ6" s="112"/>
      <c r="CK6" s="112"/>
      <c r="CL6" s="112"/>
      <c r="CM6" s="112"/>
      <c r="CN6" s="113"/>
      <c r="CO6" s="101">
        <v>255298</v>
      </c>
      <c r="CP6" s="101"/>
      <c r="CQ6" s="101"/>
      <c r="CR6" s="101"/>
      <c r="CS6" s="101"/>
      <c r="CT6" s="101"/>
      <c r="CU6" s="101"/>
      <c r="CV6" s="101"/>
      <c r="CW6" s="101">
        <v>0</v>
      </c>
      <c r="CX6" s="101"/>
      <c r="CY6" s="101"/>
      <c r="CZ6" s="101"/>
      <c r="DA6" s="101"/>
      <c r="DB6" s="101"/>
      <c r="DC6" s="101"/>
      <c r="DD6" s="101"/>
      <c r="DE6" s="114">
        <f>CO6</f>
        <v>255298</v>
      </c>
      <c r="DF6" s="115"/>
      <c r="DG6" s="115"/>
      <c r="DH6" s="115"/>
      <c r="DI6" s="115"/>
      <c r="DJ6" s="115"/>
      <c r="DK6" s="115"/>
      <c r="DL6" s="116"/>
    </row>
    <row r="7" spans="1:116" ht="12.75" customHeight="1">
      <c r="A7" s="177" t="s">
        <v>75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9"/>
      <c r="T7" s="180" t="s">
        <v>73</v>
      </c>
      <c r="U7" s="180"/>
      <c r="V7" s="180"/>
      <c r="W7" s="180"/>
      <c r="X7" s="180"/>
      <c r="Y7" s="196" t="s">
        <v>76</v>
      </c>
      <c r="Z7" s="196"/>
      <c r="AA7" s="196"/>
      <c r="AB7" s="196"/>
      <c r="AC7" s="196"/>
      <c r="AD7" s="196"/>
      <c r="AE7" s="196"/>
      <c r="AF7" s="196"/>
      <c r="AG7" s="196"/>
      <c r="AH7" s="197"/>
      <c r="AI7" s="193">
        <f>5416400-300000</f>
        <v>5116400</v>
      </c>
      <c r="AJ7" s="193"/>
      <c r="AK7" s="193"/>
      <c r="AL7" s="193"/>
      <c r="AM7" s="193"/>
      <c r="AN7" s="193"/>
      <c r="AO7" s="193"/>
      <c r="AP7" s="193"/>
      <c r="AQ7" s="184">
        <v>0</v>
      </c>
      <c r="AR7" s="184"/>
      <c r="AS7" s="184"/>
      <c r="AT7" s="184"/>
      <c r="AU7" s="184"/>
      <c r="AV7" s="184"/>
      <c r="AW7" s="184"/>
      <c r="AX7" s="184"/>
      <c r="AY7" s="193">
        <f>AI7</f>
        <v>5116400</v>
      </c>
      <c r="AZ7" s="193"/>
      <c r="BA7" s="193"/>
      <c r="BB7" s="193"/>
      <c r="BC7" s="193"/>
      <c r="BD7" s="193"/>
      <c r="BE7" s="193"/>
      <c r="BF7" s="193"/>
      <c r="BG7" s="94" t="s">
        <v>75</v>
      </c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6"/>
      <c r="BZ7" s="97" t="s">
        <v>73</v>
      </c>
      <c r="CA7" s="97"/>
      <c r="CB7" s="97"/>
      <c r="CC7" s="97"/>
      <c r="CD7" s="97"/>
      <c r="CE7" s="112" t="s">
        <v>76</v>
      </c>
      <c r="CF7" s="112"/>
      <c r="CG7" s="112"/>
      <c r="CH7" s="112"/>
      <c r="CI7" s="112"/>
      <c r="CJ7" s="112"/>
      <c r="CK7" s="112"/>
      <c r="CL7" s="112"/>
      <c r="CM7" s="112"/>
      <c r="CN7" s="113"/>
      <c r="CO7" s="101">
        <f>4272105+892901</f>
        <v>5165006</v>
      </c>
      <c r="CP7" s="101"/>
      <c r="CQ7" s="101"/>
      <c r="CR7" s="101"/>
      <c r="CS7" s="101"/>
      <c r="CT7" s="101"/>
      <c r="CU7" s="101"/>
      <c r="CV7" s="101"/>
      <c r="CW7" s="101">
        <v>0</v>
      </c>
      <c r="CX7" s="101"/>
      <c r="CY7" s="101"/>
      <c r="CZ7" s="101"/>
      <c r="DA7" s="101"/>
      <c r="DB7" s="101"/>
      <c r="DC7" s="101"/>
      <c r="DD7" s="101"/>
      <c r="DE7" s="101">
        <f>CO7</f>
        <v>5165006</v>
      </c>
      <c r="DF7" s="101"/>
      <c r="DG7" s="101"/>
      <c r="DH7" s="101"/>
      <c r="DI7" s="101"/>
      <c r="DJ7" s="101"/>
      <c r="DK7" s="101"/>
      <c r="DL7" s="101"/>
    </row>
    <row r="8" spans="1:116" ht="12.75" customHeight="1">
      <c r="A8" s="177" t="s">
        <v>77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9"/>
      <c r="T8" s="180" t="s">
        <v>73</v>
      </c>
      <c r="U8" s="180"/>
      <c r="V8" s="180"/>
      <c r="W8" s="180"/>
      <c r="X8" s="180"/>
      <c r="Y8" s="196" t="s">
        <v>76</v>
      </c>
      <c r="Z8" s="196"/>
      <c r="AA8" s="196"/>
      <c r="AB8" s="196"/>
      <c r="AC8" s="196"/>
      <c r="AD8" s="196"/>
      <c r="AE8" s="196"/>
      <c r="AF8" s="196"/>
      <c r="AG8" s="196"/>
      <c r="AH8" s="197"/>
      <c r="AI8" s="184">
        <v>226390</v>
      </c>
      <c r="AJ8" s="184"/>
      <c r="AK8" s="184"/>
      <c r="AL8" s="184"/>
      <c r="AM8" s="184"/>
      <c r="AN8" s="184"/>
      <c r="AO8" s="184"/>
      <c r="AP8" s="184"/>
      <c r="AQ8" s="184">
        <v>0</v>
      </c>
      <c r="AR8" s="184"/>
      <c r="AS8" s="184"/>
      <c r="AT8" s="184"/>
      <c r="AU8" s="184"/>
      <c r="AV8" s="184"/>
      <c r="AW8" s="184"/>
      <c r="AX8" s="184"/>
      <c r="AY8" s="184">
        <v>226390</v>
      </c>
      <c r="AZ8" s="184"/>
      <c r="BA8" s="184"/>
      <c r="BB8" s="184"/>
      <c r="BC8" s="184"/>
      <c r="BD8" s="184"/>
      <c r="BE8" s="184"/>
      <c r="BF8" s="184"/>
      <c r="BG8" s="94" t="s">
        <v>77</v>
      </c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6"/>
      <c r="BZ8" s="97" t="s">
        <v>73</v>
      </c>
      <c r="CA8" s="97"/>
      <c r="CB8" s="97"/>
      <c r="CC8" s="97"/>
      <c r="CD8" s="97"/>
      <c r="CE8" s="112" t="s">
        <v>76</v>
      </c>
      <c r="CF8" s="112"/>
      <c r="CG8" s="112"/>
      <c r="CH8" s="112"/>
      <c r="CI8" s="112"/>
      <c r="CJ8" s="112"/>
      <c r="CK8" s="112"/>
      <c r="CL8" s="112"/>
      <c r="CM8" s="112"/>
      <c r="CN8" s="113"/>
      <c r="CO8" s="101">
        <v>218390</v>
      </c>
      <c r="CP8" s="101"/>
      <c r="CQ8" s="101"/>
      <c r="CR8" s="101"/>
      <c r="CS8" s="101"/>
      <c r="CT8" s="101"/>
      <c r="CU8" s="101"/>
      <c r="CV8" s="101"/>
      <c r="CW8" s="101">
        <v>0</v>
      </c>
      <c r="CX8" s="101"/>
      <c r="CY8" s="101"/>
      <c r="CZ8" s="101"/>
      <c r="DA8" s="101"/>
      <c r="DB8" s="101"/>
      <c r="DC8" s="101"/>
      <c r="DD8" s="101"/>
      <c r="DE8" s="101">
        <f t="shared" ref="DE8:DE9" si="0">CO8</f>
        <v>218390</v>
      </c>
      <c r="DF8" s="101"/>
      <c r="DG8" s="101"/>
      <c r="DH8" s="101"/>
      <c r="DI8" s="101"/>
      <c r="DJ8" s="101"/>
      <c r="DK8" s="101"/>
      <c r="DL8" s="101"/>
    </row>
    <row r="9" spans="1:116" ht="12.75" customHeight="1">
      <c r="A9" s="177" t="s">
        <v>78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9"/>
      <c r="T9" s="180" t="s">
        <v>73</v>
      </c>
      <c r="U9" s="180"/>
      <c r="V9" s="180"/>
      <c r="W9" s="180"/>
      <c r="X9" s="180"/>
      <c r="Y9" s="196" t="s">
        <v>79</v>
      </c>
      <c r="Z9" s="196"/>
      <c r="AA9" s="196"/>
      <c r="AB9" s="196"/>
      <c r="AC9" s="196"/>
      <c r="AD9" s="196"/>
      <c r="AE9" s="196"/>
      <c r="AF9" s="196"/>
      <c r="AG9" s="196"/>
      <c r="AH9" s="197"/>
      <c r="AI9" s="184">
        <v>80838</v>
      </c>
      <c r="AJ9" s="184"/>
      <c r="AK9" s="184"/>
      <c r="AL9" s="184"/>
      <c r="AM9" s="184"/>
      <c r="AN9" s="184"/>
      <c r="AO9" s="184"/>
      <c r="AP9" s="184"/>
      <c r="AQ9" s="184">
        <v>0</v>
      </c>
      <c r="AR9" s="184"/>
      <c r="AS9" s="184"/>
      <c r="AT9" s="184"/>
      <c r="AU9" s="184"/>
      <c r="AV9" s="184"/>
      <c r="AW9" s="184"/>
      <c r="AX9" s="184"/>
      <c r="AY9" s="184">
        <v>80838</v>
      </c>
      <c r="AZ9" s="184"/>
      <c r="BA9" s="184"/>
      <c r="BB9" s="184"/>
      <c r="BC9" s="184"/>
      <c r="BD9" s="184"/>
      <c r="BE9" s="184"/>
      <c r="BF9" s="184"/>
      <c r="BG9" s="94" t="s">
        <v>78</v>
      </c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6"/>
      <c r="BZ9" s="97" t="s">
        <v>73</v>
      </c>
      <c r="CA9" s="97"/>
      <c r="CB9" s="97"/>
      <c r="CC9" s="97"/>
      <c r="CD9" s="97"/>
      <c r="CE9" s="112" t="s">
        <v>79</v>
      </c>
      <c r="CF9" s="112"/>
      <c r="CG9" s="112"/>
      <c r="CH9" s="112"/>
      <c r="CI9" s="112"/>
      <c r="CJ9" s="112"/>
      <c r="CK9" s="112"/>
      <c r="CL9" s="112"/>
      <c r="CM9" s="112"/>
      <c r="CN9" s="113"/>
      <c r="CO9" s="101">
        <f>107788+7625+3050</f>
        <v>118463</v>
      </c>
      <c r="CP9" s="101"/>
      <c r="CQ9" s="101"/>
      <c r="CR9" s="101"/>
      <c r="CS9" s="101"/>
      <c r="CT9" s="101"/>
      <c r="CU9" s="101"/>
      <c r="CV9" s="101"/>
      <c r="CW9" s="101">
        <v>0</v>
      </c>
      <c r="CX9" s="101"/>
      <c r="CY9" s="101"/>
      <c r="CZ9" s="101"/>
      <c r="DA9" s="101"/>
      <c r="DB9" s="101"/>
      <c r="DC9" s="101"/>
      <c r="DD9" s="101"/>
      <c r="DE9" s="101">
        <f t="shared" si="0"/>
        <v>118463</v>
      </c>
      <c r="DF9" s="101"/>
      <c r="DG9" s="101"/>
      <c r="DH9" s="101"/>
      <c r="DI9" s="101"/>
      <c r="DJ9" s="101"/>
      <c r="DK9" s="101"/>
      <c r="DL9" s="101"/>
    </row>
    <row r="10" spans="1:116">
      <c r="A10" s="186" t="s">
        <v>80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8"/>
      <c r="T10" s="189"/>
      <c r="U10" s="189"/>
      <c r="V10" s="189"/>
      <c r="W10" s="189"/>
      <c r="X10" s="189"/>
      <c r="Y10" s="194"/>
      <c r="Z10" s="194"/>
      <c r="AA10" s="194"/>
      <c r="AB10" s="194"/>
      <c r="AC10" s="194"/>
      <c r="AD10" s="194"/>
      <c r="AE10" s="194"/>
      <c r="AF10" s="194"/>
      <c r="AG10" s="194"/>
      <c r="AH10" s="19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03" t="s">
        <v>80</v>
      </c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5"/>
      <c r="BZ10" s="106"/>
      <c r="CA10" s="106"/>
      <c r="CB10" s="106"/>
      <c r="CC10" s="106"/>
      <c r="CD10" s="106"/>
      <c r="CE10" s="110"/>
      <c r="CF10" s="110"/>
      <c r="CG10" s="110"/>
      <c r="CH10" s="110"/>
      <c r="CI10" s="110"/>
      <c r="CJ10" s="110"/>
      <c r="CK10" s="110"/>
      <c r="CL10" s="110"/>
      <c r="CM10" s="110"/>
      <c r="CN10" s="111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</row>
    <row r="11" spans="1:116" ht="12.75" customHeight="1">
      <c r="A11" s="177" t="s">
        <v>81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9"/>
      <c r="T11" s="180" t="s">
        <v>70</v>
      </c>
      <c r="U11" s="180"/>
      <c r="V11" s="180"/>
      <c r="W11" s="180"/>
      <c r="X11" s="180"/>
      <c r="Y11" s="181" t="s">
        <v>82</v>
      </c>
      <c r="Z11" s="182"/>
      <c r="AA11" s="182"/>
      <c r="AB11" s="182"/>
      <c r="AC11" s="182"/>
      <c r="AD11" s="182"/>
      <c r="AE11" s="182"/>
      <c r="AF11" s="182"/>
      <c r="AG11" s="182"/>
      <c r="AH11" s="183"/>
      <c r="AI11" s="184">
        <v>5</v>
      </c>
      <c r="AJ11" s="184"/>
      <c r="AK11" s="184"/>
      <c r="AL11" s="184"/>
      <c r="AM11" s="184"/>
      <c r="AN11" s="184"/>
      <c r="AO11" s="184"/>
      <c r="AP11" s="184"/>
      <c r="AQ11" s="184">
        <v>0</v>
      </c>
      <c r="AR11" s="184"/>
      <c r="AS11" s="184"/>
      <c r="AT11" s="184"/>
      <c r="AU11" s="184"/>
      <c r="AV11" s="184"/>
      <c r="AW11" s="184"/>
      <c r="AX11" s="184"/>
      <c r="AY11" s="184">
        <v>5</v>
      </c>
      <c r="AZ11" s="184"/>
      <c r="BA11" s="184"/>
      <c r="BB11" s="184"/>
      <c r="BC11" s="184"/>
      <c r="BD11" s="184"/>
      <c r="BE11" s="184"/>
      <c r="BF11" s="184"/>
      <c r="BG11" s="94" t="s">
        <v>81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6"/>
      <c r="BZ11" s="97" t="s">
        <v>70</v>
      </c>
      <c r="CA11" s="97"/>
      <c r="CB11" s="97"/>
      <c r="CC11" s="97"/>
      <c r="CD11" s="97"/>
      <c r="CE11" s="98" t="s">
        <v>82</v>
      </c>
      <c r="CF11" s="99"/>
      <c r="CG11" s="99"/>
      <c r="CH11" s="99"/>
      <c r="CI11" s="99"/>
      <c r="CJ11" s="99"/>
      <c r="CK11" s="99"/>
      <c r="CL11" s="99"/>
      <c r="CM11" s="99"/>
      <c r="CN11" s="100"/>
      <c r="CO11" s="97">
        <v>5</v>
      </c>
      <c r="CP11" s="97"/>
      <c r="CQ11" s="97"/>
      <c r="CR11" s="97"/>
      <c r="CS11" s="97"/>
      <c r="CT11" s="97"/>
      <c r="CU11" s="97"/>
      <c r="CV11" s="97"/>
      <c r="CW11" s="101">
        <v>0</v>
      </c>
      <c r="CX11" s="101"/>
      <c r="CY11" s="101"/>
      <c r="CZ11" s="101"/>
      <c r="DA11" s="101"/>
      <c r="DB11" s="101"/>
      <c r="DC11" s="101"/>
      <c r="DD11" s="101"/>
      <c r="DE11" s="97">
        <f>CO11</f>
        <v>5</v>
      </c>
      <c r="DF11" s="97"/>
      <c r="DG11" s="97"/>
      <c r="DH11" s="97"/>
      <c r="DI11" s="97"/>
      <c r="DJ11" s="97"/>
      <c r="DK11" s="97"/>
      <c r="DL11" s="97"/>
    </row>
    <row r="12" spans="1:116" ht="12.75" customHeight="1">
      <c r="A12" s="177" t="s">
        <v>83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9"/>
      <c r="T12" s="180" t="s">
        <v>70</v>
      </c>
      <c r="U12" s="180"/>
      <c r="V12" s="180"/>
      <c r="W12" s="180"/>
      <c r="X12" s="180"/>
      <c r="Y12" s="181" t="s">
        <v>84</v>
      </c>
      <c r="Z12" s="182"/>
      <c r="AA12" s="182"/>
      <c r="AB12" s="182"/>
      <c r="AC12" s="182"/>
      <c r="AD12" s="182"/>
      <c r="AE12" s="182"/>
      <c r="AF12" s="182"/>
      <c r="AG12" s="182"/>
      <c r="AH12" s="183"/>
      <c r="AI12" s="184">
        <v>49</v>
      </c>
      <c r="AJ12" s="184"/>
      <c r="AK12" s="184"/>
      <c r="AL12" s="184"/>
      <c r="AM12" s="184"/>
      <c r="AN12" s="184"/>
      <c r="AO12" s="184"/>
      <c r="AP12" s="184"/>
      <c r="AQ12" s="184">
        <v>0</v>
      </c>
      <c r="AR12" s="184"/>
      <c r="AS12" s="184"/>
      <c r="AT12" s="184"/>
      <c r="AU12" s="184"/>
      <c r="AV12" s="184"/>
      <c r="AW12" s="184"/>
      <c r="AX12" s="184"/>
      <c r="AY12" s="184">
        <v>49</v>
      </c>
      <c r="AZ12" s="184"/>
      <c r="BA12" s="184"/>
      <c r="BB12" s="184"/>
      <c r="BC12" s="184"/>
      <c r="BD12" s="184"/>
      <c r="BE12" s="184"/>
      <c r="BF12" s="184"/>
      <c r="BG12" s="94" t="s">
        <v>83</v>
      </c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6"/>
      <c r="BZ12" s="97" t="s">
        <v>70</v>
      </c>
      <c r="CA12" s="97"/>
      <c r="CB12" s="97"/>
      <c r="CC12" s="97"/>
      <c r="CD12" s="97"/>
      <c r="CE12" s="98" t="s">
        <v>84</v>
      </c>
      <c r="CF12" s="99"/>
      <c r="CG12" s="99"/>
      <c r="CH12" s="99"/>
      <c r="CI12" s="99"/>
      <c r="CJ12" s="99"/>
      <c r="CK12" s="99"/>
      <c r="CL12" s="99"/>
      <c r="CM12" s="99"/>
      <c r="CN12" s="100"/>
      <c r="CO12" s="97">
        <v>36</v>
      </c>
      <c r="CP12" s="97"/>
      <c r="CQ12" s="97"/>
      <c r="CR12" s="97"/>
      <c r="CS12" s="97"/>
      <c r="CT12" s="97"/>
      <c r="CU12" s="97"/>
      <c r="CV12" s="97"/>
      <c r="CW12" s="101">
        <v>0</v>
      </c>
      <c r="CX12" s="101"/>
      <c r="CY12" s="101"/>
      <c r="CZ12" s="101"/>
      <c r="DA12" s="101"/>
      <c r="DB12" s="101"/>
      <c r="DC12" s="101"/>
      <c r="DD12" s="101"/>
      <c r="DE12" s="97">
        <f t="shared" ref="DE12:DE22" si="1">CO12</f>
        <v>36</v>
      </c>
      <c r="DF12" s="97"/>
      <c r="DG12" s="97"/>
      <c r="DH12" s="97"/>
      <c r="DI12" s="97"/>
      <c r="DJ12" s="97"/>
      <c r="DK12" s="97"/>
      <c r="DL12" s="97"/>
    </row>
    <row r="13" spans="1:116" ht="12.75" customHeight="1">
      <c r="A13" s="177" t="s">
        <v>85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9"/>
      <c r="T13" s="180" t="s">
        <v>86</v>
      </c>
      <c r="U13" s="180"/>
      <c r="V13" s="180"/>
      <c r="W13" s="180"/>
      <c r="X13" s="180"/>
      <c r="Y13" s="181" t="s">
        <v>84</v>
      </c>
      <c r="Z13" s="182"/>
      <c r="AA13" s="182"/>
      <c r="AB13" s="182"/>
      <c r="AC13" s="182"/>
      <c r="AD13" s="182"/>
      <c r="AE13" s="182"/>
      <c r="AF13" s="182"/>
      <c r="AG13" s="182"/>
      <c r="AH13" s="183"/>
      <c r="AI13" s="184">
        <v>1500</v>
      </c>
      <c r="AJ13" s="184"/>
      <c r="AK13" s="184"/>
      <c r="AL13" s="184"/>
      <c r="AM13" s="184"/>
      <c r="AN13" s="184"/>
      <c r="AO13" s="184"/>
      <c r="AP13" s="184"/>
      <c r="AQ13" s="184">
        <v>0</v>
      </c>
      <c r="AR13" s="184"/>
      <c r="AS13" s="184"/>
      <c r="AT13" s="184"/>
      <c r="AU13" s="184"/>
      <c r="AV13" s="184"/>
      <c r="AW13" s="184"/>
      <c r="AX13" s="184"/>
      <c r="AY13" s="184">
        <v>1500</v>
      </c>
      <c r="AZ13" s="184"/>
      <c r="BA13" s="184"/>
      <c r="BB13" s="184"/>
      <c r="BC13" s="184"/>
      <c r="BD13" s="184"/>
      <c r="BE13" s="184"/>
      <c r="BF13" s="184"/>
      <c r="BG13" s="94" t="s">
        <v>85</v>
      </c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6"/>
      <c r="BZ13" s="97" t="s">
        <v>86</v>
      </c>
      <c r="CA13" s="97"/>
      <c r="CB13" s="97"/>
      <c r="CC13" s="97"/>
      <c r="CD13" s="97"/>
      <c r="CE13" s="98" t="s">
        <v>84</v>
      </c>
      <c r="CF13" s="99"/>
      <c r="CG13" s="99"/>
      <c r="CH13" s="99"/>
      <c r="CI13" s="99"/>
      <c r="CJ13" s="99"/>
      <c r="CK13" s="99"/>
      <c r="CL13" s="99"/>
      <c r="CM13" s="99"/>
      <c r="CN13" s="100"/>
      <c r="CO13" s="97">
        <v>1000</v>
      </c>
      <c r="CP13" s="97"/>
      <c r="CQ13" s="97"/>
      <c r="CR13" s="97"/>
      <c r="CS13" s="97"/>
      <c r="CT13" s="97"/>
      <c r="CU13" s="97"/>
      <c r="CV13" s="97"/>
      <c r="CW13" s="101">
        <v>0</v>
      </c>
      <c r="CX13" s="101"/>
      <c r="CY13" s="101"/>
      <c r="CZ13" s="101"/>
      <c r="DA13" s="101"/>
      <c r="DB13" s="101"/>
      <c r="DC13" s="101"/>
      <c r="DD13" s="101"/>
      <c r="DE13" s="97">
        <f t="shared" si="1"/>
        <v>1000</v>
      </c>
      <c r="DF13" s="97"/>
      <c r="DG13" s="97"/>
      <c r="DH13" s="97"/>
      <c r="DI13" s="97"/>
      <c r="DJ13" s="97"/>
      <c r="DK13" s="97"/>
      <c r="DL13" s="97"/>
    </row>
    <row r="14" spans="1:116" ht="12.75" customHeight="1">
      <c r="A14" s="177" t="s">
        <v>87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9"/>
      <c r="T14" s="180" t="s">
        <v>86</v>
      </c>
      <c r="U14" s="180"/>
      <c r="V14" s="180"/>
      <c r="W14" s="180"/>
      <c r="X14" s="180"/>
      <c r="Y14" s="181" t="s">
        <v>88</v>
      </c>
      <c r="Z14" s="182"/>
      <c r="AA14" s="182"/>
      <c r="AB14" s="182"/>
      <c r="AC14" s="182"/>
      <c r="AD14" s="182"/>
      <c r="AE14" s="182"/>
      <c r="AF14" s="182"/>
      <c r="AG14" s="182"/>
      <c r="AH14" s="183"/>
      <c r="AI14" s="184">
        <v>250</v>
      </c>
      <c r="AJ14" s="184"/>
      <c r="AK14" s="184"/>
      <c r="AL14" s="184"/>
      <c r="AM14" s="184"/>
      <c r="AN14" s="184"/>
      <c r="AO14" s="184"/>
      <c r="AP14" s="184"/>
      <c r="AQ14" s="184">
        <v>0</v>
      </c>
      <c r="AR14" s="184"/>
      <c r="AS14" s="184"/>
      <c r="AT14" s="184"/>
      <c r="AU14" s="184"/>
      <c r="AV14" s="184"/>
      <c r="AW14" s="184"/>
      <c r="AX14" s="184"/>
      <c r="AY14" s="184">
        <v>250</v>
      </c>
      <c r="AZ14" s="184"/>
      <c r="BA14" s="184"/>
      <c r="BB14" s="184"/>
      <c r="BC14" s="184"/>
      <c r="BD14" s="184"/>
      <c r="BE14" s="184"/>
      <c r="BF14" s="184"/>
      <c r="BG14" s="94" t="s">
        <v>87</v>
      </c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6"/>
      <c r="BZ14" s="97" t="s">
        <v>86</v>
      </c>
      <c r="CA14" s="97"/>
      <c r="CB14" s="97"/>
      <c r="CC14" s="97"/>
      <c r="CD14" s="97"/>
      <c r="CE14" s="98" t="s">
        <v>88</v>
      </c>
      <c r="CF14" s="99"/>
      <c r="CG14" s="99"/>
      <c r="CH14" s="99"/>
      <c r="CI14" s="99"/>
      <c r="CJ14" s="99"/>
      <c r="CK14" s="99"/>
      <c r="CL14" s="99"/>
      <c r="CM14" s="99"/>
      <c r="CN14" s="100"/>
      <c r="CO14" s="97">
        <v>250</v>
      </c>
      <c r="CP14" s="97"/>
      <c r="CQ14" s="97"/>
      <c r="CR14" s="97"/>
      <c r="CS14" s="97"/>
      <c r="CT14" s="97"/>
      <c r="CU14" s="97"/>
      <c r="CV14" s="97"/>
      <c r="CW14" s="101">
        <v>0</v>
      </c>
      <c r="CX14" s="101"/>
      <c r="CY14" s="101"/>
      <c r="CZ14" s="101"/>
      <c r="DA14" s="101"/>
      <c r="DB14" s="101"/>
      <c r="DC14" s="101"/>
      <c r="DD14" s="101"/>
      <c r="DE14" s="97">
        <f t="shared" si="1"/>
        <v>250</v>
      </c>
      <c r="DF14" s="97"/>
      <c r="DG14" s="97"/>
      <c r="DH14" s="97"/>
      <c r="DI14" s="97"/>
      <c r="DJ14" s="97"/>
      <c r="DK14" s="97"/>
      <c r="DL14" s="97"/>
    </row>
    <row r="15" spans="1:116" ht="12.75" customHeight="1">
      <c r="A15" s="177" t="s">
        <v>89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9"/>
      <c r="T15" s="180" t="s">
        <v>70</v>
      </c>
      <c r="U15" s="180"/>
      <c r="V15" s="180"/>
      <c r="W15" s="180"/>
      <c r="X15" s="180"/>
      <c r="Y15" s="181" t="s">
        <v>90</v>
      </c>
      <c r="Z15" s="182"/>
      <c r="AA15" s="182"/>
      <c r="AB15" s="182"/>
      <c r="AC15" s="182"/>
      <c r="AD15" s="182"/>
      <c r="AE15" s="182"/>
      <c r="AF15" s="182"/>
      <c r="AG15" s="182"/>
      <c r="AH15" s="183"/>
      <c r="AI15" s="184">
        <v>70</v>
      </c>
      <c r="AJ15" s="184"/>
      <c r="AK15" s="184"/>
      <c r="AL15" s="184"/>
      <c r="AM15" s="184"/>
      <c r="AN15" s="184"/>
      <c r="AO15" s="184"/>
      <c r="AP15" s="184"/>
      <c r="AQ15" s="184">
        <v>0</v>
      </c>
      <c r="AR15" s="184"/>
      <c r="AS15" s="184"/>
      <c r="AT15" s="184"/>
      <c r="AU15" s="184"/>
      <c r="AV15" s="184"/>
      <c r="AW15" s="184"/>
      <c r="AX15" s="184"/>
      <c r="AY15" s="184">
        <v>70</v>
      </c>
      <c r="AZ15" s="184"/>
      <c r="BA15" s="184"/>
      <c r="BB15" s="184"/>
      <c r="BC15" s="184"/>
      <c r="BD15" s="184"/>
      <c r="BE15" s="184"/>
      <c r="BF15" s="184"/>
      <c r="BG15" s="94" t="s">
        <v>89</v>
      </c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6"/>
      <c r="BZ15" s="97" t="s">
        <v>70</v>
      </c>
      <c r="CA15" s="97"/>
      <c r="CB15" s="97"/>
      <c r="CC15" s="97"/>
      <c r="CD15" s="97"/>
      <c r="CE15" s="98" t="s">
        <v>90</v>
      </c>
      <c r="CF15" s="99"/>
      <c r="CG15" s="99"/>
      <c r="CH15" s="99"/>
      <c r="CI15" s="99"/>
      <c r="CJ15" s="99"/>
      <c r="CK15" s="99"/>
      <c r="CL15" s="99"/>
      <c r="CM15" s="99"/>
      <c r="CN15" s="100"/>
      <c r="CO15" s="97">
        <v>40</v>
      </c>
      <c r="CP15" s="97"/>
      <c r="CQ15" s="97"/>
      <c r="CR15" s="97"/>
      <c r="CS15" s="97"/>
      <c r="CT15" s="97"/>
      <c r="CU15" s="97"/>
      <c r="CV15" s="97"/>
      <c r="CW15" s="101">
        <v>0</v>
      </c>
      <c r="CX15" s="101"/>
      <c r="CY15" s="101"/>
      <c r="CZ15" s="101"/>
      <c r="DA15" s="101"/>
      <c r="DB15" s="101"/>
      <c r="DC15" s="101"/>
      <c r="DD15" s="101"/>
      <c r="DE15" s="97">
        <f t="shared" si="1"/>
        <v>40</v>
      </c>
      <c r="DF15" s="97"/>
      <c r="DG15" s="97"/>
      <c r="DH15" s="97"/>
      <c r="DI15" s="97"/>
      <c r="DJ15" s="97"/>
      <c r="DK15" s="97"/>
      <c r="DL15" s="97"/>
    </row>
    <row r="16" spans="1:116" ht="12.75" customHeight="1">
      <c r="A16" s="177" t="s">
        <v>91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9"/>
      <c r="T16" s="180" t="s">
        <v>70</v>
      </c>
      <c r="U16" s="180"/>
      <c r="V16" s="180"/>
      <c r="W16" s="180"/>
      <c r="X16" s="180"/>
      <c r="Y16" s="181" t="s">
        <v>88</v>
      </c>
      <c r="Z16" s="182"/>
      <c r="AA16" s="182"/>
      <c r="AB16" s="182"/>
      <c r="AC16" s="182"/>
      <c r="AD16" s="182"/>
      <c r="AE16" s="182"/>
      <c r="AF16" s="182"/>
      <c r="AG16" s="182"/>
      <c r="AH16" s="183"/>
      <c r="AI16" s="184">
        <v>300</v>
      </c>
      <c r="AJ16" s="184"/>
      <c r="AK16" s="184"/>
      <c r="AL16" s="184"/>
      <c r="AM16" s="184"/>
      <c r="AN16" s="184"/>
      <c r="AO16" s="184"/>
      <c r="AP16" s="184"/>
      <c r="AQ16" s="184">
        <v>0</v>
      </c>
      <c r="AR16" s="184"/>
      <c r="AS16" s="184"/>
      <c r="AT16" s="184"/>
      <c r="AU16" s="184"/>
      <c r="AV16" s="184"/>
      <c r="AW16" s="184"/>
      <c r="AX16" s="184"/>
      <c r="AY16" s="184">
        <v>300</v>
      </c>
      <c r="AZ16" s="184"/>
      <c r="BA16" s="184"/>
      <c r="BB16" s="184"/>
      <c r="BC16" s="184"/>
      <c r="BD16" s="184"/>
      <c r="BE16" s="184"/>
      <c r="BF16" s="184"/>
      <c r="BG16" s="94" t="s">
        <v>91</v>
      </c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6"/>
      <c r="BZ16" s="97" t="s">
        <v>70</v>
      </c>
      <c r="CA16" s="97"/>
      <c r="CB16" s="97"/>
      <c r="CC16" s="97"/>
      <c r="CD16" s="97"/>
      <c r="CE16" s="98" t="s">
        <v>88</v>
      </c>
      <c r="CF16" s="99"/>
      <c r="CG16" s="99"/>
      <c r="CH16" s="99"/>
      <c r="CI16" s="99"/>
      <c r="CJ16" s="99"/>
      <c r="CK16" s="99"/>
      <c r="CL16" s="99"/>
      <c r="CM16" s="99"/>
      <c r="CN16" s="100"/>
      <c r="CO16" s="97">
        <v>300</v>
      </c>
      <c r="CP16" s="97"/>
      <c r="CQ16" s="97"/>
      <c r="CR16" s="97"/>
      <c r="CS16" s="97"/>
      <c r="CT16" s="97"/>
      <c r="CU16" s="97"/>
      <c r="CV16" s="97"/>
      <c r="CW16" s="101">
        <v>0</v>
      </c>
      <c r="CX16" s="101"/>
      <c r="CY16" s="101"/>
      <c r="CZ16" s="101"/>
      <c r="DA16" s="101"/>
      <c r="DB16" s="101"/>
      <c r="DC16" s="101"/>
      <c r="DD16" s="101"/>
      <c r="DE16" s="97">
        <f t="shared" si="1"/>
        <v>300</v>
      </c>
      <c r="DF16" s="97"/>
      <c r="DG16" s="97"/>
      <c r="DH16" s="97"/>
      <c r="DI16" s="97"/>
      <c r="DJ16" s="97"/>
      <c r="DK16" s="97"/>
      <c r="DL16" s="97"/>
    </row>
    <row r="17" spans="1:116" ht="12.75" customHeight="1">
      <c r="A17" s="177" t="s">
        <v>92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9"/>
      <c r="T17" s="180" t="s">
        <v>70</v>
      </c>
      <c r="U17" s="180"/>
      <c r="V17" s="180"/>
      <c r="W17" s="180"/>
      <c r="X17" s="180"/>
      <c r="Y17" s="181" t="s">
        <v>84</v>
      </c>
      <c r="Z17" s="182"/>
      <c r="AA17" s="182"/>
      <c r="AB17" s="182"/>
      <c r="AC17" s="182"/>
      <c r="AD17" s="182"/>
      <c r="AE17" s="182"/>
      <c r="AF17" s="182"/>
      <c r="AG17" s="182"/>
      <c r="AH17" s="183"/>
      <c r="AI17" s="184">
        <v>248</v>
      </c>
      <c r="AJ17" s="184"/>
      <c r="AK17" s="184"/>
      <c r="AL17" s="184"/>
      <c r="AM17" s="184"/>
      <c r="AN17" s="184"/>
      <c r="AO17" s="184"/>
      <c r="AP17" s="184"/>
      <c r="AQ17" s="184">
        <v>0</v>
      </c>
      <c r="AR17" s="184"/>
      <c r="AS17" s="184"/>
      <c r="AT17" s="184"/>
      <c r="AU17" s="184"/>
      <c r="AV17" s="184"/>
      <c r="AW17" s="184"/>
      <c r="AX17" s="184"/>
      <c r="AY17" s="184">
        <v>248</v>
      </c>
      <c r="AZ17" s="184"/>
      <c r="BA17" s="184"/>
      <c r="BB17" s="184"/>
      <c r="BC17" s="184"/>
      <c r="BD17" s="184"/>
      <c r="BE17" s="184"/>
      <c r="BF17" s="184"/>
      <c r="BG17" s="94" t="s">
        <v>92</v>
      </c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6"/>
      <c r="BZ17" s="97" t="s">
        <v>70</v>
      </c>
      <c r="CA17" s="97"/>
      <c r="CB17" s="97"/>
      <c r="CC17" s="97"/>
      <c r="CD17" s="97"/>
      <c r="CE17" s="98" t="s">
        <v>84</v>
      </c>
      <c r="CF17" s="99"/>
      <c r="CG17" s="99"/>
      <c r="CH17" s="99"/>
      <c r="CI17" s="99"/>
      <c r="CJ17" s="99"/>
      <c r="CK17" s="99"/>
      <c r="CL17" s="99"/>
      <c r="CM17" s="99"/>
      <c r="CN17" s="100"/>
      <c r="CO17" s="97">
        <f>70+31+15</f>
        <v>116</v>
      </c>
      <c r="CP17" s="97"/>
      <c r="CQ17" s="97"/>
      <c r="CR17" s="97"/>
      <c r="CS17" s="97"/>
      <c r="CT17" s="97"/>
      <c r="CU17" s="97"/>
      <c r="CV17" s="97"/>
      <c r="CW17" s="101">
        <v>0</v>
      </c>
      <c r="CX17" s="101"/>
      <c r="CY17" s="101"/>
      <c r="CZ17" s="101"/>
      <c r="DA17" s="101"/>
      <c r="DB17" s="101"/>
      <c r="DC17" s="101"/>
      <c r="DD17" s="101"/>
      <c r="DE17" s="97">
        <f t="shared" si="1"/>
        <v>116</v>
      </c>
      <c r="DF17" s="97"/>
      <c r="DG17" s="97"/>
      <c r="DH17" s="97"/>
      <c r="DI17" s="97"/>
      <c r="DJ17" s="97"/>
      <c r="DK17" s="97"/>
      <c r="DL17" s="97"/>
    </row>
    <row r="18" spans="1:116" ht="12.75" customHeight="1">
      <c r="A18" s="177" t="s">
        <v>93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9"/>
      <c r="T18" s="180" t="s">
        <v>70</v>
      </c>
      <c r="U18" s="180"/>
      <c r="V18" s="180"/>
      <c r="W18" s="180"/>
      <c r="X18" s="180"/>
      <c r="Y18" s="181" t="s">
        <v>84</v>
      </c>
      <c r="Z18" s="182"/>
      <c r="AA18" s="182"/>
      <c r="AB18" s="182"/>
      <c r="AC18" s="182"/>
      <c r="AD18" s="182"/>
      <c r="AE18" s="182"/>
      <c r="AF18" s="182"/>
      <c r="AG18" s="182"/>
      <c r="AH18" s="183"/>
      <c r="AI18" s="184">
        <v>100</v>
      </c>
      <c r="AJ18" s="184"/>
      <c r="AK18" s="184"/>
      <c r="AL18" s="184"/>
      <c r="AM18" s="184"/>
      <c r="AN18" s="184"/>
      <c r="AO18" s="184"/>
      <c r="AP18" s="184"/>
      <c r="AQ18" s="184">
        <v>0</v>
      </c>
      <c r="AR18" s="184"/>
      <c r="AS18" s="184"/>
      <c r="AT18" s="184"/>
      <c r="AU18" s="184"/>
      <c r="AV18" s="184"/>
      <c r="AW18" s="184"/>
      <c r="AX18" s="184"/>
      <c r="AY18" s="184">
        <v>100</v>
      </c>
      <c r="AZ18" s="184"/>
      <c r="BA18" s="184"/>
      <c r="BB18" s="184"/>
      <c r="BC18" s="184"/>
      <c r="BD18" s="184"/>
      <c r="BE18" s="184"/>
      <c r="BF18" s="184"/>
      <c r="BG18" s="94" t="s">
        <v>93</v>
      </c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6"/>
      <c r="BZ18" s="97" t="s">
        <v>70</v>
      </c>
      <c r="CA18" s="97"/>
      <c r="CB18" s="97"/>
      <c r="CC18" s="97"/>
      <c r="CD18" s="97"/>
      <c r="CE18" s="98" t="s">
        <v>84</v>
      </c>
      <c r="CF18" s="99"/>
      <c r="CG18" s="99"/>
      <c r="CH18" s="99"/>
      <c r="CI18" s="99"/>
      <c r="CJ18" s="99"/>
      <c r="CK18" s="99"/>
      <c r="CL18" s="99"/>
      <c r="CM18" s="99"/>
      <c r="CN18" s="100"/>
      <c r="CO18" s="97">
        <v>85</v>
      </c>
      <c r="CP18" s="97"/>
      <c r="CQ18" s="97"/>
      <c r="CR18" s="97"/>
      <c r="CS18" s="97"/>
      <c r="CT18" s="97"/>
      <c r="CU18" s="97"/>
      <c r="CV18" s="97"/>
      <c r="CW18" s="101">
        <v>0</v>
      </c>
      <c r="CX18" s="101"/>
      <c r="CY18" s="101"/>
      <c r="CZ18" s="101"/>
      <c r="DA18" s="101"/>
      <c r="DB18" s="101"/>
      <c r="DC18" s="101"/>
      <c r="DD18" s="101"/>
      <c r="DE18" s="97">
        <f t="shared" si="1"/>
        <v>85</v>
      </c>
      <c r="DF18" s="97"/>
      <c r="DG18" s="97"/>
      <c r="DH18" s="97"/>
      <c r="DI18" s="97"/>
      <c r="DJ18" s="97"/>
      <c r="DK18" s="97"/>
      <c r="DL18" s="97"/>
    </row>
    <row r="19" spans="1:116">
      <c r="A19" s="186" t="s">
        <v>94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8"/>
      <c r="T19" s="189"/>
      <c r="U19" s="189"/>
      <c r="V19" s="189"/>
      <c r="W19" s="189"/>
      <c r="X19" s="189"/>
      <c r="Y19" s="190"/>
      <c r="Z19" s="191"/>
      <c r="AA19" s="191"/>
      <c r="AB19" s="191"/>
      <c r="AC19" s="191"/>
      <c r="AD19" s="191"/>
      <c r="AE19" s="191"/>
      <c r="AF19" s="191"/>
      <c r="AG19" s="191"/>
      <c r="AH19" s="192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03" t="s">
        <v>94</v>
      </c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5"/>
      <c r="BZ19" s="106"/>
      <c r="CA19" s="106"/>
      <c r="CB19" s="106"/>
      <c r="CC19" s="106"/>
      <c r="CD19" s="106"/>
      <c r="CE19" s="107"/>
      <c r="CF19" s="108"/>
      <c r="CG19" s="108"/>
      <c r="CH19" s="108"/>
      <c r="CI19" s="108"/>
      <c r="CJ19" s="108"/>
      <c r="CK19" s="108"/>
      <c r="CL19" s="108"/>
      <c r="CM19" s="108"/>
      <c r="CN19" s="109"/>
      <c r="CO19" s="97"/>
      <c r="CP19" s="97"/>
      <c r="CQ19" s="97"/>
      <c r="CR19" s="97"/>
      <c r="CS19" s="97"/>
      <c r="CT19" s="97"/>
      <c r="CU19" s="97"/>
      <c r="CV19" s="97"/>
      <c r="CW19" s="92"/>
      <c r="CX19" s="92"/>
      <c r="CY19" s="92"/>
      <c r="CZ19" s="92"/>
      <c r="DA19" s="92"/>
      <c r="DB19" s="92"/>
      <c r="DC19" s="92"/>
      <c r="DD19" s="92"/>
      <c r="DE19" s="97"/>
      <c r="DF19" s="97"/>
      <c r="DG19" s="97"/>
      <c r="DH19" s="97"/>
      <c r="DI19" s="97"/>
      <c r="DJ19" s="97"/>
      <c r="DK19" s="97"/>
      <c r="DL19" s="97"/>
    </row>
    <row r="20" spans="1:116" ht="12.75" customHeight="1">
      <c r="A20" s="177" t="s">
        <v>95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9"/>
      <c r="T20" s="180" t="s">
        <v>70</v>
      </c>
      <c r="U20" s="180"/>
      <c r="V20" s="180"/>
      <c r="W20" s="180"/>
      <c r="X20" s="180"/>
      <c r="Y20" s="181" t="s">
        <v>84</v>
      </c>
      <c r="Z20" s="182"/>
      <c r="AA20" s="182"/>
      <c r="AB20" s="182"/>
      <c r="AC20" s="182"/>
      <c r="AD20" s="182"/>
      <c r="AE20" s="182"/>
      <c r="AF20" s="182"/>
      <c r="AG20" s="182"/>
      <c r="AH20" s="183"/>
      <c r="AI20" s="184">
        <v>83</v>
      </c>
      <c r="AJ20" s="184"/>
      <c r="AK20" s="184"/>
      <c r="AL20" s="184"/>
      <c r="AM20" s="184"/>
      <c r="AN20" s="184"/>
      <c r="AO20" s="184"/>
      <c r="AP20" s="184"/>
      <c r="AQ20" s="184">
        <v>0</v>
      </c>
      <c r="AR20" s="184"/>
      <c r="AS20" s="184"/>
      <c r="AT20" s="184"/>
      <c r="AU20" s="184"/>
      <c r="AV20" s="184"/>
      <c r="AW20" s="184"/>
      <c r="AX20" s="184"/>
      <c r="AY20" s="184">
        <v>83</v>
      </c>
      <c r="AZ20" s="184"/>
      <c r="BA20" s="184"/>
      <c r="BB20" s="184"/>
      <c r="BC20" s="184"/>
      <c r="BD20" s="184"/>
      <c r="BE20" s="184"/>
      <c r="BF20" s="184"/>
      <c r="BG20" s="94" t="s">
        <v>95</v>
      </c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6"/>
      <c r="BZ20" s="97" t="s">
        <v>70</v>
      </c>
      <c r="CA20" s="97"/>
      <c r="CB20" s="97"/>
      <c r="CC20" s="97"/>
      <c r="CD20" s="97"/>
      <c r="CE20" s="98" t="s">
        <v>84</v>
      </c>
      <c r="CF20" s="99"/>
      <c r="CG20" s="99"/>
      <c r="CH20" s="99"/>
      <c r="CI20" s="99"/>
      <c r="CJ20" s="99"/>
      <c r="CK20" s="99"/>
      <c r="CL20" s="99"/>
      <c r="CM20" s="99"/>
      <c r="CN20" s="100"/>
      <c r="CO20" s="97">
        <f>ROUND(CO13/18,0)</f>
        <v>56</v>
      </c>
      <c r="CP20" s="97"/>
      <c r="CQ20" s="97"/>
      <c r="CR20" s="97"/>
      <c r="CS20" s="97"/>
      <c r="CT20" s="97"/>
      <c r="CU20" s="97"/>
      <c r="CV20" s="97"/>
      <c r="CW20" s="101">
        <v>0</v>
      </c>
      <c r="CX20" s="101"/>
      <c r="CY20" s="101"/>
      <c r="CZ20" s="101"/>
      <c r="DA20" s="101"/>
      <c r="DB20" s="101"/>
      <c r="DC20" s="101"/>
      <c r="DD20" s="101"/>
      <c r="DE20" s="97">
        <f t="shared" si="1"/>
        <v>56</v>
      </c>
      <c r="DF20" s="97"/>
      <c r="DG20" s="97"/>
      <c r="DH20" s="97"/>
      <c r="DI20" s="97"/>
      <c r="DJ20" s="97"/>
      <c r="DK20" s="97"/>
      <c r="DL20" s="97"/>
    </row>
    <row r="21" spans="1:116" ht="12.75" customHeight="1">
      <c r="A21" s="177" t="s">
        <v>96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9"/>
      <c r="T21" s="180" t="s">
        <v>70</v>
      </c>
      <c r="U21" s="180"/>
      <c r="V21" s="180"/>
      <c r="W21" s="180"/>
      <c r="X21" s="180"/>
      <c r="Y21" s="181" t="s">
        <v>76</v>
      </c>
      <c r="Z21" s="182"/>
      <c r="AA21" s="182"/>
      <c r="AB21" s="182"/>
      <c r="AC21" s="182"/>
      <c r="AD21" s="182"/>
      <c r="AE21" s="182"/>
      <c r="AF21" s="182"/>
      <c r="AG21" s="182"/>
      <c r="AH21" s="183"/>
      <c r="AI21" s="184">
        <v>3</v>
      </c>
      <c r="AJ21" s="184"/>
      <c r="AK21" s="184"/>
      <c r="AL21" s="184"/>
      <c r="AM21" s="184"/>
      <c r="AN21" s="184"/>
      <c r="AO21" s="184"/>
      <c r="AP21" s="184"/>
      <c r="AQ21" s="184">
        <v>0</v>
      </c>
      <c r="AR21" s="184"/>
      <c r="AS21" s="184"/>
      <c r="AT21" s="184"/>
      <c r="AU21" s="184"/>
      <c r="AV21" s="184"/>
      <c r="AW21" s="184"/>
      <c r="AX21" s="184"/>
      <c r="AY21" s="184">
        <v>3</v>
      </c>
      <c r="AZ21" s="184"/>
      <c r="BA21" s="184"/>
      <c r="BB21" s="184"/>
      <c r="BC21" s="184"/>
      <c r="BD21" s="184"/>
      <c r="BE21" s="184"/>
      <c r="BF21" s="184"/>
      <c r="BG21" s="94" t="s">
        <v>96</v>
      </c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6"/>
      <c r="BZ21" s="97" t="s">
        <v>70</v>
      </c>
      <c r="CA21" s="97"/>
      <c r="CB21" s="97"/>
      <c r="CC21" s="97"/>
      <c r="CD21" s="97"/>
      <c r="CE21" s="98" t="s">
        <v>76</v>
      </c>
      <c r="CF21" s="99"/>
      <c r="CG21" s="99"/>
      <c r="CH21" s="99"/>
      <c r="CI21" s="99"/>
      <c r="CJ21" s="99"/>
      <c r="CK21" s="99"/>
      <c r="CL21" s="99"/>
      <c r="CM21" s="99"/>
      <c r="CN21" s="100"/>
      <c r="CO21" s="97">
        <f>ROUND(CO12/18,0)</f>
        <v>2</v>
      </c>
      <c r="CP21" s="97"/>
      <c r="CQ21" s="97"/>
      <c r="CR21" s="97"/>
      <c r="CS21" s="97"/>
      <c r="CT21" s="97"/>
      <c r="CU21" s="97"/>
      <c r="CV21" s="97"/>
      <c r="CW21" s="101">
        <v>0</v>
      </c>
      <c r="CX21" s="101"/>
      <c r="CY21" s="101"/>
      <c r="CZ21" s="101"/>
      <c r="DA21" s="101"/>
      <c r="DB21" s="101"/>
      <c r="DC21" s="101"/>
      <c r="DD21" s="101"/>
      <c r="DE21" s="97">
        <f t="shared" si="1"/>
        <v>2</v>
      </c>
      <c r="DF21" s="97"/>
      <c r="DG21" s="97"/>
      <c r="DH21" s="97"/>
      <c r="DI21" s="97"/>
      <c r="DJ21" s="97"/>
      <c r="DK21" s="97"/>
      <c r="DL21" s="97"/>
    </row>
    <row r="22" spans="1:116" ht="12.75" customHeight="1">
      <c r="A22" s="177" t="s">
        <v>97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9"/>
      <c r="T22" s="180" t="s">
        <v>70</v>
      </c>
      <c r="U22" s="180"/>
      <c r="V22" s="180"/>
      <c r="W22" s="180"/>
      <c r="X22" s="180"/>
      <c r="Y22" s="181" t="s">
        <v>76</v>
      </c>
      <c r="Z22" s="182"/>
      <c r="AA22" s="182"/>
      <c r="AB22" s="182"/>
      <c r="AC22" s="182"/>
      <c r="AD22" s="182"/>
      <c r="AE22" s="182"/>
      <c r="AF22" s="182"/>
      <c r="AG22" s="182"/>
      <c r="AH22" s="183"/>
      <c r="AI22" s="184">
        <v>6</v>
      </c>
      <c r="AJ22" s="184"/>
      <c r="AK22" s="184"/>
      <c r="AL22" s="184"/>
      <c r="AM22" s="184"/>
      <c r="AN22" s="184"/>
      <c r="AO22" s="184"/>
      <c r="AP22" s="184"/>
      <c r="AQ22" s="184">
        <v>0</v>
      </c>
      <c r="AR22" s="184"/>
      <c r="AS22" s="184"/>
      <c r="AT22" s="184"/>
      <c r="AU22" s="184"/>
      <c r="AV22" s="184"/>
      <c r="AW22" s="184"/>
      <c r="AX22" s="184"/>
      <c r="AY22" s="184">
        <v>6</v>
      </c>
      <c r="AZ22" s="184"/>
      <c r="BA22" s="184"/>
      <c r="BB22" s="184"/>
      <c r="BC22" s="184"/>
      <c r="BD22" s="184"/>
      <c r="BE22" s="184"/>
      <c r="BF22" s="184"/>
      <c r="BG22" s="94" t="s">
        <v>97</v>
      </c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6"/>
      <c r="BZ22" s="97" t="s">
        <v>70</v>
      </c>
      <c r="CA22" s="97"/>
      <c r="CB22" s="97"/>
      <c r="CC22" s="97"/>
      <c r="CD22" s="97"/>
      <c r="CE22" s="98" t="s">
        <v>76</v>
      </c>
      <c r="CF22" s="99"/>
      <c r="CG22" s="99"/>
      <c r="CH22" s="99"/>
      <c r="CI22" s="99"/>
      <c r="CJ22" s="99"/>
      <c r="CK22" s="99"/>
      <c r="CL22" s="99"/>
      <c r="CM22" s="99"/>
      <c r="CN22" s="100"/>
      <c r="CO22" s="97">
        <f>ROUND(CO18/18,0)</f>
        <v>5</v>
      </c>
      <c r="CP22" s="97"/>
      <c r="CQ22" s="97"/>
      <c r="CR22" s="97"/>
      <c r="CS22" s="97"/>
      <c r="CT22" s="97"/>
      <c r="CU22" s="97"/>
      <c r="CV22" s="97"/>
      <c r="CW22" s="101">
        <v>0</v>
      </c>
      <c r="CX22" s="101"/>
      <c r="CY22" s="101"/>
      <c r="CZ22" s="101"/>
      <c r="DA22" s="101"/>
      <c r="DB22" s="101"/>
      <c r="DC22" s="101"/>
      <c r="DD22" s="101"/>
      <c r="DE22" s="97">
        <f t="shared" si="1"/>
        <v>5</v>
      </c>
      <c r="DF22" s="97"/>
      <c r="DG22" s="97"/>
      <c r="DH22" s="97"/>
      <c r="DI22" s="97"/>
      <c r="DJ22" s="97"/>
      <c r="DK22" s="97"/>
      <c r="DL22" s="97"/>
    </row>
    <row r="23" spans="1:116" ht="12.75" customHeight="1">
      <c r="A23" s="177" t="s">
        <v>98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9"/>
      <c r="T23" s="180" t="s">
        <v>73</v>
      </c>
      <c r="U23" s="180"/>
      <c r="V23" s="180"/>
      <c r="W23" s="180"/>
      <c r="X23" s="180"/>
      <c r="Y23" s="181" t="s">
        <v>76</v>
      </c>
      <c r="Z23" s="182"/>
      <c r="AA23" s="182"/>
      <c r="AB23" s="182"/>
      <c r="AC23" s="182"/>
      <c r="AD23" s="182"/>
      <c r="AE23" s="182"/>
      <c r="AF23" s="182"/>
      <c r="AG23" s="182"/>
      <c r="AH23" s="183"/>
      <c r="AI23" s="193">
        <f>AI7/18</f>
        <v>284244.44444444444</v>
      </c>
      <c r="AJ23" s="193"/>
      <c r="AK23" s="193"/>
      <c r="AL23" s="193"/>
      <c r="AM23" s="193"/>
      <c r="AN23" s="193"/>
      <c r="AO23" s="193"/>
      <c r="AP23" s="193"/>
      <c r="AQ23" s="184">
        <v>0</v>
      </c>
      <c r="AR23" s="184"/>
      <c r="AS23" s="184"/>
      <c r="AT23" s="184"/>
      <c r="AU23" s="184"/>
      <c r="AV23" s="184"/>
      <c r="AW23" s="184"/>
      <c r="AX23" s="184"/>
      <c r="AY23" s="193">
        <f>AY7/18</f>
        <v>284244.44444444444</v>
      </c>
      <c r="AZ23" s="193"/>
      <c r="BA23" s="193"/>
      <c r="BB23" s="193"/>
      <c r="BC23" s="193"/>
      <c r="BD23" s="193"/>
      <c r="BE23" s="193"/>
      <c r="BF23" s="193"/>
      <c r="BG23" s="94" t="s">
        <v>98</v>
      </c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6"/>
      <c r="BZ23" s="97" t="s">
        <v>73</v>
      </c>
      <c r="CA23" s="97"/>
      <c r="CB23" s="97"/>
      <c r="CC23" s="97"/>
      <c r="CD23" s="97"/>
      <c r="CE23" s="98" t="s">
        <v>76</v>
      </c>
      <c r="CF23" s="99"/>
      <c r="CG23" s="99"/>
      <c r="CH23" s="99"/>
      <c r="CI23" s="99"/>
      <c r="CJ23" s="99"/>
      <c r="CK23" s="99"/>
      <c r="CL23" s="99"/>
      <c r="CM23" s="99"/>
      <c r="CN23" s="100"/>
      <c r="CO23" s="101">
        <f>CO7/18</f>
        <v>286944.77777777775</v>
      </c>
      <c r="CP23" s="101"/>
      <c r="CQ23" s="101"/>
      <c r="CR23" s="101"/>
      <c r="CS23" s="101"/>
      <c r="CT23" s="101"/>
      <c r="CU23" s="101"/>
      <c r="CV23" s="101"/>
      <c r="CW23" s="101">
        <v>0</v>
      </c>
      <c r="CX23" s="101"/>
      <c r="CY23" s="101"/>
      <c r="CZ23" s="101"/>
      <c r="DA23" s="101"/>
      <c r="DB23" s="101"/>
      <c r="DC23" s="101"/>
      <c r="DD23" s="101"/>
      <c r="DE23" s="101">
        <f>DE7/18</f>
        <v>286944.77777777775</v>
      </c>
      <c r="DF23" s="101"/>
      <c r="DG23" s="101"/>
      <c r="DH23" s="101"/>
      <c r="DI23" s="101"/>
      <c r="DJ23" s="101"/>
      <c r="DK23" s="101"/>
      <c r="DL23" s="101"/>
    </row>
    <row r="24" spans="1:116" ht="12.75" customHeight="1">
      <c r="A24" s="177" t="s">
        <v>99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9"/>
      <c r="T24" s="180" t="s">
        <v>73</v>
      </c>
      <c r="U24" s="180"/>
      <c r="V24" s="180"/>
      <c r="W24" s="180"/>
      <c r="X24" s="180"/>
      <c r="Y24" s="181" t="s">
        <v>76</v>
      </c>
      <c r="Z24" s="182"/>
      <c r="AA24" s="182"/>
      <c r="AB24" s="182"/>
      <c r="AC24" s="182"/>
      <c r="AD24" s="182"/>
      <c r="AE24" s="182"/>
      <c r="AF24" s="182"/>
      <c r="AG24" s="182"/>
      <c r="AH24" s="183"/>
      <c r="AI24" s="184">
        <v>14798</v>
      </c>
      <c r="AJ24" s="184"/>
      <c r="AK24" s="184"/>
      <c r="AL24" s="184"/>
      <c r="AM24" s="184"/>
      <c r="AN24" s="184"/>
      <c r="AO24" s="184"/>
      <c r="AP24" s="184"/>
      <c r="AQ24" s="184">
        <v>0</v>
      </c>
      <c r="AR24" s="184"/>
      <c r="AS24" s="184"/>
      <c r="AT24" s="184"/>
      <c r="AU24" s="184"/>
      <c r="AV24" s="184"/>
      <c r="AW24" s="184"/>
      <c r="AX24" s="184"/>
      <c r="AY24" s="184">
        <v>14798</v>
      </c>
      <c r="AZ24" s="184"/>
      <c r="BA24" s="184"/>
      <c r="BB24" s="184"/>
      <c r="BC24" s="184"/>
      <c r="BD24" s="184"/>
      <c r="BE24" s="184"/>
      <c r="BF24" s="184"/>
      <c r="BG24" s="94" t="s">
        <v>99</v>
      </c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6"/>
      <c r="BZ24" s="97" t="s">
        <v>73</v>
      </c>
      <c r="CA24" s="97"/>
      <c r="CB24" s="97"/>
      <c r="CC24" s="97"/>
      <c r="CD24" s="97"/>
      <c r="CE24" s="98" t="s">
        <v>76</v>
      </c>
      <c r="CF24" s="99"/>
      <c r="CG24" s="99"/>
      <c r="CH24" s="99"/>
      <c r="CI24" s="99"/>
      <c r="CJ24" s="99"/>
      <c r="CK24" s="99"/>
      <c r="CL24" s="99"/>
      <c r="CM24" s="99"/>
      <c r="CN24" s="100"/>
      <c r="CO24" s="101">
        <f>CO6/18</f>
        <v>14183.222222222223</v>
      </c>
      <c r="CP24" s="101"/>
      <c r="CQ24" s="101"/>
      <c r="CR24" s="101"/>
      <c r="CS24" s="101"/>
      <c r="CT24" s="101"/>
      <c r="CU24" s="101"/>
      <c r="CV24" s="101"/>
      <c r="CW24" s="101">
        <v>0</v>
      </c>
      <c r="CX24" s="101"/>
      <c r="CY24" s="101"/>
      <c r="CZ24" s="101"/>
      <c r="DA24" s="101"/>
      <c r="DB24" s="101"/>
      <c r="DC24" s="101"/>
      <c r="DD24" s="101"/>
      <c r="DE24" s="101">
        <v>14798</v>
      </c>
      <c r="DF24" s="101"/>
      <c r="DG24" s="101"/>
      <c r="DH24" s="101"/>
      <c r="DI24" s="101"/>
      <c r="DJ24" s="101"/>
      <c r="DK24" s="101"/>
      <c r="DL24" s="101"/>
    </row>
    <row r="25" spans="1:116" ht="12.75" customHeight="1">
      <c r="A25" s="177" t="s">
        <v>100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9"/>
      <c r="T25" s="180" t="s">
        <v>73</v>
      </c>
      <c r="U25" s="180"/>
      <c r="V25" s="180"/>
      <c r="W25" s="180"/>
      <c r="X25" s="180"/>
      <c r="Y25" s="181" t="s">
        <v>76</v>
      </c>
      <c r="Z25" s="182"/>
      <c r="AA25" s="182"/>
      <c r="AB25" s="182"/>
      <c r="AC25" s="182"/>
      <c r="AD25" s="182"/>
      <c r="AE25" s="182"/>
      <c r="AF25" s="182"/>
      <c r="AG25" s="182"/>
      <c r="AH25" s="183"/>
      <c r="AI25" s="184">
        <f>AI8/AI5</f>
        <v>12577.222222222223</v>
      </c>
      <c r="AJ25" s="184"/>
      <c r="AK25" s="184"/>
      <c r="AL25" s="184"/>
      <c r="AM25" s="184"/>
      <c r="AN25" s="184"/>
      <c r="AO25" s="184"/>
      <c r="AP25" s="184"/>
      <c r="AQ25" s="184">
        <v>0</v>
      </c>
      <c r="AR25" s="184"/>
      <c r="AS25" s="184"/>
      <c r="AT25" s="184"/>
      <c r="AU25" s="184"/>
      <c r="AV25" s="184"/>
      <c r="AW25" s="184"/>
      <c r="AX25" s="184"/>
      <c r="AY25" s="184">
        <f>AI25</f>
        <v>12577.222222222223</v>
      </c>
      <c r="AZ25" s="184"/>
      <c r="BA25" s="184"/>
      <c r="BB25" s="184"/>
      <c r="BC25" s="184"/>
      <c r="BD25" s="184"/>
      <c r="BE25" s="184"/>
      <c r="BF25" s="184"/>
      <c r="BG25" s="94" t="s">
        <v>100</v>
      </c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6"/>
      <c r="BZ25" s="97" t="s">
        <v>73</v>
      </c>
      <c r="CA25" s="97"/>
      <c r="CB25" s="97"/>
      <c r="CC25" s="97"/>
      <c r="CD25" s="97"/>
      <c r="CE25" s="98" t="s">
        <v>76</v>
      </c>
      <c r="CF25" s="99"/>
      <c r="CG25" s="99"/>
      <c r="CH25" s="99"/>
      <c r="CI25" s="99"/>
      <c r="CJ25" s="99"/>
      <c r="CK25" s="99"/>
      <c r="CL25" s="99"/>
      <c r="CM25" s="99"/>
      <c r="CN25" s="100"/>
      <c r="CO25" s="101">
        <f>CO8/CO5</f>
        <v>12132.777777777777</v>
      </c>
      <c r="CP25" s="101"/>
      <c r="CQ25" s="101"/>
      <c r="CR25" s="101"/>
      <c r="CS25" s="101"/>
      <c r="CT25" s="101"/>
      <c r="CU25" s="101"/>
      <c r="CV25" s="101"/>
      <c r="CW25" s="101">
        <v>0</v>
      </c>
      <c r="CX25" s="101"/>
      <c r="CY25" s="101"/>
      <c r="CZ25" s="101"/>
      <c r="DA25" s="101"/>
      <c r="DB25" s="101"/>
      <c r="DC25" s="101"/>
      <c r="DD25" s="101"/>
      <c r="DE25" s="101">
        <f>CO25</f>
        <v>12132.777777777777</v>
      </c>
      <c r="DF25" s="101"/>
      <c r="DG25" s="101"/>
      <c r="DH25" s="101"/>
      <c r="DI25" s="101"/>
      <c r="DJ25" s="101"/>
      <c r="DK25" s="101"/>
      <c r="DL25" s="101"/>
    </row>
    <row r="26" spans="1:116" ht="12.75" customHeight="1">
      <c r="A26" s="177" t="s">
        <v>101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9"/>
      <c r="T26" s="180" t="s">
        <v>73</v>
      </c>
      <c r="U26" s="180"/>
      <c r="V26" s="180"/>
      <c r="W26" s="180"/>
      <c r="X26" s="180"/>
      <c r="Y26" s="181" t="s">
        <v>76</v>
      </c>
      <c r="Z26" s="182"/>
      <c r="AA26" s="182"/>
      <c r="AB26" s="182"/>
      <c r="AC26" s="182"/>
      <c r="AD26" s="182"/>
      <c r="AE26" s="182"/>
      <c r="AF26" s="182"/>
      <c r="AG26" s="182"/>
      <c r="AH26" s="183"/>
      <c r="AI26" s="184">
        <f>AI9/AI5</f>
        <v>4491</v>
      </c>
      <c r="AJ26" s="184"/>
      <c r="AK26" s="184"/>
      <c r="AL26" s="184"/>
      <c r="AM26" s="184"/>
      <c r="AN26" s="184"/>
      <c r="AO26" s="184"/>
      <c r="AP26" s="184"/>
      <c r="AQ26" s="184">
        <v>0</v>
      </c>
      <c r="AR26" s="184"/>
      <c r="AS26" s="184"/>
      <c r="AT26" s="184"/>
      <c r="AU26" s="184"/>
      <c r="AV26" s="184"/>
      <c r="AW26" s="184"/>
      <c r="AX26" s="184"/>
      <c r="AY26" s="184">
        <f>AI26</f>
        <v>4491</v>
      </c>
      <c r="AZ26" s="184"/>
      <c r="BA26" s="184"/>
      <c r="BB26" s="184"/>
      <c r="BC26" s="184"/>
      <c r="BD26" s="184"/>
      <c r="BE26" s="184"/>
      <c r="BF26" s="184"/>
      <c r="BG26" s="94" t="s">
        <v>101</v>
      </c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6"/>
      <c r="BZ26" s="97" t="s">
        <v>73</v>
      </c>
      <c r="CA26" s="97"/>
      <c r="CB26" s="97"/>
      <c r="CC26" s="97"/>
      <c r="CD26" s="97"/>
      <c r="CE26" s="98" t="s">
        <v>76</v>
      </c>
      <c r="CF26" s="99"/>
      <c r="CG26" s="99"/>
      <c r="CH26" s="99"/>
      <c r="CI26" s="99"/>
      <c r="CJ26" s="99"/>
      <c r="CK26" s="99"/>
      <c r="CL26" s="99"/>
      <c r="CM26" s="99"/>
      <c r="CN26" s="100"/>
      <c r="CO26" s="101">
        <f>CO9/CO5</f>
        <v>6581.2777777777774</v>
      </c>
      <c r="CP26" s="101"/>
      <c r="CQ26" s="101"/>
      <c r="CR26" s="101"/>
      <c r="CS26" s="101"/>
      <c r="CT26" s="101"/>
      <c r="CU26" s="101"/>
      <c r="CV26" s="101"/>
      <c r="CW26" s="101">
        <v>0</v>
      </c>
      <c r="CX26" s="101"/>
      <c r="CY26" s="101"/>
      <c r="CZ26" s="101"/>
      <c r="DA26" s="101"/>
      <c r="DB26" s="101"/>
      <c r="DC26" s="101"/>
      <c r="DD26" s="101"/>
      <c r="DE26" s="101">
        <f>CO26</f>
        <v>6581.2777777777774</v>
      </c>
      <c r="DF26" s="101"/>
      <c r="DG26" s="101"/>
      <c r="DH26" s="101"/>
      <c r="DI26" s="101"/>
      <c r="DJ26" s="101"/>
      <c r="DK26" s="101"/>
      <c r="DL26" s="101"/>
    </row>
    <row r="27" spans="1:116">
      <c r="A27" s="186" t="s">
        <v>102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8"/>
      <c r="T27" s="189"/>
      <c r="U27" s="189"/>
      <c r="V27" s="189"/>
      <c r="W27" s="189"/>
      <c r="X27" s="189"/>
      <c r="Y27" s="190"/>
      <c r="Z27" s="191"/>
      <c r="AA27" s="191"/>
      <c r="AB27" s="191"/>
      <c r="AC27" s="191"/>
      <c r="AD27" s="191"/>
      <c r="AE27" s="191"/>
      <c r="AF27" s="191"/>
      <c r="AG27" s="191"/>
      <c r="AH27" s="192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03" t="s">
        <v>102</v>
      </c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5"/>
      <c r="BZ27" s="106"/>
      <c r="CA27" s="106"/>
      <c r="CB27" s="106"/>
      <c r="CC27" s="106"/>
      <c r="CD27" s="106"/>
      <c r="CE27" s="107"/>
      <c r="CF27" s="108"/>
      <c r="CG27" s="108"/>
      <c r="CH27" s="108"/>
      <c r="CI27" s="108"/>
      <c r="CJ27" s="108"/>
      <c r="CK27" s="108"/>
      <c r="CL27" s="108"/>
      <c r="CM27" s="108"/>
      <c r="CN27" s="109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</row>
    <row r="28" spans="1:116" ht="12.75" customHeight="1">
      <c r="A28" s="177" t="s">
        <v>124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9"/>
      <c r="T28" s="180" t="s">
        <v>104</v>
      </c>
      <c r="U28" s="180"/>
      <c r="V28" s="180"/>
      <c r="W28" s="180"/>
      <c r="X28" s="180"/>
      <c r="Y28" s="181" t="s">
        <v>76</v>
      </c>
      <c r="Z28" s="182"/>
      <c r="AA28" s="182"/>
      <c r="AB28" s="182"/>
      <c r="AC28" s="182"/>
      <c r="AD28" s="182"/>
      <c r="AE28" s="182"/>
      <c r="AF28" s="182"/>
      <c r="AG28" s="182"/>
      <c r="AH28" s="183"/>
      <c r="AI28" s="184">
        <v>100</v>
      </c>
      <c r="AJ28" s="184"/>
      <c r="AK28" s="184"/>
      <c r="AL28" s="184"/>
      <c r="AM28" s="184"/>
      <c r="AN28" s="184"/>
      <c r="AO28" s="184"/>
      <c r="AP28" s="184"/>
      <c r="AQ28" s="184">
        <v>0</v>
      </c>
      <c r="AR28" s="184"/>
      <c r="AS28" s="184"/>
      <c r="AT28" s="184"/>
      <c r="AU28" s="184"/>
      <c r="AV28" s="184"/>
      <c r="AW28" s="184"/>
      <c r="AX28" s="184"/>
      <c r="AY28" s="184">
        <f>AI28</f>
        <v>100</v>
      </c>
      <c r="AZ28" s="184"/>
      <c r="BA28" s="184"/>
      <c r="BB28" s="184"/>
      <c r="BC28" s="184"/>
      <c r="BD28" s="184"/>
      <c r="BE28" s="184"/>
      <c r="BF28" s="184"/>
      <c r="BG28" s="94" t="s">
        <v>124</v>
      </c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6"/>
      <c r="BZ28" s="97" t="s">
        <v>104</v>
      </c>
      <c r="CA28" s="97"/>
      <c r="CB28" s="97"/>
      <c r="CC28" s="97"/>
      <c r="CD28" s="97"/>
      <c r="CE28" s="98" t="s">
        <v>76</v>
      </c>
      <c r="CF28" s="99"/>
      <c r="CG28" s="99"/>
      <c r="CH28" s="99"/>
      <c r="CI28" s="99"/>
      <c r="CJ28" s="99"/>
      <c r="CK28" s="99"/>
      <c r="CL28" s="99"/>
      <c r="CM28" s="99"/>
      <c r="CN28" s="100"/>
      <c r="CO28" s="101">
        <v>100</v>
      </c>
      <c r="CP28" s="101"/>
      <c r="CQ28" s="101"/>
      <c r="CR28" s="101"/>
      <c r="CS28" s="101"/>
      <c r="CT28" s="101"/>
      <c r="CU28" s="101"/>
      <c r="CV28" s="101"/>
      <c r="CW28" s="101">
        <v>0</v>
      </c>
      <c r="CX28" s="101"/>
      <c r="CY28" s="101"/>
      <c r="CZ28" s="101"/>
      <c r="DA28" s="101"/>
      <c r="DB28" s="101"/>
      <c r="DC28" s="101"/>
      <c r="DD28" s="101"/>
      <c r="DE28" s="101">
        <f>CO28</f>
        <v>100</v>
      </c>
      <c r="DF28" s="101"/>
      <c r="DG28" s="101"/>
      <c r="DH28" s="101"/>
      <c r="DI28" s="101"/>
      <c r="DJ28" s="101"/>
      <c r="DK28" s="101"/>
      <c r="DL28" s="101"/>
    </row>
  </sheetData>
  <mergeCells count="300">
    <mergeCell ref="A4:S4"/>
    <mergeCell ref="T4:X4"/>
    <mergeCell ref="Y4:AH4"/>
    <mergeCell ref="AI4:AP4"/>
    <mergeCell ref="AQ4:AX4"/>
    <mergeCell ref="AY4:BF4"/>
    <mergeCell ref="A5:S5"/>
    <mergeCell ref="T5:X5"/>
    <mergeCell ref="Y5:AH5"/>
    <mergeCell ref="AI5:AP5"/>
    <mergeCell ref="AQ5:AX5"/>
    <mergeCell ref="AY5:BF5"/>
    <mergeCell ref="A8:S8"/>
    <mergeCell ref="T8:X8"/>
    <mergeCell ref="Y8:AH8"/>
    <mergeCell ref="AI8:AP8"/>
    <mergeCell ref="AQ8:AX8"/>
    <mergeCell ref="AY8:BF8"/>
    <mergeCell ref="A6:S6"/>
    <mergeCell ref="T6:X6"/>
    <mergeCell ref="Y6:AH6"/>
    <mergeCell ref="AI6:AP6"/>
    <mergeCell ref="AQ6:AX6"/>
    <mergeCell ref="AY6:BF6"/>
    <mergeCell ref="A7:S7"/>
    <mergeCell ref="T7:X7"/>
    <mergeCell ref="Y7:AH7"/>
    <mergeCell ref="AI7:AP7"/>
    <mergeCell ref="AQ7:AX7"/>
    <mergeCell ref="AY7:BF7"/>
    <mergeCell ref="A14:S14"/>
    <mergeCell ref="T14:X14"/>
    <mergeCell ref="Y14:AH14"/>
    <mergeCell ref="AI14:AP14"/>
    <mergeCell ref="AQ14:AX14"/>
    <mergeCell ref="AY14:BF14"/>
    <mergeCell ref="A12:S12"/>
    <mergeCell ref="T12:X12"/>
    <mergeCell ref="Y12:AH12"/>
    <mergeCell ref="AI12:AP12"/>
    <mergeCell ref="AQ12:AX12"/>
    <mergeCell ref="AY12:BF12"/>
    <mergeCell ref="A13:S13"/>
    <mergeCell ref="T13:X13"/>
    <mergeCell ref="Y13:AH13"/>
    <mergeCell ref="AI13:AP13"/>
    <mergeCell ref="AQ13:AX13"/>
    <mergeCell ref="AY13:BF13"/>
    <mergeCell ref="A18:S18"/>
    <mergeCell ref="T18:X18"/>
    <mergeCell ref="Y18:AH18"/>
    <mergeCell ref="AI18:AP18"/>
    <mergeCell ref="AQ18:AX18"/>
    <mergeCell ref="AY18:BF18"/>
    <mergeCell ref="A16:S16"/>
    <mergeCell ref="T16:X16"/>
    <mergeCell ref="Y16:AH16"/>
    <mergeCell ref="AI16:AP16"/>
    <mergeCell ref="AQ16:AX16"/>
    <mergeCell ref="AY16:BF16"/>
    <mergeCell ref="A22:S22"/>
    <mergeCell ref="T22:X22"/>
    <mergeCell ref="Y22:AH22"/>
    <mergeCell ref="AI22:AP22"/>
    <mergeCell ref="AQ22:AX22"/>
    <mergeCell ref="AY22:BF22"/>
    <mergeCell ref="A20:S20"/>
    <mergeCell ref="T20:X20"/>
    <mergeCell ref="Y20:AH20"/>
    <mergeCell ref="AI20:AP20"/>
    <mergeCell ref="AQ20:AX20"/>
    <mergeCell ref="AY20:BF20"/>
    <mergeCell ref="A21:S21"/>
    <mergeCell ref="T21:X21"/>
    <mergeCell ref="Y21:AH21"/>
    <mergeCell ref="AI21:AP21"/>
    <mergeCell ref="AQ21:AX21"/>
    <mergeCell ref="AY21:BF21"/>
    <mergeCell ref="A28:S28"/>
    <mergeCell ref="T28:X28"/>
    <mergeCell ref="Y28:AH28"/>
    <mergeCell ref="AI28:AP28"/>
    <mergeCell ref="AQ28:AX28"/>
    <mergeCell ref="AY28:BF28"/>
    <mergeCell ref="A26:S26"/>
    <mergeCell ref="T26:X26"/>
    <mergeCell ref="Y26:AH26"/>
    <mergeCell ref="AI26:AP26"/>
    <mergeCell ref="AQ26:AX26"/>
    <mergeCell ref="AY26:BF26"/>
    <mergeCell ref="A24:S24"/>
    <mergeCell ref="T24:X24"/>
    <mergeCell ref="Y24:AH24"/>
    <mergeCell ref="AI24:AP24"/>
    <mergeCell ref="AQ24:AX24"/>
    <mergeCell ref="AY24:BF24"/>
    <mergeCell ref="A9:S9"/>
    <mergeCell ref="T9:X9"/>
    <mergeCell ref="Y9:AH9"/>
    <mergeCell ref="AI9:AP9"/>
    <mergeCell ref="AQ9:AX9"/>
    <mergeCell ref="AY9:BF9"/>
    <mergeCell ref="A17:S17"/>
    <mergeCell ref="T17:X17"/>
    <mergeCell ref="Y17:AH17"/>
    <mergeCell ref="AI17:AP17"/>
    <mergeCell ref="AQ17:AX17"/>
    <mergeCell ref="AY17:BF17"/>
    <mergeCell ref="A15:S15"/>
    <mergeCell ref="T15:X15"/>
    <mergeCell ref="Y15:AH15"/>
    <mergeCell ref="AI15:AP15"/>
    <mergeCell ref="AQ15:AX15"/>
    <mergeCell ref="AY15:BF15"/>
    <mergeCell ref="A11:S11"/>
    <mergeCell ref="T11:X11"/>
    <mergeCell ref="Y11:AH11"/>
    <mergeCell ref="AI11:AP11"/>
    <mergeCell ref="AQ11:AX11"/>
    <mergeCell ref="AY11:BF11"/>
    <mergeCell ref="A10:S10"/>
    <mergeCell ref="T10:X10"/>
    <mergeCell ref="Y10:AH10"/>
    <mergeCell ref="AI10:AP10"/>
    <mergeCell ref="AQ10:AX10"/>
    <mergeCell ref="AY10:BF10"/>
    <mergeCell ref="A19:S19"/>
    <mergeCell ref="T19:X19"/>
    <mergeCell ref="Y19:AH19"/>
    <mergeCell ref="AI19:AP19"/>
    <mergeCell ref="AQ19:AX19"/>
    <mergeCell ref="AY19:BF19"/>
    <mergeCell ref="BG4:BY4"/>
    <mergeCell ref="BZ4:CD4"/>
    <mergeCell ref="CE4:CN4"/>
    <mergeCell ref="BG8:BY8"/>
    <mergeCell ref="BZ8:CD8"/>
    <mergeCell ref="CE8:CN8"/>
    <mergeCell ref="BG10:BY10"/>
    <mergeCell ref="BZ10:CD10"/>
    <mergeCell ref="CE10:CN10"/>
    <mergeCell ref="BG12:BY12"/>
    <mergeCell ref="BZ12:CD12"/>
    <mergeCell ref="CE12:CN12"/>
    <mergeCell ref="BG14:BY14"/>
    <mergeCell ref="BZ14:CD14"/>
    <mergeCell ref="CE14:CN14"/>
    <mergeCell ref="BG16:BY16"/>
    <mergeCell ref="BZ16:CD16"/>
    <mergeCell ref="CE16:CN16"/>
    <mergeCell ref="CO4:CV4"/>
    <mergeCell ref="CW4:DD4"/>
    <mergeCell ref="DE4:DL4"/>
    <mergeCell ref="A27:S27"/>
    <mergeCell ref="T27:X27"/>
    <mergeCell ref="Y27:AH27"/>
    <mergeCell ref="AI27:AP27"/>
    <mergeCell ref="AQ27:AX27"/>
    <mergeCell ref="AY27:BF27"/>
    <mergeCell ref="A25:S25"/>
    <mergeCell ref="T25:X25"/>
    <mergeCell ref="Y25:AH25"/>
    <mergeCell ref="AI25:AP25"/>
    <mergeCell ref="AQ25:AX25"/>
    <mergeCell ref="AY25:BF25"/>
    <mergeCell ref="A23:S23"/>
    <mergeCell ref="T23:X23"/>
    <mergeCell ref="Y23:AH23"/>
    <mergeCell ref="AI23:AP23"/>
    <mergeCell ref="AQ23:AX23"/>
    <mergeCell ref="AY23:BF23"/>
    <mergeCell ref="BG6:BY6"/>
    <mergeCell ref="BZ6:CD6"/>
    <mergeCell ref="CE6:CN6"/>
    <mergeCell ref="CO6:CV6"/>
    <mergeCell ref="CW6:DD6"/>
    <mergeCell ref="DE6:DL6"/>
    <mergeCell ref="BG5:BY5"/>
    <mergeCell ref="BZ5:CD5"/>
    <mergeCell ref="CE5:CN5"/>
    <mergeCell ref="CO5:CV5"/>
    <mergeCell ref="CW5:DD5"/>
    <mergeCell ref="DE5:DL5"/>
    <mergeCell ref="CO8:CV8"/>
    <mergeCell ref="CW8:DD8"/>
    <mergeCell ref="DE8:DL8"/>
    <mergeCell ref="BG7:BY7"/>
    <mergeCell ref="BZ7:CD7"/>
    <mergeCell ref="CE7:CN7"/>
    <mergeCell ref="CO7:CV7"/>
    <mergeCell ref="CW7:DD7"/>
    <mergeCell ref="DE7:DL7"/>
    <mergeCell ref="CO10:CV10"/>
    <mergeCell ref="CW10:DD10"/>
    <mergeCell ref="DE10:DL10"/>
    <mergeCell ref="BG9:BY9"/>
    <mergeCell ref="BZ9:CD9"/>
    <mergeCell ref="CE9:CN9"/>
    <mergeCell ref="CO9:CV9"/>
    <mergeCell ref="CW9:DD9"/>
    <mergeCell ref="DE9:DL9"/>
    <mergeCell ref="CO12:CV12"/>
    <mergeCell ref="CW12:DD12"/>
    <mergeCell ref="DE12:DL12"/>
    <mergeCell ref="BG11:BY11"/>
    <mergeCell ref="BZ11:CD11"/>
    <mergeCell ref="CE11:CN11"/>
    <mergeCell ref="CO11:CV11"/>
    <mergeCell ref="CW11:DD11"/>
    <mergeCell ref="DE11:DL11"/>
    <mergeCell ref="CO14:CV14"/>
    <mergeCell ref="CW14:DD14"/>
    <mergeCell ref="DE14:DL14"/>
    <mergeCell ref="BG13:BY13"/>
    <mergeCell ref="BZ13:CD13"/>
    <mergeCell ref="CE13:CN13"/>
    <mergeCell ref="CO13:CV13"/>
    <mergeCell ref="CW13:DD13"/>
    <mergeCell ref="DE13:DL13"/>
    <mergeCell ref="CO16:CV16"/>
    <mergeCell ref="CW16:DD16"/>
    <mergeCell ref="DE16:DL16"/>
    <mergeCell ref="BG15:BY15"/>
    <mergeCell ref="BZ15:CD15"/>
    <mergeCell ref="CE15:CN15"/>
    <mergeCell ref="CO15:CV15"/>
    <mergeCell ref="CW15:DD15"/>
    <mergeCell ref="DE15:DL15"/>
    <mergeCell ref="BG18:BY18"/>
    <mergeCell ref="BZ18:CD18"/>
    <mergeCell ref="CE18:CN18"/>
    <mergeCell ref="CO18:CV18"/>
    <mergeCell ref="CW18:DD18"/>
    <mergeCell ref="DE18:DL18"/>
    <mergeCell ref="BG17:BY17"/>
    <mergeCell ref="BZ17:CD17"/>
    <mergeCell ref="CE17:CN17"/>
    <mergeCell ref="CO17:CV17"/>
    <mergeCell ref="CW17:DD17"/>
    <mergeCell ref="DE17:DL17"/>
    <mergeCell ref="BG20:BY20"/>
    <mergeCell ref="BZ20:CD20"/>
    <mergeCell ref="CE20:CN20"/>
    <mergeCell ref="CO20:CV20"/>
    <mergeCell ref="CW20:DD20"/>
    <mergeCell ref="DE20:DL20"/>
    <mergeCell ref="BG19:BY19"/>
    <mergeCell ref="BZ19:CD19"/>
    <mergeCell ref="CE19:CN19"/>
    <mergeCell ref="CO19:CV19"/>
    <mergeCell ref="CW19:DD19"/>
    <mergeCell ref="DE19:DL19"/>
    <mergeCell ref="BG22:BY22"/>
    <mergeCell ref="BZ22:CD22"/>
    <mergeCell ref="CE22:CN22"/>
    <mergeCell ref="CO22:CV22"/>
    <mergeCell ref="CW22:DD22"/>
    <mergeCell ref="DE22:DL22"/>
    <mergeCell ref="BG21:BY21"/>
    <mergeCell ref="BZ21:CD21"/>
    <mergeCell ref="CE21:CN21"/>
    <mergeCell ref="CO21:CV21"/>
    <mergeCell ref="CW21:DD21"/>
    <mergeCell ref="DE21:DL21"/>
    <mergeCell ref="BG24:BY24"/>
    <mergeCell ref="BZ24:CD24"/>
    <mergeCell ref="CE24:CN24"/>
    <mergeCell ref="CO24:CV24"/>
    <mergeCell ref="CW24:DD24"/>
    <mergeCell ref="DE24:DL24"/>
    <mergeCell ref="BG23:BY23"/>
    <mergeCell ref="BZ23:CD23"/>
    <mergeCell ref="CE23:CN23"/>
    <mergeCell ref="CO23:CV23"/>
    <mergeCell ref="CW23:DD23"/>
    <mergeCell ref="DE23:DL23"/>
    <mergeCell ref="BG26:BY26"/>
    <mergeCell ref="BZ26:CD26"/>
    <mergeCell ref="CE26:CN26"/>
    <mergeCell ref="CO26:CV26"/>
    <mergeCell ref="CW26:DD26"/>
    <mergeCell ref="DE26:DL26"/>
    <mergeCell ref="BG25:BY25"/>
    <mergeCell ref="BZ25:CD25"/>
    <mergeCell ref="CE25:CN25"/>
    <mergeCell ref="CO25:CV25"/>
    <mergeCell ref="CW25:DD25"/>
    <mergeCell ref="DE25:DL25"/>
    <mergeCell ref="BG28:BY28"/>
    <mergeCell ref="BZ28:CD28"/>
    <mergeCell ref="CE28:CN28"/>
    <mergeCell ref="CO28:CV28"/>
    <mergeCell ref="CW28:DD28"/>
    <mergeCell ref="DE28:DL28"/>
    <mergeCell ref="BG27:BY27"/>
    <mergeCell ref="BZ27:CD27"/>
    <mergeCell ref="CE27:CN27"/>
    <mergeCell ref="CO27:CV27"/>
    <mergeCell ref="CW27:DD27"/>
    <mergeCell ref="DE27:DL27"/>
  </mergeCells>
  <conditionalFormatting sqref="B4:F4 B10:F10 B19:F19 A4:A28 B27:F27">
    <cfRule type="cellIs" dxfId="8" priority="6" stopIfTrue="1" operator="equal">
      <formula>$G3</formula>
    </cfRule>
  </conditionalFormatting>
  <conditionalFormatting sqref="BH4:BL4 BH10:BL10 BH19:BL19 BG4:BG28 BH27:BL27">
    <cfRule type="cellIs" dxfId="7" priority="5" stopIfTrue="1" operator="equal">
      <formula>$G3</formula>
    </cfRule>
  </conditionalFormatting>
  <conditionalFormatting sqref="B4:F4 B10:F10 B19:F19 A4:A28 B27:F27">
    <cfRule type="cellIs" dxfId="6" priority="4" stopIfTrue="1" operator="equal">
      <formula>$G3</formula>
    </cfRule>
  </conditionalFormatting>
  <conditionalFormatting sqref="BH4:BL4 BH10:BL10 BH19:BL19 BG4:BG28 BH27:BL27">
    <cfRule type="cellIs" dxfId="5" priority="3" stopIfTrue="1" operator="equal">
      <formula>$G3</formula>
    </cfRule>
  </conditionalFormatting>
  <conditionalFormatting sqref="BH4:BL4 BH10:BL10 BH19:BL19 BG4:BG28 BH27:BL27">
    <cfRule type="cellIs" dxfId="4" priority="2" stopIfTrue="1" operator="equal">
      <formula>$G3</formula>
    </cfRule>
  </conditionalFormatting>
  <conditionalFormatting sqref="BH10:BL10 BH19:BL19 BG5:BG28 BH27:BL27">
    <cfRule type="cellIs" dxfId="3" priority="1" stopIfTrue="1" operator="equal">
      <formula>$G4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topLeftCell="A7" zoomScaleNormal="100" zoomScaleSheetLayoutView="100" workbookViewId="0">
      <selection activeCell="G32" sqref="G32:BL32"/>
    </sheetView>
  </sheetViews>
  <sheetFormatPr defaultColWidth="9.140625"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241" t="s">
        <v>34</v>
      </c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</row>
    <row r="2" spans="1:77" ht="15.95" customHeight="1">
      <c r="AO2" s="212" t="s">
        <v>0</v>
      </c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</row>
    <row r="3" spans="1:77" ht="15" customHeight="1">
      <c r="AO3" s="167" t="s">
        <v>122</v>
      </c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</row>
    <row r="4" spans="1:77" ht="32.1" customHeight="1">
      <c r="AO4" s="242" t="s">
        <v>116</v>
      </c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</row>
    <row r="5" spans="1:77">
      <c r="AO5" s="244" t="s">
        <v>20</v>
      </c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</row>
    <row r="6" spans="1:77" ht="7.5" customHeight="1"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</row>
    <row r="7" spans="1:77" ht="12.75" customHeight="1">
      <c r="AO7" s="239"/>
      <c r="AP7" s="168"/>
      <c r="AQ7" s="168"/>
      <c r="AR7" s="168"/>
      <c r="AS7" s="168"/>
      <c r="AT7" s="168"/>
      <c r="AU7" s="168"/>
      <c r="AV7" s="1" t="s">
        <v>61</v>
      </c>
      <c r="AW7" s="239" t="s">
        <v>107</v>
      </c>
      <c r="AX7" s="168"/>
      <c r="AY7" s="168"/>
      <c r="AZ7" s="168"/>
      <c r="BA7" s="168"/>
      <c r="BB7" s="168"/>
      <c r="BC7" s="168"/>
      <c r="BD7" s="168"/>
      <c r="BE7" s="168"/>
      <c r="BF7" s="16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240" t="s">
        <v>21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</row>
    <row r="11" spans="1:77" ht="15.75" customHeight="1">
      <c r="A11" s="240" t="s">
        <v>113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231" t="s">
        <v>106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34"/>
      <c r="N13" s="238" t="s">
        <v>116</v>
      </c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35"/>
      <c r="AU13" s="231" t="s">
        <v>110</v>
      </c>
      <c r="AV13" s="232"/>
      <c r="AW13" s="232"/>
      <c r="AX13" s="232"/>
      <c r="AY13" s="232"/>
      <c r="AZ13" s="232"/>
      <c r="BA13" s="232"/>
      <c r="BB13" s="23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233" t="s">
        <v>54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33"/>
      <c r="N14" s="236" t="s">
        <v>60</v>
      </c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33"/>
      <c r="AU14" s="233" t="s">
        <v>53</v>
      </c>
      <c r="AV14" s="233"/>
      <c r="AW14" s="233"/>
      <c r="AX14" s="233"/>
      <c r="AY14" s="233"/>
      <c r="AZ14" s="233"/>
      <c r="BA14" s="233"/>
      <c r="BB14" s="2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231" t="s">
        <v>117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34"/>
      <c r="N16" s="238" t="s">
        <v>116</v>
      </c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35"/>
      <c r="AU16" s="231" t="s">
        <v>110</v>
      </c>
      <c r="AV16" s="232"/>
      <c r="AW16" s="232"/>
      <c r="AX16" s="232"/>
      <c r="AY16" s="232"/>
      <c r="AZ16" s="232"/>
      <c r="BA16" s="232"/>
      <c r="BB16" s="23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233" t="s">
        <v>54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33"/>
      <c r="N17" s="236" t="s">
        <v>59</v>
      </c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33"/>
      <c r="AU17" s="233" t="s">
        <v>53</v>
      </c>
      <c r="AV17" s="233"/>
      <c r="AW17" s="233"/>
      <c r="AX17" s="233"/>
      <c r="AY17" s="233"/>
      <c r="AZ17" s="233"/>
      <c r="BA17" s="233"/>
      <c r="BB17" s="23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231" t="s">
        <v>114</v>
      </c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N19" s="231" t="s">
        <v>118</v>
      </c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6"/>
      <c r="AA19" s="231" t="s">
        <v>119</v>
      </c>
      <c r="AB19" s="232"/>
      <c r="AC19" s="232"/>
      <c r="AD19" s="232"/>
      <c r="AE19" s="232"/>
      <c r="AF19" s="232"/>
      <c r="AG19" s="232"/>
      <c r="AH19" s="232"/>
      <c r="AI19" s="232"/>
      <c r="AJ19" s="26"/>
      <c r="AK19" s="237" t="s">
        <v>115</v>
      </c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26"/>
      <c r="BE19" s="231" t="s">
        <v>111</v>
      </c>
      <c r="BF19" s="232"/>
      <c r="BG19" s="232"/>
      <c r="BH19" s="232"/>
      <c r="BI19" s="232"/>
      <c r="BJ19" s="232"/>
      <c r="BK19" s="232"/>
      <c r="BL19" s="23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233" t="s">
        <v>54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N20" s="233" t="s">
        <v>55</v>
      </c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8"/>
      <c r="AA20" s="234" t="s">
        <v>56</v>
      </c>
      <c r="AB20" s="234"/>
      <c r="AC20" s="234"/>
      <c r="AD20" s="234"/>
      <c r="AE20" s="234"/>
      <c r="AF20" s="234"/>
      <c r="AG20" s="234"/>
      <c r="AH20" s="234"/>
      <c r="AI20" s="234"/>
      <c r="AJ20" s="28"/>
      <c r="AK20" s="235" t="s">
        <v>57</v>
      </c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8"/>
      <c r="BE20" s="233" t="s">
        <v>58</v>
      </c>
      <c r="BF20" s="233"/>
      <c r="BG20" s="233"/>
      <c r="BH20" s="233"/>
      <c r="BI20" s="233"/>
      <c r="BJ20" s="233"/>
      <c r="BK20" s="233"/>
      <c r="BL20" s="23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228" t="s">
        <v>49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9">
        <v>5990000</v>
      </c>
      <c r="V22" s="229"/>
      <c r="W22" s="229"/>
      <c r="X22" s="229"/>
      <c r="Y22" s="229"/>
      <c r="Z22" s="229"/>
      <c r="AA22" s="229"/>
      <c r="AB22" s="229"/>
      <c r="AC22" s="229"/>
      <c r="AD22" s="229"/>
      <c r="AE22" s="230" t="s">
        <v>50</v>
      </c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29">
        <v>5990000</v>
      </c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11" t="s">
        <v>22</v>
      </c>
      <c r="BE22" s="211"/>
      <c r="BF22" s="211"/>
      <c r="BG22" s="211"/>
      <c r="BH22" s="211"/>
      <c r="BI22" s="211"/>
      <c r="BJ22" s="211"/>
      <c r="BK22" s="211"/>
      <c r="BL22" s="211"/>
    </row>
    <row r="23" spans="1:79" ht="24.95" customHeight="1">
      <c r="A23" s="211" t="s">
        <v>62</v>
      </c>
      <c r="B23" s="211"/>
      <c r="C23" s="211"/>
      <c r="D23" s="211"/>
      <c r="E23" s="211"/>
      <c r="F23" s="211"/>
      <c r="G23" s="211"/>
      <c r="H23" s="211"/>
      <c r="I23" s="229">
        <v>0</v>
      </c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11" t="s">
        <v>23</v>
      </c>
      <c r="U23" s="211"/>
      <c r="V23" s="211"/>
      <c r="W23" s="21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212" t="s">
        <v>36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</row>
    <row r="26" spans="1:79" ht="110.25" customHeight="1">
      <c r="A26" s="227" t="s">
        <v>123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211" t="s">
        <v>35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11"/>
      <c r="BL28" s="211"/>
    </row>
    <row r="29" spans="1:79" ht="27.75" customHeight="1">
      <c r="A29" s="223" t="s">
        <v>27</v>
      </c>
      <c r="B29" s="223"/>
      <c r="C29" s="223"/>
      <c r="D29" s="223"/>
      <c r="E29" s="223"/>
      <c r="F29" s="223"/>
      <c r="G29" s="224" t="s">
        <v>39</v>
      </c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25"/>
      <c r="BL29" s="226"/>
    </row>
    <row r="30" spans="1:79" ht="15.75" hidden="1">
      <c r="A30" s="210">
        <v>1</v>
      </c>
      <c r="B30" s="210"/>
      <c r="C30" s="210"/>
      <c r="D30" s="210"/>
      <c r="E30" s="210"/>
      <c r="F30" s="210"/>
      <c r="G30" s="224">
        <v>2</v>
      </c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6"/>
    </row>
    <row r="31" spans="1:79" ht="10.5" hidden="1" customHeight="1">
      <c r="A31" s="176" t="s">
        <v>32</v>
      </c>
      <c r="B31" s="176"/>
      <c r="C31" s="176"/>
      <c r="D31" s="176"/>
      <c r="E31" s="176"/>
      <c r="F31" s="176"/>
      <c r="G31" s="203" t="s">
        <v>7</v>
      </c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5"/>
      <c r="CA31" s="1" t="s">
        <v>48</v>
      </c>
    </row>
    <row r="32" spans="1:79" ht="12.75" customHeight="1">
      <c r="A32" s="176">
        <v>1</v>
      </c>
      <c r="B32" s="176"/>
      <c r="C32" s="176"/>
      <c r="D32" s="176"/>
      <c r="E32" s="176"/>
      <c r="F32" s="176"/>
      <c r="G32" s="177" t="s">
        <v>64</v>
      </c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211" t="s">
        <v>37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</row>
    <row r="35" spans="1:79" ht="15.95" customHeight="1">
      <c r="A35" s="227" t="s">
        <v>105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211" t="s">
        <v>38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</row>
    <row r="38" spans="1:79" ht="27.75" customHeight="1">
      <c r="A38" s="223" t="s">
        <v>27</v>
      </c>
      <c r="B38" s="223"/>
      <c r="C38" s="223"/>
      <c r="D38" s="223"/>
      <c r="E38" s="223"/>
      <c r="F38" s="223"/>
      <c r="G38" s="224" t="s">
        <v>24</v>
      </c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6"/>
    </row>
    <row r="39" spans="1:79" ht="15.75" hidden="1">
      <c r="A39" s="210">
        <v>1</v>
      </c>
      <c r="B39" s="210"/>
      <c r="C39" s="210"/>
      <c r="D39" s="210"/>
      <c r="E39" s="210"/>
      <c r="F39" s="210"/>
      <c r="G39" s="224">
        <v>2</v>
      </c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6"/>
    </row>
    <row r="40" spans="1:79" ht="10.5" hidden="1" customHeight="1">
      <c r="A40" s="176" t="s">
        <v>6</v>
      </c>
      <c r="B40" s="176"/>
      <c r="C40" s="176"/>
      <c r="D40" s="176"/>
      <c r="E40" s="176"/>
      <c r="F40" s="176"/>
      <c r="G40" s="203" t="s">
        <v>7</v>
      </c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5"/>
      <c r="CA40" s="1" t="s">
        <v>11</v>
      </c>
    </row>
    <row r="41" spans="1:79" ht="12.75" customHeight="1">
      <c r="A41" s="176">
        <v>1</v>
      </c>
      <c r="B41" s="176"/>
      <c r="C41" s="176"/>
      <c r="D41" s="176"/>
      <c r="E41" s="176"/>
      <c r="F41" s="176"/>
      <c r="G41" s="177" t="s">
        <v>65</v>
      </c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211" t="s">
        <v>40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213" t="s">
        <v>112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210" t="s">
        <v>27</v>
      </c>
      <c r="B45" s="210"/>
      <c r="C45" s="210"/>
      <c r="D45" s="214" t="s">
        <v>25</v>
      </c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6"/>
      <c r="AC45" s="210" t="s">
        <v>28</v>
      </c>
      <c r="AD45" s="210"/>
      <c r="AE45" s="210"/>
      <c r="AF45" s="210"/>
      <c r="AG45" s="210"/>
      <c r="AH45" s="210"/>
      <c r="AI45" s="210"/>
      <c r="AJ45" s="210"/>
      <c r="AK45" s="210" t="s">
        <v>29</v>
      </c>
      <c r="AL45" s="210"/>
      <c r="AM45" s="210"/>
      <c r="AN45" s="210"/>
      <c r="AO45" s="210"/>
      <c r="AP45" s="210"/>
      <c r="AQ45" s="210"/>
      <c r="AR45" s="210"/>
      <c r="AS45" s="210" t="s">
        <v>26</v>
      </c>
      <c r="AT45" s="210"/>
      <c r="AU45" s="210"/>
      <c r="AV45" s="210"/>
      <c r="AW45" s="210"/>
      <c r="AX45" s="210"/>
      <c r="AY45" s="210"/>
      <c r="AZ45" s="21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210"/>
      <c r="B46" s="210"/>
      <c r="C46" s="210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9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210">
        <v>1</v>
      </c>
      <c r="B47" s="210"/>
      <c r="C47" s="210"/>
      <c r="D47" s="207">
        <v>2</v>
      </c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9"/>
      <c r="AC47" s="210">
        <v>3</v>
      </c>
      <c r="AD47" s="210"/>
      <c r="AE47" s="210"/>
      <c r="AF47" s="210"/>
      <c r="AG47" s="210"/>
      <c r="AH47" s="210"/>
      <c r="AI47" s="210"/>
      <c r="AJ47" s="210"/>
      <c r="AK47" s="210">
        <v>4</v>
      </c>
      <c r="AL47" s="210"/>
      <c r="AM47" s="210"/>
      <c r="AN47" s="210"/>
      <c r="AO47" s="210"/>
      <c r="AP47" s="210"/>
      <c r="AQ47" s="210"/>
      <c r="AR47" s="210"/>
      <c r="AS47" s="210">
        <v>5</v>
      </c>
      <c r="AT47" s="210"/>
      <c r="AU47" s="210"/>
      <c r="AV47" s="210"/>
      <c r="AW47" s="210"/>
      <c r="AX47" s="210"/>
      <c r="AY47" s="210"/>
      <c r="AZ47" s="21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176" t="s">
        <v>6</v>
      </c>
      <c r="B48" s="176"/>
      <c r="C48" s="176"/>
      <c r="D48" s="220" t="s">
        <v>7</v>
      </c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2"/>
      <c r="AC48" s="198" t="s">
        <v>8</v>
      </c>
      <c r="AD48" s="198"/>
      <c r="AE48" s="198"/>
      <c r="AF48" s="198"/>
      <c r="AG48" s="198"/>
      <c r="AH48" s="198"/>
      <c r="AI48" s="198"/>
      <c r="AJ48" s="198"/>
      <c r="AK48" s="198" t="s">
        <v>9</v>
      </c>
      <c r="AL48" s="198"/>
      <c r="AM48" s="198"/>
      <c r="AN48" s="198"/>
      <c r="AO48" s="198"/>
      <c r="AP48" s="198"/>
      <c r="AQ48" s="198"/>
      <c r="AR48" s="198"/>
      <c r="AS48" s="180" t="s">
        <v>10</v>
      </c>
      <c r="AT48" s="198"/>
      <c r="AU48" s="198"/>
      <c r="AV48" s="198"/>
      <c r="AW48" s="198"/>
      <c r="AX48" s="198"/>
      <c r="AY48" s="198"/>
      <c r="AZ48" s="1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176">
        <v>1</v>
      </c>
      <c r="B49" s="176"/>
      <c r="C49" s="176"/>
      <c r="D49" s="177" t="s">
        <v>65</v>
      </c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9"/>
      <c r="AC49" s="184">
        <v>5990000</v>
      </c>
      <c r="AD49" s="184"/>
      <c r="AE49" s="184"/>
      <c r="AF49" s="184"/>
      <c r="AG49" s="184"/>
      <c r="AH49" s="184"/>
      <c r="AI49" s="184"/>
      <c r="AJ49" s="184"/>
      <c r="AK49" s="184">
        <v>0</v>
      </c>
      <c r="AL49" s="184"/>
      <c r="AM49" s="184"/>
      <c r="AN49" s="184"/>
      <c r="AO49" s="184"/>
      <c r="AP49" s="184"/>
      <c r="AQ49" s="184"/>
      <c r="AR49" s="184"/>
      <c r="AS49" s="184">
        <f>AC49+AK49</f>
        <v>5990000</v>
      </c>
      <c r="AT49" s="184"/>
      <c r="AU49" s="184"/>
      <c r="AV49" s="184"/>
      <c r="AW49" s="184"/>
      <c r="AX49" s="184"/>
      <c r="AY49" s="184"/>
      <c r="AZ49" s="184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185"/>
      <c r="B50" s="185"/>
      <c r="C50" s="185"/>
      <c r="D50" s="186" t="s">
        <v>66</v>
      </c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8"/>
      <c r="AC50" s="175">
        <v>5990000</v>
      </c>
      <c r="AD50" s="175"/>
      <c r="AE50" s="175"/>
      <c r="AF50" s="175"/>
      <c r="AG50" s="175"/>
      <c r="AH50" s="175"/>
      <c r="AI50" s="175"/>
      <c r="AJ50" s="175"/>
      <c r="AK50" s="175">
        <v>0</v>
      </c>
      <c r="AL50" s="175"/>
      <c r="AM50" s="175"/>
      <c r="AN50" s="175"/>
      <c r="AO50" s="175"/>
      <c r="AP50" s="175"/>
      <c r="AQ50" s="175"/>
      <c r="AR50" s="175"/>
      <c r="AS50" s="175">
        <f>AC50+AK50</f>
        <v>5990000</v>
      </c>
      <c r="AT50" s="175"/>
      <c r="AU50" s="175"/>
      <c r="AV50" s="175"/>
      <c r="AW50" s="175"/>
      <c r="AX50" s="175"/>
      <c r="AY50" s="175"/>
      <c r="AZ50" s="17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212" t="s">
        <v>41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</row>
    <row r="53" spans="1:79" ht="15" customHeight="1">
      <c r="A53" s="213" t="s">
        <v>112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210" t="s">
        <v>27</v>
      </c>
      <c r="B54" s="210"/>
      <c r="C54" s="210"/>
      <c r="D54" s="214" t="s">
        <v>33</v>
      </c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6"/>
      <c r="AB54" s="210" t="s">
        <v>28</v>
      </c>
      <c r="AC54" s="210"/>
      <c r="AD54" s="210"/>
      <c r="AE54" s="210"/>
      <c r="AF54" s="210"/>
      <c r="AG54" s="210"/>
      <c r="AH54" s="210"/>
      <c r="AI54" s="210"/>
      <c r="AJ54" s="210" t="s">
        <v>29</v>
      </c>
      <c r="AK54" s="210"/>
      <c r="AL54" s="210"/>
      <c r="AM54" s="210"/>
      <c r="AN54" s="210"/>
      <c r="AO54" s="210"/>
      <c r="AP54" s="210"/>
      <c r="AQ54" s="210"/>
      <c r="AR54" s="210" t="s">
        <v>26</v>
      </c>
      <c r="AS54" s="210"/>
      <c r="AT54" s="210"/>
      <c r="AU54" s="210"/>
      <c r="AV54" s="210"/>
      <c r="AW54" s="210"/>
      <c r="AX54" s="210"/>
      <c r="AY54" s="210"/>
    </row>
    <row r="55" spans="1:79" ht="29.1" customHeight="1">
      <c r="A55" s="210"/>
      <c r="B55" s="210"/>
      <c r="C55" s="210"/>
      <c r="D55" s="217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9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</row>
    <row r="56" spans="1:79" ht="15.75" customHeight="1">
      <c r="A56" s="210">
        <v>1</v>
      </c>
      <c r="B56" s="210"/>
      <c r="C56" s="210"/>
      <c r="D56" s="207">
        <v>2</v>
      </c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9"/>
      <c r="AB56" s="210">
        <v>3</v>
      </c>
      <c r="AC56" s="210"/>
      <c r="AD56" s="210"/>
      <c r="AE56" s="210"/>
      <c r="AF56" s="210"/>
      <c r="AG56" s="210"/>
      <c r="AH56" s="210"/>
      <c r="AI56" s="210"/>
      <c r="AJ56" s="210">
        <v>4</v>
      </c>
      <c r="AK56" s="210"/>
      <c r="AL56" s="210"/>
      <c r="AM56" s="210"/>
      <c r="AN56" s="210"/>
      <c r="AO56" s="210"/>
      <c r="AP56" s="210"/>
      <c r="AQ56" s="210"/>
      <c r="AR56" s="210">
        <v>5</v>
      </c>
      <c r="AS56" s="210"/>
      <c r="AT56" s="210"/>
      <c r="AU56" s="210"/>
      <c r="AV56" s="210"/>
      <c r="AW56" s="210"/>
      <c r="AX56" s="210"/>
      <c r="AY56" s="210"/>
    </row>
    <row r="57" spans="1:79" ht="12.75" hidden="1" customHeight="1">
      <c r="A57" s="176" t="s">
        <v>6</v>
      </c>
      <c r="B57" s="176"/>
      <c r="C57" s="176"/>
      <c r="D57" s="203" t="s">
        <v>7</v>
      </c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5"/>
      <c r="AB57" s="198" t="s">
        <v>8</v>
      </c>
      <c r="AC57" s="198"/>
      <c r="AD57" s="198"/>
      <c r="AE57" s="198"/>
      <c r="AF57" s="198"/>
      <c r="AG57" s="198"/>
      <c r="AH57" s="198"/>
      <c r="AI57" s="198"/>
      <c r="AJ57" s="198" t="s">
        <v>9</v>
      </c>
      <c r="AK57" s="198"/>
      <c r="AL57" s="198"/>
      <c r="AM57" s="198"/>
      <c r="AN57" s="198"/>
      <c r="AO57" s="198"/>
      <c r="AP57" s="198"/>
      <c r="AQ57" s="198"/>
      <c r="AR57" s="198" t="s">
        <v>10</v>
      </c>
      <c r="AS57" s="198"/>
      <c r="AT57" s="198"/>
      <c r="AU57" s="198"/>
      <c r="AV57" s="198"/>
      <c r="AW57" s="198"/>
      <c r="AX57" s="198"/>
      <c r="AY57" s="198"/>
      <c r="CA57" s="1" t="s">
        <v>15</v>
      </c>
    </row>
    <row r="58" spans="1:79" s="4" customFormat="1" ht="12.75" customHeight="1">
      <c r="A58" s="185"/>
      <c r="B58" s="185"/>
      <c r="C58" s="185"/>
      <c r="D58" s="199" t="s">
        <v>26</v>
      </c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1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>
        <f>AB58+AJ58</f>
        <v>0</v>
      </c>
      <c r="AS58" s="175"/>
      <c r="AT58" s="175"/>
      <c r="AU58" s="175"/>
      <c r="AV58" s="175"/>
      <c r="AW58" s="175"/>
      <c r="AX58" s="175"/>
      <c r="AY58" s="175"/>
      <c r="CA58" s="4" t="s">
        <v>16</v>
      </c>
    </row>
    <row r="60" spans="1:79" ht="15.75" customHeight="1">
      <c r="A60" s="211" t="s">
        <v>42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</row>
    <row r="61" spans="1:79" ht="30" customHeight="1">
      <c r="A61" s="210" t="s">
        <v>27</v>
      </c>
      <c r="B61" s="210"/>
      <c r="C61" s="210"/>
      <c r="D61" s="210"/>
      <c r="E61" s="210"/>
      <c r="F61" s="210"/>
      <c r="G61" s="207" t="s">
        <v>43</v>
      </c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9"/>
      <c r="Z61" s="210" t="s">
        <v>2</v>
      </c>
      <c r="AA61" s="210"/>
      <c r="AB61" s="210"/>
      <c r="AC61" s="210"/>
      <c r="AD61" s="210"/>
      <c r="AE61" s="210" t="s">
        <v>1</v>
      </c>
      <c r="AF61" s="210"/>
      <c r="AG61" s="210"/>
      <c r="AH61" s="210"/>
      <c r="AI61" s="210"/>
      <c r="AJ61" s="210"/>
      <c r="AK61" s="210"/>
      <c r="AL61" s="210"/>
      <c r="AM61" s="210"/>
      <c r="AN61" s="210"/>
      <c r="AO61" s="207" t="s">
        <v>28</v>
      </c>
      <c r="AP61" s="208"/>
      <c r="AQ61" s="208"/>
      <c r="AR61" s="208"/>
      <c r="AS61" s="208"/>
      <c r="AT61" s="208"/>
      <c r="AU61" s="208"/>
      <c r="AV61" s="209"/>
      <c r="AW61" s="207" t="s">
        <v>29</v>
      </c>
      <c r="AX61" s="208"/>
      <c r="AY61" s="208"/>
      <c r="AZ61" s="208"/>
      <c r="BA61" s="208"/>
      <c r="BB61" s="208"/>
      <c r="BC61" s="208"/>
      <c r="BD61" s="209"/>
      <c r="BE61" s="207" t="s">
        <v>26</v>
      </c>
      <c r="BF61" s="208"/>
      <c r="BG61" s="208"/>
      <c r="BH61" s="208"/>
      <c r="BI61" s="208"/>
      <c r="BJ61" s="208"/>
      <c r="BK61" s="208"/>
      <c r="BL61" s="209"/>
    </row>
    <row r="62" spans="1:79" ht="15.75" customHeight="1">
      <c r="A62" s="210">
        <v>1</v>
      </c>
      <c r="B62" s="210"/>
      <c r="C62" s="210"/>
      <c r="D62" s="210"/>
      <c r="E62" s="210"/>
      <c r="F62" s="210"/>
      <c r="G62" s="207">
        <v>2</v>
      </c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9"/>
      <c r="Z62" s="210">
        <v>3</v>
      </c>
      <c r="AA62" s="210"/>
      <c r="AB62" s="210"/>
      <c r="AC62" s="210"/>
      <c r="AD62" s="210"/>
      <c r="AE62" s="210">
        <v>4</v>
      </c>
      <c r="AF62" s="210"/>
      <c r="AG62" s="210"/>
      <c r="AH62" s="210"/>
      <c r="AI62" s="210"/>
      <c r="AJ62" s="210"/>
      <c r="AK62" s="210"/>
      <c r="AL62" s="210"/>
      <c r="AM62" s="210"/>
      <c r="AN62" s="210"/>
      <c r="AO62" s="210">
        <v>5</v>
      </c>
      <c r="AP62" s="210"/>
      <c r="AQ62" s="210"/>
      <c r="AR62" s="210"/>
      <c r="AS62" s="210"/>
      <c r="AT62" s="210"/>
      <c r="AU62" s="210"/>
      <c r="AV62" s="210"/>
      <c r="AW62" s="210">
        <v>6</v>
      </c>
      <c r="AX62" s="210"/>
      <c r="AY62" s="210"/>
      <c r="AZ62" s="210"/>
      <c r="BA62" s="210"/>
      <c r="BB62" s="210"/>
      <c r="BC62" s="210"/>
      <c r="BD62" s="210"/>
      <c r="BE62" s="210">
        <v>7</v>
      </c>
      <c r="BF62" s="210"/>
      <c r="BG62" s="210"/>
      <c r="BH62" s="210"/>
      <c r="BI62" s="210"/>
      <c r="BJ62" s="210"/>
      <c r="BK62" s="210"/>
      <c r="BL62" s="210"/>
    </row>
    <row r="63" spans="1:79" ht="12.75" hidden="1" customHeight="1">
      <c r="A63" s="176" t="s">
        <v>32</v>
      </c>
      <c r="B63" s="176"/>
      <c r="C63" s="176"/>
      <c r="D63" s="176"/>
      <c r="E63" s="176"/>
      <c r="F63" s="176"/>
      <c r="G63" s="203" t="s">
        <v>7</v>
      </c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5"/>
      <c r="Z63" s="176" t="s">
        <v>19</v>
      </c>
      <c r="AA63" s="176"/>
      <c r="AB63" s="176"/>
      <c r="AC63" s="176"/>
      <c r="AD63" s="176"/>
      <c r="AE63" s="206" t="s">
        <v>31</v>
      </c>
      <c r="AF63" s="206"/>
      <c r="AG63" s="206"/>
      <c r="AH63" s="206"/>
      <c r="AI63" s="206"/>
      <c r="AJ63" s="206"/>
      <c r="AK63" s="206"/>
      <c r="AL63" s="206"/>
      <c r="AM63" s="206"/>
      <c r="AN63" s="203"/>
      <c r="AO63" s="198" t="s">
        <v>8</v>
      </c>
      <c r="AP63" s="198"/>
      <c r="AQ63" s="198"/>
      <c r="AR63" s="198"/>
      <c r="AS63" s="198"/>
      <c r="AT63" s="198"/>
      <c r="AU63" s="198"/>
      <c r="AV63" s="198"/>
      <c r="AW63" s="198" t="s">
        <v>30</v>
      </c>
      <c r="AX63" s="198"/>
      <c r="AY63" s="198"/>
      <c r="AZ63" s="198"/>
      <c r="BA63" s="198"/>
      <c r="BB63" s="198"/>
      <c r="BC63" s="198"/>
      <c r="BD63" s="198"/>
      <c r="BE63" s="198" t="s">
        <v>68</v>
      </c>
      <c r="BF63" s="198"/>
      <c r="BG63" s="198"/>
      <c r="BH63" s="198"/>
      <c r="BI63" s="198"/>
      <c r="BJ63" s="198"/>
      <c r="BK63" s="198"/>
      <c r="BL63" s="198"/>
      <c r="CA63" s="1" t="s">
        <v>17</v>
      </c>
    </row>
    <row r="64" spans="1:79" s="4" customFormat="1" ht="12.75" customHeight="1">
      <c r="A64" s="185">
        <v>0</v>
      </c>
      <c r="B64" s="185"/>
      <c r="C64" s="185"/>
      <c r="D64" s="185"/>
      <c r="E64" s="185"/>
      <c r="F64" s="185"/>
      <c r="G64" s="199" t="s">
        <v>67</v>
      </c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1"/>
      <c r="Z64" s="189"/>
      <c r="AA64" s="189"/>
      <c r="AB64" s="189"/>
      <c r="AC64" s="189"/>
      <c r="AD64" s="189"/>
      <c r="AE64" s="202"/>
      <c r="AF64" s="202"/>
      <c r="AG64" s="202"/>
      <c r="AH64" s="202"/>
      <c r="AI64" s="202"/>
      <c r="AJ64" s="202"/>
      <c r="AK64" s="202"/>
      <c r="AL64" s="202"/>
      <c r="AM64" s="202"/>
      <c r="AN64" s="199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CA64" s="4" t="s">
        <v>18</v>
      </c>
    </row>
    <row r="65" spans="1:64" ht="12.75" customHeight="1">
      <c r="A65" s="176">
        <v>1</v>
      </c>
      <c r="B65" s="176"/>
      <c r="C65" s="176"/>
      <c r="D65" s="176"/>
      <c r="E65" s="176"/>
      <c r="F65" s="176"/>
      <c r="G65" s="177" t="s">
        <v>69</v>
      </c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9"/>
      <c r="Z65" s="180" t="s">
        <v>70</v>
      </c>
      <c r="AA65" s="180"/>
      <c r="AB65" s="180"/>
      <c r="AC65" s="180"/>
      <c r="AD65" s="180"/>
      <c r="AE65" s="196" t="s">
        <v>71</v>
      </c>
      <c r="AF65" s="196"/>
      <c r="AG65" s="196"/>
      <c r="AH65" s="196"/>
      <c r="AI65" s="196"/>
      <c r="AJ65" s="196"/>
      <c r="AK65" s="196"/>
      <c r="AL65" s="196"/>
      <c r="AM65" s="196"/>
      <c r="AN65" s="197"/>
      <c r="AO65" s="184">
        <v>18</v>
      </c>
      <c r="AP65" s="184"/>
      <c r="AQ65" s="184"/>
      <c r="AR65" s="184"/>
      <c r="AS65" s="184"/>
      <c r="AT65" s="184"/>
      <c r="AU65" s="184"/>
      <c r="AV65" s="184"/>
      <c r="AW65" s="184">
        <v>0</v>
      </c>
      <c r="AX65" s="184"/>
      <c r="AY65" s="184"/>
      <c r="AZ65" s="184"/>
      <c r="BA65" s="184"/>
      <c r="BB65" s="184"/>
      <c r="BC65" s="184"/>
      <c r="BD65" s="184"/>
      <c r="BE65" s="184">
        <v>18</v>
      </c>
      <c r="BF65" s="184"/>
      <c r="BG65" s="184"/>
      <c r="BH65" s="184"/>
      <c r="BI65" s="184"/>
      <c r="BJ65" s="184"/>
      <c r="BK65" s="184"/>
      <c r="BL65" s="184"/>
    </row>
    <row r="66" spans="1:64" ht="12.75" customHeight="1">
      <c r="A66" s="176">
        <v>1</v>
      </c>
      <c r="B66" s="176"/>
      <c r="C66" s="176"/>
      <c r="D66" s="176"/>
      <c r="E66" s="176"/>
      <c r="F66" s="176"/>
      <c r="G66" s="177" t="s">
        <v>72</v>
      </c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9"/>
      <c r="Z66" s="180" t="s">
        <v>73</v>
      </c>
      <c r="AA66" s="180"/>
      <c r="AB66" s="180"/>
      <c r="AC66" s="180"/>
      <c r="AD66" s="180"/>
      <c r="AE66" s="196" t="s">
        <v>74</v>
      </c>
      <c r="AF66" s="196"/>
      <c r="AG66" s="196"/>
      <c r="AH66" s="196"/>
      <c r="AI66" s="196"/>
      <c r="AJ66" s="196"/>
      <c r="AK66" s="196"/>
      <c r="AL66" s="196"/>
      <c r="AM66" s="196"/>
      <c r="AN66" s="197"/>
      <c r="AO66" s="184">
        <v>266372</v>
      </c>
      <c r="AP66" s="184"/>
      <c r="AQ66" s="184"/>
      <c r="AR66" s="184"/>
      <c r="AS66" s="184"/>
      <c r="AT66" s="184"/>
      <c r="AU66" s="184"/>
      <c r="AV66" s="184"/>
      <c r="AW66" s="184">
        <v>0</v>
      </c>
      <c r="AX66" s="184"/>
      <c r="AY66" s="184"/>
      <c r="AZ66" s="184"/>
      <c r="BA66" s="184"/>
      <c r="BB66" s="184"/>
      <c r="BC66" s="184"/>
      <c r="BD66" s="184"/>
      <c r="BE66" s="184">
        <v>266372</v>
      </c>
      <c r="BF66" s="184"/>
      <c r="BG66" s="184"/>
      <c r="BH66" s="184"/>
      <c r="BI66" s="184"/>
      <c r="BJ66" s="184"/>
      <c r="BK66" s="184"/>
      <c r="BL66" s="184"/>
    </row>
    <row r="67" spans="1:64" ht="12.75" customHeight="1">
      <c r="A67" s="176">
        <v>1</v>
      </c>
      <c r="B67" s="176"/>
      <c r="C67" s="176"/>
      <c r="D67" s="176"/>
      <c r="E67" s="176"/>
      <c r="F67" s="176"/>
      <c r="G67" s="177" t="s">
        <v>75</v>
      </c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9"/>
      <c r="Z67" s="180" t="s">
        <v>73</v>
      </c>
      <c r="AA67" s="180"/>
      <c r="AB67" s="180"/>
      <c r="AC67" s="180"/>
      <c r="AD67" s="180"/>
      <c r="AE67" s="196" t="s">
        <v>76</v>
      </c>
      <c r="AF67" s="196"/>
      <c r="AG67" s="196"/>
      <c r="AH67" s="196"/>
      <c r="AI67" s="196"/>
      <c r="AJ67" s="196"/>
      <c r="AK67" s="196"/>
      <c r="AL67" s="196"/>
      <c r="AM67" s="196"/>
      <c r="AN67" s="197"/>
      <c r="AO67" s="184">
        <v>5416400</v>
      </c>
      <c r="AP67" s="184"/>
      <c r="AQ67" s="184"/>
      <c r="AR67" s="184"/>
      <c r="AS67" s="184"/>
      <c r="AT67" s="184"/>
      <c r="AU67" s="184"/>
      <c r="AV67" s="184"/>
      <c r="AW67" s="184">
        <v>0</v>
      </c>
      <c r="AX67" s="184"/>
      <c r="AY67" s="184"/>
      <c r="AZ67" s="184"/>
      <c r="BA67" s="184"/>
      <c r="BB67" s="184"/>
      <c r="BC67" s="184"/>
      <c r="BD67" s="184"/>
      <c r="BE67" s="184">
        <v>5416400</v>
      </c>
      <c r="BF67" s="184"/>
      <c r="BG67" s="184"/>
      <c r="BH67" s="184"/>
      <c r="BI67" s="184"/>
      <c r="BJ67" s="184"/>
      <c r="BK67" s="184"/>
      <c r="BL67" s="184"/>
    </row>
    <row r="68" spans="1:64" ht="25.5" customHeight="1">
      <c r="A68" s="176">
        <v>1</v>
      </c>
      <c r="B68" s="176"/>
      <c r="C68" s="176"/>
      <c r="D68" s="176"/>
      <c r="E68" s="176"/>
      <c r="F68" s="176"/>
      <c r="G68" s="177" t="s">
        <v>77</v>
      </c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9"/>
      <c r="Z68" s="180" t="s">
        <v>73</v>
      </c>
      <c r="AA68" s="180"/>
      <c r="AB68" s="180"/>
      <c r="AC68" s="180"/>
      <c r="AD68" s="180"/>
      <c r="AE68" s="196" t="s">
        <v>76</v>
      </c>
      <c r="AF68" s="196"/>
      <c r="AG68" s="196"/>
      <c r="AH68" s="196"/>
      <c r="AI68" s="196"/>
      <c r="AJ68" s="196"/>
      <c r="AK68" s="196"/>
      <c r="AL68" s="196"/>
      <c r="AM68" s="196"/>
      <c r="AN68" s="197"/>
      <c r="AO68" s="184">
        <v>226390</v>
      </c>
      <c r="AP68" s="184"/>
      <c r="AQ68" s="184"/>
      <c r="AR68" s="184"/>
      <c r="AS68" s="184"/>
      <c r="AT68" s="184"/>
      <c r="AU68" s="184"/>
      <c r="AV68" s="184"/>
      <c r="AW68" s="184">
        <v>0</v>
      </c>
      <c r="AX68" s="184"/>
      <c r="AY68" s="184"/>
      <c r="AZ68" s="184"/>
      <c r="BA68" s="184"/>
      <c r="BB68" s="184"/>
      <c r="BC68" s="184"/>
      <c r="BD68" s="184"/>
      <c r="BE68" s="184">
        <v>226390</v>
      </c>
      <c r="BF68" s="184"/>
      <c r="BG68" s="184"/>
      <c r="BH68" s="184"/>
      <c r="BI68" s="184"/>
      <c r="BJ68" s="184"/>
      <c r="BK68" s="184"/>
      <c r="BL68" s="184"/>
    </row>
    <row r="69" spans="1:64" ht="25.5" customHeight="1">
      <c r="A69" s="176">
        <v>1</v>
      </c>
      <c r="B69" s="176"/>
      <c r="C69" s="176"/>
      <c r="D69" s="176"/>
      <c r="E69" s="176"/>
      <c r="F69" s="176"/>
      <c r="G69" s="177" t="s">
        <v>78</v>
      </c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9"/>
      <c r="Z69" s="180" t="s">
        <v>73</v>
      </c>
      <c r="AA69" s="180"/>
      <c r="AB69" s="180"/>
      <c r="AC69" s="180"/>
      <c r="AD69" s="180"/>
      <c r="AE69" s="196" t="s">
        <v>79</v>
      </c>
      <c r="AF69" s="196"/>
      <c r="AG69" s="196"/>
      <c r="AH69" s="196"/>
      <c r="AI69" s="196"/>
      <c r="AJ69" s="196"/>
      <c r="AK69" s="196"/>
      <c r="AL69" s="196"/>
      <c r="AM69" s="196"/>
      <c r="AN69" s="197"/>
      <c r="AO69" s="184">
        <v>80838</v>
      </c>
      <c r="AP69" s="184"/>
      <c r="AQ69" s="184"/>
      <c r="AR69" s="184"/>
      <c r="AS69" s="184"/>
      <c r="AT69" s="184"/>
      <c r="AU69" s="184"/>
      <c r="AV69" s="184"/>
      <c r="AW69" s="184">
        <v>0</v>
      </c>
      <c r="AX69" s="184"/>
      <c r="AY69" s="184"/>
      <c r="AZ69" s="184"/>
      <c r="BA69" s="184"/>
      <c r="BB69" s="184"/>
      <c r="BC69" s="184"/>
      <c r="BD69" s="184"/>
      <c r="BE69" s="184">
        <v>80838</v>
      </c>
      <c r="BF69" s="184"/>
      <c r="BG69" s="184"/>
      <c r="BH69" s="184"/>
      <c r="BI69" s="184"/>
      <c r="BJ69" s="184"/>
      <c r="BK69" s="184"/>
      <c r="BL69" s="184"/>
    </row>
    <row r="70" spans="1:64" s="4" customFormat="1" ht="12.75" customHeight="1">
      <c r="A70" s="185">
        <v>0</v>
      </c>
      <c r="B70" s="185"/>
      <c r="C70" s="185"/>
      <c r="D70" s="185"/>
      <c r="E70" s="185"/>
      <c r="F70" s="185"/>
      <c r="G70" s="186" t="s">
        <v>80</v>
      </c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8"/>
      <c r="Z70" s="189"/>
      <c r="AA70" s="189"/>
      <c r="AB70" s="189"/>
      <c r="AC70" s="189"/>
      <c r="AD70" s="189"/>
      <c r="AE70" s="194"/>
      <c r="AF70" s="194"/>
      <c r="AG70" s="194"/>
      <c r="AH70" s="194"/>
      <c r="AI70" s="194"/>
      <c r="AJ70" s="194"/>
      <c r="AK70" s="194"/>
      <c r="AL70" s="194"/>
      <c r="AM70" s="194"/>
      <c r="AN70" s="19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</row>
    <row r="71" spans="1:64" ht="25.5" customHeight="1">
      <c r="A71" s="176">
        <v>1</v>
      </c>
      <c r="B71" s="176"/>
      <c r="C71" s="176"/>
      <c r="D71" s="176"/>
      <c r="E71" s="176"/>
      <c r="F71" s="176"/>
      <c r="G71" s="177" t="s">
        <v>81</v>
      </c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9"/>
      <c r="Z71" s="180" t="s">
        <v>70</v>
      </c>
      <c r="AA71" s="180"/>
      <c r="AB71" s="180"/>
      <c r="AC71" s="180"/>
      <c r="AD71" s="180"/>
      <c r="AE71" s="181" t="s">
        <v>82</v>
      </c>
      <c r="AF71" s="182"/>
      <c r="AG71" s="182"/>
      <c r="AH71" s="182"/>
      <c r="AI71" s="182"/>
      <c r="AJ71" s="182"/>
      <c r="AK71" s="182"/>
      <c r="AL71" s="182"/>
      <c r="AM71" s="182"/>
      <c r="AN71" s="183"/>
      <c r="AO71" s="184">
        <v>5</v>
      </c>
      <c r="AP71" s="184"/>
      <c r="AQ71" s="184"/>
      <c r="AR71" s="184"/>
      <c r="AS71" s="184"/>
      <c r="AT71" s="184"/>
      <c r="AU71" s="184"/>
      <c r="AV71" s="184"/>
      <c r="AW71" s="184">
        <v>0</v>
      </c>
      <c r="AX71" s="184"/>
      <c r="AY71" s="184"/>
      <c r="AZ71" s="184"/>
      <c r="BA71" s="184"/>
      <c r="BB71" s="184"/>
      <c r="BC71" s="184"/>
      <c r="BD71" s="184"/>
      <c r="BE71" s="184">
        <v>5</v>
      </c>
      <c r="BF71" s="184"/>
      <c r="BG71" s="184"/>
      <c r="BH71" s="184"/>
      <c r="BI71" s="184"/>
      <c r="BJ71" s="184"/>
      <c r="BK71" s="184"/>
      <c r="BL71" s="184"/>
    </row>
    <row r="72" spans="1:64" ht="25.5" customHeight="1">
      <c r="A72" s="176">
        <v>1</v>
      </c>
      <c r="B72" s="176"/>
      <c r="C72" s="176"/>
      <c r="D72" s="176"/>
      <c r="E72" s="176"/>
      <c r="F72" s="176"/>
      <c r="G72" s="177" t="s">
        <v>83</v>
      </c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9"/>
      <c r="Z72" s="180" t="s">
        <v>70</v>
      </c>
      <c r="AA72" s="180"/>
      <c r="AB72" s="180"/>
      <c r="AC72" s="180"/>
      <c r="AD72" s="180"/>
      <c r="AE72" s="181" t="s">
        <v>84</v>
      </c>
      <c r="AF72" s="182"/>
      <c r="AG72" s="182"/>
      <c r="AH72" s="182"/>
      <c r="AI72" s="182"/>
      <c r="AJ72" s="182"/>
      <c r="AK72" s="182"/>
      <c r="AL72" s="182"/>
      <c r="AM72" s="182"/>
      <c r="AN72" s="183"/>
      <c r="AO72" s="184">
        <v>49</v>
      </c>
      <c r="AP72" s="184"/>
      <c r="AQ72" s="184"/>
      <c r="AR72" s="184"/>
      <c r="AS72" s="184"/>
      <c r="AT72" s="184"/>
      <c r="AU72" s="184"/>
      <c r="AV72" s="184"/>
      <c r="AW72" s="184">
        <v>0</v>
      </c>
      <c r="AX72" s="184"/>
      <c r="AY72" s="184"/>
      <c r="AZ72" s="184"/>
      <c r="BA72" s="184"/>
      <c r="BB72" s="184"/>
      <c r="BC72" s="184"/>
      <c r="BD72" s="184"/>
      <c r="BE72" s="184">
        <v>49</v>
      </c>
      <c r="BF72" s="184"/>
      <c r="BG72" s="184"/>
      <c r="BH72" s="184"/>
      <c r="BI72" s="184"/>
      <c r="BJ72" s="184"/>
      <c r="BK72" s="184"/>
      <c r="BL72" s="184"/>
    </row>
    <row r="73" spans="1:64" ht="12.75" customHeight="1">
      <c r="A73" s="176">
        <v>1</v>
      </c>
      <c r="B73" s="176"/>
      <c r="C73" s="176"/>
      <c r="D73" s="176"/>
      <c r="E73" s="176"/>
      <c r="F73" s="176"/>
      <c r="G73" s="177" t="s">
        <v>85</v>
      </c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9"/>
      <c r="Z73" s="180" t="s">
        <v>86</v>
      </c>
      <c r="AA73" s="180"/>
      <c r="AB73" s="180"/>
      <c r="AC73" s="180"/>
      <c r="AD73" s="180"/>
      <c r="AE73" s="181" t="s">
        <v>84</v>
      </c>
      <c r="AF73" s="182"/>
      <c r="AG73" s="182"/>
      <c r="AH73" s="182"/>
      <c r="AI73" s="182"/>
      <c r="AJ73" s="182"/>
      <c r="AK73" s="182"/>
      <c r="AL73" s="182"/>
      <c r="AM73" s="182"/>
      <c r="AN73" s="183"/>
      <c r="AO73" s="184">
        <v>1500</v>
      </c>
      <c r="AP73" s="184"/>
      <c r="AQ73" s="184"/>
      <c r="AR73" s="184"/>
      <c r="AS73" s="184"/>
      <c r="AT73" s="184"/>
      <c r="AU73" s="184"/>
      <c r="AV73" s="184"/>
      <c r="AW73" s="184">
        <v>0</v>
      </c>
      <c r="AX73" s="184"/>
      <c r="AY73" s="184"/>
      <c r="AZ73" s="184"/>
      <c r="BA73" s="184"/>
      <c r="BB73" s="184"/>
      <c r="BC73" s="184"/>
      <c r="BD73" s="184"/>
      <c r="BE73" s="184">
        <v>1500</v>
      </c>
      <c r="BF73" s="184"/>
      <c r="BG73" s="184"/>
      <c r="BH73" s="184"/>
      <c r="BI73" s="184"/>
      <c r="BJ73" s="184"/>
      <c r="BK73" s="184"/>
      <c r="BL73" s="184"/>
    </row>
    <row r="74" spans="1:64" ht="12.75" customHeight="1">
      <c r="A74" s="176">
        <v>1</v>
      </c>
      <c r="B74" s="176"/>
      <c r="C74" s="176"/>
      <c r="D74" s="176"/>
      <c r="E74" s="176"/>
      <c r="F74" s="176"/>
      <c r="G74" s="177" t="s">
        <v>87</v>
      </c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9"/>
      <c r="Z74" s="180" t="s">
        <v>86</v>
      </c>
      <c r="AA74" s="180"/>
      <c r="AB74" s="180"/>
      <c r="AC74" s="180"/>
      <c r="AD74" s="180"/>
      <c r="AE74" s="181" t="s">
        <v>88</v>
      </c>
      <c r="AF74" s="182"/>
      <c r="AG74" s="182"/>
      <c r="AH74" s="182"/>
      <c r="AI74" s="182"/>
      <c r="AJ74" s="182"/>
      <c r="AK74" s="182"/>
      <c r="AL74" s="182"/>
      <c r="AM74" s="182"/>
      <c r="AN74" s="183"/>
      <c r="AO74" s="184">
        <v>250</v>
      </c>
      <c r="AP74" s="184"/>
      <c r="AQ74" s="184"/>
      <c r="AR74" s="184"/>
      <c r="AS74" s="184"/>
      <c r="AT74" s="184"/>
      <c r="AU74" s="184"/>
      <c r="AV74" s="184"/>
      <c r="AW74" s="184">
        <v>0</v>
      </c>
      <c r="AX74" s="184"/>
      <c r="AY74" s="184"/>
      <c r="AZ74" s="184"/>
      <c r="BA74" s="184"/>
      <c r="BB74" s="184"/>
      <c r="BC74" s="184"/>
      <c r="BD74" s="184"/>
      <c r="BE74" s="184">
        <v>250</v>
      </c>
      <c r="BF74" s="184"/>
      <c r="BG74" s="184"/>
      <c r="BH74" s="184"/>
      <c r="BI74" s="184"/>
      <c r="BJ74" s="184"/>
      <c r="BK74" s="184"/>
      <c r="BL74" s="184"/>
    </row>
    <row r="75" spans="1:64" ht="12.75" customHeight="1">
      <c r="A75" s="176">
        <v>1</v>
      </c>
      <c r="B75" s="176"/>
      <c r="C75" s="176"/>
      <c r="D75" s="176"/>
      <c r="E75" s="176"/>
      <c r="F75" s="176"/>
      <c r="G75" s="177" t="s">
        <v>89</v>
      </c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9"/>
      <c r="Z75" s="180" t="s">
        <v>70</v>
      </c>
      <c r="AA75" s="180"/>
      <c r="AB75" s="180"/>
      <c r="AC75" s="180"/>
      <c r="AD75" s="180"/>
      <c r="AE75" s="181" t="s">
        <v>90</v>
      </c>
      <c r="AF75" s="182"/>
      <c r="AG75" s="182"/>
      <c r="AH75" s="182"/>
      <c r="AI75" s="182"/>
      <c r="AJ75" s="182"/>
      <c r="AK75" s="182"/>
      <c r="AL75" s="182"/>
      <c r="AM75" s="182"/>
      <c r="AN75" s="183"/>
      <c r="AO75" s="184">
        <v>70</v>
      </c>
      <c r="AP75" s="184"/>
      <c r="AQ75" s="184"/>
      <c r="AR75" s="184"/>
      <c r="AS75" s="184"/>
      <c r="AT75" s="184"/>
      <c r="AU75" s="184"/>
      <c r="AV75" s="184"/>
      <c r="AW75" s="184">
        <v>0</v>
      </c>
      <c r="AX75" s="184"/>
      <c r="AY75" s="184"/>
      <c r="AZ75" s="184"/>
      <c r="BA75" s="184"/>
      <c r="BB75" s="184"/>
      <c r="BC75" s="184"/>
      <c r="BD75" s="184"/>
      <c r="BE75" s="184">
        <v>70</v>
      </c>
      <c r="BF75" s="184"/>
      <c r="BG75" s="184"/>
      <c r="BH75" s="184"/>
      <c r="BI75" s="184"/>
      <c r="BJ75" s="184"/>
      <c r="BK75" s="184"/>
      <c r="BL75" s="184"/>
    </row>
    <row r="76" spans="1:64" ht="12.75" customHeight="1">
      <c r="A76" s="176">
        <v>1</v>
      </c>
      <c r="B76" s="176"/>
      <c r="C76" s="176"/>
      <c r="D76" s="176"/>
      <c r="E76" s="176"/>
      <c r="F76" s="176"/>
      <c r="G76" s="177" t="s">
        <v>91</v>
      </c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9"/>
      <c r="Z76" s="180" t="s">
        <v>70</v>
      </c>
      <c r="AA76" s="180"/>
      <c r="AB76" s="180"/>
      <c r="AC76" s="180"/>
      <c r="AD76" s="180"/>
      <c r="AE76" s="181" t="s">
        <v>88</v>
      </c>
      <c r="AF76" s="182"/>
      <c r="AG76" s="182"/>
      <c r="AH76" s="182"/>
      <c r="AI76" s="182"/>
      <c r="AJ76" s="182"/>
      <c r="AK76" s="182"/>
      <c r="AL76" s="182"/>
      <c r="AM76" s="182"/>
      <c r="AN76" s="183"/>
      <c r="AO76" s="184">
        <v>300</v>
      </c>
      <c r="AP76" s="184"/>
      <c r="AQ76" s="184"/>
      <c r="AR76" s="184"/>
      <c r="AS76" s="184"/>
      <c r="AT76" s="184"/>
      <c r="AU76" s="184"/>
      <c r="AV76" s="184"/>
      <c r="AW76" s="184">
        <v>0</v>
      </c>
      <c r="AX76" s="184"/>
      <c r="AY76" s="184"/>
      <c r="AZ76" s="184"/>
      <c r="BA76" s="184"/>
      <c r="BB76" s="184"/>
      <c r="BC76" s="184"/>
      <c r="BD76" s="184"/>
      <c r="BE76" s="184">
        <v>300</v>
      </c>
      <c r="BF76" s="184"/>
      <c r="BG76" s="184"/>
      <c r="BH76" s="184"/>
      <c r="BI76" s="184"/>
      <c r="BJ76" s="184"/>
      <c r="BK76" s="184"/>
      <c r="BL76" s="184"/>
    </row>
    <row r="77" spans="1:64" ht="25.5" customHeight="1">
      <c r="A77" s="176">
        <v>1</v>
      </c>
      <c r="B77" s="176"/>
      <c r="C77" s="176"/>
      <c r="D77" s="176"/>
      <c r="E77" s="176"/>
      <c r="F77" s="176"/>
      <c r="G77" s="177" t="s">
        <v>92</v>
      </c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9"/>
      <c r="Z77" s="180" t="s">
        <v>70</v>
      </c>
      <c r="AA77" s="180"/>
      <c r="AB77" s="180"/>
      <c r="AC77" s="180"/>
      <c r="AD77" s="180"/>
      <c r="AE77" s="181" t="s">
        <v>84</v>
      </c>
      <c r="AF77" s="182"/>
      <c r="AG77" s="182"/>
      <c r="AH77" s="182"/>
      <c r="AI77" s="182"/>
      <c r="AJ77" s="182"/>
      <c r="AK77" s="182"/>
      <c r="AL77" s="182"/>
      <c r="AM77" s="182"/>
      <c r="AN77" s="183"/>
      <c r="AO77" s="184">
        <v>248</v>
      </c>
      <c r="AP77" s="184"/>
      <c r="AQ77" s="184"/>
      <c r="AR77" s="184"/>
      <c r="AS77" s="184"/>
      <c r="AT77" s="184"/>
      <c r="AU77" s="184"/>
      <c r="AV77" s="184"/>
      <c r="AW77" s="184">
        <v>0</v>
      </c>
      <c r="AX77" s="184"/>
      <c r="AY77" s="184"/>
      <c r="AZ77" s="184"/>
      <c r="BA77" s="184"/>
      <c r="BB77" s="184"/>
      <c r="BC77" s="184"/>
      <c r="BD77" s="184"/>
      <c r="BE77" s="184">
        <v>248</v>
      </c>
      <c r="BF77" s="184"/>
      <c r="BG77" s="184"/>
      <c r="BH77" s="184"/>
      <c r="BI77" s="184"/>
      <c r="BJ77" s="184"/>
      <c r="BK77" s="184"/>
      <c r="BL77" s="184"/>
    </row>
    <row r="78" spans="1:64" ht="12.75" customHeight="1">
      <c r="A78" s="176">
        <v>1</v>
      </c>
      <c r="B78" s="176"/>
      <c r="C78" s="176"/>
      <c r="D78" s="176"/>
      <c r="E78" s="176"/>
      <c r="F78" s="176"/>
      <c r="G78" s="177" t="s">
        <v>93</v>
      </c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9"/>
      <c r="Z78" s="180" t="s">
        <v>70</v>
      </c>
      <c r="AA78" s="180"/>
      <c r="AB78" s="180"/>
      <c r="AC78" s="180"/>
      <c r="AD78" s="180"/>
      <c r="AE78" s="181" t="s">
        <v>84</v>
      </c>
      <c r="AF78" s="182"/>
      <c r="AG78" s="182"/>
      <c r="AH78" s="182"/>
      <c r="AI78" s="182"/>
      <c r="AJ78" s="182"/>
      <c r="AK78" s="182"/>
      <c r="AL78" s="182"/>
      <c r="AM78" s="182"/>
      <c r="AN78" s="183"/>
      <c r="AO78" s="184">
        <v>100</v>
      </c>
      <c r="AP78" s="184"/>
      <c r="AQ78" s="184"/>
      <c r="AR78" s="184"/>
      <c r="AS78" s="184"/>
      <c r="AT78" s="184"/>
      <c r="AU78" s="184"/>
      <c r="AV78" s="184"/>
      <c r="AW78" s="184">
        <v>0</v>
      </c>
      <c r="AX78" s="184"/>
      <c r="AY78" s="184"/>
      <c r="AZ78" s="184"/>
      <c r="BA78" s="184"/>
      <c r="BB78" s="184"/>
      <c r="BC78" s="184"/>
      <c r="BD78" s="184"/>
      <c r="BE78" s="184">
        <v>100</v>
      </c>
      <c r="BF78" s="184"/>
      <c r="BG78" s="184"/>
      <c r="BH78" s="184"/>
      <c r="BI78" s="184"/>
      <c r="BJ78" s="184"/>
      <c r="BK78" s="184"/>
      <c r="BL78" s="184"/>
    </row>
    <row r="79" spans="1:64" s="4" customFormat="1" ht="12.75" customHeight="1">
      <c r="A79" s="185">
        <v>0</v>
      </c>
      <c r="B79" s="185"/>
      <c r="C79" s="185"/>
      <c r="D79" s="185"/>
      <c r="E79" s="185"/>
      <c r="F79" s="185"/>
      <c r="G79" s="186" t="s">
        <v>94</v>
      </c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8"/>
      <c r="Z79" s="189"/>
      <c r="AA79" s="189"/>
      <c r="AB79" s="189"/>
      <c r="AC79" s="189"/>
      <c r="AD79" s="189"/>
      <c r="AE79" s="190"/>
      <c r="AF79" s="191"/>
      <c r="AG79" s="191"/>
      <c r="AH79" s="191"/>
      <c r="AI79" s="191"/>
      <c r="AJ79" s="191"/>
      <c r="AK79" s="191"/>
      <c r="AL79" s="191"/>
      <c r="AM79" s="191"/>
      <c r="AN79" s="192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</row>
    <row r="80" spans="1:64" ht="25.5" customHeight="1">
      <c r="A80" s="176">
        <v>1</v>
      </c>
      <c r="B80" s="176"/>
      <c r="C80" s="176"/>
      <c r="D80" s="176"/>
      <c r="E80" s="176"/>
      <c r="F80" s="176"/>
      <c r="G80" s="177" t="s">
        <v>95</v>
      </c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9"/>
      <c r="Z80" s="180" t="s">
        <v>70</v>
      </c>
      <c r="AA80" s="180"/>
      <c r="AB80" s="180"/>
      <c r="AC80" s="180"/>
      <c r="AD80" s="180"/>
      <c r="AE80" s="181" t="s">
        <v>84</v>
      </c>
      <c r="AF80" s="182"/>
      <c r="AG80" s="182"/>
      <c r="AH80" s="182"/>
      <c r="AI80" s="182"/>
      <c r="AJ80" s="182"/>
      <c r="AK80" s="182"/>
      <c r="AL80" s="182"/>
      <c r="AM80" s="182"/>
      <c r="AN80" s="183"/>
      <c r="AO80" s="184">
        <v>83</v>
      </c>
      <c r="AP80" s="184"/>
      <c r="AQ80" s="184"/>
      <c r="AR80" s="184"/>
      <c r="AS80" s="184"/>
      <c r="AT80" s="184"/>
      <c r="AU80" s="184"/>
      <c r="AV80" s="184"/>
      <c r="AW80" s="184">
        <v>0</v>
      </c>
      <c r="AX80" s="184"/>
      <c r="AY80" s="184"/>
      <c r="AZ80" s="184"/>
      <c r="BA80" s="184"/>
      <c r="BB80" s="184"/>
      <c r="BC80" s="184"/>
      <c r="BD80" s="184"/>
      <c r="BE80" s="184">
        <v>83</v>
      </c>
      <c r="BF80" s="184"/>
      <c r="BG80" s="184"/>
      <c r="BH80" s="184"/>
      <c r="BI80" s="184"/>
      <c r="BJ80" s="184"/>
      <c r="BK80" s="184"/>
      <c r="BL80" s="184"/>
    </row>
    <row r="81" spans="1:64" ht="25.5" customHeight="1">
      <c r="A81" s="176">
        <v>1</v>
      </c>
      <c r="B81" s="176"/>
      <c r="C81" s="176"/>
      <c r="D81" s="176"/>
      <c r="E81" s="176"/>
      <c r="F81" s="176"/>
      <c r="G81" s="177" t="s">
        <v>96</v>
      </c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9"/>
      <c r="Z81" s="180" t="s">
        <v>70</v>
      </c>
      <c r="AA81" s="180"/>
      <c r="AB81" s="180"/>
      <c r="AC81" s="180"/>
      <c r="AD81" s="180"/>
      <c r="AE81" s="181" t="s">
        <v>76</v>
      </c>
      <c r="AF81" s="182"/>
      <c r="AG81" s="182"/>
      <c r="AH81" s="182"/>
      <c r="AI81" s="182"/>
      <c r="AJ81" s="182"/>
      <c r="AK81" s="182"/>
      <c r="AL81" s="182"/>
      <c r="AM81" s="182"/>
      <c r="AN81" s="183"/>
      <c r="AO81" s="184">
        <v>3</v>
      </c>
      <c r="AP81" s="184"/>
      <c r="AQ81" s="184"/>
      <c r="AR81" s="184"/>
      <c r="AS81" s="184"/>
      <c r="AT81" s="184"/>
      <c r="AU81" s="184"/>
      <c r="AV81" s="184"/>
      <c r="AW81" s="184">
        <v>0</v>
      </c>
      <c r="AX81" s="184"/>
      <c r="AY81" s="184"/>
      <c r="AZ81" s="184"/>
      <c r="BA81" s="184"/>
      <c r="BB81" s="184"/>
      <c r="BC81" s="184"/>
      <c r="BD81" s="184"/>
      <c r="BE81" s="184">
        <v>3</v>
      </c>
      <c r="BF81" s="184"/>
      <c r="BG81" s="184"/>
      <c r="BH81" s="184"/>
      <c r="BI81" s="184"/>
      <c r="BJ81" s="184"/>
      <c r="BK81" s="184"/>
      <c r="BL81" s="184"/>
    </row>
    <row r="82" spans="1:64" ht="12.75" customHeight="1">
      <c r="A82" s="176">
        <v>1</v>
      </c>
      <c r="B82" s="176"/>
      <c r="C82" s="176"/>
      <c r="D82" s="176"/>
      <c r="E82" s="176"/>
      <c r="F82" s="176"/>
      <c r="G82" s="177" t="s">
        <v>97</v>
      </c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9"/>
      <c r="Z82" s="180" t="s">
        <v>70</v>
      </c>
      <c r="AA82" s="180"/>
      <c r="AB82" s="180"/>
      <c r="AC82" s="180"/>
      <c r="AD82" s="180"/>
      <c r="AE82" s="181" t="s">
        <v>76</v>
      </c>
      <c r="AF82" s="182"/>
      <c r="AG82" s="182"/>
      <c r="AH82" s="182"/>
      <c r="AI82" s="182"/>
      <c r="AJ82" s="182"/>
      <c r="AK82" s="182"/>
      <c r="AL82" s="182"/>
      <c r="AM82" s="182"/>
      <c r="AN82" s="183"/>
      <c r="AO82" s="184">
        <v>6</v>
      </c>
      <c r="AP82" s="184"/>
      <c r="AQ82" s="184"/>
      <c r="AR82" s="184"/>
      <c r="AS82" s="184"/>
      <c r="AT82" s="184"/>
      <c r="AU82" s="184"/>
      <c r="AV82" s="184"/>
      <c r="AW82" s="184">
        <v>0</v>
      </c>
      <c r="AX82" s="184"/>
      <c r="AY82" s="184"/>
      <c r="AZ82" s="184"/>
      <c r="BA82" s="184"/>
      <c r="BB82" s="184"/>
      <c r="BC82" s="184"/>
      <c r="BD82" s="184"/>
      <c r="BE82" s="184">
        <v>6</v>
      </c>
      <c r="BF82" s="184"/>
      <c r="BG82" s="184"/>
      <c r="BH82" s="184"/>
      <c r="BI82" s="184"/>
      <c r="BJ82" s="184"/>
      <c r="BK82" s="184"/>
      <c r="BL82" s="184"/>
    </row>
    <row r="83" spans="1:64" ht="25.5" customHeight="1">
      <c r="A83" s="176">
        <v>1</v>
      </c>
      <c r="B83" s="176"/>
      <c r="C83" s="176"/>
      <c r="D83" s="176"/>
      <c r="E83" s="176"/>
      <c r="F83" s="176"/>
      <c r="G83" s="177" t="s">
        <v>98</v>
      </c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9"/>
      <c r="Z83" s="180" t="s">
        <v>73</v>
      </c>
      <c r="AA83" s="180"/>
      <c r="AB83" s="180"/>
      <c r="AC83" s="180"/>
      <c r="AD83" s="180"/>
      <c r="AE83" s="181" t="s">
        <v>76</v>
      </c>
      <c r="AF83" s="182"/>
      <c r="AG83" s="182"/>
      <c r="AH83" s="182"/>
      <c r="AI83" s="182"/>
      <c r="AJ83" s="182"/>
      <c r="AK83" s="182"/>
      <c r="AL83" s="182"/>
      <c r="AM83" s="182"/>
      <c r="AN83" s="183"/>
      <c r="AO83" s="184">
        <v>300911.11</v>
      </c>
      <c r="AP83" s="184"/>
      <c r="AQ83" s="184"/>
      <c r="AR83" s="184"/>
      <c r="AS83" s="184"/>
      <c r="AT83" s="184"/>
      <c r="AU83" s="184"/>
      <c r="AV83" s="184"/>
      <c r="AW83" s="184">
        <v>0</v>
      </c>
      <c r="AX83" s="184"/>
      <c r="AY83" s="184"/>
      <c r="AZ83" s="184"/>
      <c r="BA83" s="184"/>
      <c r="BB83" s="184"/>
      <c r="BC83" s="184"/>
      <c r="BD83" s="184"/>
      <c r="BE83" s="184">
        <v>300911.11</v>
      </c>
      <c r="BF83" s="184"/>
      <c r="BG83" s="184"/>
      <c r="BH83" s="184"/>
      <c r="BI83" s="184"/>
      <c r="BJ83" s="184"/>
      <c r="BK83" s="184"/>
      <c r="BL83" s="184"/>
    </row>
    <row r="84" spans="1:64" ht="25.5" customHeight="1">
      <c r="A84" s="176">
        <v>1</v>
      </c>
      <c r="B84" s="176"/>
      <c r="C84" s="176"/>
      <c r="D84" s="176"/>
      <c r="E84" s="176"/>
      <c r="F84" s="176"/>
      <c r="G84" s="177" t="s">
        <v>99</v>
      </c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9"/>
      <c r="Z84" s="180" t="s">
        <v>73</v>
      </c>
      <c r="AA84" s="180"/>
      <c r="AB84" s="180"/>
      <c r="AC84" s="180"/>
      <c r="AD84" s="180"/>
      <c r="AE84" s="181" t="s">
        <v>76</v>
      </c>
      <c r="AF84" s="182"/>
      <c r="AG84" s="182"/>
      <c r="AH84" s="182"/>
      <c r="AI84" s="182"/>
      <c r="AJ84" s="182"/>
      <c r="AK84" s="182"/>
      <c r="AL84" s="182"/>
      <c r="AM84" s="182"/>
      <c r="AN84" s="183"/>
      <c r="AO84" s="184">
        <v>14798</v>
      </c>
      <c r="AP84" s="184"/>
      <c r="AQ84" s="184"/>
      <c r="AR84" s="184"/>
      <c r="AS84" s="184"/>
      <c r="AT84" s="184"/>
      <c r="AU84" s="184"/>
      <c r="AV84" s="184"/>
      <c r="AW84" s="184">
        <v>0</v>
      </c>
      <c r="AX84" s="184"/>
      <c r="AY84" s="184"/>
      <c r="AZ84" s="184"/>
      <c r="BA84" s="184"/>
      <c r="BB84" s="184"/>
      <c r="BC84" s="184"/>
      <c r="BD84" s="184"/>
      <c r="BE84" s="184">
        <v>14798</v>
      </c>
      <c r="BF84" s="184"/>
      <c r="BG84" s="184"/>
      <c r="BH84" s="184"/>
      <c r="BI84" s="184"/>
      <c r="BJ84" s="184"/>
      <c r="BK84" s="184"/>
      <c r="BL84" s="184"/>
    </row>
    <row r="85" spans="1:64" ht="25.5" customHeight="1">
      <c r="A85" s="176">
        <v>1</v>
      </c>
      <c r="B85" s="176"/>
      <c r="C85" s="176"/>
      <c r="D85" s="176"/>
      <c r="E85" s="176"/>
      <c r="F85" s="176"/>
      <c r="G85" s="177" t="s">
        <v>100</v>
      </c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9"/>
      <c r="Z85" s="180" t="s">
        <v>73</v>
      </c>
      <c r="AA85" s="180"/>
      <c r="AB85" s="180"/>
      <c r="AC85" s="180"/>
      <c r="AD85" s="180"/>
      <c r="AE85" s="181" t="s">
        <v>76</v>
      </c>
      <c r="AF85" s="182"/>
      <c r="AG85" s="182"/>
      <c r="AH85" s="182"/>
      <c r="AI85" s="182"/>
      <c r="AJ85" s="182"/>
      <c r="AK85" s="182"/>
      <c r="AL85" s="182"/>
      <c r="AM85" s="182"/>
      <c r="AN85" s="183"/>
      <c r="AO85" s="184">
        <v>18865.830000000002</v>
      </c>
      <c r="AP85" s="184"/>
      <c r="AQ85" s="184"/>
      <c r="AR85" s="184"/>
      <c r="AS85" s="184"/>
      <c r="AT85" s="184"/>
      <c r="AU85" s="184"/>
      <c r="AV85" s="184"/>
      <c r="AW85" s="184">
        <v>0</v>
      </c>
      <c r="AX85" s="184"/>
      <c r="AY85" s="184"/>
      <c r="AZ85" s="184"/>
      <c r="BA85" s="184"/>
      <c r="BB85" s="184"/>
      <c r="BC85" s="184"/>
      <c r="BD85" s="184"/>
      <c r="BE85" s="184">
        <v>18865.830000000002</v>
      </c>
      <c r="BF85" s="184"/>
      <c r="BG85" s="184"/>
      <c r="BH85" s="184"/>
      <c r="BI85" s="184"/>
      <c r="BJ85" s="184"/>
      <c r="BK85" s="184"/>
      <c r="BL85" s="184"/>
    </row>
    <row r="86" spans="1:64" ht="25.5" customHeight="1">
      <c r="A86" s="176">
        <v>1</v>
      </c>
      <c r="B86" s="176"/>
      <c r="C86" s="176"/>
      <c r="D86" s="176"/>
      <c r="E86" s="176"/>
      <c r="F86" s="176"/>
      <c r="G86" s="177" t="s">
        <v>101</v>
      </c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9"/>
      <c r="Z86" s="180" t="s">
        <v>73</v>
      </c>
      <c r="AA86" s="180"/>
      <c r="AB86" s="180"/>
      <c r="AC86" s="180"/>
      <c r="AD86" s="180"/>
      <c r="AE86" s="181" t="s">
        <v>76</v>
      </c>
      <c r="AF86" s="182"/>
      <c r="AG86" s="182"/>
      <c r="AH86" s="182"/>
      <c r="AI86" s="182"/>
      <c r="AJ86" s="182"/>
      <c r="AK86" s="182"/>
      <c r="AL86" s="182"/>
      <c r="AM86" s="182"/>
      <c r="AN86" s="183"/>
      <c r="AO86" s="184">
        <v>4485.4399999999996</v>
      </c>
      <c r="AP86" s="184"/>
      <c r="AQ86" s="184"/>
      <c r="AR86" s="184"/>
      <c r="AS86" s="184"/>
      <c r="AT86" s="184"/>
      <c r="AU86" s="184"/>
      <c r="AV86" s="184"/>
      <c r="AW86" s="184">
        <v>0</v>
      </c>
      <c r="AX86" s="184"/>
      <c r="AY86" s="184"/>
      <c r="AZ86" s="184"/>
      <c r="BA86" s="184"/>
      <c r="BB86" s="184"/>
      <c r="BC86" s="184"/>
      <c r="BD86" s="184"/>
      <c r="BE86" s="184">
        <v>4485.4399999999996</v>
      </c>
      <c r="BF86" s="184"/>
      <c r="BG86" s="184"/>
      <c r="BH86" s="184"/>
      <c r="BI86" s="184"/>
      <c r="BJ86" s="184"/>
      <c r="BK86" s="184"/>
      <c r="BL86" s="184"/>
    </row>
    <row r="87" spans="1:64" s="4" customFormat="1" ht="12.75" customHeight="1">
      <c r="A87" s="185">
        <v>0</v>
      </c>
      <c r="B87" s="185"/>
      <c r="C87" s="185"/>
      <c r="D87" s="185"/>
      <c r="E87" s="185"/>
      <c r="F87" s="185"/>
      <c r="G87" s="186" t="s">
        <v>102</v>
      </c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8"/>
      <c r="Z87" s="189"/>
      <c r="AA87" s="189"/>
      <c r="AB87" s="189"/>
      <c r="AC87" s="189"/>
      <c r="AD87" s="189"/>
      <c r="AE87" s="190"/>
      <c r="AF87" s="191"/>
      <c r="AG87" s="191"/>
      <c r="AH87" s="191"/>
      <c r="AI87" s="191"/>
      <c r="AJ87" s="191"/>
      <c r="AK87" s="191"/>
      <c r="AL87" s="191"/>
      <c r="AM87" s="191"/>
      <c r="AN87" s="192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</row>
    <row r="88" spans="1:64" ht="51" customHeight="1">
      <c r="A88" s="176">
        <v>1</v>
      </c>
      <c r="B88" s="176"/>
      <c r="C88" s="176"/>
      <c r="D88" s="176"/>
      <c r="E88" s="176"/>
      <c r="F88" s="176"/>
      <c r="G88" s="177" t="s">
        <v>103</v>
      </c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9"/>
      <c r="Z88" s="180" t="s">
        <v>104</v>
      </c>
      <c r="AA88" s="180"/>
      <c r="AB88" s="180"/>
      <c r="AC88" s="180"/>
      <c r="AD88" s="180"/>
      <c r="AE88" s="181" t="s">
        <v>76</v>
      </c>
      <c r="AF88" s="182"/>
      <c r="AG88" s="182"/>
      <c r="AH88" s="182"/>
      <c r="AI88" s="182"/>
      <c r="AJ88" s="182"/>
      <c r="AK88" s="182"/>
      <c r="AL88" s="182"/>
      <c r="AM88" s="182"/>
      <c r="AN88" s="183"/>
      <c r="AO88" s="184">
        <v>3</v>
      </c>
      <c r="AP88" s="184"/>
      <c r="AQ88" s="184"/>
      <c r="AR88" s="184"/>
      <c r="AS88" s="184"/>
      <c r="AT88" s="184"/>
      <c r="AU88" s="184"/>
      <c r="AV88" s="184"/>
      <c r="AW88" s="184">
        <v>0</v>
      </c>
      <c r="AX88" s="184"/>
      <c r="AY88" s="184"/>
      <c r="AZ88" s="184"/>
      <c r="BA88" s="184"/>
      <c r="BB88" s="184"/>
      <c r="BC88" s="184"/>
      <c r="BD88" s="184"/>
      <c r="BE88" s="184">
        <v>3</v>
      </c>
      <c r="BF88" s="184"/>
      <c r="BG88" s="184"/>
      <c r="BH88" s="184"/>
      <c r="BI88" s="184"/>
      <c r="BJ88" s="184"/>
      <c r="BK88" s="184"/>
      <c r="BL88" s="184"/>
    </row>
    <row r="89" spans="1:64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>
      <c r="A91" s="246" t="s">
        <v>108</v>
      </c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5"/>
      <c r="AO91" s="171" t="s">
        <v>109</v>
      </c>
      <c r="AP91" s="172"/>
      <c r="AQ91" s="172"/>
      <c r="AR91" s="172"/>
      <c r="AS91" s="172"/>
      <c r="AT91" s="172"/>
      <c r="AU91" s="172"/>
      <c r="AV91" s="172"/>
      <c r="AW91" s="172"/>
      <c r="AX91" s="172"/>
      <c r="AY91" s="172"/>
      <c r="AZ91" s="172"/>
      <c r="BA91" s="172"/>
      <c r="BB91" s="172"/>
      <c r="BC91" s="172"/>
      <c r="BD91" s="172"/>
      <c r="BE91" s="172"/>
      <c r="BF91" s="172"/>
      <c r="BG91" s="172"/>
    </row>
    <row r="92" spans="1:64">
      <c r="W92" s="166" t="s">
        <v>5</v>
      </c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O92" s="166" t="s">
        <v>63</v>
      </c>
      <c r="AP92" s="166"/>
      <c r="AQ92" s="166"/>
      <c r="AR92" s="166"/>
      <c r="AS92" s="166"/>
      <c r="AT92" s="166"/>
      <c r="AU92" s="166"/>
      <c r="AV92" s="166"/>
      <c r="AW92" s="166"/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</row>
    <row r="93" spans="1:64" ht="15.75" customHeight="1">
      <c r="A93" s="174" t="s">
        <v>3</v>
      </c>
      <c r="B93" s="174"/>
      <c r="C93" s="174"/>
      <c r="D93" s="174"/>
      <c r="E93" s="174"/>
      <c r="F93" s="174"/>
    </row>
    <row r="94" spans="1:64" ht="13.15" customHeight="1">
      <c r="A94" s="167" t="s">
        <v>120</v>
      </c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</row>
    <row r="95" spans="1:64">
      <c r="A95" s="169" t="s">
        <v>46</v>
      </c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</row>
    <row r="96" spans="1:64" ht="10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>
      <c r="A97" s="246" t="s">
        <v>107</v>
      </c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5"/>
      <c r="AO97" s="171" t="s">
        <v>121</v>
      </c>
      <c r="AP97" s="172"/>
      <c r="AQ97" s="172"/>
      <c r="AR97" s="172"/>
      <c r="AS97" s="172"/>
      <c r="AT97" s="172"/>
      <c r="AU97" s="172"/>
      <c r="AV97" s="172"/>
      <c r="AW97" s="172"/>
      <c r="AX97" s="172"/>
      <c r="AY97" s="172"/>
      <c r="AZ97" s="172"/>
      <c r="BA97" s="172"/>
      <c r="BB97" s="172"/>
      <c r="BC97" s="172"/>
      <c r="BD97" s="172"/>
      <c r="BE97" s="172"/>
      <c r="BF97" s="172"/>
      <c r="BG97" s="172"/>
    </row>
    <row r="98" spans="1:59">
      <c r="W98" s="166" t="s">
        <v>5</v>
      </c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O98" s="166" t="s">
        <v>63</v>
      </c>
      <c r="AP98" s="166"/>
      <c r="AQ98" s="166"/>
      <c r="AR98" s="166"/>
      <c r="AS98" s="166"/>
      <c r="AT98" s="166"/>
      <c r="AU98" s="166"/>
      <c r="AV98" s="166"/>
      <c r="AW98" s="166"/>
      <c r="AX98" s="166"/>
      <c r="AY98" s="166"/>
      <c r="AZ98" s="166"/>
      <c r="BA98" s="166"/>
      <c r="BB98" s="166"/>
      <c r="BC98" s="166"/>
      <c r="BD98" s="166"/>
      <c r="BE98" s="166"/>
      <c r="BF98" s="166"/>
      <c r="BG98" s="166"/>
    </row>
    <row r="99" spans="1:59">
      <c r="A99" s="164"/>
      <c r="B99" s="165"/>
      <c r="C99" s="165"/>
      <c r="D99" s="165"/>
      <c r="E99" s="165"/>
      <c r="F99" s="165"/>
      <c r="G99" s="165"/>
      <c r="H99" s="165"/>
    </row>
    <row r="100" spans="1:59">
      <c r="A100" s="166" t="s">
        <v>44</v>
      </c>
      <c r="B100" s="166"/>
      <c r="C100" s="166"/>
      <c r="D100" s="166"/>
      <c r="E100" s="166"/>
      <c r="F100" s="166"/>
      <c r="G100" s="166"/>
      <c r="H100" s="166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>
      <c r="A101" s="24" t="s">
        <v>45</v>
      </c>
    </row>
  </sheetData>
  <mergeCells count="323"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8:AM98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93:F93"/>
    <mergeCell ref="A64:F64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92:BG92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N17:AS17"/>
    <mergeCell ref="AU17:BB17"/>
    <mergeCell ref="BE20:BL20"/>
    <mergeCell ref="BE19:BL19"/>
    <mergeCell ref="AK19:BC19"/>
    <mergeCell ref="AK20:BC20"/>
    <mergeCell ref="W92:AM92"/>
    <mergeCell ref="G64:Y64"/>
    <mergeCell ref="A67:F67"/>
    <mergeCell ref="G67:Y67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1:BD61"/>
    <mergeCell ref="AO91:BG91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91:V91"/>
    <mergeCell ref="W91:AM91"/>
    <mergeCell ref="AW65:BD65"/>
    <mergeCell ref="BE65:BL65"/>
    <mergeCell ref="A66:F6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70:L70 H79:L79 G64:G88 H87:L87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КПК3110160 (11.12)</vt:lpstr>
      <vt:lpstr>Лист2</vt:lpstr>
      <vt:lpstr>КПК3110160</vt:lpstr>
      <vt:lpstr>КПК3110160!Область_печати</vt:lpstr>
      <vt:lpstr>'КПК3110160 (11.12)'!Область_печати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2024-12-11T08:33:27Z</cp:lastPrinted>
  <dcterms:created xsi:type="dcterms:W3CDTF">2016-08-15T09:54:21Z</dcterms:created>
  <dcterms:modified xsi:type="dcterms:W3CDTF">2024-12-24T09:45:42Z</dcterms:modified>
</cp:coreProperties>
</file>