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6090 (5)" sheetId="6" r:id="rId1"/>
    <sheet name="Лист2" sheetId="7" state="hidden" r:id="rId2"/>
  </sheets>
  <definedNames>
    <definedName name="_xlnm.Print_Area" localSheetId="0">'КПК3116090 (5)'!$A$1:$BM$123</definedName>
  </definedNames>
  <calcPr calcId="125725"/>
</workbook>
</file>

<file path=xl/calcChain.xml><?xml version="1.0" encoding="utf-8"?>
<calcChain xmlns="http://schemas.openxmlformats.org/spreadsheetml/2006/main">
  <c r="DE48" i="7"/>
  <c r="DE46"/>
  <c r="CO46"/>
  <c r="DE44"/>
  <c r="DE42"/>
  <c r="DE39"/>
  <c r="CO37"/>
  <c r="DE37" s="1"/>
  <c r="DE35"/>
  <c r="DE33"/>
  <c r="DE30"/>
  <c r="DE28"/>
  <c r="CO28"/>
  <c r="DE26"/>
  <c r="DE24"/>
  <c r="DE19"/>
  <c r="DE18"/>
  <c r="CO17"/>
  <c r="DE17" s="1"/>
  <c r="DE12"/>
  <c r="DE11"/>
  <c r="DE10"/>
  <c r="CO5"/>
  <c r="DE5" s="1"/>
  <c r="BE80" i="6"/>
  <c r="BE81"/>
  <c r="BE79"/>
  <c r="AO79"/>
  <c r="AO73"/>
  <c r="AY19" i="7"/>
  <c r="AY18"/>
  <c r="AI17"/>
  <c r="AY12"/>
  <c r="AY11"/>
  <c r="AY10"/>
  <c r="AY9"/>
  <c r="AY8"/>
  <c r="AY7"/>
  <c r="AY5"/>
  <c r="BE101" i="6"/>
  <c r="AO99"/>
  <c r="BE99" s="1"/>
  <c r="BE97"/>
  <c r="BE95"/>
  <c r="BE110"/>
  <c r="AO108"/>
  <c r="BE108" s="1"/>
  <c r="BE106"/>
  <c r="BE104"/>
  <c r="AO90"/>
  <c r="BE90" s="1"/>
  <c r="BE92"/>
  <c r="BE88"/>
  <c r="BE86"/>
  <c r="AS54"/>
  <c r="AS53"/>
  <c r="AS52"/>
  <c r="AC51"/>
  <c r="AC55" s="1"/>
  <c r="AS55" s="1"/>
  <c r="AB65"/>
  <c r="AR65" s="1"/>
  <c r="BE77"/>
  <c r="BE76"/>
  <c r="BE75"/>
  <c r="BE73"/>
  <c r="AR63"/>
  <c r="AS51"/>
</calcChain>
</file>

<file path=xl/sharedStrings.xml><?xml version="1.0" encoding="utf-8"?>
<sst xmlns="http://schemas.openxmlformats.org/spreadsheetml/2006/main" count="366" uniqueCount="143">
  <si>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</si>
  <si>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</si>
  <si>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</si>
  <si>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</si>
  <si>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</si>
  <si>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</si>
  <si>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</si>
  <si>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</si>
  <si>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</si>
  <si>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</si>
  <si>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</si>
  <si>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</si>
  <si>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</si>
  <si>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</si>
  <si>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</si>
  <si>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</si>
  <si>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</si>
  <si>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</si>
  <si>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</si>
  <si>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</si>
  <si>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</si>
  <si>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</si>
  <si>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</si>
  <si>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</si>
  <si>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</si>
  <si>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</si>
  <si>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</si>
  <si>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</si>
  <si>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</si>
  <si>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</si>
  <si>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</si>
  <si>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</si>
  <si>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</si>
  <si>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</si>
  <si>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</si>
  <si>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</si>
  <si>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</si>
  <si>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</si>
  <si>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</si>
  <si>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</si>
  <si>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</si>
  <si>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</si>
  <si>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</si>
  <si>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</si>
  <si>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</si>
  <si>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</si>
  <si>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</si>
  <si>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</si>
  <si>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</si>
  <si>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</si>
  <si>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</si>
  <si>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</si>
  <si>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</si>
  <si>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</si>
  <si>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</si>
  <si>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</si>
  <si>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</si>
  <si>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</si>
  <si>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</si>
  <si>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</si>
  <si>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</si>
  <si>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</si>
  <si>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</si>
  <si>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</si>
  <si>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</si>
  <si>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УСЬОГО</t>
  </si>
  <si>
    <t>Безбар`єрна Коломия на 2021-2025 роки</t>
  </si>
  <si>
    <t>затрат</t>
  </si>
  <si>
    <t>Z1</t>
  </si>
  <si>
    <t>грн.</t>
  </si>
  <si>
    <t>план видатків</t>
  </si>
  <si>
    <t>продукту</t>
  </si>
  <si>
    <t>од.</t>
  </si>
  <si>
    <t>Програма "Безбар`єрна Коломия"</t>
  </si>
  <si>
    <t>Кількість безпечних з’їздів для осіб з обмеженими фізичними можливостями в місцях переходів вулиць територіальної громади міста (переходів), які планується влаштувати</t>
  </si>
  <si>
    <t>протяжність  напрямних огороджень на пішохідних переходах, які планується встановити</t>
  </si>
  <si>
    <t>м.</t>
  </si>
  <si>
    <t>протяжність опусків бортового каменю,які планується пофарбувати жовтою фарбою</t>
  </si>
  <si>
    <t>Кількість пандусів, які планується влаштувати</t>
  </si>
  <si>
    <t>Кількість приміщеннь загального користування житлових будинків та нежитлових приміщень для осіб з інвалідністю та інших маломобільних груп населення, які планується пристосувати</t>
  </si>
  <si>
    <t>ефективності</t>
  </si>
  <si>
    <t>розрахунок</t>
  </si>
  <si>
    <t>середня вартість влаштування 1 з`їзду</t>
  </si>
  <si>
    <t>прогнозна ціна</t>
  </si>
  <si>
    <t>середня вартість встановлення  1 м огородження</t>
  </si>
  <si>
    <t>середня вартість влаштування 1 пандусу</t>
  </si>
  <si>
    <t>середня вартість пристосування 1 приміщення</t>
  </si>
  <si>
    <t>якості</t>
  </si>
  <si>
    <t>відс.</t>
  </si>
  <si>
    <t>відсоток виконання заходів програми "Безбар`єрна Коломия на 2021-2025"</t>
  </si>
  <si>
    <t>3100000</t>
  </si>
  <si>
    <t xml:space="preserve"> </t>
  </si>
  <si>
    <t>Андрій РАДОВЕЦЬ</t>
  </si>
  <si>
    <t>31692820</t>
  </si>
  <si>
    <t>0953000000</t>
  </si>
  <si>
    <t>гривень</t>
  </si>
  <si>
    <t>бюджетної програми місцевого бюджету на 2024  рік</t>
  </si>
  <si>
    <t>3116090</t>
  </si>
  <si>
    <t>Інша діяльність у сфері житлово-комунального господарства</t>
  </si>
  <si>
    <t>Управлiння комунального господарства Коломийської мiської ради</t>
  </si>
  <si>
    <t>3110000</t>
  </si>
  <si>
    <t>6090</t>
  </si>
  <si>
    <t>0640</t>
  </si>
  <si>
    <t xml:space="preserve">Наказ </t>
  </si>
  <si>
    <t>продукту.</t>
  </si>
  <si>
    <t>Ольга ГАВДУНИК</t>
  </si>
  <si>
    <t>Обсяг бюджетних призначень на виконання заходів по Програмі "Безбар'єрна Коломия на 2021-2025 роки""</t>
  </si>
  <si>
    <t>затрат.</t>
  </si>
  <si>
    <t>1. 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</si>
  <si>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 xml:space="preserve"> 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</t>
  </si>
  <si>
    <t>середня вартість фарбування 1м  опуску бортового каменю</t>
  </si>
  <si>
    <t>Начальник управління комунального господарства Коломийської міської ради</t>
  </si>
  <si>
    <t>Управління фінансів і внутрішнього аудиту Коломийської міської ради</t>
  </si>
  <si>
    <t>кількість обладнання мовного супроводу пішохідної фази світлофорних об’єктів, яке планується відремонтувати</t>
  </si>
  <si>
    <t>середня вартість проведення поточного ремонту 1 мовного супроводу пішохідної фази світлофорних об’єктів</t>
  </si>
  <si>
    <t>Сприяння облаштування оборонних рубежів на території Донецької області на 2024 рік</t>
  </si>
  <si>
    <t>Забезпечити (компенсувати) оплату витрат  КП "Полігон екологія",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</si>
  <si>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</si>
  <si>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</si>
  <si>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(компенсувати) оплату витрат комунальних підприємств Коломийської міської ТГ, понесених їх працівниками, які виконували завдання з будівництва інженерно-технічних та фортифікаційних споруд на території Донецької області</t>
  </si>
  <si>
    <t>Забезпечити безперешкодний доступ людей з обмеженими можливостями до громадських місць, забезпечити сприятливі умови для безпечного та комфортного проживання населення м.Коломия, фінансова підтримка комунальним підприємствам Коломийської міської ТГ, працівники яких виконували завдання з будівництва інженерно-технічних та фортифікаційних споруд на території Донецької області</t>
  </si>
  <si>
    <t>Підвищити рівень обороноздатності країни</t>
  </si>
  <si>
    <t>2. Забезпечити (компенсувати) оплату витрат  КП "Полігон екологія",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</si>
  <si>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осіб</t>
  </si>
  <si>
    <t>дані КП</t>
  </si>
  <si>
    <t>рівень забезпеченості (компенсації) оплати витрат КП "Полігон екологія",понесених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</si>
  <si>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3. Забезпечити (компенсувати) оплату витрат 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</si>
  <si>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рівень забезпеченості (компенсації) оплати витрат КП "Зеленосвіт",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</si>
  <si>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середня вартість компенсації витрат 1 працівника КП "Зеленосвіт"</t>
  </si>
  <si>
    <t>кількість працівників КП "Зеленосвіт", яким буде (компенсовано) оплачено понесені витрати</t>
  </si>
  <si>
    <t>середня вартість компенсації витрат 1 працівника КП "Полігон екологія"</t>
  </si>
  <si>
    <t>кількість працівників КП "Полігон екологія", яким буде (компенсовано) оплачено понесені витрати</t>
  </si>
  <si>
    <t>2. Забезпечити (компенсувати) оплату витрат 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</si>
  <si>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Обсяг бюджетних призначень КП "Коломияводоканал" на виконання заходів програми "Сприяння облаштування оборонних рубежів на території Донецької області на 2024 рік"</t>
  </si>
  <si>
    <t>кількість працівників КП "Коломияводоканал", яким буде (компенсовано) оплачено понесені витрати</t>
  </si>
  <si>
    <t>середня вартість компенсації витрат 1 працівника КП "Коломияводоканал"</t>
  </si>
  <si>
    <t>рівень забезпеченості (компенсації) оплати витрат КП "Коломияводоканал", понесених працівниками, які виконували завдання з будівництва інженерно-технічних та фортифікаційних споруд на території Донецької області</t>
  </si>
  <si>
    <t>Обсяг бюджетних призначень КП "Полігон екологія" на виконання заходів програми "Сприяння облаштування оборонних рубежів на території Донецької області на 2024 рік"</t>
  </si>
  <si>
    <t>Обсяг бюджетних призначень КП "Зеленосвіт" на виконання заходів програми "Сприяння облаштування оборонних рубежів на території Донецької області на 2024 рік"</t>
  </si>
  <si>
    <t>вилучити</t>
  </si>
  <si>
    <t>Конституція України, Бюджетний кодекс України, 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 836,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бюджетів»; Рішення  міської ради від від 08.10.2020р.  № 4981-69/2020-69 «Про міську Програму «Безбар`єрна Коломия на 2021-2025 роки»»;  Рішення міської ради від 24.08.2023р. № 2975-46/2023-46 "Про внесення змін до програми «Безбар’єрна Коломия на 2021-2025 роки»,  Рішення міської ради від від 08.10.2020р.  № 4979-69/2020 «Про затвердження Програми «Локалізації та недопущення поширення борщівника Сосновського на території м.Коломиї на 2021-2025 роки»», Рішення виконавчого комітету міської ради від 04.08.2022р.  № 251 «Про внесення змін до рішення міської ради від 08.10.2020 року №4979-69/2020 Програми «Локалізації та недопущення поширення борщівника Сосновського на території м.Коломиї на 2021-2025 роки»»; рішення міської ради від 22.12.2023 р.  № 3295-50/2023 "Про бюджет Коломийської міської територіальної громади на 2024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наказ управління комунального господарства від 13.02.2024  №5-О "Про затвердження планів видатків управління комунального господарства на 2024 рік", рішення міської ради від 25.04.2024 р. №3515-54/2024 "Про уточнення бюджет Коломийської міської територіальної громади на 2024 рік (0953000000) код бюджету", наказ управління комунального господарства від 30.04.2024  №20-О "Про затвердження планів видатків управління комунального господарства на 2024 рік (у новій редакції)", рішення міської ради від 25.06.2024р. № 3587-54/2024 "Про уточнення бюджету Коломийської міської територіальної громади на 2024 рік (0953000000) код бюджету", наказ управління комунального господарства від 01.07.2024 № 28 -О "Про затвердження плану видатків управління комунального господарства на 2024рік (у новій редакції)", рішення міської ради від 24.10.2024р. № 3861-56/2024 "Про затвердження програми "Сприяння облаштування оборонних рубежів на території Донецької області на 2024 рік"", рішення міської ради від 24.10.2024р. № 3893-56/2024 "Про уточнення бюджету Коломийської міської територіальної громади на 2024 рік (0953000000) код бюджету", наказ управління комунального господарства від 28.10.2024р №54-О "Про затвердження планів видатків управління комунального господарства на 2024рік (у новій редакції)"</t>
  </si>
  <si>
    <t>від 30.10.2024</t>
  </si>
  <si>
    <t>55-О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</si>
</sst>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name val="Arial Cyr"/>
      <charset val="204"/>
    </font>
    <font>
      <sz val="10"/>
      <color theme="5" tint="-0.499984740745262"/>
      <name val="Times New Roman"/>
      <family val="1"/>
      <charset val="204"/>
    </font>
    <font>
      <sz val="10"/>
      <color theme="5" tint="-0.49998474074526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8" fillId="2" borderId="0" xfId="0" applyFont="1" applyFill="1"/>
    <xf numFmtId="0" fontId="19" fillId="2" borderId="0" xfId="0" applyFont="1" applyFill="1"/>
    <xf numFmtId="4" fontId="18" fillId="2" borderId="0" xfId="0" applyNumberFormat="1" applyFont="1" applyFill="1"/>
    <xf numFmtId="0" fontId="0" fillId="2" borderId="0" xfId="0" applyFont="1" applyFill="1"/>
    <xf numFmtId="0" fontId="0" fillId="2" borderId="0" xfId="0" applyFont="1" applyFill="1" applyBorder="1" applyAlignment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21" fillId="2" borderId="3" xfId="0" applyNumberFormat="1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4" fontId="21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6" fillId="2" borderId="0" xfId="0" quotePrefix="1" applyFont="1" applyFill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" fillId="2" borderId="1" xfId="0" quotePrefix="1" applyFont="1" applyFill="1" applyBorder="1" applyAlignment="1">
      <alignment horizontal="center" wrapText="1"/>
    </xf>
    <xf numFmtId="0" fontId="8" fillId="2" borderId="2" xfId="0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top" wrapText="1"/>
    </xf>
    <xf numFmtId="0" fontId="21" fillId="2" borderId="2" xfId="0" applyNumberFormat="1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3"/>
  <sheetViews>
    <sheetView tabSelected="1" zoomScaleNormal="100" zoomScaleSheetLayoutView="100" workbookViewId="0">
      <selection activeCell="CB16" sqref="CB16"/>
    </sheetView>
  </sheetViews>
  <sheetFormatPr defaultRowHeight="12.75"/>
  <cols>
    <col min="1" max="54" width="2.85546875" style="1" customWidth="1"/>
    <col min="55" max="55" width="3.5703125" style="1" customWidth="1"/>
    <col min="56" max="64" width="2.85546875" style="1" customWidth="1"/>
    <col min="65" max="65" width="21.28515625" style="1" customWidth="1"/>
    <col min="66" max="66" width="10.42578125" style="1" customWidth="1"/>
    <col min="67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>
      <c r="AO3" s="52" t="s">
        <v>103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>
      <c r="AO4" s="54" t="s">
        <v>99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77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63" t="s">
        <v>141</v>
      </c>
      <c r="AP7" s="53"/>
      <c r="AQ7" s="53"/>
      <c r="AR7" s="53"/>
      <c r="AS7" s="53"/>
      <c r="AT7" s="53"/>
      <c r="AU7" s="53"/>
      <c r="AV7" s="1" t="s">
        <v>61</v>
      </c>
      <c r="AW7" s="155" t="s">
        <v>142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>
      <c r="A10" s="64" t="s">
        <v>21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77" ht="15.75" customHeight="1">
      <c r="A11" s="64" t="s">
        <v>96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77" ht="6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</row>
    <row r="13" spans="1:77" s="7" customFormat="1" ht="14.25" customHeight="1">
      <c r="A13" s="4" t="s">
        <v>51</v>
      </c>
      <c r="B13" s="60" t="s">
        <v>90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5"/>
      <c r="N13" s="62" t="s">
        <v>99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6"/>
      <c r="AU13" s="60" t="s">
        <v>93</v>
      </c>
      <c r="AV13" s="61"/>
      <c r="AW13" s="61"/>
      <c r="AX13" s="61"/>
      <c r="AY13" s="61"/>
      <c r="AZ13" s="61"/>
      <c r="BA13" s="61"/>
      <c r="BB13" s="61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7" customFormat="1" ht="24" customHeight="1">
      <c r="A14" s="8"/>
      <c r="B14" s="58" t="s">
        <v>54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8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8"/>
      <c r="AU14" s="58" t="s">
        <v>53</v>
      </c>
      <c r="AV14" s="58"/>
      <c r="AW14" s="58"/>
      <c r="AX14" s="58"/>
      <c r="AY14" s="58"/>
      <c r="AZ14" s="58"/>
      <c r="BA14" s="58"/>
      <c r="BB14" s="5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s="7" customFormat="1">
      <c r="BE15" s="9"/>
      <c r="BF15" s="9"/>
      <c r="BG15" s="9"/>
      <c r="BH15" s="9"/>
      <c r="BI15" s="9"/>
      <c r="BJ15" s="9"/>
      <c r="BK15" s="9"/>
      <c r="BL15" s="9"/>
      <c r="BM15" s="39"/>
    </row>
    <row r="16" spans="1:77" s="7" customFormat="1" ht="15" customHeight="1">
      <c r="A16" s="10" t="s">
        <v>4</v>
      </c>
      <c r="B16" s="60" t="s">
        <v>100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"/>
      <c r="N16" s="62" t="s">
        <v>99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6"/>
      <c r="AU16" s="60" t="s">
        <v>93</v>
      </c>
      <c r="AV16" s="61"/>
      <c r="AW16" s="61"/>
      <c r="AX16" s="61"/>
      <c r="AY16" s="61"/>
      <c r="AZ16" s="61"/>
      <c r="BA16" s="61"/>
      <c r="BB16" s="6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40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7" customFormat="1" ht="24" customHeight="1">
      <c r="A17" s="14"/>
      <c r="B17" s="58" t="s">
        <v>54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8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8"/>
      <c r="AU17" s="58" t="s">
        <v>53</v>
      </c>
      <c r="AV17" s="58"/>
      <c r="AW17" s="58"/>
      <c r="AX17" s="58"/>
      <c r="AY17" s="58"/>
      <c r="AZ17" s="58"/>
      <c r="BA17" s="58"/>
      <c r="BB17" s="58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40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7" customFormat="1">
      <c r="BM18" s="39"/>
    </row>
    <row r="19" spans="1:79" s="7" customFormat="1" ht="28.5" customHeight="1">
      <c r="A19" s="4" t="s">
        <v>52</v>
      </c>
      <c r="B19" s="60" t="s">
        <v>97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101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11"/>
      <c r="AA19" s="60" t="s">
        <v>102</v>
      </c>
      <c r="AB19" s="61"/>
      <c r="AC19" s="61"/>
      <c r="AD19" s="61"/>
      <c r="AE19" s="61"/>
      <c r="AF19" s="61"/>
      <c r="AG19" s="61"/>
      <c r="AH19" s="61"/>
      <c r="AI19" s="61"/>
      <c r="AJ19" s="11"/>
      <c r="AK19" s="67" t="s">
        <v>98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1"/>
      <c r="BE19" s="60" t="s">
        <v>94</v>
      </c>
      <c r="BF19" s="61"/>
      <c r="BG19" s="61"/>
      <c r="BH19" s="61"/>
      <c r="BI19" s="61"/>
      <c r="BJ19" s="61"/>
      <c r="BK19" s="61"/>
      <c r="BL19" s="6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7" customFormat="1" ht="25.5" customHeight="1">
      <c r="B20" s="58" t="s">
        <v>54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55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5"/>
      <c r="AA20" s="65" t="s">
        <v>56</v>
      </c>
      <c r="AB20" s="65"/>
      <c r="AC20" s="65"/>
      <c r="AD20" s="65"/>
      <c r="AE20" s="65"/>
      <c r="AF20" s="65"/>
      <c r="AG20" s="65"/>
      <c r="AH20" s="65"/>
      <c r="AI20" s="65"/>
      <c r="AJ20" s="15"/>
      <c r="AK20" s="66" t="s">
        <v>57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15"/>
      <c r="BE20" s="58" t="s">
        <v>58</v>
      </c>
      <c r="BF20" s="58"/>
      <c r="BG20" s="58"/>
      <c r="BH20" s="58"/>
      <c r="BI20" s="58"/>
      <c r="BJ20" s="58"/>
      <c r="BK20" s="58"/>
      <c r="BL20" s="58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1000000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v>1000000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0" t="s">
        <v>22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>
      <c r="A23" s="70" t="s">
        <v>62</v>
      </c>
      <c r="B23" s="70"/>
      <c r="C23" s="70"/>
      <c r="D23" s="70"/>
      <c r="E23" s="70"/>
      <c r="F23" s="70"/>
      <c r="G23" s="70"/>
      <c r="H23" s="70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0" t="s">
        <v>23</v>
      </c>
      <c r="U23" s="70"/>
      <c r="V23" s="70"/>
      <c r="W23" s="70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>
      <c r="A24" s="43"/>
      <c r="B24" s="43"/>
      <c r="C24" s="43"/>
      <c r="D24" s="43"/>
      <c r="E24" s="43"/>
      <c r="F24" s="43"/>
      <c r="G24" s="43"/>
      <c r="H24" s="43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3"/>
      <c r="U24" s="43"/>
      <c r="V24" s="43"/>
      <c r="W24" s="43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295.5" customHeight="1">
      <c r="A26" s="68" t="s">
        <v>140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6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7.75" customHeight="1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>
      <c r="A30" s="75">
        <v>1</v>
      </c>
      <c r="B30" s="75"/>
      <c r="C30" s="75"/>
      <c r="D30" s="75"/>
      <c r="E30" s="75"/>
      <c r="F30" s="7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>
      <c r="A31" s="80" t="s">
        <v>32</v>
      </c>
      <c r="B31" s="80"/>
      <c r="C31" s="80"/>
      <c r="D31" s="80"/>
      <c r="E31" s="80"/>
      <c r="F31" s="80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48</v>
      </c>
    </row>
    <row r="32" spans="1:79" ht="12.75" customHeight="1">
      <c r="A32" s="80">
        <v>1</v>
      </c>
      <c r="B32" s="80"/>
      <c r="C32" s="80"/>
      <c r="D32" s="80"/>
      <c r="E32" s="80"/>
      <c r="F32" s="80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80">
        <v>2</v>
      </c>
      <c r="B33" s="80"/>
      <c r="C33" s="80"/>
      <c r="D33" s="80"/>
      <c r="E33" s="80"/>
      <c r="F33" s="80"/>
      <c r="G33" s="84" t="s">
        <v>121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6"/>
    </row>
    <row r="34" spans="1:79" ht="12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79" ht="15.95" customHeight="1">
      <c r="A35" s="70" t="s">
        <v>37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47.25" customHeight="1">
      <c r="A36" s="79" t="s">
        <v>120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79" ht="12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</row>
    <row r="38" spans="1:79" ht="15.75" customHeight="1">
      <c r="A38" s="70" t="s">
        <v>38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</row>
    <row r="39" spans="1:79" ht="27.75" customHeight="1">
      <c r="A39" s="71" t="s">
        <v>27</v>
      </c>
      <c r="B39" s="71"/>
      <c r="C39" s="71"/>
      <c r="D39" s="71"/>
      <c r="E39" s="71"/>
      <c r="F39" s="71"/>
      <c r="G39" s="72" t="s">
        <v>24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5.75" hidden="1">
      <c r="A40" s="75">
        <v>1</v>
      </c>
      <c r="B40" s="75"/>
      <c r="C40" s="75"/>
      <c r="D40" s="75"/>
      <c r="E40" s="75"/>
      <c r="F40" s="75"/>
      <c r="G40" s="72">
        <v>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</row>
    <row r="41" spans="1:79" ht="10.5" hidden="1" customHeight="1">
      <c r="A41" s="80" t="s">
        <v>6</v>
      </c>
      <c r="B41" s="80"/>
      <c r="C41" s="80"/>
      <c r="D41" s="80"/>
      <c r="E41" s="80"/>
      <c r="F41" s="80"/>
      <c r="G41" s="81" t="s">
        <v>7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11</v>
      </c>
    </row>
    <row r="42" spans="1:79" ht="12.75" customHeight="1">
      <c r="A42" s="80">
        <v>1</v>
      </c>
      <c r="B42" s="80"/>
      <c r="C42" s="80"/>
      <c r="D42" s="80"/>
      <c r="E42" s="80"/>
      <c r="F42" s="80"/>
      <c r="G42" s="84" t="s">
        <v>64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27" customHeight="1">
      <c r="A43" s="80">
        <v>2</v>
      </c>
      <c r="B43" s="80"/>
      <c r="C43" s="80"/>
      <c r="D43" s="80"/>
      <c r="E43" s="80"/>
      <c r="F43" s="80"/>
      <c r="G43" s="84" t="s">
        <v>119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6"/>
      <c r="CA43" s="1" t="s">
        <v>12</v>
      </c>
    </row>
    <row r="44" spans="1:79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</row>
    <row r="45" spans="1:79" ht="15.75" customHeight="1">
      <c r="A45" s="70" t="s">
        <v>40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</row>
    <row r="46" spans="1:79" ht="15" customHeight="1">
      <c r="A46" s="87" t="s">
        <v>95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25"/>
      <c r="BB46" s="25"/>
      <c r="BC46" s="25"/>
      <c r="BD46" s="25"/>
      <c r="BE46" s="25"/>
      <c r="BF46" s="25"/>
      <c r="BG46" s="25"/>
      <c r="BH46" s="25"/>
      <c r="BI46" s="26"/>
      <c r="BJ46" s="26"/>
      <c r="BK46" s="26"/>
      <c r="BL46" s="26"/>
    </row>
    <row r="47" spans="1:79" ht="15.95" customHeight="1">
      <c r="A47" s="75" t="s">
        <v>27</v>
      </c>
      <c r="B47" s="75"/>
      <c r="C47" s="75"/>
      <c r="D47" s="88" t="s">
        <v>25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75" t="s">
        <v>28</v>
      </c>
      <c r="AD47" s="75"/>
      <c r="AE47" s="75"/>
      <c r="AF47" s="75"/>
      <c r="AG47" s="75"/>
      <c r="AH47" s="75"/>
      <c r="AI47" s="75"/>
      <c r="AJ47" s="75"/>
      <c r="AK47" s="75" t="s">
        <v>29</v>
      </c>
      <c r="AL47" s="75"/>
      <c r="AM47" s="75"/>
      <c r="AN47" s="75"/>
      <c r="AO47" s="75"/>
      <c r="AP47" s="75"/>
      <c r="AQ47" s="75"/>
      <c r="AR47" s="75"/>
      <c r="AS47" s="75" t="s">
        <v>26</v>
      </c>
      <c r="AT47" s="75"/>
      <c r="AU47" s="75"/>
      <c r="AV47" s="75"/>
      <c r="AW47" s="75"/>
      <c r="AX47" s="75"/>
      <c r="AY47" s="75"/>
      <c r="AZ47" s="75"/>
      <c r="BA47" s="27"/>
      <c r="BB47" s="27"/>
      <c r="BC47" s="27"/>
      <c r="BD47" s="27"/>
      <c r="BE47" s="27"/>
      <c r="BF47" s="27"/>
      <c r="BG47" s="27"/>
      <c r="BH47" s="27"/>
    </row>
    <row r="48" spans="1:79" ht="29.1" customHeight="1">
      <c r="A48" s="75"/>
      <c r="B48" s="75"/>
      <c r="C48" s="75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27"/>
      <c r="BB48" s="27"/>
      <c r="BC48" s="27"/>
      <c r="BD48" s="27"/>
      <c r="BE48" s="27"/>
      <c r="BF48" s="27"/>
      <c r="BG48" s="27"/>
      <c r="BH48" s="27"/>
    </row>
    <row r="49" spans="1:79" ht="15.75">
      <c r="A49" s="75">
        <v>1</v>
      </c>
      <c r="B49" s="75"/>
      <c r="C49" s="75"/>
      <c r="D49" s="94">
        <v>2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75">
        <v>3</v>
      </c>
      <c r="AD49" s="75"/>
      <c r="AE49" s="75"/>
      <c r="AF49" s="75"/>
      <c r="AG49" s="75"/>
      <c r="AH49" s="75"/>
      <c r="AI49" s="75"/>
      <c r="AJ49" s="75"/>
      <c r="AK49" s="75">
        <v>4</v>
      </c>
      <c r="AL49" s="75"/>
      <c r="AM49" s="75"/>
      <c r="AN49" s="75"/>
      <c r="AO49" s="75"/>
      <c r="AP49" s="75"/>
      <c r="AQ49" s="75"/>
      <c r="AR49" s="75"/>
      <c r="AS49" s="75">
        <v>5</v>
      </c>
      <c r="AT49" s="75"/>
      <c r="AU49" s="75"/>
      <c r="AV49" s="75"/>
      <c r="AW49" s="75"/>
      <c r="AX49" s="75"/>
      <c r="AY49" s="75"/>
      <c r="AZ49" s="75"/>
      <c r="BA49" s="27"/>
      <c r="BB49" s="27"/>
      <c r="BC49" s="27"/>
      <c r="BD49" s="27"/>
      <c r="BE49" s="27"/>
      <c r="BF49" s="27"/>
      <c r="BG49" s="27"/>
      <c r="BH49" s="27"/>
    </row>
    <row r="50" spans="1:79" s="30" customFormat="1" ht="12.75" hidden="1" customHeight="1">
      <c r="A50" s="80" t="s">
        <v>6</v>
      </c>
      <c r="B50" s="80"/>
      <c r="C50" s="80"/>
      <c r="D50" s="97" t="s">
        <v>7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100" t="s">
        <v>8</v>
      </c>
      <c r="AD50" s="100"/>
      <c r="AE50" s="100"/>
      <c r="AF50" s="100"/>
      <c r="AG50" s="100"/>
      <c r="AH50" s="100"/>
      <c r="AI50" s="100"/>
      <c r="AJ50" s="100"/>
      <c r="AK50" s="100" t="s">
        <v>9</v>
      </c>
      <c r="AL50" s="100"/>
      <c r="AM50" s="100"/>
      <c r="AN50" s="100"/>
      <c r="AO50" s="100"/>
      <c r="AP50" s="100"/>
      <c r="AQ50" s="100"/>
      <c r="AR50" s="100"/>
      <c r="AS50" s="101" t="s">
        <v>10</v>
      </c>
      <c r="AT50" s="100"/>
      <c r="AU50" s="100"/>
      <c r="AV50" s="100"/>
      <c r="AW50" s="100"/>
      <c r="AX50" s="100"/>
      <c r="AY50" s="100"/>
      <c r="AZ50" s="100"/>
      <c r="BA50" s="28"/>
      <c r="BB50" s="29"/>
      <c r="BC50" s="29"/>
      <c r="BD50" s="29"/>
      <c r="BE50" s="29"/>
      <c r="BF50" s="29"/>
      <c r="BG50" s="29"/>
      <c r="BH50" s="29"/>
      <c r="CA50" s="30" t="s">
        <v>13</v>
      </c>
    </row>
    <row r="51" spans="1:79" ht="44.25" customHeight="1">
      <c r="A51" s="80">
        <v>1</v>
      </c>
      <c r="B51" s="80"/>
      <c r="C51" s="80"/>
      <c r="D51" s="84" t="s">
        <v>109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102">
        <f>800000-550000</f>
        <v>250000</v>
      </c>
      <c r="AD51" s="102"/>
      <c r="AE51" s="102"/>
      <c r="AF51" s="102"/>
      <c r="AG51" s="102"/>
      <c r="AH51" s="102"/>
      <c r="AI51" s="102"/>
      <c r="AJ51" s="102"/>
      <c r="AK51" s="102">
        <v>0</v>
      </c>
      <c r="AL51" s="102"/>
      <c r="AM51" s="102"/>
      <c r="AN51" s="102"/>
      <c r="AO51" s="102"/>
      <c r="AP51" s="102"/>
      <c r="AQ51" s="102"/>
      <c r="AR51" s="102"/>
      <c r="AS51" s="102">
        <f>AC51+AK51</f>
        <v>250000</v>
      </c>
      <c r="AT51" s="102"/>
      <c r="AU51" s="102"/>
      <c r="AV51" s="102"/>
      <c r="AW51" s="102"/>
      <c r="AX51" s="102"/>
      <c r="AY51" s="102"/>
      <c r="AZ51" s="102"/>
      <c r="BA51" s="31"/>
      <c r="BB51" s="31"/>
      <c r="BC51" s="31"/>
      <c r="BD51" s="31"/>
      <c r="BE51" s="31"/>
      <c r="BF51" s="31"/>
      <c r="BG51" s="31"/>
      <c r="BH51" s="31"/>
      <c r="CA51" s="1" t="s">
        <v>14</v>
      </c>
    </row>
    <row r="52" spans="1:79" ht="48.75" customHeight="1">
      <c r="A52" s="80">
        <v>2</v>
      </c>
      <c r="B52" s="80"/>
      <c r="C52" s="80"/>
      <c r="D52" s="84" t="s">
        <v>116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102">
        <v>300000</v>
      </c>
      <c r="AD52" s="102"/>
      <c r="AE52" s="102"/>
      <c r="AF52" s="102"/>
      <c r="AG52" s="102"/>
      <c r="AH52" s="102"/>
      <c r="AI52" s="102"/>
      <c r="AJ52" s="102"/>
      <c r="AK52" s="102">
        <v>0</v>
      </c>
      <c r="AL52" s="102"/>
      <c r="AM52" s="102"/>
      <c r="AN52" s="102"/>
      <c r="AO52" s="102"/>
      <c r="AP52" s="102"/>
      <c r="AQ52" s="102"/>
      <c r="AR52" s="102"/>
      <c r="AS52" s="102">
        <f>AC52+AK52</f>
        <v>300000</v>
      </c>
      <c r="AT52" s="102"/>
      <c r="AU52" s="102"/>
      <c r="AV52" s="102"/>
      <c r="AW52" s="102"/>
      <c r="AX52" s="102"/>
      <c r="AY52" s="102"/>
      <c r="AZ52" s="102"/>
      <c r="BA52" s="31"/>
      <c r="BB52" s="31"/>
      <c r="BC52" s="31"/>
      <c r="BD52" s="31"/>
      <c r="BE52" s="31"/>
      <c r="BF52" s="31"/>
      <c r="BG52" s="31"/>
      <c r="BH52" s="31"/>
    </row>
    <row r="53" spans="1:79" ht="53.25" customHeight="1">
      <c r="A53" s="80">
        <v>3</v>
      </c>
      <c r="B53" s="80"/>
      <c r="C53" s="80"/>
      <c r="D53" s="84" t="s">
        <v>117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102">
        <v>150000</v>
      </c>
      <c r="AD53" s="102"/>
      <c r="AE53" s="102"/>
      <c r="AF53" s="102"/>
      <c r="AG53" s="102"/>
      <c r="AH53" s="102"/>
      <c r="AI53" s="102"/>
      <c r="AJ53" s="102"/>
      <c r="AK53" s="102">
        <v>0</v>
      </c>
      <c r="AL53" s="102"/>
      <c r="AM53" s="102"/>
      <c r="AN53" s="102"/>
      <c r="AO53" s="102"/>
      <c r="AP53" s="102"/>
      <c r="AQ53" s="102"/>
      <c r="AR53" s="102"/>
      <c r="AS53" s="102">
        <f>AC53+AK53</f>
        <v>150000</v>
      </c>
      <c r="AT53" s="102"/>
      <c r="AU53" s="102"/>
      <c r="AV53" s="102"/>
      <c r="AW53" s="102"/>
      <c r="AX53" s="102"/>
      <c r="AY53" s="102"/>
      <c r="AZ53" s="102"/>
      <c r="BA53" s="31"/>
      <c r="BB53" s="31"/>
      <c r="BC53" s="31"/>
      <c r="BD53" s="31"/>
      <c r="BE53" s="31"/>
      <c r="BF53" s="31"/>
      <c r="BG53" s="31"/>
      <c r="BH53" s="31"/>
    </row>
    <row r="54" spans="1:79" ht="45.75" customHeight="1">
      <c r="A54" s="80">
        <v>4</v>
      </c>
      <c r="B54" s="80"/>
      <c r="C54" s="80"/>
      <c r="D54" s="84" t="s">
        <v>118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6"/>
      <c r="AC54" s="102">
        <v>300000</v>
      </c>
      <c r="AD54" s="102"/>
      <c r="AE54" s="102"/>
      <c r="AF54" s="102"/>
      <c r="AG54" s="102"/>
      <c r="AH54" s="102"/>
      <c r="AI54" s="102"/>
      <c r="AJ54" s="102"/>
      <c r="AK54" s="102">
        <v>0</v>
      </c>
      <c r="AL54" s="102"/>
      <c r="AM54" s="102"/>
      <c r="AN54" s="102"/>
      <c r="AO54" s="102"/>
      <c r="AP54" s="102"/>
      <c r="AQ54" s="102"/>
      <c r="AR54" s="102"/>
      <c r="AS54" s="102">
        <f>AC54+AK54</f>
        <v>300000</v>
      </c>
      <c r="AT54" s="102"/>
      <c r="AU54" s="102"/>
      <c r="AV54" s="102"/>
      <c r="AW54" s="102"/>
      <c r="AX54" s="102"/>
      <c r="AY54" s="102"/>
      <c r="AZ54" s="102"/>
      <c r="BA54" s="31"/>
      <c r="BB54" s="31"/>
      <c r="BC54" s="31"/>
      <c r="BD54" s="31"/>
      <c r="BE54" s="31"/>
      <c r="BF54" s="31"/>
      <c r="BG54" s="31"/>
      <c r="BH54" s="31"/>
    </row>
    <row r="55" spans="1:79" s="30" customFormat="1">
      <c r="A55" s="103"/>
      <c r="B55" s="103"/>
      <c r="C55" s="103"/>
      <c r="D55" s="104" t="s">
        <v>65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6"/>
      <c r="AC55" s="107">
        <f>SUM(AC51:AJ54)</f>
        <v>1000000</v>
      </c>
      <c r="AD55" s="107"/>
      <c r="AE55" s="107"/>
      <c r="AF55" s="107"/>
      <c r="AG55" s="107"/>
      <c r="AH55" s="107"/>
      <c r="AI55" s="107"/>
      <c r="AJ55" s="107"/>
      <c r="AK55" s="107">
        <v>0</v>
      </c>
      <c r="AL55" s="107"/>
      <c r="AM55" s="107"/>
      <c r="AN55" s="107"/>
      <c r="AO55" s="107"/>
      <c r="AP55" s="107"/>
      <c r="AQ55" s="107"/>
      <c r="AR55" s="107"/>
      <c r="AS55" s="107">
        <f>AC55+AK55</f>
        <v>1000000</v>
      </c>
      <c r="AT55" s="107"/>
      <c r="AU55" s="107"/>
      <c r="AV55" s="107"/>
      <c r="AW55" s="107"/>
      <c r="AX55" s="107"/>
      <c r="AY55" s="107"/>
      <c r="AZ55" s="107"/>
      <c r="BA55" s="32"/>
      <c r="BB55" s="32"/>
      <c r="BC55" s="32"/>
      <c r="BD55" s="32"/>
      <c r="BE55" s="32"/>
      <c r="BF55" s="32"/>
      <c r="BG55" s="32"/>
      <c r="BH55" s="32"/>
    </row>
    <row r="57" spans="1:79" ht="15.75" customHeight="1">
      <c r="A57" s="51" t="s">
        <v>41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spans="1:79" ht="15" customHeight="1">
      <c r="A58" s="87" t="s">
        <v>95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79" ht="15.95" customHeight="1">
      <c r="A59" s="75" t="s">
        <v>27</v>
      </c>
      <c r="B59" s="75"/>
      <c r="C59" s="75"/>
      <c r="D59" s="88" t="s">
        <v>33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75" t="s">
        <v>28</v>
      </c>
      <c r="AC59" s="75"/>
      <c r="AD59" s="75"/>
      <c r="AE59" s="75"/>
      <c r="AF59" s="75"/>
      <c r="AG59" s="75"/>
      <c r="AH59" s="75"/>
      <c r="AI59" s="75"/>
      <c r="AJ59" s="75" t="s">
        <v>29</v>
      </c>
      <c r="AK59" s="75"/>
      <c r="AL59" s="75"/>
      <c r="AM59" s="75"/>
      <c r="AN59" s="75"/>
      <c r="AO59" s="75"/>
      <c r="AP59" s="75"/>
      <c r="AQ59" s="75"/>
      <c r="AR59" s="75" t="s">
        <v>26</v>
      </c>
      <c r="AS59" s="75"/>
      <c r="AT59" s="75"/>
      <c r="AU59" s="75"/>
      <c r="AV59" s="75"/>
      <c r="AW59" s="75"/>
      <c r="AX59" s="75"/>
      <c r="AY59" s="75"/>
    </row>
    <row r="60" spans="1:79" ht="29.1" customHeight="1">
      <c r="A60" s="75"/>
      <c r="B60" s="75"/>
      <c r="C60" s="75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</row>
    <row r="61" spans="1:79" ht="15.75" customHeight="1">
      <c r="A61" s="75">
        <v>1</v>
      </c>
      <c r="B61" s="75"/>
      <c r="C61" s="75"/>
      <c r="D61" s="94">
        <v>2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75">
        <v>3</v>
      </c>
      <c r="AC61" s="75"/>
      <c r="AD61" s="75"/>
      <c r="AE61" s="75"/>
      <c r="AF61" s="75"/>
      <c r="AG61" s="75"/>
      <c r="AH61" s="75"/>
      <c r="AI61" s="75"/>
      <c r="AJ61" s="75">
        <v>4</v>
      </c>
      <c r="AK61" s="75"/>
      <c r="AL61" s="75"/>
      <c r="AM61" s="75"/>
      <c r="AN61" s="75"/>
      <c r="AO61" s="75"/>
      <c r="AP61" s="75"/>
      <c r="AQ61" s="75"/>
      <c r="AR61" s="75">
        <v>5</v>
      </c>
      <c r="AS61" s="75"/>
      <c r="AT61" s="75"/>
      <c r="AU61" s="75"/>
      <c r="AV61" s="75"/>
      <c r="AW61" s="75"/>
      <c r="AX61" s="75"/>
      <c r="AY61" s="75"/>
    </row>
    <row r="62" spans="1:79" ht="12.75" hidden="1" customHeight="1">
      <c r="A62" s="80" t="s">
        <v>6</v>
      </c>
      <c r="B62" s="80"/>
      <c r="C62" s="80"/>
      <c r="D62" s="81" t="s">
        <v>7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3"/>
      <c r="AB62" s="100" t="s">
        <v>8</v>
      </c>
      <c r="AC62" s="100"/>
      <c r="AD62" s="100"/>
      <c r="AE62" s="100"/>
      <c r="AF62" s="100"/>
      <c r="AG62" s="100"/>
      <c r="AH62" s="100"/>
      <c r="AI62" s="100"/>
      <c r="AJ62" s="100" t="s">
        <v>9</v>
      </c>
      <c r="AK62" s="100"/>
      <c r="AL62" s="100"/>
      <c r="AM62" s="100"/>
      <c r="AN62" s="100"/>
      <c r="AO62" s="100"/>
      <c r="AP62" s="100"/>
      <c r="AQ62" s="100"/>
      <c r="AR62" s="100" t="s">
        <v>10</v>
      </c>
      <c r="AS62" s="100"/>
      <c r="AT62" s="100"/>
      <c r="AU62" s="100"/>
      <c r="AV62" s="100"/>
      <c r="AW62" s="100"/>
      <c r="AX62" s="100"/>
      <c r="AY62" s="100"/>
      <c r="CA62" s="1" t="s">
        <v>15</v>
      </c>
    </row>
    <row r="63" spans="1:79" ht="12.75" customHeight="1">
      <c r="A63" s="97">
        <v>1</v>
      </c>
      <c r="B63" s="98"/>
      <c r="C63" s="99"/>
      <c r="D63" s="84" t="s">
        <v>66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9"/>
      <c r="AB63" s="110">
        <v>250000</v>
      </c>
      <c r="AC63" s="111"/>
      <c r="AD63" s="111"/>
      <c r="AE63" s="111"/>
      <c r="AF63" s="111"/>
      <c r="AG63" s="111"/>
      <c r="AH63" s="111"/>
      <c r="AI63" s="112"/>
      <c r="AJ63" s="110">
        <v>0</v>
      </c>
      <c r="AK63" s="111"/>
      <c r="AL63" s="111"/>
      <c r="AM63" s="111"/>
      <c r="AN63" s="111"/>
      <c r="AO63" s="111"/>
      <c r="AP63" s="111"/>
      <c r="AQ63" s="112"/>
      <c r="AR63" s="110">
        <f>AB63+AJ63</f>
        <v>250000</v>
      </c>
      <c r="AS63" s="111"/>
      <c r="AT63" s="111"/>
      <c r="AU63" s="111"/>
      <c r="AV63" s="111"/>
      <c r="AW63" s="111"/>
      <c r="AX63" s="111"/>
      <c r="AY63" s="112"/>
    </row>
    <row r="64" spans="1:79" ht="25.5" customHeight="1">
      <c r="A64" s="97">
        <v>2</v>
      </c>
      <c r="B64" s="98"/>
      <c r="C64" s="99"/>
      <c r="D64" s="84" t="s">
        <v>115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6"/>
      <c r="AB64" s="102">
        <v>750000</v>
      </c>
      <c r="AC64" s="102"/>
      <c r="AD64" s="102"/>
      <c r="AE64" s="102"/>
      <c r="AF64" s="102"/>
      <c r="AG64" s="102"/>
      <c r="AH64" s="102"/>
      <c r="AI64" s="102"/>
      <c r="AJ64" s="110">
        <v>0</v>
      </c>
      <c r="AK64" s="111"/>
      <c r="AL64" s="111"/>
      <c r="AM64" s="111"/>
      <c r="AN64" s="111"/>
      <c r="AO64" s="111"/>
      <c r="AP64" s="111"/>
      <c r="AQ64" s="112"/>
      <c r="AR64" s="102">
        <v>750000</v>
      </c>
      <c r="AS64" s="102"/>
      <c r="AT64" s="102"/>
      <c r="AU64" s="102"/>
      <c r="AV64" s="102"/>
      <c r="AW64" s="102"/>
      <c r="AX64" s="102"/>
      <c r="AY64" s="102"/>
      <c r="CA64" s="1" t="s">
        <v>16</v>
      </c>
    </row>
    <row r="65" spans="1:79" s="30" customFormat="1" ht="12.75" customHeight="1">
      <c r="A65" s="103"/>
      <c r="B65" s="103"/>
      <c r="C65" s="103"/>
      <c r="D65" s="104" t="s">
        <v>26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6"/>
      <c r="AB65" s="107">
        <f>AB64+AB63</f>
        <v>1000000</v>
      </c>
      <c r="AC65" s="107"/>
      <c r="AD65" s="107"/>
      <c r="AE65" s="107"/>
      <c r="AF65" s="107"/>
      <c r="AG65" s="107"/>
      <c r="AH65" s="107"/>
      <c r="AI65" s="107"/>
      <c r="AJ65" s="107">
        <v>0</v>
      </c>
      <c r="AK65" s="107"/>
      <c r="AL65" s="107"/>
      <c r="AM65" s="107"/>
      <c r="AN65" s="107"/>
      <c r="AO65" s="107"/>
      <c r="AP65" s="107"/>
      <c r="AQ65" s="107"/>
      <c r="AR65" s="107">
        <f>AB65+AJ65</f>
        <v>1000000</v>
      </c>
      <c r="AS65" s="107"/>
      <c r="AT65" s="107"/>
      <c r="AU65" s="107"/>
      <c r="AV65" s="107"/>
      <c r="AW65" s="107"/>
      <c r="AX65" s="107"/>
      <c r="AY65" s="107"/>
    </row>
    <row r="67" spans="1:79" ht="15.75" customHeight="1">
      <c r="A67" s="70" t="s">
        <v>42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</row>
    <row r="68" spans="1:79" ht="30" customHeight="1">
      <c r="A68" s="75" t="s">
        <v>27</v>
      </c>
      <c r="B68" s="75"/>
      <c r="C68" s="75"/>
      <c r="D68" s="75"/>
      <c r="E68" s="75"/>
      <c r="F68" s="75"/>
      <c r="G68" s="94" t="s">
        <v>43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75" t="s">
        <v>2</v>
      </c>
      <c r="AA68" s="75"/>
      <c r="AB68" s="75"/>
      <c r="AC68" s="75"/>
      <c r="AD68" s="75"/>
      <c r="AE68" s="75" t="s">
        <v>1</v>
      </c>
      <c r="AF68" s="75"/>
      <c r="AG68" s="75"/>
      <c r="AH68" s="75"/>
      <c r="AI68" s="75"/>
      <c r="AJ68" s="75"/>
      <c r="AK68" s="75"/>
      <c r="AL68" s="75"/>
      <c r="AM68" s="75"/>
      <c r="AN68" s="75"/>
      <c r="AO68" s="94" t="s">
        <v>28</v>
      </c>
      <c r="AP68" s="95"/>
      <c r="AQ68" s="95"/>
      <c r="AR68" s="95"/>
      <c r="AS68" s="95"/>
      <c r="AT68" s="95"/>
      <c r="AU68" s="95"/>
      <c r="AV68" s="96"/>
      <c r="AW68" s="94" t="s">
        <v>29</v>
      </c>
      <c r="AX68" s="95"/>
      <c r="AY68" s="95"/>
      <c r="AZ68" s="95"/>
      <c r="BA68" s="95"/>
      <c r="BB68" s="95"/>
      <c r="BC68" s="95"/>
      <c r="BD68" s="96"/>
      <c r="BE68" s="94" t="s">
        <v>26</v>
      </c>
      <c r="BF68" s="95"/>
      <c r="BG68" s="95"/>
      <c r="BH68" s="95"/>
      <c r="BI68" s="95"/>
      <c r="BJ68" s="95"/>
      <c r="BK68" s="95"/>
      <c r="BL68" s="96"/>
    </row>
    <row r="69" spans="1:79" ht="15.75" customHeight="1">
      <c r="A69" s="75">
        <v>1</v>
      </c>
      <c r="B69" s="75"/>
      <c r="C69" s="75"/>
      <c r="D69" s="75"/>
      <c r="E69" s="75"/>
      <c r="F69" s="75"/>
      <c r="G69" s="94">
        <v>2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75">
        <v>3</v>
      </c>
      <c r="AA69" s="75"/>
      <c r="AB69" s="75"/>
      <c r="AC69" s="75"/>
      <c r="AD69" s="75"/>
      <c r="AE69" s="75">
        <v>4</v>
      </c>
      <c r="AF69" s="75"/>
      <c r="AG69" s="75"/>
      <c r="AH69" s="75"/>
      <c r="AI69" s="75"/>
      <c r="AJ69" s="75"/>
      <c r="AK69" s="75"/>
      <c r="AL69" s="75"/>
      <c r="AM69" s="75"/>
      <c r="AN69" s="75"/>
      <c r="AO69" s="75">
        <v>5</v>
      </c>
      <c r="AP69" s="75"/>
      <c r="AQ69" s="75"/>
      <c r="AR69" s="75"/>
      <c r="AS69" s="75"/>
      <c r="AT69" s="75"/>
      <c r="AU69" s="75"/>
      <c r="AV69" s="75"/>
      <c r="AW69" s="75">
        <v>6</v>
      </c>
      <c r="AX69" s="75"/>
      <c r="AY69" s="75"/>
      <c r="AZ69" s="75"/>
      <c r="BA69" s="75"/>
      <c r="BB69" s="75"/>
      <c r="BC69" s="75"/>
      <c r="BD69" s="75"/>
      <c r="BE69" s="75">
        <v>7</v>
      </c>
      <c r="BF69" s="75"/>
      <c r="BG69" s="75"/>
      <c r="BH69" s="75"/>
      <c r="BI69" s="75"/>
      <c r="BJ69" s="75"/>
      <c r="BK69" s="75"/>
      <c r="BL69" s="75"/>
      <c r="BN69" s="36"/>
    </row>
    <row r="70" spans="1:79" ht="12.75" hidden="1" customHeight="1">
      <c r="A70" s="80" t="s">
        <v>32</v>
      </c>
      <c r="B70" s="80"/>
      <c r="C70" s="80"/>
      <c r="D70" s="80"/>
      <c r="E70" s="80"/>
      <c r="F70" s="80"/>
      <c r="G70" s="81" t="s">
        <v>7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80" t="s">
        <v>19</v>
      </c>
      <c r="AA70" s="80"/>
      <c r="AB70" s="80"/>
      <c r="AC70" s="80"/>
      <c r="AD70" s="80"/>
      <c r="AE70" s="116" t="s">
        <v>31</v>
      </c>
      <c r="AF70" s="116"/>
      <c r="AG70" s="116"/>
      <c r="AH70" s="116"/>
      <c r="AI70" s="116"/>
      <c r="AJ70" s="116"/>
      <c r="AK70" s="116"/>
      <c r="AL70" s="116"/>
      <c r="AM70" s="116"/>
      <c r="AN70" s="81"/>
      <c r="AO70" s="100" t="s">
        <v>8</v>
      </c>
      <c r="AP70" s="100"/>
      <c r="AQ70" s="100"/>
      <c r="AR70" s="100"/>
      <c r="AS70" s="100"/>
      <c r="AT70" s="100"/>
      <c r="AU70" s="100"/>
      <c r="AV70" s="100"/>
      <c r="AW70" s="100" t="s">
        <v>30</v>
      </c>
      <c r="AX70" s="100"/>
      <c r="AY70" s="100"/>
      <c r="AZ70" s="100"/>
      <c r="BA70" s="100"/>
      <c r="BB70" s="100"/>
      <c r="BC70" s="100"/>
      <c r="BD70" s="100"/>
      <c r="BE70" s="100" t="s">
        <v>68</v>
      </c>
      <c r="BF70" s="100"/>
      <c r="BG70" s="100"/>
      <c r="BH70" s="100"/>
      <c r="BI70" s="100"/>
      <c r="BJ70" s="100"/>
      <c r="BK70" s="100"/>
      <c r="BL70" s="100"/>
      <c r="BN70" s="36"/>
      <c r="CA70" s="1" t="s">
        <v>17</v>
      </c>
    </row>
    <row r="71" spans="1:79" s="30" customFormat="1" ht="52.5" customHeight="1">
      <c r="A71" s="103">
        <v>0</v>
      </c>
      <c r="B71" s="103"/>
      <c r="C71" s="103"/>
      <c r="D71" s="103"/>
      <c r="E71" s="103"/>
      <c r="F71" s="103"/>
      <c r="G71" s="104" t="s">
        <v>108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13"/>
      <c r="AA71" s="113"/>
      <c r="AB71" s="113"/>
      <c r="AC71" s="113"/>
      <c r="AD71" s="113"/>
      <c r="AE71" s="114"/>
      <c r="AF71" s="114"/>
      <c r="AG71" s="114"/>
      <c r="AH71" s="114"/>
      <c r="AI71" s="114"/>
      <c r="AJ71" s="114"/>
      <c r="AK71" s="114"/>
      <c r="AL71" s="114"/>
      <c r="AM71" s="114"/>
      <c r="AN71" s="115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N71" s="37"/>
      <c r="CA71" s="30" t="s">
        <v>18</v>
      </c>
    </row>
    <row r="72" spans="1:79" s="30" customFormat="1" ht="12.75" customHeight="1">
      <c r="A72" s="103">
        <v>0</v>
      </c>
      <c r="B72" s="103"/>
      <c r="C72" s="103"/>
      <c r="D72" s="103"/>
      <c r="E72" s="103"/>
      <c r="F72" s="103"/>
      <c r="G72" s="117" t="s">
        <v>107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113"/>
      <c r="AA72" s="113"/>
      <c r="AB72" s="113"/>
      <c r="AC72" s="113"/>
      <c r="AD72" s="113"/>
      <c r="AE72" s="114"/>
      <c r="AF72" s="114"/>
      <c r="AG72" s="114"/>
      <c r="AH72" s="114"/>
      <c r="AI72" s="114"/>
      <c r="AJ72" s="114"/>
      <c r="AK72" s="114"/>
      <c r="AL72" s="114"/>
      <c r="AM72" s="114"/>
      <c r="AN72" s="115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N72" s="37"/>
      <c r="CA72" s="30" t="s">
        <v>18</v>
      </c>
    </row>
    <row r="73" spans="1:79" ht="25.5" customHeight="1">
      <c r="A73" s="80">
        <v>1</v>
      </c>
      <c r="B73" s="80"/>
      <c r="C73" s="80"/>
      <c r="D73" s="80"/>
      <c r="E73" s="80"/>
      <c r="F73" s="80"/>
      <c r="G73" s="84" t="s">
        <v>106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20" t="s">
        <v>69</v>
      </c>
      <c r="AA73" s="121"/>
      <c r="AB73" s="121"/>
      <c r="AC73" s="121"/>
      <c r="AD73" s="122"/>
      <c r="AE73" s="123" t="s">
        <v>70</v>
      </c>
      <c r="AF73" s="124"/>
      <c r="AG73" s="124"/>
      <c r="AH73" s="124"/>
      <c r="AI73" s="124"/>
      <c r="AJ73" s="124"/>
      <c r="AK73" s="124"/>
      <c r="AL73" s="124"/>
      <c r="AM73" s="124"/>
      <c r="AN73" s="125"/>
      <c r="AO73" s="110">
        <f>800000-550000</f>
        <v>250000</v>
      </c>
      <c r="AP73" s="111"/>
      <c r="AQ73" s="111"/>
      <c r="AR73" s="111"/>
      <c r="AS73" s="111"/>
      <c r="AT73" s="111"/>
      <c r="AU73" s="111"/>
      <c r="AV73" s="112"/>
      <c r="AW73" s="110">
        <v>0</v>
      </c>
      <c r="AX73" s="111"/>
      <c r="AY73" s="111"/>
      <c r="AZ73" s="111"/>
      <c r="BA73" s="111"/>
      <c r="BB73" s="111"/>
      <c r="BC73" s="111"/>
      <c r="BD73" s="112"/>
      <c r="BE73" s="110">
        <f>AO73</f>
        <v>250000</v>
      </c>
      <c r="BF73" s="111"/>
      <c r="BG73" s="111"/>
      <c r="BH73" s="111"/>
      <c r="BI73" s="111"/>
      <c r="BJ73" s="111"/>
      <c r="BK73" s="111"/>
      <c r="BL73" s="112"/>
      <c r="BN73" s="38"/>
    </row>
    <row r="74" spans="1:79" s="30" customFormat="1" ht="12.75" customHeight="1">
      <c r="A74" s="103">
        <v>0</v>
      </c>
      <c r="B74" s="103"/>
      <c r="C74" s="103"/>
      <c r="D74" s="103"/>
      <c r="E74" s="103"/>
      <c r="F74" s="103"/>
      <c r="G74" s="117" t="s">
        <v>104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113"/>
      <c r="AA74" s="113"/>
      <c r="AB74" s="113"/>
      <c r="AC74" s="113"/>
      <c r="AD74" s="113"/>
      <c r="AE74" s="117"/>
      <c r="AF74" s="118"/>
      <c r="AG74" s="118"/>
      <c r="AH74" s="118"/>
      <c r="AI74" s="118"/>
      <c r="AJ74" s="118"/>
      <c r="AK74" s="118"/>
      <c r="AL74" s="118"/>
      <c r="AM74" s="118"/>
      <c r="AN74" s="119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N74" s="37"/>
    </row>
    <row r="75" spans="1:79" ht="25.5" customHeight="1">
      <c r="A75" s="80">
        <v>1</v>
      </c>
      <c r="B75" s="80"/>
      <c r="C75" s="80"/>
      <c r="D75" s="80"/>
      <c r="E75" s="80"/>
      <c r="F75" s="80"/>
      <c r="G75" s="128" t="s">
        <v>113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30"/>
      <c r="Z75" s="101" t="s">
        <v>72</v>
      </c>
      <c r="AA75" s="101"/>
      <c r="AB75" s="101"/>
      <c r="AC75" s="101"/>
      <c r="AD75" s="101"/>
      <c r="AE75" s="123" t="s">
        <v>73</v>
      </c>
      <c r="AF75" s="126"/>
      <c r="AG75" s="126"/>
      <c r="AH75" s="126"/>
      <c r="AI75" s="126"/>
      <c r="AJ75" s="126"/>
      <c r="AK75" s="126"/>
      <c r="AL75" s="126"/>
      <c r="AM75" s="126"/>
      <c r="AN75" s="127"/>
      <c r="AO75" s="131">
        <v>12</v>
      </c>
      <c r="AP75" s="131"/>
      <c r="AQ75" s="131"/>
      <c r="AR75" s="131"/>
      <c r="AS75" s="131"/>
      <c r="AT75" s="131"/>
      <c r="AU75" s="131"/>
      <c r="AV75" s="131"/>
      <c r="AW75" s="102">
        <v>0</v>
      </c>
      <c r="AX75" s="102"/>
      <c r="AY75" s="102"/>
      <c r="AZ75" s="102"/>
      <c r="BA75" s="102"/>
      <c r="BB75" s="102"/>
      <c r="BC75" s="102"/>
      <c r="BD75" s="102"/>
      <c r="BE75" s="102">
        <f t="shared" ref="BE75:BE77" si="0">AO75</f>
        <v>12</v>
      </c>
      <c r="BF75" s="102"/>
      <c r="BG75" s="102"/>
      <c r="BH75" s="102"/>
      <c r="BI75" s="102"/>
      <c r="BJ75" s="102"/>
      <c r="BK75" s="102"/>
      <c r="BL75" s="102"/>
    </row>
    <row r="76" spans="1:79" ht="25.5" customHeight="1">
      <c r="A76" s="80">
        <v>1</v>
      </c>
      <c r="B76" s="80"/>
      <c r="C76" s="80"/>
      <c r="D76" s="80"/>
      <c r="E76" s="80"/>
      <c r="F76" s="80"/>
      <c r="G76" s="84" t="s">
        <v>78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6"/>
      <c r="Z76" s="101" t="s">
        <v>72</v>
      </c>
      <c r="AA76" s="101"/>
      <c r="AB76" s="101"/>
      <c r="AC76" s="101"/>
      <c r="AD76" s="101"/>
      <c r="AE76" s="123" t="s">
        <v>73</v>
      </c>
      <c r="AF76" s="126"/>
      <c r="AG76" s="126"/>
      <c r="AH76" s="126"/>
      <c r="AI76" s="126"/>
      <c r="AJ76" s="126"/>
      <c r="AK76" s="126"/>
      <c r="AL76" s="126"/>
      <c r="AM76" s="126"/>
      <c r="AN76" s="127"/>
      <c r="AO76" s="102">
        <v>1</v>
      </c>
      <c r="AP76" s="102"/>
      <c r="AQ76" s="102"/>
      <c r="AR76" s="102"/>
      <c r="AS76" s="102"/>
      <c r="AT76" s="102"/>
      <c r="AU76" s="102"/>
      <c r="AV76" s="102"/>
      <c r="AW76" s="102">
        <v>0</v>
      </c>
      <c r="AX76" s="102"/>
      <c r="AY76" s="102"/>
      <c r="AZ76" s="102"/>
      <c r="BA76" s="102"/>
      <c r="BB76" s="102"/>
      <c r="BC76" s="102"/>
      <c r="BD76" s="102"/>
      <c r="BE76" s="102">
        <f t="shared" si="0"/>
        <v>1</v>
      </c>
      <c r="BF76" s="102"/>
      <c r="BG76" s="102"/>
      <c r="BH76" s="102"/>
      <c r="BI76" s="102"/>
      <c r="BJ76" s="102"/>
      <c r="BK76" s="102"/>
      <c r="BL76" s="102"/>
      <c r="BN76" s="36"/>
    </row>
    <row r="77" spans="1:79" ht="51" customHeight="1">
      <c r="A77" s="80">
        <v>1</v>
      </c>
      <c r="B77" s="80"/>
      <c r="C77" s="80"/>
      <c r="D77" s="80"/>
      <c r="E77" s="80"/>
      <c r="F77" s="80"/>
      <c r="G77" s="84" t="s">
        <v>79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6"/>
      <c r="Z77" s="101" t="s">
        <v>72</v>
      </c>
      <c r="AA77" s="101"/>
      <c r="AB77" s="101"/>
      <c r="AC77" s="101"/>
      <c r="AD77" s="101"/>
      <c r="AE77" s="123" t="s">
        <v>73</v>
      </c>
      <c r="AF77" s="126"/>
      <c r="AG77" s="126"/>
      <c r="AH77" s="126"/>
      <c r="AI77" s="126"/>
      <c r="AJ77" s="126"/>
      <c r="AK77" s="126"/>
      <c r="AL77" s="126"/>
      <c r="AM77" s="126"/>
      <c r="AN77" s="127"/>
      <c r="AO77" s="102">
        <v>1</v>
      </c>
      <c r="AP77" s="102"/>
      <c r="AQ77" s="102"/>
      <c r="AR77" s="102"/>
      <c r="AS77" s="102"/>
      <c r="AT77" s="102"/>
      <c r="AU77" s="102"/>
      <c r="AV77" s="102"/>
      <c r="AW77" s="102">
        <v>0</v>
      </c>
      <c r="AX77" s="102"/>
      <c r="AY77" s="102"/>
      <c r="AZ77" s="102"/>
      <c r="BA77" s="102"/>
      <c r="BB77" s="102"/>
      <c r="BC77" s="102"/>
      <c r="BD77" s="102"/>
      <c r="BE77" s="102">
        <f t="shared" si="0"/>
        <v>1</v>
      </c>
      <c r="BF77" s="102"/>
      <c r="BG77" s="102"/>
      <c r="BH77" s="102"/>
      <c r="BI77" s="102"/>
      <c r="BJ77" s="102"/>
      <c r="BK77" s="102"/>
      <c r="BL77" s="102"/>
      <c r="BN77" s="36"/>
    </row>
    <row r="78" spans="1:79" s="30" customFormat="1" ht="12.75" customHeight="1">
      <c r="A78" s="103">
        <v>0</v>
      </c>
      <c r="B78" s="103"/>
      <c r="C78" s="103"/>
      <c r="D78" s="103"/>
      <c r="E78" s="103"/>
      <c r="F78" s="103"/>
      <c r="G78" s="117" t="s">
        <v>80</v>
      </c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9"/>
      <c r="Z78" s="113"/>
      <c r="AA78" s="113"/>
      <c r="AB78" s="113"/>
      <c r="AC78" s="113"/>
      <c r="AD78" s="113"/>
      <c r="AE78" s="117"/>
      <c r="AF78" s="118"/>
      <c r="AG78" s="118"/>
      <c r="AH78" s="118"/>
      <c r="AI78" s="118"/>
      <c r="AJ78" s="118"/>
      <c r="AK78" s="118"/>
      <c r="AL78" s="118"/>
      <c r="AM78" s="118"/>
      <c r="AN78" s="119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N78" s="37"/>
    </row>
    <row r="79" spans="1:79" ht="29.25" customHeight="1">
      <c r="A79" s="80">
        <v>1</v>
      </c>
      <c r="B79" s="80"/>
      <c r="C79" s="80"/>
      <c r="D79" s="80"/>
      <c r="E79" s="80"/>
      <c r="F79" s="80"/>
      <c r="G79" s="128" t="s">
        <v>114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30"/>
      <c r="Z79" s="101" t="s">
        <v>69</v>
      </c>
      <c r="AA79" s="101"/>
      <c r="AB79" s="101"/>
      <c r="AC79" s="101"/>
      <c r="AD79" s="101"/>
      <c r="AE79" s="123" t="s">
        <v>83</v>
      </c>
      <c r="AF79" s="126"/>
      <c r="AG79" s="126"/>
      <c r="AH79" s="126"/>
      <c r="AI79" s="126"/>
      <c r="AJ79" s="126"/>
      <c r="AK79" s="126"/>
      <c r="AL79" s="126"/>
      <c r="AM79" s="126"/>
      <c r="AN79" s="127"/>
      <c r="AO79" s="131">
        <f>99000/12</f>
        <v>8250</v>
      </c>
      <c r="AP79" s="131"/>
      <c r="AQ79" s="131"/>
      <c r="AR79" s="131"/>
      <c r="AS79" s="131"/>
      <c r="AT79" s="131"/>
      <c r="AU79" s="131"/>
      <c r="AV79" s="131"/>
      <c r="AW79" s="102">
        <v>0</v>
      </c>
      <c r="AX79" s="102"/>
      <c r="AY79" s="102"/>
      <c r="AZ79" s="102"/>
      <c r="BA79" s="102"/>
      <c r="BB79" s="102"/>
      <c r="BC79" s="102"/>
      <c r="BD79" s="102"/>
      <c r="BE79" s="102">
        <f>AO79</f>
        <v>8250</v>
      </c>
      <c r="BF79" s="102"/>
      <c r="BG79" s="102"/>
      <c r="BH79" s="102"/>
      <c r="BI79" s="102"/>
      <c r="BJ79" s="102"/>
      <c r="BK79" s="102"/>
      <c r="BL79" s="102"/>
    </row>
    <row r="80" spans="1:79" ht="12.75" customHeight="1">
      <c r="A80" s="80">
        <v>1</v>
      </c>
      <c r="B80" s="80"/>
      <c r="C80" s="80"/>
      <c r="D80" s="80"/>
      <c r="E80" s="80"/>
      <c r="F80" s="80"/>
      <c r="G80" s="84" t="s">
        <v>85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6"/>
      <c r="Z80" s="101" t="s">
        <v>69</v>
      </c>
      <c r="AA80" s="101"/>
      <c r="AB80" s="101"/>
      <c r="AC80" s="101"/>
      <c r="AD80" s="101"/>
      <c r="AE80" s="123" t="s">
        <v>83</v>
      </c>
      <c r="AF80" s="126"/>
      <c r="AG80" s="126"/>
      <c r="AH80" s="126"/>
      <c r="AI80" s="126"/>
      <c r="AJ80" s="126"/>
      <c r="AK80" s="126"/>
      <c r="AL80" s="126"/>
      <c r="AM80" s="126"/>
      <c r="AN80" s="127"/>
      <c r="AO80" s="102">
        <v>88876</v>
      </c>
      <c r="AP80" s="102"/>
      <c r="AQ80" s="102"/>
      <c r="AR80" s="102"/>
      <c r="AS80" s="102"/>
      <c r="AT80" s="102"/>
      <c r="AU80" s="102"/>
      <c r="AV80" s="102"/>
      <c r="AW80" s="102">
        <v>0</v>
      </c>
      <c r="AX80" s="102"/>
      <c r="AY80" s="102"/>
      <c r="AZ80" s="102"/>
      <c r="BA80" s="102"/>
      <c r="BB80" s="102"/>
      <c r="BC80" s="102"/>
      <c r="BD80" s="102"/>
      <c r="BE80" s="102">
        <f t="shared" ref="BE80:BE81" si="1">AO80</f>
        <v>88876</v>
      </c>
      <c r="BF80" s="102"/>
      <c r="BG80" s="102"/>
      <c r="BH80" s="102"/>
      <c r="BI80" s="102"/>
      <c r="BJ80" s="102"/>
      <c r="BK80" s="102"/>
      <c r="BL80" s="102"/>
    </row>
    <row r="81" spans="1:79" ht="12.75" customHeight="1">
      <c r="A81" s="80">
        <v>1</v>
      </c>
      <c r="B81" s="80"/>
      <c r="C81" s="80"/>
      <c r="D81" s="80"/>
      <c r="E81" s="80"/>
      <c r="F81" s="80"/>
      <c r="G81" s="84" t="s">
        <v>86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6"/>
      <c r="Z81" s="101" t="s">
        <v>69</v>
      </c>
      <c r="AA81" s="101"/>
      <c r="AB81" s="101"/>
      <c r="AC81" s="101"/>
      <c r="AD81" s="101"/>
      <c r="AE81" s="123" t="s">
        <v>83</v>
      </c>
      <c r="AF81" s="126"/>
      <c r="AG81" s="126"/>
      <c r="AH81" s="126"/>
      <c r="AI81" s="126"/>
      <c r="AJ81" s="126"/>
      <c r="AK81" s="126"/>
      <c r="AL81" s="126"/>
      <c r="AM81" s="126"/>
      <c r="AN81" s="127"/>
      <c r="AO81" s="102">
        <v>62124</v>
      </c>
      <c r="AP81" s="102"/>
      <c r="AQ81" s="102"/>
      <c r="AR81" s="102"/>
      <c r="AS81" s="102"/>
      <c r="AT81" s="102"/>
      <c r="AU81" s="102"/>
      <c r="AV81" s="102"/>
      <c r="AW81" s="102">
        <v>0</v>
      </c>
      <c r="AX81" s="102"/>
      <c r="AY81" s="102"/>
      <c r="AZ81" s="102"/>
      <c r="BA81" s="102"/>
      <c r="BB81" s="102"/>
      <c r="BC81" s="102"/>
      <c r="BD81" s="102"/>
      <c r="BE81" s="102">
        <f t="shared" si="1"/>
        <v>62124</v>
      </c>
      <c r="BF81" s="102"/>
      <c r="BG81" s="102"/>
      <c r="BH81" s="102"/>
      <c r="BI81" s="102"/>
      <c r="BJ81" s="102"/>
      <c r="BK81" s="102"/>
      <c r="BL81" s="102"/>
    </row>
    <row r="82" spans="1:79" s="30" customFormat="1" ht="12.75" customHeight="1">
      <c r="A82" s="103">
        <v>0</v>
      </c>
      <c r="B82" s="103"/>
      <c r="C82" s="103"/>
      <c r="D82" s="103"/>
      <c r="E82" s="103"/>
      <c r="F82" s="103"/>
      <c r="G82" s="117" t="s">
        <v>87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9"/>
      <c r="Z82" s="113"/>
      <c r="AA82" s="113"/>
      <c r="AB82" s="113"/>
      <c r="AC82" s="113"/>
      <c r="AD82" s="113"/>
      <c r="AE82" s="117"/>
      <c r="AF82" s="118"/>
      <c r="AG82" s="118"/>
      <c r="AH82" s="118"/>
      <c r="AI82" s="118"/>
      <c r="AJ82" s="118"/>
      <c r="AK82" s="118"/>
      <c r="AL82" s="118"/>
      <c r="AM82" s="118"/>
      <c r="AN82" s="119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</row>
    <row r="83" spans="1:79" ht="36.75" customHeight="1">
      <c r="A83" s="80">
        <v>1</v>
      </c>
      <c r="B83" s="80"/>
      <c r="C83" s="80"/>
      <c r="D83" s="80"/>
      <c r="E83" s="80"/>
      <c r="F83" s="80"/>
      <c r="G83" s="84" t="s">
        <v>89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6"/>
      <c r="Z83" s="101" t="s">
        <v>88</v>
      </c>
      <c r="AA83" s="101"/>
      <c r="AB83" s="101"/>
      <c r="AC83" s="101"/>
      <c r="AD83" s="101"/>
      <c r="AE83" s="123" t="s">
        <v>81</v>
      </c>
      <c r="AF83" s="126"/>
      <c r="AG83" s="126"/>
      <c r="AH83" s="126"/>
      <c r="AI83" s="126"/>
      <c r="AJ83" s="126"/>
      <c r="AK83" s="126"/>
      <c r="AL83" s="126"/>
      <c r="AM83" s="126"/>
      <c r="AN83" s="127"/>
      <c r="AO83" s="102">
        <v>100</v>
      </c>
      <c r="AP83" s="102"/>
      <c r="AQ83" s="102"/>
      <c r="AR83" s="102"/>
      <c r="AS83" s="102"/>
      <c r="AT83" s="102"/>
      <c r="AU83" s="102"/>
      <c r="AV83" s="102"/>
      <c r="AW83" s="102">
        <v>0</v>
      </c>
      <c r="AX83" s="102"/>
      <c r="AY83" s="102"/>
      <c r="AZ83" s="102"/>
      <c r="BA83" s="102"/>
      <c r="BB83" s="102"/>
      <c r="BC83" s="102"/>
      <c r="BD83" s="102"/>
      <c r="BE83" s="102">
        <v>100</v>
      </c>
      <c r="BF83" s="102"/>
      <c r="BG83" s="102"/>
      <c r="BH83" s="102"/>
      <c r="BI83" s="102"/>
      <c r="BJ83" s="102"/>
      <c r="BK83" s="102"/>
      <c r="BL83" s="102"/>
    </row>
    <row r="84" spans="1:79" s="30" customFormat="1" ht="61.5" customHeight="1">
      <c r="A84" s="103">
        <v>0</v>
      </c>
      <c r="B84" s="103"/>
      <c r="C84" s="103"/>
      <c r="D84" s="103"/>
      <c r="E84" s="103"/>
      <c r="F84" s="103"/>
      <c r="G84" s="104" t="s">
        <v>122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13"/>
      <c r="AA84" s="113"/>
      <c r="AB84" s="113"/>
      <c r="AC84" s="113"/>
      <c r="AD84" s="113"/>
      <c r="AE84" s="114"/>
      <c r="AF84" s="114"/>
      <c r="AG84" s="114"/>
      <c r="AH84" s="114"/>
      <c r="AI84" s="114"/>
      <c r="AJ84" s="114"/>
      <c r="AK84" s="114"/>
      <c r="AL84" s="114"/>
      <c r="AM84" s="114"/>
      <c r="AN84" s="115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CA84" s="30" t="s">
        <v>18</v>
      </c>
    </row>
    <row r="85" spans="1:79" s="30" customFormat="1" ht="12.75" customHeight="1">
      <c r="A85" s="103">
        <v>0</v>
      </c>
      <c r="B85" s="103"/>
      <c r="C85" s="103"/>
      <c r="D85" s="103"/>
      <c r="E85" s="103"/>
      <c r="F85" s="103"/>
      <c r="G85" s="117" t="s">
        <v>67</v>
      </c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9"/>
      <c r="Z85" s="113"/>
      <c r="AA85" s="113"/>
      <c r="AB85" s="113"/>
      <c r="AC85" s="113"/>
      <c r="AD85" s="113"/>
      <c r="AE85" s="114"/>
      <c r="AF85" s="114"/>
      <c r="AG85" s="114"/>
      <c r="AH85" s="114"/>
      <c r="AI85" s="114"/>
      <c r="AJ85" s="114"/>
      <c r="AK85" s="114"/>
      <c r="AL85" s="114"/>
      <c r="AM85" s="114"/>
      <c r="AN85" s="115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CA85" s="30" t="s">
        <v>18</v>
      </c>
    </row>
    <row r="86" spans="1:79" ht="41.25" customHeight="1">
      <c r="A86" s="80">
        <v>2</v>
      </c>
      <c r="B86" s="80"/>
      <c r="C86" s="80"/>
      <c r="D86" s="80"/>
      <c r="E86" s="80"/>
      <c r="F86" s="80"/>
      <c r="G86" s="84" t="s">
        <v>137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6"/>
      <c r="Z86" s="101" t="s">
        <v>69</v>
      </c>
      <c r="AA86" s="101"/>
      <c r="AB86" s="101"/>
      <c r="AC86" s="101"/>
      <c r="AD86" s="101"/>
      <c r="AE86" s="123" t="s">
        <v>70</v>
      </c>
      <c r="AF86" s="124"/>
      <c r="AG86" s="124"/>
      <c r="AH86" s="124"/>
      <c r="AI86" s="124"/>
      <c r="AJ86" s="124"/>
      <c r="AK86" s="124"/>
      <c r="AL86" s="124"/>
      <c r="AM86" s="124"/>
      <c r="AN86" s="125"/>
      <c r="AO86" s="102">
        <v>300000</v>
      </c>
      <c r="AP86" s="102"/>
      <c r="AQ86" s="102"/>
      <c r="AR86" s="102"/>
      <c r="AS86" s="102"/>
      <c r="AT86" s="102"/>
      <c r="AU86" s="102"/>
      <c r="AV86" s="102"/>
      <c r="AW86" s="102">
        <v>0</v>
      </c>
      <c r="AX86" s="102"/>
      <c r="AY86" s="102"/>
      <c r="AZ86" s="102"/>
      <c r="BA86" s="102"/>
      <c r="BB86" s="102"/>
      <c r="BC86" s="102"/>
      <c r="BD86" s="102"/>
      <c r="BE86" s="102">
        <f>AO86</f>
        <v>300000</v>
      </c>
      <c r="BF86" s="102"/>
      <c r="BG86" s="102"/>
      <c r="BH86" s="102"/>
      <c r="BI86" s="102"/>
      <c r="BJ86" s="102"/>
      <c r="BK86" s="102"/>
      <c r="BL86" s="102"/>
    </row>
    <row r="87" spans="1:79" s="30" customFormat="1" ht="12.75" customHeight="1">
      <c r="A87" s="103">
        <v>0</v>
      </c>
      <c r="B87" s="103"/>
      <c r="C87" s="103"/>
      <c r="D87" s="103"/>
      <c r="E87" s="103"/>
      <c r="F87" s="103"/>
      <c r="G87" s="117" t="s">
        <v>71</v>
      </c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9"/>
      <c r="Z87" s="113"/>
      <c r="AA87" s="113"/>
      <c r="AB87" s="113"/>
      <c r="AC87" s="113"/>
      <c r="AD87" s="113"/>
      <c r="AE87" s="117"/>
      <c r="AF87" s="118"/>
      <c r="AG87" s="118"/>
      <c r="AH87" s="118"/>
      <c r="AI87" s="118"/>
      <c r="AJ87" s="118"/>
      <c r="AK87" s="118"/>
      <c r="AL87" s="118"/>
      <c r="AM87" s="118"/>
      <c r="AN87" s="119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</row>
    <row r="88" spans="1:79" ht="32.25" customHeight="1">
      <c r="A88" s="80">
        <v>2</v>
      </c>
      <c r="B88" s="80"/>
      <c r="C88" s="80"/>
      <c r="D88" s="80"/>
      <c r="E88" s="80"/>
      <c r="F88" s="80"/>
      <c r="G88" s="84" t="s">
        <v>131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6"/>
      <c r="Z88" s="101" t="s">
        <v>123</v>
      </c>
      <c r="AA88" s="101"/>
      <c r="AB88" s="101"/>
      <c r="AC88" s="101"/>
      <c r="AD88" s="101"/>
      <c r="AE88" s="123" t="s">
        <v>124</v>
      </c>
      <c r="AF88" s="126"/>
      <c r="AG88" s="126"/>
      <c r="AH88" s="126"/>
      <c r="AI88" s="126"/>
      <c r="AJ88" s="126"/>
      <c r="AK88" s="126"/>
      <c r="AL88" s="126"/>
      <c r="AM88" s="126"/>
      <c r="AN88" s="127"/>
      <c r="AO88" s="102">
        <v>5</v>
      </c>
      <c r="AP88" s="102"/>
      <c r="AQ88" s="102"/>
      <c r="AR88" s="102"/>
      <c r="AS88" s="102"/>
      <c r="AT88" s="102"/>
      <c r="AU88" s="102"/>
      <c r="AV88" s="102"/>
      <c r="AW88" s="102">
        <v>0</v>
      </c>
      <c r="AX88" s="102"/>
      <c r="AY88" s="102"/>
      <c r="AZ88" s="102"/>
      <c r="BA88" s="102"/>
      <c r="BB88" s="102"/>
      <c r="BC88" s="102"/>
      <c r="BD88" s="102"/>
      <c r="BE88" s="102">
        <f>AO88</f>
        <v>5</v>
      </c>
      <c r="BF88" s="102"/>
      <c r="BG88" s="102"/>
      <c r="BH88" s="102"/>
      <c r="BI88" s="102"/>
      <c r="BJ88" s="102"/>
      <c r="BK88" s="102"/>
      <c r="BL88" s="102"/>
    </row>
    <row r="89" spans="1:79" s="30" customFormat="1" ht="12.75" customHeight="1">
      <c r="A89" s="103">
        <v>0</v>
      </c>
      <c r="B89" s="103"/>
      <c r="C89" s="103"/>
      <c r="D89" s="103"/>
      <c r="E89" s="103"/>
      <c r="F89" s="103"/>
      <c r="G89" s="117" t="s">
        <v>80</v>
      </c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9"/>
      <c r="Z89" s="113"/>
      <c r="AA89" s="113"/>
      <c r="AB89" s="113"/>
      <c r="AC89" s="113"/>
      <c r="AD89" s="113"/>
      <c r="AE89" s="117"/>
      <c r="AF89" s="118"/>
      <c r="AG89" s="118"/>
      <c r="AH89" s="118"/>
      <c r="AI89" s="118"/>
      <c r="AJ89" s="118"/>
      <c r="AK89" s="118"/>
      <c r="AL89" s="118"/>
      <c r="AM89" s="118"/>
      <c r="AN89" s="119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</row>
    <row r="90" spans="1:79" ht="36.75" customHeight="1">
      <c r="A90" s="80">
        <v>2</v>
      </c>
      <c r="B90" s="80"/>
      <c r="C90" s="80"/>
      <c r="D90" s="80"/>
      <c r="E90" s="80"/>
      <c r="F90" s="80"/>
      <c r="G90" s="84" t="s">
        <v>130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6"/>
      <c r="Z90" s="101" t="s">
        <v>69</v>
      </c>
      <c r="AA90" s="101"/>
      <c r="AB90" s="101"/>
      <c r="AC90" s="101"/>
      <c r="AD90" s="101"/>
      <c r="AE90" s="123" t="s">
        <v>81</v>
      </c>
      <c r="AF90" s="126"/>
      <c r="AG90" s="126"/>
      <c r="AH90" s="126"/>
      <c r="AI90" s="126"/>
      <c r="AJ90" s="126"/>
      <c r="AK90" s="126"/>
      <c r="AL90" s="126"/>
      <c r="AM90" s="126"/>
      <c r="AN90" s="127"/>
      <c r="AO90" s="102">
        <f>AO86/AO88</f>
        <v>60000</v>
      </c>
      <c r="AP90" s="102"/>
      <c r="AQ90" s="102"/>
      <c r="AR90" s="102"/>
      <c r="AS90" s="102"/>
      <c r="AT90" s="102"/>
      <c r="AU90" s="102"/>
      <c r="AV90" s="102"/>
      <c r="AW90" s="102">
        <v>0</v>
      </c>
      <c r="AX90" s="102"/>
      <c r="AY90" s="102"/>
      <c r="AZ90" s="102"/>
      <c r="BA90" s="102"/>
      <c r="BB90" s="102"/>
      <c r="BC90" s="102"/>
      <c r="BD90" s="102"/>
      <c r="BE90" s="102">
        <f>AO90</f>
        <v>60000</v>
      </c>
      <c r="BF90" s="102"/>
      <c r="BG90" s="102"/>
      <c r="BH90" s="102"/>
      <c r="BI90" s="102"/>
      <c r="BJ90" s="102"/>
      <c r="BK90" s="102"/>
      <c r="BL90" s="102"/>
    </row>
    <row r="91" spans="1:79" s="30" customFormat="1" ht="12.75" customHeight="1">
      <c r="A91" s="80"/>
      <c r="B91" s="80"/>
      <c r="C91" s="80"/>
      <c r="D91" s="80"/>
      <c r="E91" s="80"/>
      <c r="F91" s="80"/>
      <c r="G91" s="117" t="s">
        <v>87</v>
      </c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9"/>
      <c r="Z91" s="113"/>
      <c r="AA91" s="113"/>
      <c r="AB91" s="113"/>
      <c r="AC91" s="113"/>
      <c r="AD91" s="113"/>
      <c r="AE91" s="117"/>
      <c r="AF91" s="118"/>
      <c r="AG91" s="118"/>
      <c r="AH91" s="118"/>
      <c r="AI91" s="118"/>
      <c r="AJ91" s="118"/>
      <c r="AK91" s="118"/>
      <c r="AL91" s="118"/>
      <c r="AM91" s="118"/>
      <c r="AN91" s="119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</row>
    <row r="92" spans="1:79" ht="58.5" customHeight="1">
      <c r="A92" s="80">
        <v>2</v>
      </c>
      <c r="B92" s="80"/>
      <c r="C92" s="80"/>
      <c r="D92" s="80"/>
      <c r="E92" s="80"/>
      <c r="F92" s="80"/>
      <c r="G92" s="84" t="s">
        <v>125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6"/>
      <c r="Z92" s="101" t="s">
        <v>88</v>
      </c>
      <c r="AA92" s="101"/>
      <c r="AB92" s="101"/>
      <c r="AC92" s="101"/>
      <c r="AD92" s="101"/>
      <c r="AE92" s="123" t="s">
        <v>81</v>
      </c>
      <c r="AF92" s="126"/>
      <c r="AG92" s="126"/>
      <c r="AH92" s="126"/>
      <c r="AI92" s="126"/>
      <c r="AJ92" s="126"/>
      <c r="AK92" s="126"/>
      <c r="AL92" s="126"/>
      <c r="AM92" s="126"/>
      <c r="AN92" s="127"/>
      <c r="AO92" s="102">
        <v>100</v>
      </c>
      <c r="AP92" s="102"/>
      <c r="AQ92" s="102"/>
      <c r="AR92" s="102"/>
      <c r="AS92" s="102"/>
      <c r="AT92" s="102"/>
      <c r="AU92" s="102"/>
      <c r="AV92" s="102"/>
      <c r="AW92" s="102">
        <v>0</v>
      </c>
      <c r="AX92" s="102"/>
      <c r="AY92" s="102"/>
      <c r="AZ92" s="102"/>
      <c r="BA92" s="102"/>
      <c r="BB92" s="102"/>
      <c r="BC92" s="102"/>
      <c r="BD92" s="102"/>
      <c r="BE92" s="102">
        <f>AO92</f>
        <v>100</v>
      </c>
      <c r="BF92" s="102"/>
      <c r="BG92" s="102"/>
      <c r="BH92" s="102"/>
      <c r="BI92" s="102"/>
      <c r="BJ92" s="102"/>
      <c r="BK92" s="102"/>
      <c r="BL92" s="102"/>
    </row>
    <row r="93" spans="1:79" s="30" customFormat="1" ht="61.5" customHeight="1">
      <c r="A93" s="103">
        <v>0</v>
      </c>
      <c r="B93" s="103"/>
      <c r="C93" s="103"/>
      <c r="D93" s="103"/>
      <c r="E93" s="103"/>
      <c r="F93" s="103"/>
      <c r="G93" s="104" t="s">
        <v>126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113"/>
      <c r="AA93" s="113"/>
      <c r="AB93" s="113"/>
      <c r="AC93" s="113"/>
      <c r="AD93" s="113"/>
      <c r="AE93" s="114"/>
      <c r="AF93" s="114"/>
      <c r="AG93" s="114"/>
      <c r="AH93" s="114"/>
      <c r="AI93" s="114"/>
      <c r="AJ93" s="114"/>
      <c r="AK93" s="114"/>
      <c r="AL93" s="114"/>
      <c r="AM93" s="114"/>
      <c r="AN93" s="115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CA93" s="30" t="s">
        <v>18</v>
      </c>
    </row>
    <row r="94" spans="1:79" s="30" customFormat="1" ht="12.75" customHeight="1">
      <c r="A94" s="103">
        <v>0</v>
      </c>
      <c r="B94" s="103"/>
      <c r="C94" s="103"/>
      <c r="D94" s="103"/>
      <c r="E94" s="103"/>
      <c r="F94" s="103"/>
      <c r="G94" s="117" t="s">
        <v>67</v>
      </c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9"/>
      <c r="Z94" s="113"/>
      <c r="AA94" s="113"/>
      <c r="AB94" s="113"/>
      <c r="AC94" s="113"/>
      <c r="AD94" s="113"/>
      <c r="AE94" s="114"/>
      <c r="AF94" s="114"/>
      <c r="AG94" s="114"/>
      <c r="AH94" s="114"/>
      <c r="AI94" s="114"/>
      <c r="AJ94" s="114"/>
      <c r="AK94" s="114"/>
      <c r="AL94" s="114"/>
      <c r="AM94" s="114"/>
      <c r="AN94" s="115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CA94" s="30" t="s">
        <v>18</v>
      </c>
    </row>
    <row r="95" spans="1:79" ht="47.25" customHeight="1">
      <c r="A95" s="80">
        <v>3</v>
      </c>
      <c r="B95" s="80"/>
      <c r="C95" s="80"/>
      <c r="D95" s="80"/>
      <c r="E95" s="80"/>
      <c r="F95" s="80"/>
      <c r="G95" s="84" t="s">
        <v>138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6"/>
      <c r="Z95" s="101" t="s">
        <v>69</v>
      </c>
      <c r="AA95" s="101"/>
      <c r="AB95" s="101"/>
      <c r="AC95" s="101"/>
      <c r="AD95" s="101"/>
      <c r="AE95" s="123" t="s">
        <v>70</v>
      </c>
      <c r="AF95" s="124"/>
      <c r="AG95" s="124"/>
      <c r="AH95" s="124"/>
      <c r="AI95" s="124"/>
      <c r="AJ95" s="124"/>
      <c r="AK95" s="124"/>
      <c r="AL95" s="124"/>
      <c r="AM95" s="124"/>
      <c r="AN95" s="125"/>
      <c r="AO95" s="102">
        <v>150000</v>
      </c>
      <c r="AP95" s="102"/>
      <c r="AQ95" s="102"/>
      <c r="AR95" s="102"/>
      <c r="AS95" s="102"/>
      <c r="AT95" s="102"/>
      <c r="AU95" s="102"/>
      <c r="AV95" s="102"/>
      <c r="AW95" s="102">
        <v>0</v>
      </c>
      <c r="AX95" s="102"/>
      <c r="AY95" s="102"/>
      <c r="AZ95" s="102"/>
      <c r="BA95" s="102"/>
      <c r="BB95" s="102"/>
      <c r="BC95" s="102"/>
      <c r="BD95" s="102"/>
      <c r="BE95" s="102">
        <f>AO95</f>
        <v>150000</v>
      </c>
      <c r="BF95" s="102"/>
      <c r="BG95" s="102"/>
      <c r="BH95" s="102"/>
      <c r="BI95" s="102"/>
      <c r="BJ95" s="102"/>
      <c r="BK95" s="102"/>
      <c r="BL95" s="102"/>
    </row>
    <row r="96" spans="1:79" s="30" customFormat="1" ht="12.75" customHeight="1">
      <c r="A96" s="103">
        <v>0</v>
      </c>
      <c r="B96" s="103"/>
      <c r="C96" s="103"/>
      <c r="D96" s="103"/>
      <c r="E96" s="103"/>
      <c r="F96" s="103"/>
      <c r="G96" s="117" t="s">
        <v>71</v>
      </c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9"/>
      <c r="Z96" s="113"/>
      <c r="AA96" s="113"/>
      <c r="AB96" s="113"/>
      <c r="AC96" s="113"/>
      <c r="AD96" s="113"/>
      <c r="AE96" s="117"/>
      <c r="AF96" s="118"/>
      <c r="AG96" s="118"/>
      <c r="AH96" s="118"/>
      <c r="AI96" s="118"/>
      <c r="AJ96" s="118"/>
      <c r="AK96" s="118"/>
      <c r="AL96" s="118"/>
      <c r="AM96" s="118"/>
      <c r="AN96" s="119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</row>
    <row r="97" spans="1:79" ht="32.25" customHeight="1">
      <c r="A97" s="80">
        <v>3</v>
      </c>
      <c r="B97" s="80"/>
      <c r="C97" s="80"/>
      <c r="D97" s="80"/>
      <c r="E97" s="80"/>
      <c r="F97" s="80"/>
      <c r="G97" s="84" t="s">
        <v>129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6"/>
      <c r="Z97" s="101" t="s">
        <v>123</v>
      </c>
      <c r="AA97" s="101"/>
      <c r="AB97" s="101"/>
      <c r="AC97" s="101"/>
      <c r="AD97" s="101"/>
      <c r="AE97" s="123" t="s">
        <v>124</v>
      </c>
      <c r="AF97" s="126"/>
      <c r="AG97" s="126"/>
      <c r="AH97" s="126"/>
      <c r="AI97" s="126"/>
      <c r="AJ97" s="126"/>
      <c r="AK97" s="126"/>
      <c r="AL97" s="126"/>
      <c r="AM97" s="126"/>
      <c r="AN97" s="127"/>
      <c r="AO97" s="102">
        <v>2</v>
      </c>
      <c r="AP97" s="102"/>
      <c r="AQ97" s="102"/>
      <c r="AR97" s="102"/>
      <c r="AS97" s="102"/>
      <c r="AT97" s="102"/>
      <c r="AU97" s="102"/>
      <c r="AV97" s="102"/>
      <c r="AW97" s="102">
        <v>0</v>
      </c>
      <c r="AX97" s="102"/>
      <c r="AY97" s="102"/>
      <c r="AZ97" s="102"/>
      <c r="BA97" s="102"/>
      <c r="BB97" s="102"/>
      <c r="BC97" s="102"/>
      <c r="BD97" s="102"/>
      <c r="BE97" s="102">
        <f>AO97</f>
        <v>2</v>
      </c>
      <c r="BF97" s="102"/>
      <c r="BG97" s="102"/>
      <c r="BH97" s="102"/>
      <c r="BI97" s="102"/>
      <c r="BJ97" s="102"/>
      <c r="BK97" s="102"/>
      <c r="BL97" s="102"/>
    </row>
    <row r="98" spans="1:79" s="30" customFormat="1" ht="12.75" customHeight="1">
      <c r="A98" s="103">
        <v>0</v>
      </c>
      <c r="B98" s="103"/>
      <c r="C98" s="103"/>
      <c r="D98" s="103"/>
      <c r="E98" s="103"/>
      <c r="F98" s="103"/>
      <c r="G98" s="117" t="s">
        <v>80</v>
      </c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9"/>
      <c r="Z98" s="113"/>
      <c r="AA98" s="113"/>
      <c r="AB98" s="113"/>
      <c r="AC98" s="113"/>
      <c r="AD98" s="113"/>
      <c r="AE98" s="117"/>
      <c r="AF98" s="118"/>
      <c r="AG98" s="118"/>
      <c r="AH98" s="118"/>
      <c r="AI98" s="118"/>
      <c r="AJ98" s="118"/>
      <c r="AK98" s="118"/>
      <c r="AL98" s="118"/>
      <c r="AM98" s="118"/>
      <c r="AN98" s="119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</row>
    <row r="99" spans="1:79" ht="33" customHeight="1">
      <c r="A99" s="80">
        <v>3</v>
      </c>
      <c r="B99" s="80"/>
      <c r="C99" s="80"/>
      <c r="D99" s="80"/>
      <c r="E99" s="80"/>
      <c r="F99" s="80"/>
      <c r="G99" s="84" t="s">
        <v>128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6"/>
      <c r="Z99" s="101" t="s">
        <v>69</v>
      </c>
      <c r="AA99" s="101"/>
      <c r="AB99" s="101"/>
      <c r="AC99" s="101"/>
      <c r="AD99" s="101"/>
      <c r="AE99" s="123" t="s">
        <v>81</v>
      </c>
      <c r="AF99" s="126"/>
      <c r="AG99" s="126"/>
      <c r="AH99" s="126"/>
      <c r="AI99" s="126"/>
      <c r="AJ99" s="126"/>
      <c r="AK99" s="126"/>
      <c r="AL99" s="126"/>
      <c r="AM99" s="126"/>
      <c r="AN99" s="127"/>
      <c r="AO99" s="102">
        <f>AO95/AO97</f>
        <v>75000</v>
      </c>
      <c r="AP99" s="102"/>
      <c r="AQ99" s="102"/>
      <c r="AR99" s="102"/>
      <c r="AS99" s="102"/>
      <c r="AT99" s="102"/>
      <c r="AU99" s="102"/>
      <c r="AV99" s="102"/>
      <c r="AW99" s="102">
        <v>0</v>
      </c>
      <c r="AX99" s="102"/>
      <c r="AY99" s="102"/>
      <c r="AZ99" s="102"/>
      <c r="BA99" s="102"/>
      <c r="BB99" s="102"/>
      <c r="BC99" s="102"/>
      <c r="BD99" s="102"/>
      <c r="BE99" s="102">
        <f>AO99</f>
        <v>75000</v>
      </c>
      <c r="BF99" s="102"/>
      <c r="BG99" s="102"/>
      <c r="BH99" s="102"/>
      <c r="BI99" s="102"/>
      <c r="BJ99" s="102"/>
      <c r="BK99" s="102"/>
      <c r="BL99" s="102"/>
    </row>
    <row r="100" spans="1:79" s="30" customFormat="1" ht="12.75" customHeight="1">
      <c r="A100" s="80"/>
      <c r="B100" s="80"/>
      <c r="C100" s="80"/>
      <c r="D100" s="80"/>
      <c r="E100" s="80"/>
      <c r="F100" s="80"/>
      <c r="G100" s="117" t="s">
        <v>87</v>
      </c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9"/>
      <c r="Z100" s="113"/>
      <c r="AA100" s="113"/>
      <c r="AB100" s="113"/>
      <c r="AC100" s="113"/>
      <c r="AD100" s="113"/>
      <c r="AE100" s="117"/>
      <c r="AF100" s="118"/>
      <c r="AG100" s="118"/>
      <c r="AH100" s="118"/>
      <c r="AI100" s="118"/>
      <c r="AJ100" s="118"/>
      <c r="AK100" s="118"/>
      <c r="AL100" s="118"/>
      <c r="AM100" s="118"/>
      <c r="AN100" s="119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</row>
    <row r="101" spans="1:79" ht="58.5" customHeight="1">
      <c r="A101" s="80">
        <v>3</v>
      </c>
      <c r="B101" s="80"/>
      <c r="C101" s="80"/>
      <c r="D101" s="80"/>
      <c r="E101" s="80"/>
      <c r="F101" s="80"/>
      <c r="G101" s="84" t="s">
        <v>127</v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6"/>
      <c r="Z101" s="101" t="s">
        <v>88</v>
      </c>
      <c r="AA101" s="101"/>
      <c r="AB101" s="101"/>
      <c r="AC101" s="101"/>
      <c r="AD101" s="101"/>
      <c r="AE101" s="123" t="s">
        <v>81</v>
      </c>
      <c r="AF101" s="126"/>
      <c r="AG101" s="126"/>
      <c r="AH101" s="126"/>
      <c r="AI101" s="126"/>
      <c r="AJ101" s="126"/>
      <c r="AK101" s="126"/>
      <c r="AL101" s="126"/>
      <c r="AM101" s="126"/>
      <c r="AN101" s="127"/>
      <c r="AO101" s="102">
        <v>100</v>
      </c>
      <c r="AP101" s="102"/>
      <c r="AQ101" s="102"/>
      <c r="AR101" s="102"/>
      <c r="AS101" s="102"/>
      <c r="AT101" s="102"/>
      <c r="AU101" s="102"/>
      <c r="AV101" s="102"/>
      <c r="AW101" s="102">
        <v>0</v>
      </c>
      <c r="AX101" s="102"/>
      <c r="AY101" s="102"/>
      <c r="AZ101" s="102"/>
      <c r="BA101" s="102"/>
      <c r="BB101" s="102"/>
      <c r="BC101" s="102"/>
      <c r="BD101" s="102"/>
      <c r="BE101" s="102">
        <f>AO101</f>
        <v>100</v>
      </c>
      <c r="BF101" s="102"/>
      <c r="BG101" s="102"/>
      <c r="BH101" s="102"/>
      <c r="BI101" s="102"/>
      <c r="BJ101" s="102"/>
      <c r="BK101" s="102"/>
      <c r="BL101" s="102"/>
    </row>
    <row r="102" spans="1:79" s="30" customFormat="1" ht="61.5" customHeight="1">
      <c r="A102" s="103">
        <v>0</v>
      </c>
      <c r="B102" s="103"/>
      <c r="C102" s="103"/>
      <c r="D102" s="103"/>
      <c r="E102" s="103"/>
      <c r="F102" s="103"/>
      <c r="G102" s="104" t="s">
        <v>132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6"/>
      <c r="Z102" s="113"/>
      <c r="AA102" s="113"/>
      <c r="AB102" s="113"/>
      <c r="AC102" s="113"/>
      <c r="AD102" s="113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5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CA102" s="30" t="s">
        <v>18</v>
      </c>
    </row>
    <row r="103" spans="1:79" s="30" customFormat="1" ht="12.75" customHeight="1">
      <c r="A103" s="103">
        <v>0</v>
      </c>
      <c r="B103" s="103"/>
      <c r="C103" s="103"/>
      <c r="D103" s="103"/>
      <c r="E103" s="103"/>
      <c r="F103" s="103"/>
      <c r="G103" s="117" t="s">
        <v>67</v>
      </c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9"/>
      <c r="Z103" s="113"/>
      <c r="AA103" s="113"/>
      <c r="AB103" s="113"/>
      <c r="AC103" s="113"/>
      <c r="AD103" s="113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5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CA103" s="30" t="s">
        <v>18</v>
      </c>
    </row>
    <row r="104" spans="1:79" ht="48.75" customHeight="1">
      <c r="A104" s="80">
        <v>4</v>
      </c>
      <c r="B104" s="80"/>
      <c r="C104" s="80"/>
      <c r="D104" s="80"/>
      <c r="E104" s="80"/>
      <c r="F104" s="80"/>
      <c r="G104" s="84" t="s">
        <v>133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6"/>
      <c r="Z104" s="101" t="s">
        <v>69</v>
      </c>
      <c r="AA104" s="101"/>
      <c r="AB104" s="101"/>
      <c r="AC104" s="101"/>
      <c r="AD104" s="101"/>
      <c r="AE104" s="123" t="s">
        <v>70</v>
      </c>
      <c r="AF104" s="124"/>
      <c r="AG104" s="124"/>
      <c r="AH104" s="124"/>
      <c r="AI104" s="124"/>
      <c r="AJ104" s="124"/>
      <c r="AK104" s="124"/>
      <c r="AL104" s="124"/>
      <c r="AM104" s="124"/>
      <c r="AN104" s="125"/>
      <c r="AO104" s="102">
        <v>300000</v>
      </c>
      <c r="AP104" s="102"/>
      <c r="AQ104" s="102"/>
      <c r="AR104" s="102"/>
      <c r="AS104" s="102"/>
      <c r="AT104" s="102"/>
      <c r="AU104" s="102"/>
      <c r="AV104" s="102"/>
      <c r="AW104" s="102">
        <v>0</v>
      </c>
      <c r="AX104" s="102"/>
      <c r="AY104" s="102"/>
      <c r="AZ104" s="102"/>
      <c r="BA104" s="102"/>
      <c r="BB104" s="102"/>
      <c r="BC104" s="102"/>
      <c r="BD104" s="102"/>
      <c r="BE104" s="102">
        <f>AO104</f>
        <v>300000</v>
      </c>
      <c r="BF104" s="102"/>
      <c r="BG104" s="102"/>
      <c r="BH104" s="102"/>
      <c r="BI104" s="102"/>
      <c r="BJ104" s="102"/>
      <c r="BK104" s="102"/>
      <c r="BL104" s="102"/>
    </row>
    <row r="105" spans="1:79" s="30" customFormat="1" ht="12.75" customHeight="1">
      <c r="A105" s="103">
        <v>0</v>
      </c>
      <c r="B105" s="103"/>
      <c r="C105" s="103"/>
      <c r="D105" s="103"/>
      <c r="E105" s="103"/>
      <c r="F105" s="103"/>
      <c r="G105" s="117" t="s">
        <v>71</v>
      </c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9"/>
      <c r="Z105" s="113"/>
      <c r="AA105" s="113"/>
      <c r="AB105" s="113"/>
      <c r="AC105" s="113"/>
      <c r="AD105" s="113"/>
      <c r="AE105" s="117"/>
      <c r="AF105" s="118"/>
      <c r="AG105" s="118"/>
      <c r="AH105" s="118"/>
      <c r="AI105" s="118"/>
      <c r="AJ105" s="118"/>
      <c r="AK105" s="118"/>
      <c r="AL105" s="118"/>
      <c r="AM105" s="118"/>
      <c r="AN105" s="119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</row>
    <row r="106" spans="1:79" ht="32.25" customHeight="1">
      <c r="A106" s="80">
        <v>4</v>
      </c>
      <c r="B106" s="80"/>
      <c r="C106" s="80"/>
      <c r="D106" s="80"/>
      <c r="E106" s="80"/>
      <c r="F106" s="80"/>
      <c r="G106" s="84" t="s">
        <v>134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6"/>
      <c r="Z106" s="101" t="s">
        <v>123</v>
      </c>
      <c r="AA106" s="101"/>
      <c r="AB106" s="101"/>
      <c r="AC106" s="101"/>
      <c r="AD106" s="101"/>
      <c r="AE106" s="123" t="s">
        <v>124</v>
      </c>
      <c r="AF106" s="126"/>
      <c r="AG106" s="126"/>
      <c r="AH106" s="126"/>
      <c r="AI106" s="126"/>
      <c r="AJ106" s="126"/>
      <c r="AK106" s="126"/>
      <c r="AL106" s="126"/>
      <c r="AM106" s="126"/>
      <c r="AN106" s="127"/>
      <c r="AO106" s="102">
        <v>5</v>
      </c>
      <c r="AP106" s="102"/>
      <c r="AQ106" s="102"/>
      <c r="AR106" s="102"/>
      <c r="AS106" s="102"/>
      <c r="AT106" s="102"/>
      <c r="AU106" s="102"/>
      <c r="AV106" s="102"/>
      <c r="AW106" s="102">
        <v>0</v>
      </c>
      <c r="AX106" s="102"/>
      <c r="AY106" s="102"/>
      <c r="AZ106" s="102"/>
      <c r="BA106" s="102"/>
      <c r="BB106" s="102"/>
      <c r="BC106" s="102"/>
      <c r="BD106" s="102"/>
      <c r="BE106" s="102">
        <f>AO106</f>
        <v>5</v>
      </c>
      <c r="BF106" s="102"/>
      <c r="BG106" s="102"/>
      <c r="BH106" s="102"/>
      <c r="BI106" s="102"/>
      <c r="BJ106" s="102"/>
      <c r="BK106" s="102"/>
      <c r="BL106" s="102"/>
    </row>
    <row r="107" spans="1:79" s="30" customFormat="1" ht="12.75" customHeight="1">
      <c r="A107" s="103">
        <v>0</v>
      </c>
      <c r="B107" s="103"/>
      <c r="C107" s="103"/>
      <c r="D107" s="103"/>
      <c r="E107" s="103"/>
      <c r="F107" s="103"/>
      <c r="G107" s="117" t="s">
        <v>80</v>
      </c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9"/>
      <c r="Z107" s="113"/>
      <c r="AA107" s="113"/>
      <c r="AB107" s="113"/>
      <c r="AC107" s="113"/>
      <c r="AD107" s="113"/>
      <c r="AE107" s="117"/>
      <c r="AF107" s="118"/>
      <c r="AG107" s="118"/>
      <c r="AH107" s="118"/>
      <c r="AI107" s="118"/>
      <c r="AJ107" s="118"/>
      <c r="AK107" s="118"/>
      <c r="AL107" s="118"/>
      <c r="AM107" s="118"/>
      <c r="AN107" s="119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</row>
    <row r="108" spans="1:79" ht="32.25" customHeight="1">
      <c r="A108" s="80">
        <v>4</v>
      </c>
      <c r="B108" s="80"/>
      <c r="C108" s="80"/>
      <c r="D108" s="80"/>
      <c r="E108" s="80"/>
      <c r="F108" s="80"/>
      <c r="G108" s="84" t="s">
        <v>135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6"/>
      <c r="Z108" s="101" t="s">
        <v>69</v>
      </c>
      <c r="AA108" s="101"/>
      <c r="AB108" s="101"/>
      <c r="AC108" s="101"/>
      <c r="AD108" s="101"/>
      <c r="AE108" s="123" t="s">
        <v>81</v>
      </c>
      <c r="AF108" s="126"/>
      <c r="AG108" s="126"/>
      <c r="AH108" s="126"/>
      <c r="AI108" s="126"/>
      <c r="AJ108" s="126"/>
      <c r="AK108" s="126"/>
      <c r="AL108" s="126"/>
      <c r="AM108" s="126"/>
      <c r="AN108" s="127"/>
      <c r="AO108" s="102">
        <f>AO104/AO106</f>
        <v>60000</v>
      </c>
      <c r="AP108" s="102"/>
      <c r="AQ108" s="102"/>
      <c r="AR108" s="102"/>
      <c r="AS108" s="102"/>
      <c r="AT108" s="102"/>
      <c r="AU108" s="102"/>
      <c r="AV108" s="102"/>
      <c r="AW108" s="102">
        <v>0</v>
      </c>
      <c r="AX108" s="102"/>
      <c r="AY108" s="102"/>
      <c r="AZ108" s="102"/>
      <c r="BA108" s="102"/>
      <c r="BB108" s="102"/>
      <c r="BC108" s="102"/>
      <c r="BD108" s="102"/>
      <c r="BE108" s="102">
        <f>AO108</f>
        <v>60000</v>
      </c>
      <c r="BF108" s="102"/>
      <c r="BG108" s="102"/>
      <c r="BH108" s="102"/>
      <c r="BI108" s="102"/>
      <c r="BJ108" s="102"/>
      <c r="BK108" s="102"/>
      <c r="BL108" s="102"/>
    </row>
    <row r="109" spans="1:79" s="30" customFormat="1" ht="12.75" customHeight="1">
      <c r="A109" s="80"/>
      <c r="B109" s="80"/>
      <c r="C109" s="80"/>
      <c r="D109" s="80"/>
      <c r="E109" s="80"/>
      <c r="F109" s="80"/>
      <c r="G109" s="117" t="s">
        <v>87</v>
      </c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9"/>
      <c r="Z109" s="113"/>
      <c r="AA109" s="113"/>
      <c r="AB109" s="113"/>
      <c r="AC109" s="113"/>
      <c r="AD109" s="113"/>
      <c r="AE109" s="117"/>
      <c r="AF109" s="118"/>
      <c r="AG109" s="118"/>
      <c r="AH109" s="118"/>
      <c r="AI109" s="118"/>
      <c r="AJ109" s="118"/>
      <c r="AK109" s="118"/>
      <c r="AL109" s="118"/>
      <c r="AM109" s="118"/>
      <c r="AN109" s="119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</row>
    <row r="110" spans="1:79" ht="58.5" customHeight="1">
      <c r="A110" s="80">
        <v>4</v>
      </c>
      <c r="B110" s="80"/>
      <c r="C110" s="80"/>
      <c r="D110" s="80"/>
      <c r="E110" s="80"/>
      <c r="F110" s="80"/>
      <c r="G110" s="84" t="s">
        <v>136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6"/>
      <c r="Z110" s="101" t="s">
        <v>88</v>
      </c>
      <c r="AA110" s="101"/>
      <c r="AB110" s="101"/>
      <c r="AC110" s="101"/>
      <c r="AD110" s="101"/>
      <c r="AE110" s="123" t="s">
        <v>81</v>
      </c>
      <c r="AF110" s="126"/>
      <c r="AG110" s="126"/>
      <c r="AH110" s="126"/>
      <c r="AI110" s="126"/>
      <c r="AJ110" s="126"/>
      <c r="AK110" s="126"/>
      <c r="AL110" s="126"/>
      <c r="AM110" s="126"/>
      <c r="AN110" s="127"/>
      <c r="AO110" s="102">
        <v>100</v>
      </c>
      <c r="AP110" s="102"/>
      <c r="AQ110" s="102"/>
      <c r="AR110" s="102"/>
      <c r="AS110" s="102"/>
      <c r="AT110" s="102"/>
      <c r="AU110" s="102"/>
      <c r="AV110" s="102"/>
      <c r="AW110" s="102">
        <v>0</v>
      </c>
      <c r="AX110" s="102"/>
      <c r="AY110" s="102"/>
      <c r="AZ110" s="102"/>
      <c r="BA110" s="102"/>
      <c r="BB110" s="102"/>
      <c r="BC110" s="102"/>
      <c r="BD110" s="102"/>
      <c r="BE110" s="102">
        <f>AO110</f>
        <v>100</v>
      </c>
      <c r="BF110" s="102"/>
      <c r="BG110" s="102"/>
      <c r="BH110" s="102"/>
      <c r="BI110" s="102"/>
      <c r="BJ110" s="102"/>
      <c r="BK110" s="102"/>
      <c r="BL110" s="102"/>
    </row>
    <row r="111" spans="1:79"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3" spans="1:59" ht="40.5" customHeight="1">
      <c r="A113" s="142" t="s">
        <v>111</v>
      </c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34"/>
      <c r="AO113" s="144" t="s">
        <v>92</v>
      </c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</row>
    <row r="114" spans="1:59">
      <c r="W114" s="132" t="s">
        <v>5</v>
      </c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O114" s="132" t="s">
        <v>63</v>
      </c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</row>
    <row r="115" spans="1:59" ht="38.25" customHeight="1">
      <c r="A115" s="135" t="s">
        <v>3</v>
      </c>
      <c r="B115" s="135"/>
      <c r="C115" s="135"/>
      <c r="D115" s="135"/>
      <c r="E115" s="135"/>
      <c r="F115" s="135"/>
    </row>
    <row r="116" spans="1:59" ht="13.15" customHeight="1">
      <c r="A116" s="52" t="s">
        <v>112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</row>
    <row r="117" spans="1:59">
      <c r="A117" s="136" t="s">
        <v>46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</row>
    <row r="118" spans="1:59" ht="10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59" ht="15.75" customHeight="1">
      <c r="A119" s="137" t="s">
        <v>91</v>
      </c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34"/>
      <c r="AO119" s="140" t="s">
        <v>105</v>
      </c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</row>
    <row r="120" spans="1:59">
      <c r="W120" s="132" t="s">
        <v>5</v>
      </c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O120" s="132" t="s">
        <v>63</v>
      </c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</row>
    <row r="121" spans="1:59">
      <c r="A121" s="133"/>
      <c r="B121" s="134"/>
      <c r="C121" s="134"/>
      <c r="D121" s="134"/>
      <c r="E121" s="134"/>
      <c r="F121" s="134"/>
      <c r="G121" s="134"/>
      <c r="H121" s="134"/>
    </row>
    <row r="122" spans="1:59">
      <c r="A122" s="132" t="s">
        <v>44</v>
      </c>
      <c r="B122" s="132"/>
      <c r="C122" s="132"/>
      <c r="D122" s="132"/>
      <c r="E122" s="132"/>
      <c r="F122" s="132"/>
      <c r="G122" s="132"/>
      <c r="H122" s="132"/>
      <c r="I122" s="44"/>
      <c r="J122" s="44"/>
      <c r="K122" s="44"/>
      <c r="L122" s="44"/>
      <c r="M122" s="44"/>
      <c r="N122" s="44"/>
      <c r="O122" s="44"/>
      <c r="P122" s="44"/>
      <c r="Q122" s="44"/>
    </row>
    <row r="123" spans="1:59">
      <c r="A123" s="35" t="s">
        <v>45</v>
      </c>
    </row>
  </sheetData>
  <mergeCells count="457">
    <mergeCell ref="BE101:BL101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A96:F96"/>
    <mergeCell ref="G96:Y96"/>
    <mergeCell ref="Z96:AD96"/>
    <mergeCell ref="AE96:AN96"/>
    <mergeCell ref="AO96:AV96"/>
    <mergeCell ref="AW96:BD96"/>
    <mergeCell ref="BE96:BL96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BE110:BL110"/>
    <mergeCell ref="A93:F93"/>
    <mergeCell ref="G93:Y93"/>
    <mergeCell ref="Z93:AD93"/>
    <mergeCell ref="AE93:AN93"/>
    <mergeCell ref="AO93:AV93"/>
    <mergeCell ref="AW93:BD93"/>
    <mergeCell ref="BE93:BL93"/>
    <mergeCell ref="A94:F94"/>
    <mergeCell ref="G94:Y94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E103:AN103"/>
    <mergeCell ref="AO103:AV103"/>
    <mergeCell ref="AW103:BD103"/>
    <mergeCell ref="BE103:BL103"/>
    <mergeCell ref="A104:F104"/>
    <mergeCell ref="G104:Y104"/>
    <mergeCell ref="Z104:AD104"/>
    <mergeCell ref="AE104:AN104"/>
    <mergeCell ref="AO104:AV104"/>
    <mergeCell ref="AW104:BD104"/>
    <mergeCell ref="G103:Y103"/>
    <mergeCell ref="Z103:AD103"/>
    <mergeCell ref="D54:AB54"/>
    <mergeCell ref="AC54:AJ54"/>
    <mergeCell ref="AK54:AR54"/>
    <mergeCell ref="AS54:AZ54"/>
    <mergeCell ref="A102:F102"/>
    <mergeCell ref="G102:Y102"/>
    <mergeCell ref="Z102:AD102"/>
    <mergeCell ref="AE102:AN102"/>
    <mergeCell ref="AO102:AV102"/>
    <mergeCell ref="AW102:BD102"/>
    <mergeCell ref="A92:F92"/>
    <mergeCell ref="G92:Y92"/>
    <mergeCell ref="Z92:AD92"/>
    <mergeCell ref="AE92:AN92"/>
    <mergeCell ref="AO92:AV92"/>
    <mergeCell ref="AW92:BD92"/>
    <mergeCell ref="A91:F91"/>
    <mergeCell ref="G91:Y91"/>
    <mergeCell ref="Z91:AD91"/>
    <mergeCell ref="AE91:AN91"/>
    <mergeCell ref="AO91:AV91"/>
    <mergeCell ref="AW91:BD91"/>
    <mergeCell ref="A79:F79"/>
    <mergeCell ref="G79:Y79"/>
    <mergeCell ref="W120:AM120"/>
    <mergeCell ref="AO120:BG120"/>
    <mergeCell ref="A121:H121"/>
    <mergeCell ref="A122:H122"/>
    <mergeCell ref="A53:C53"/>
    <mergeCell ref="D53:AB53"/>
    <mergeCell ref="AC53:AJ53"/>
    <mergeCell ref="AK53:AR53"/>
    <mergeCell ref="AS53:AZ53"/>
    <mergeCell ref="A54:C54"/>
    <mergeCell ref="A115:F115"/>
    <mergeCell ref="A116:AS116"/>
    <mergeCell ref="A117:AS117"/>
    <mergeCell ref="A119:V119"/>
    <mergeCell ref="W119:AM119"/>
    <mergeCell ref="AO119:BG119"/>
    <mergeCell ref="BE92:BL92"/>
    <mergeCell ref="A113:V113"/>
    <mergeCell ref="W113:AM113"/>
    <mergeCell ref="AO113:BG113"/>
    <mergeCell ref="W114:AM114"/>
    <mergeCell ref="AO114:BG114"/>
    <mergeCell ref="BE102:BL102"/>
    <mergeCell ref="A103:F103"/>
    <mergeCell ref="BE91:BL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Z79:AD79"/>
    <mergeCell ref="AE79:AN79"/>
    <mergeCell ref="AO79:AV79"/>
    <mergeCell ref="AW79:BD79"/>
    <mergeCell ref="BE79:BL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5:C55"/>
    <mergeCell ref="D55:AB55"/>
    <mergeCell ref="AC55:AJ55"/>
    <mergeCell ref="AK55:AR55"/>
    <mergeCell ref="AS55:AZ55"/>
    <mergeCell ref="A57:BL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5:AZ45"/>
    <mergeCell ref="A46:AZ46"/>
    <mergeCell ref="A47:C48"/>
    <mergeCell ref="D47:AB48"/>
    <mergeCell ref="AC47:AJ48"/>
    <mergeCell ref="AK47:AR48"/>
    <mergeCell ref="AS47:AZ48"/>
    <mergeCell ref="A41:F41"/>
    <mergeCell ref="G41:BL41"/>
    <mergeCell ref="A42:F42"/>
    <mergeCell ref="G42:BL42"/>
    <mergeCell ref="A43:F43"/>
    <mergeCell ref="G43:BL43"/>
    <mergeCell ref="A35:BL35"/>
    <mergeCell ref="A36:BL36"/>
    <mergeCell ref="A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3:F33"/>
    <mergeCell ref="G33:BL33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86 G88 G76:L76 G77:G78 G90 G103:G110 G92:G101 G80:G81">
    <cfRule type="cellIs" dxfId="287" priority="131" stopIfTrue="1" operator="equal">
      <formula>$G75</formula>
    </cfRule>
  </conditionalFormatting>
  <conditionalFormatting sqref="D55:I55">
    <cfRule type="cellIs" dxfId="286" priority="130" stopIfTrue="1" operator="equal">
      <formula>$D52</formula>
    </cfRule>
  </conditionalFormatting>
  <conditionalFormatting sqref="A71:F110">
    <cfRule type="cellIs" dxfId="285" priority="129" stopIfTrue="1" operator="equal">
      <formula>0</formula>
    </cfRule>
  </conditionalFormatting>
  <conditionalFormatting sqref="G87:L87">
    <cfRule type="cellIs" dxfId="284" priority="128" stopIfTrue="1" operator="equal">
      <formula>$G73</formula>
    </cfRule>
  </conditionalFormatting>
  <conditionalFormatting sqref="G72:L72">
    <cfRule type="cellIs" dxfId="283" priority="127" stopIfTrue="1" operator="equal">
      <formula>$G86</formula>
    </cfRule>
  </conditionalFormatting>
  <conditionalFormatting sqref="G85:L85">
    <cfRule type="cellIs" dxfId="282" priority="126" stopIfTrue="1" operator="equal">
      <formula>$G70</formula>
    </cfRule>
  </conditionalFormatting>
  <conditionalFormatting sqref="G91:L91 G89:L89 G82:L82 H84:L85 G83:G85 G87:L87 G78:L78 G76:G77 G74:L74 G72:L72">
    <cfRule type="cellIs" dxfId="281" priority="123" stopIfTrue="1" operator="equal">
      <formula>#REF!</formula>
    </cfRule>
  </conditionalFormatting>
  <conditionalFormatting sqref="G74">
    <cfRule type="cellIs" dxfId="280" priority="121" stopIfTrue="1" operator="equal">
      <formula>$G73</formula>
    </cfRule>
  </conditionalFormatting>
  <conditionalFormatting sqref="G72:G74">
    <cfRule type="cellIs" dxfId="279" priority="120" stopIfTrue="1" operator="equal">
      <formula>$G85</formula>
    </cfRule>
  </conditionalFormatting>
  <conditionalFormatting sqref="G72:L72 G74:L74">
    <cfRule type="cellIs" dxfId="278" priority="119" stopIfTrue="1" operator="equal">
      <formula>$G67</formula>
    </cfRule>
  </conditionalFormatting>
  <conditionalFormatting sqref="G72">
    <cfRule type="cellIs" dxfId="277" priority="118" stopIfTrue="1" operator="equal">
      <formula>$G70</formula>
    </cfRule>
  </conditionalFormatting>
  <conditionalFormatting sqref="G82:L82">
    <cfRule type="cellIs" dxfId="276" priority="117" stopIfTrue="1" operator="equal">
      <formula>$G118</formula>
    </cfRule>
  </conditionalFormatting>
  <conditionalFormatting sqref="G82">
    <cfRule type="cellIs" dxfId="275" priority="116" stopIfTrue="1" operator="equal">
      <formula>$G117</formula>
    </cfRule>
  </conditionalFormatting>
  <conditionalFormatting sqref="G75">
    <cfRule type="cellIs" dxfId="274" priority="115" stopIfTrue="1" operator="equal">
      <formula>$G74</formula>
    </cfRule>
  </conditionalFormatting>
  <conditionalFormatting sqref="G82:L82">
    <cfRule type="cellIs" dxfId="273" priority="114" stopIfTrue="1" operator="equal">
      <formula>$G81</formula>
    </cfRule>
  </conditionalFormatting>
  <conditionalFormatting sqref="G85:L85">
    <cfRule type="cellIs" dxfId="272" priority="113" stopIfTrue="1" operator="equal">
      <formula>$G83</formula>
    </cfRule>
  </conditionalFormatting>
  <conditionalFormatting sqref="G85:L85">
    <cfRule type="cellIs" dxfId="271" priority="112" stopIfTrue="1" operator="equal">
      <formula>$G120</formula>
    </cfRule>
  </conditionalFormatting>
  <conditionalFormatting sqref="G85">
    <cfRule type="cellIs" dxfId="270" priority="111" stopIfTrue="1" operator="equal">
      <formula>$G119</formula>
    </cfRule>
  </conditionalFormatting>
  <conditionalFormatting sqref="G85:L85">
    <cfRule type="cellIs" dxfId="269" priority="110" stopIfTrue="1" operator="equal">
      <formula>$G80</formula>
    </cfRule>
  </conditionalFormatting>
  <conditionalFormatting sqref="G85">
    <cfRule type="cellIs" dxfId="268" priority="109" stopIfTrue="1" operator="equal">
      <formula>$G83</formula>
    </cfRule>
  </conditionalFormatting>
  <conditionalFormatting sqref="G87:L87">
    <cfRule type="cellIs" dxfId="267" priority="108" stopIfTrue="1" operator="equal">
      <formula>$G73</formula>
    </cfRule>
  </conditionalFormatting>
  <conditionalFormatting sqref="G87:L87">
    <cfRule type="cellIs" dxfId="266" priority="107" stopIfTrue="1" operator="equal">
      <formula>$G86</formula>
    </cfRule>
  </conditionalFormatting>
  <conditionalFormatting sqref="G87:L87">
    <cfRule type="cellIs" dxfId="265" priority="106" stopIfTrue="1" operator="equal">
      <formula>$G122</formula>
    </cfRule>
  </conditionalFormatting>
  <conditionalFormatting sqref="G87">
    <cfRule type="cellIs" dxfId="264" priority="105" stopIfTrue="1" operator="equal">
      <formula>$G121</formula>
    </cfRule>
  </conditionalFormatting>
  <conditionalFormatting sqref="G87:L87">
    <cfRule type="cellIs" dxfId="263" priority="104" stopIfTrue="1" operator="equal">
      <formula>$G82</formula>
    </cfRule>
  </conditionalFormatting>
  <conditionalFormatting sqref="G87">
    <cfRule type="cellIs" dxfId="262" priority="103" stopIfTrue="1" operator="equal">
      <formula>$G86</formula>
    </cfRule>
  </conditionalFormatting>
  <conditionalFormatting sqref="G89:L89">
    <cfRule type="cellIs" dxfId="261" priority="102" stopIfTrue="1" operator="equal">
      <formula>#REF!</formula>
    </cfRule>
  </conditionalFormatting>
  <conditionalFormatting sqref="G89:L89">
    <cfRule type="cellIs" dxfId="260" priority="101" stopIfTrue="1" operator="equal">
      <formula>#REF!</formula>
    </cfRule>
  </conditionalFormatting>
  <conditionalFormatting sqref="G91:L91 G89:L89 G79">
    <cfRule type="cellIs" dxfId="259" priority="100" stopIfTrue="1" operator="equal">
      <formula>#REF!</formula>
    </cfRule>
  </conditionalFormatting>
  <conditionalFormatting sqref="G89:L89">
    <cfRule type="cellIs" dxfId="258" priority="99" stopIfTrue="1" operator="equal">
      <formula>$G125</formula>
    </cfRule>
  </conditionalFormatting>
  <conditionalFormatting sqref="G89">
    <cfRule type="cellIs" dxfId="257" priority="98" stopIfTrue="1" operator="equal">
      <formula>$G124</formula>
    </cfRule>
  </conditionalFormatting>
  <conditionalFormatting sqref="G89:L89">
    <cfRule type="cellIs" dxfId="256" priority="97" stopIfTrue="1" operator="equal">
      <formula>$G86</formula>
    </cfRule>
  </conditionalFormatting>
  <conditionalFormatting sqref="G91:L91">
    <cfRule type="cellIs" dxfId="255" priority="95" stopIfTrue="1" operator="equal">
      <formula>$G76</formula>
    </cfRule>
  </conditionalFormatting>
  <conditionalFormatting sqref="G91:L91">
    <cfRule type="cellIs" dxfId="254" priority="94" stopIfTrue="1" operator="equal">
      <formula>$G76</formula>
    </cfRule>
  </conditionalFormatting>
  <conditionalFormatting sqref="G91:L91">
    <cfRule type="cellIs" dxfId="253" priority="93" stopIfTrue="1" operator="equal">
      <formula>#REF!</formula>
    </cfRule>
  </conditionalFormatting>
  <conditionalFormatting sqref="G91:L91">
    <cfRule type="cellIs" dxfId="252" priority="92" stopIfTrue="1" operator="equal">
      <formula>$G128</formula>
    </cfRule>
  </conditionalFormatting>
  <conditionalFormatting sqref="G91">
    <cfRule type="cellIs" dxfId="251" priority="91" stopIfTrue="1" operator="equal">
      <formula>$G127</formula>
    </cfRule>
  </conditionalFormatting>
  <conditionalFormatting sqref="G91:L91">
    <cfRule type="cellIs" dxfId="250" priority="90" stopIfTrue="1" operator="equal">
      <formula>#REF!</formula>
    </cfRule>
  </conditionalFormatting>
  <conditionalFormatting sqref="G91">
    <cfRule type="cellIs" dxfId="249" priority="89" stopIfTrue="1" operator="equal">
      <formula>#REF!</formula>
    </cfRule>
  </conditionalFormatting>
  <conditionalFormatting sqref="G84:L84">
    <cfRule type="cellIs" dxfId="248" priority="88" stopIfTrue="1" operator="equal">
      <formula>$G69</formula>
    </cfRule>
  </conditionalFormatting>
  <conditionalFormatting sqref="G84 G71">
    <cfRule type="cellIs" dxfId="247" priority="87" stopIfTrue="1" operator="equal">
      <formula>#REF!</formula>
    </cfRule>
  </conditionalFormatting>
  <conditionalFormatting sqref="G84:L84">
    <cfRule type="cellIs" dxfId="246" priority="86" stopIfTrue="1" operator="equal">
      <formula>$G82</formula>
    </cfRule>
  </conditionalFormatting>
  <conditionalFormatting sqref="G84:L84">
    <cfRule type="cellIs" dxfId="245" priority="85" stopIfTrue="1" operator="equal">
      <formula>$G119</formula>
    </cfRule>
  </conditionalFormatting>
  <conditionalFormatting sqref="G84">
    <cfRule type="cellIs" dxfId="244" priority="84" stopIfTrue="1" operator="equal">
      <formula>$G118</formula>
    </cfRule>
  </conditionalFormatting>
  <conditionalFormatting sqref="G84:L84">
    <cfRule type="cellIs" dxfId="243" priority="83" stopIfTrue="1" operator="equal">
      <formula>$G79</formula>
    </cfRule>
  </conditionalFormatting>
  <conditionalFormatting sqref="G84">
    <cfRule type="cellIs" dxfId="242" priority="82" stopIfTrue="1" operator="equal">
      <formula>$G82</formula>
    </cfRule>
  </conditionalFormatting>
  <conditionalFormatting sqref="G71:L71">
    <cfRule type="cellIs" dxfId="241" priority="81" stopIfTrue="1" operator="equal">
      <formula>#REF!</formula>
    </cfRule>
  </conditionalFormatting>
  <conditionalFormatting sqref="G71:L71">
    <cfRule type="cellIs" dxfId="240" priority="80" stopIfTrue="1" operator="equal">
      <formula>$G48</formula>
    </cfRule>
  </conditionalFormatting>
  <conditionalFormatting sqref="G71:L71">
    <cfRule type="cellIs" dxfId="239" priority="79" stopIfTrue="1" operator="equal">
      <formula>$G69</formula>
    </cfRule>
  </conditionalFormatting>
  <conditionalFormatting sqref="G71:L71">
    <cfRule type="cellIs" dxfId="238" priority="78" stopIfTrue="1" operator="equal">
      <formula>$G84</formula>
    </cfRule>
  </conditionalFormatting>
  <conditionalFormatting sqref="G71">
    <cfRule type="cellIs" dxfId="237" priority="77" stopIfTrue="1" operator="equal">
      <formula>$G83</formula>
    </cfRule>
  </conditionalFormatting>
  <conditionalFormatting sqref="G71:L71">
    <cfRule type="cellIs" dxfId="236" priority="76" stopIfTrue="1" operator="equal">
      <formula>$G66</formula>
    </cfRule>
  </conditionalFormatting>
  <conditionalFormatting sqref="G71">
    <cfRule type="cellIs" dxfId="235" priority="75" stopIfTrue="1" operator="equal">
      <formula>$G69</formula>
    </cfRule>
  </conditionalFormatting>
  <conditionalFormatting sqref="G75:L75">
    <cfRule type="cellIs" dxfId="234" priority="73" stopIfTrue="1" operator="equal">
      <formula>$G70</formula>
    </cfRule>
  </conditionalFormatting>
  <conditionalFormatting sqref="G75">
    <cfRule type="cellIs" dxfId="233" priority="72" stopIfTrue="1" operator="equal">
      <formula>$G88</formula>
    </cfRule>
  </conditionalFormatting>
  <conditionalFormatting sqref="G77:L78">
    <cfRule type="cellIs" dxfId="232" priority="71" stopIfTrue="1" operator="equal">
      <formula>#REF!</formula>
    </cfRule>
  </conditionalFormatting>
  <conditionalFormatting sqref="G82:L82">
    <cfRule type="cellIs" dxfId="231" priority="70" stopIfTrue="1" operator="equal">
      <formula>#REF!</formula>
    </cfRule>
  </conditionalFormatting>
  <conditionalFormatting sqref="D51:D54">
    <cfRule type="cellIs" dxfId="230" priority="132" stopIfTrue="1" operator="equal">
      <formula>$D50</formula>
    </cfRule>
  </conditionalFormatting>
  <conditionalFormatting sqref="D54">
    <cfRule type="cellIs" dxfId="229" priority="134" stopIfTrue="1" operator="equal">
      <formula>$D52</formula>
    </cfRule>
  </conditionalFormatting>
  <conditionalFormatting sqref="D54">
    <cfRule type="cellIs" dxfId="228" priority="69" stopIfTrue="1" operator="equal">
      <formula>$D53</formula>
    </cfRule>
  </conditionalFormatting>
  <conditionalFormatting sqref="G105:L105">
    <cfRule type="cellIs" dxfId="227" priority="68" stopIfTrue="1" operator="equal">
      <formula>#REF!</formula>
    </cfRule>
  </conditionalFormatting>
  <conditionalFormatting sqref="G103:L103">
    <cfRule type="cellIs" dxfId="226" priority="67" stopIfTrue="1" operator="equal">
      <formula>$G76</formula>
    </cfRule>
  </conditionalFormatting>
  <conditionalFormatting sqref="G109:L109 G107:L107 G102:L103 G105:L105">
    <cfRule type="cellIs" dxfId="225" priority="66" stopIfTrue="1" operator="equal">
      <formula>#REF!</formula>
    </cfRule>
  </conditionalFormatting>
  <conditionalFormatting sqref="G103:L103">
    <cfRule type="cellIs" dxfId="224" priority="65" stopIfTrue="1" operator="equal">
      <formula>$G92</formula>
    </cfRule>
  </conditionalFormatting>
  <conditionalFormatting sqref="G103:L103">
    <cfRule type="cellIs" dxfId="223" priority="64" stopIfTrue="1" operator="equal">
      <formula>$G129</formula>
    </cfRule>
  </conditionalFormatting>
  <conditionalFormatting sqref="G103">
    <cfRule type="cellIs" dxfId="222" priority="63" stopIfTrue="1" operator="equal">
      <formula>$G128</formula>
    </cfRule>
  </conditionalFormatting>
  <conditionalFormatting sqref="G103:L103">
    <cfRule type="cellIs" dxfId="221" priority="62" stopIfTrue="1" operator="equal">
      <formula>$G89</formula>
    </cfRule>
  </conditionalFormatting>
  <conditionalFormatting sqref="G103">
    <cfRule type="cellIs" dxfId="220" priority="61" stopIfTrue="1" operator="equal">
      <formula>$G92</formula>
    </cfRule>
  </conditionalFormatting>
  <conditionalFormatting sqref="G105:L105">
    <cfRule type="cellIs" dxfId="219" priority="60" stopIfTrue="1" operator="equal">
      <formula>#REF!</formula>
    </cfRule>
  </conditionalFormatting>
  <conditionalFormatting sqref="G105:L105">
    <cfRule type="cellIs" dxfId="218" priority="59" stopIfTrue="1" operator="equal">
      <formula>$G104</formula>
    </cfRule>
  </conditionalFormatting>
  <conditionalFormatting sqref="G105:L105">
    <cfRule type="cellIs" dxfId="217" priority="58" stopIfTrue="1" operator="equal">
      <formula>$G131</formula>
    </cfRule>
  </conditionalFormatting>
  <conditionalFormatting sqref="G105">
    <cfRule type="cellIs" dxfId="216" priority="57" stopIfTrue="1" operator="equal">
      <formula>$G130</formula>
    </cfRule>
  </conditionalFormatting>
  <conditionalFormatting sqref="G105:L105">
    <cfRule type="cellIs" dxfId="215" priority="56" stopIfTrue="1" operator="equal">
      <formula>$G91</formula>
    </cfRule>
  </conditionalFormatting>
  <conditionalFormatting sqref="G105">
    <cfRule type="cellIs" dxfId="214" priority="55" stopIfTrue="1" operator="equal">
      <formula>$G104</formula>
    </cfRule>
  </conditionalFormatting>
  <conditionalFormatting sqref="G107:L107">
    <cfRule type="cellIs" dxfId="213" priority="54" stopIfTrue="1" operator="equal">
      <formula>#REF!</formula>
    </cfRule>
  </conditionalFormatting>
  <conditionalFormatting sqref="G107:L107">
    <cfRule type="cellIs" dxfId="212" priority="53" stopIfTrue="1" operator="equal">
      <formula>#REF!</formula>
    </cfRule>
  </conditionalFormatting>
  <conditionalFormatting sqref="G109:L109 G107:L107">
    <cfRule type="cellIs" dxfId="211" priority="52" stopIfTrue="1" operator="equal">
      <formula>#REF!</formula>
    </cfRule>
  </conditionalFormatting>
  <conditionalFormatting sqref="G107:L107">
    <cfRule type="cellIs" dxfId="210" priority="51" stopIfTrue="1" operator="equal">
      <formula>$G134</formula>
    </cfRule>
  </conditionalFormatting>
  <conditionalFormatting sqref="G107">
    <cfRule type="cellIs" dxfId="209" priority="50" stopIfTrue="1" operator="equal">
      <formula>$G133</formula>
    </cfRule>
  </conditionalFormatting>
  <conditionalFormatting sqref="G107:L107">
    <cfRule type="cellIs" dxfId="208" priority="49" stopIfTrue="1" operator="equal">
      <formula>$G104</formula>
    </cfRule>
  </conditionalFormatting>
  <conditionalFormatting sqref="G109:L109">
    <cfRule type="cellIs" dxfId="207" priority="48" stopIfTrue="1" operator="equal">
      <formula>$G82</formula>
    </cfRule>
  </conditionalFormatting>
  <conditionalFormatting sqref="G109:L109">
    <cfRule type="cellIs" dxfId="206" priority="47" stopIfTrue="1" operator="equal">
      <formula>$G82</formula>
    </cfRule>
  </conditionalFormatting>
  <conditionalFormatting sqref="G109:L109">
    <cfRule type="cellIs" dxfId="205" priority="46" stopIfTrue="1" operator="equal">
      <formula>#REF!</formula>
    </cfRule>
  </conditionalFormatting>
  <conditionalFormatting sqref="G109:L109">
    <cfRule type="cellIs" dxfId="204" priority="45" stopIfTrue="1" operator="equal">
      <formula>$G137</formula>
    </cfRule>
  </conditionalFormatting>
  <conditionalFormatting sqref="G109">
    <cfRule type="cellIs" dxfId="203" priority="44" stopIfTrue="1" operator="equal">
      <formula>$G136</formula>
    </cfRule>
  </conditionalFormatting>
  <conditionalFormatting sqref="G109:L109">
    <cfRule type="cellIs" dxfId="202" priority="43" stopIfTrue="1" operator="equal">
      <formula>#REF!</formula>
    </cfRule>
  </conditionalFormatting>
  <conditionalFormatting sqref="G109">
    <cfRule type="cellIs" dxfId="201" priority="42" stopIfTrue="1" operator="equal">
      <formula>#REF!</formula>
    </cfRule>
  </conditionalFormatting>
  <conditionalFormatting sqref="G102:L102">
    <cfRule type="cellIs" dxfId="200" priority="41" stopIfTrue="1" operator="equal">
      <formula>$G75</formula>
    </cfRule>
  </conditionalFormatting>
  <conditionalFormatting sqref="G102">
    <cfRule type="cellIs" dxfId="199" priority="40" stopIfTrue="1" operator="equal">
      <formula>#REF!</formula>
    </cfRule>
  </conditionalFormatting>
  <conditionalFormatting sqref="G102:L102">
    <cfRule type="cellIs" dxfId="198" priority="39" stopIfTrue="1" operator="equal">
      <formula>$G91</formula>
    </cfRule>
  </conditionalFormatting>
  <conditionalFormatting sqref="G102:L102">
    <cfRule type="cellIs" dxfId="197" priority="38" stopIfTrue="1" operator="equal">
      <formula>$G128</formula>
    </cfRule>
  </conditionalFormatting>
  <conditionalFormatting sqref="G102">
    <cfRule type="cellIs" dxfId="196" priority="37" stopIfTrue="1" operator="equal">
      <formula>$G127</formula>
    </cfRule>
  </conditionalFormatting>
  <conditionalFormatting sqref="G102:L102">
    <cfRule type="cellIs" dxfId="195" priority="36" stopIfTrue="1" operator="equal">
      <formula>$G88</formula>
    </cfRule>
  </conditionalFormatting>
  <conditionalFormatting sqref="G102">
    <cfRule type="cellIs" dxfId="194" priority="35" stopIfTrue="1" operator="equal">
      <formula>$G91</formula>
    </cfRule>
  </conditionalFormatting>
  <conditionalFormatting sqref="G102">
    <cfRule type="cellIs" dxfId="193" priority="156" stopIfTrue="1" operator="equal">
      <formula>$G92</formula>
    </cfRule>
  </conditionalFormatting>
  <conditionalFormatting sqref="G96:L96">
    <cfRule type="cellIs" dxfId="192" priority="34" stopIfTrue="1" operator="equal">
      <formula>#REF!</formula>
    </cfRule>
  </conditionalFormatting>
  <conditionalFormatting sqref="G94:L94">
    <cfRule type="cellIs" dxfId="191" priority="33" stopIfTrue="1" operator="equal">
      <formula>$G76</formula>
    </cfRule>
  </conditionalFormatting>
  <conditionalFormatting sqref="G100:L100 G98:L98 G93:L94 G96:L96">
    <cfRule type="cellIs" dxfId="190" priority="32" stopIfTrue="1" operator="equal">
      <formula>#REF!</formula>
    </cfRule>
  </conditionalFormatting>
  <conditionalFormatting sqref="G94:L94">
    <cfRule type="cellIs" dxfId="189" priority="31" stopIfTrue="1" operator="equal">
      <formula>$G92</formula>
    </cfRule>
  </conditionalFormatting>
  <conditionalFormatting sqref="G94:L94">
    <cfRule type="cellIs" dxfId="188" priority="30" stopIfTrue="1" operator="equal">
      <formula>$G129</formula>
    </cfRule>
  </conditionalFormatting>
  <conditionalFormatting sqref="G94">
    <cfRule type="cellIs" dxfId="187" priority="29" stopIfTrue="1" operator="equal">
      <formula>$G128</formula>
    </cfRule>
  </conditionalFormatting>
  <conditionalFormatting sqref="G94:L94">
    <cfRule type="cellIs" dxfId="186" priority="28" stopIfTrue="1" operator="equal">
      <formula>$G89</formula>
    </cfRule>
  </conditionalFormatting>
  <conditionalFormatting sqref="G94">
    <cfRule type="cellIs" dxfId="185" priority="27" stopIfTrue="1" operator="equal">
      <formula>$G92</formula>
    </cfRule>
  </conditionalFormatting>
  <conditionalFormatting sqref="G96:L96">
    <cfRule type="cellIs" dxfId="184" priority="26" stopIfTrue="1" operator="equal">
      <formula>#REF!</formula>
    </cfRule>
  </conditionalFormatting>
  <conditionalFormatting sqref="G96:L96">
    <cfRule type="cellIs" dxfId="183" priority="25" stopIfTrue="1" operator="equal">
      <formula>$G95</formula>
    </cfRule>
  </conditionalFormatting>
  <conditionalFormatting sqref="G96:L96">
    <cfRule type="cellIs" dxfId="182" priority="24" stopIfTrue="1" operator="equal">
      <formula>$G131</formula>
    </cfRule>
  </conditionalFormatting>
  <conditionalFormatting sqref="G96">
    <cfRule type="cellIs" dxfId="181" priority="23" stopIfTrue="1" operator="equal">
      <formula>$G130</formula>
    </cfRule>
  </conditionalFormatting>
  <conditionalFormatting sqref="G96:L96">
    <cfRule type="cellIs" dxfId="180" priority="22" stopIfTrue="1" operator="equal">
      <formula>$G91</formula>
    </cfRule>
  </conditionalFormatting>
  <conditionalFormatting sqref="G96">
    <cfRule type="cellIs" dxfId="179" priority="21" stopIfTrue="1" operator="equal">
      <formula>$G95</formula>
    </cfRule>
  </conditionalFormatting>
  <conditionalFormatting sqref="G98:L98">
    <cfRule type="cellIs" dxfId="178" priority="20" stopIfTrue="1" operator="equal">
      <formula>#REF!</formula>
    </cfRule>
  </conditionalFormatting>
  <conditionalFormatting sqref="G98:L98">
    <cfRule type="cellIs" dxfId="177" priority="19" stopIfTrue="1" operator="equal">
      <formula>#REF!</formula>
    </cfRule>
  </conditionalFormatting>
  <conditionalFormatting sqref="G100:L100 G98:L98">
    <cfRule type="cellIs" dxfId="176" priority="18" stopIfTrue="1" operator="equal">
      <formula>#REF!</formula>
    </cfRule>
  </conditionalFormatting>
  <conditionalFormatting sqref="G98:L98">
    <cfRule type="cellIs" dxfId="175" priority="17" stopIfTrue="1" operator="equal">
      <formula>$G134</formula>
    </cfRule>
  </conditionalFormatting>
  <conditionalFormatting sqref="G98">
    <cfRule type="cellIs" dxfId="174" priority="16" stopIfTrue="1" operator="equal">
      <formula>$G133</formula>
    </cfRule>
  </conditionalFormatting>
  <conditionalFormatting sqref="G98:L98">
    <cfRule type="cellIs" dxfId="173" priority="15" stopIfTrue="1" operator="equal">
      <formula>$G95</formula>
    </cfRule>
  </conditionalFormatting>
  <conditionalFormatting sqref="G100:L100">
    <cfRule type="cellIs" dxfId="172" priority="14" stopIfTrue="1" operator="equal">
      <formula>$G82</formula>
    </cfRule>
  </conditionalFormatting>
  <conditionalFormatting sqref="G100:L100">
    <cfRule type="cellIs" dxfId="171" priority="13" stopIfTrue="1" operator="equal">
      <formula>$G82</formula>
    </cfRule>
  </conditionalFormatting>
  <conditionalFormatting sqref="G100:L100">
    <cfRule type="cellIs" dxfId="170" priority="12" stopIfTrue="1" operator="equal">
      <formula>#REF!</formula>
    </cfRule>
  </conditionalFormatting>
  <conditionalFormatting sqref="G100:L100">
    <cfRule type="cellIs" dxfId="169" priority="11" stopIfTrue="1" operator="equal">
      <formula>$G137</formula>
    </cfRule>
  </conditionalFormatting>
  <conditionalFormatting sqref="G100">
    <cfRule type="cellIs" dxfId="168" priority="10" stopIfTrue="1" operator="equal">
      <formula>$G136</formula>
    </cfRule>
  </conditionalFormatting>
  <conditionalFormatting sqref="G100:L100">
    <cfRule type="cellIs" dxfId="167" priority="9" stopIfTrue="1" operator="equal">
      <formula>#REF!</formula>
    </cfRule>
  </conditionalFormatting>
  <conditionalFormatting sqref="G100">
    <cfRule type="cellIs" dxfId="166" priority="8" stopIfTrue="1" operator="equal">
      <formula>#REF!</formula>
    </cfRule>
  </conditionalFormatting>
  <conditionalFormatting sqref="G93:L93">
    <cfRule type="cellIs" dxfId="165" priority="7" stopIfTrue="1" operator="equal">
      <formula>$G75</formula>
    </cfRule>
  </conditionalFormatting>
  <conditionalFormatting sqref="G93">
    <cfRule type="cellIs" dxfId="164" priority="6" stopIfTrue="1" operator="equal">
      <formula>#REF!</formula>
    </cfRule>
  </conditionalFormatting>
  <conditionalFormatting sqref="G93:L93">
    <cfRule type="cellIs" dxfId="163" priority="5" stopIfTrue="1" operator="equal">
      <formula>$G91</formula>
    </cfRule>
  </conditionalFormatting>
  <conditionalFormatting sqref="G93:L93">
    <cfRule type="cellIs" dxfId="162" priority="4" stopIfTrue="1" operator="equal">
      <formula>$G128</formula>
    </cfRule>
  </conditionalFormatting>
  <conditionalFormatting sqref="G93">
    <cfRule type="cellIs" dxfId="161" priority="3" stopIfTrue="1" operator="equal">
      <formula>$G127</formula>
    </cfRule>
  </conditionalFormatting>
  <conditionalFormatting sqref="G93:L93">
    <cfRule type="cellIs" dxfId="160" priority="2" stopIfTrue="1" operator="equal">
      <formula>$G88</formula>
    </cfRule>
  </conditionalFormatting>
  <conditionalFormatting sqref="G93">
    <cfRule type="cellIs" dxfId="159" priority="1" stopIfTrue="1" operator="equal">
      <formula>$G91</formula>
    </cfRule>
  </conditionalFormatting>
  <conditionalFormatting sqref="G76">
    <cfRule type="cellIs" dxfId="158" priority="162" stopIfTrue="1" operator="equal">
      <formula>#REF!</formula>
    </cfRule>
  </conditionalFormatting>
  <pageMargins left="0.32" right="0.33" top="0.39370078740157499" bottom="0.39370078740157499" header="0" footer="0"/>
  <pageSetup paperSize="9" scale="70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DM48"/>
  <sheetViews>
    <sheetView workbookViewId="0">
      <selection activeCell="DE48" sqref="A3:DL48"/>
    </sheetView>
  </sheetViews>
  <sheetFormatPr defaultRowHeight="12.75"/>
  <cols>
    <col min="1" max="1" width="34.42578125" customWidth="1"/>
    <col min="2" max="19" width="0" hidden="1" customWidth="1"/>
    <col min="20" max="20" width="5" customWidth="1"/>
    <col min="21" max="50" width="0" hidden="1" customWidth="1"/>
    <col min="51" max="51" width="9.28515625" customWidth="1"/>
    <col min="52" max="58" width="0" hidden="1" customWidth="1"/>
    <col min="59" max="59" width="32.7109375" customWidth="1"/>
    <col min="60" max="77" width="0" hidden="1" customWidth="1"/>
    <col min="78" max="78" width="6.140625" customWidth="1"/>
    <col min="79" max="108" width="0" hidden="1" customWidth="1"/>
    <col min="109" max="109" width="14.5703125" customWidth="1"/>
    <col min="110" max="116" width="0" hidden="1" customWidth="1"/>
  </cols>
  <sheetData>
    <row r="3" spans="1:117">
      <c r="A3" s="145" t="s">
        <v>108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13"/>
      <c r="U3" s="113"/>
      <c r="V3" s="113"/>
      <c r="W3" s="113"/>
      <c r="X3" s="113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45" t="s">
        <v>108</v>
      </c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13"/>
      <c r="CA3" s="113"/>
      <c r="CB3" s="113"/>
      <c r="CC3" s="113"/>
      <c r="CD3" s="113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49"/>
    </row>
    <row r="4" spans="1:117">
      <c r="A4" s="149" t="s">
        <v>107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13"/>
      <c r="U4" s="113"/>
      <c r="V4" s="113"/>
      <c r="W4" s="113"/>
      <c r="X4" s="113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49" t="s">
        <v>107</v>
      </c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13"/>
      <c r="CA4" s="113"/>
      <c r="CB4" s="113"/>
      <c r="CC4" s="113"/>
      <c r="CD4" s="113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49"/>
    </row>
    <row r="5" spans="1:117">
      <c r="A5" s="147" t="s">
        <v>106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01" t="s">
        <v>69</v>
      </c>
      <c r="U5" s="101"/>
      <c r="V5" s="101"/>
      <c r="W5" s="101"/>
      <c r="X5" s="101"/>
      <c r="Y5" s="148" t="s">
        <v>70</v>
      </c>
      <c r="Z5" s="148"/>
      <c r="AA5" s="148"/>
      <c r="AB5" s="148"/>
      <c r="AC5" s="148"/>
      <c r="AD5" s="148"/>
      <c r="AE5" s="148"/>
      <c r="AF5" s="148"/>
      <c r="AG5" s="148"/>
      <c r="AH5" s="148"/>
      <c r="AI5" s="102">
        <v>800000</v>
      </c>
      <c r="AJ5" s="102"/>
      <c r="AK5" s="102"/>
      <c r="AL5" s="102"/>
      <c r="AM5" s="102"/>
      <c r="AN5" s="102"/>
      <c r="AO5" s="102"/>
      <c r="AP5" s="102"/>
      <c r="AQ5" s="102">
        <v>0</v>
      </c>
      <c r="AR5" s="102"/>
      <c r="AS5" s="102"/>
      <c r="AT5" s="102"/>
      <c r="AU5" s="102"/>
      <c r="AV5" s="102"/>
      <c r="AW5" s="102"/>
      <c r="AX5" s="102"/>
      <c r="AY5" s="102">
        <f>AI5</f>
        <v>800000</v>
      </c>
      <c r="AZ5" s="102"/>
      <c r="BA5" s="102"/>
      <c r="BB5" s="102"/>
      <c r="BC5" s="102"/>
      <c r="BD5" s="102"/>
      <c r="BE5" s="102"/>
      <c r="BF5" s="102"/>
      <c r="BG5" s="147" t="s">
        <v>106</v>
      </c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01" t="s">
        <v>69</v>
      </c>
      <c r="CA5" s="101"/>
      <c r="CB5" s="101"/>
      <c r="CC5" s="101"/>
      <c r="CD5" s="101"/>
      <c r="CE5" s="148" t="s">
        <v>70</v>
      </c>
      <c r="CF5" s="148"/>
      <c r="CG5" s="148"/>
      <c r="CH5" s="148"/>
      <c r="CI5" s="148"/>
      <c r="CJ5" s="148"/>
      <c r="CK5" s="148"/>
      <c r="CL5" s="148"/>
      <c r="CM5" s="148"/>
      <c r="CN5" s="148"/>
      <c r="CO5" s="102">
        <f>800000-550000</f>
        <v>250000</v>
      </c>
      <c r="CP5" s="102"/>
      <c r="CQ5" s="102"/>
      <c r="CR5" s="102"/>
      <c r="CS5" s="102"/>
      <c r="CT5" s="102"/>
      <c r="CU5" s="102"/>
      <c r="CV5" s="102"/>
      <c r="CW5" s="102">
        <v>0</v>
      </c>
      <c r="CX5" s="102"/>
      <c r="CY5" s="102"/>
      <c r="CZ5" s="102"/>
      <c r="DA5" s="102"/>
      <c r="DB5" s="102"/>
      <c r="DC5" s="102"/>
      <c r="DD5" s="102"/>
      <c r="DE5" s="102">
        <f>CO5</f>
        <v>250000</v>
      </c>
      <c r="DF5" s="102"/>
      <c r="DG5" s="102"/>
      <c r="DH5" s="102"/>
      <c r="DI5" s="102"/>
      <c r="DJ5" s="102"/>
      <c r="DK5" s="102"/>
      <c r="DL5" s="102"/>
      <c r="DM5" s="49"/>
    </row>
    <row r="6" spans="1:117">
      <c r="A6" s="149" t="s">
        <v>104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13"/>
      <c r="U6" s="113"/>
      <c r="V6" s="113"/>
      <c r="W6" s="113"/>
      <c r="X6" s="113"/>
      <c r="Y6" s="149"/>
      <c r="Z6" s="150"/>
      <c r="AA6" s="150"/>
      <c r="AB6" s="150"/>
      <c r="AC6" s="150"/>
      <c r="AD6" s="150"/>
      <c r="AE6" s="150"/>
      <c r="AF6" s="150"/>
      <c r="AG6" s="150"/>
      <c r="AH6" s="150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49" t="s">
        <v>104</v>
      </c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13"/>
      <c r="CA6" s="113"/>
      <c r="CB6" s="113"/>
      <c r="CC6" s="113"/>
      <c r="CD6" s="113"/>
      <c r="CE6" s="149"/>
      <c r="CF6" s="150"/>
      <c r="CG6" s="150"/>
      <c r="CH6" s="150"/>
      <c r="CI6" s="150"/>
      <c r="CJ6" s="150"/>
      <c r="CK6" s="150"/>
      <c r="CL6" s="150"/>
      <c r="CM6" s="150"/>
      <c r="CN6" s="150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49"/>
    </row>
    <row r="7" spans="1:117">
      <c r="A7" s="147" t="s">
        <v>74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1" t="s">
        <v>72</v>
      </c>
      <c r="U7" s="101"/>
      <c r="V7" s="101"/>
      <c r="W7" s="101"/>
      <c r="X7" s="101"/>
      <c r="Y7" s="148" t="s">
        <v>73</v>
      </c>
      <c r="Z7" s="152"/>
      <c r="AA7" s="152"/>
      <c r="AB7" s="152"/>
      <c r="AC7" s="152"/>
      <c r="AD7" s="152"/>
      <c r="AE7" s="152"/>
      <c r="AF7" s="152"/>
      <c r="AG7" s="152"/>
      <c r="AH7" s="152"/>
      <c r="AI7" s="102">
        <v>20</v>
      </c>
      <c r="AJ7" s="102"/>
      <c r="AK7" s="102"/>
      <c r="AL7" s="102"/>
      <c r="AM7" s="102"/>
      <c r="AN7" s="102"/>
      <c r="AO7" s="102"/>
      <c r="AP7" s="102"/>
      <c r="AQ7" s="102">
        <v>0</v>
      </c>
      <c r="AR7" s="102"/>
      <c r="AS7" s="102"/>
      <c r="AT7" s="102"/>
      <c r="AU7" s="102"/>
      <c r="AV7" s="102"/>
      <c r="AW7" s="102"/>
      <c r="AX7" s="102"/>
      <c r="AY7" s="102">
        <f t="shared" ref="AY7:AY12" si="0">AI7</f>
        <v>20</v>
      </c>
      <c r="AZ7" s="102"/>
      <c r="BA7" s="102"/>
      <c r="BB7" s="102"/>
      <c r="BC7" s="102"/>
      <c r="BD7" s="102"/>
      <c r="BE7" s="102"/>
      <c r="BF7" s="102"/>
      <c r="BG7" s="147" t="s">
        <v>74</v>
      </c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01" t="s">
        <v>72</v>
      </c>
      <c r="CA7" s="101"/>
      <c r="CB7" s="101"/>
      <c r="CC7" s="101"/>
      <c r="CD7" s="101"/>
      <c r="CE7" s="148" t="s">
        <v>73</v>
      </c>
      <c r="CF7" s="152"/>
      <c r="CG7" s="152"/>
      <c r="CH7" s="152"/>
      <c r="CI7" s="152"/>
      <c r="CJ7" s="152"/>
      <c r="CK7" s="152"/>
      <c r="CL7" s="152"/>
      <c r="CM7" s="152"/>
      <c r="CN7" s="152"/>
      <c r="CO7" s="102">
        <v>0</v>
      </c>
      <c r="CP7" s="102"/>
      <c r="CQ7" s="102"/>
      <c r="CR7" s="102"/>
      <c r="CS7" s="102"/>
      <c r="CT7" s="102"/>
      <c r="CU7" s="102"/>
      <c r="CV7" s="102"/>
      <c r="CW7" s="102">
        <v>0</v>
      </c>
      <c r="CX7" s="102"/>
      <c r="CY7" s="102"/>
      <c r="CZ7" s="102"/>
      <c r="DA7" s="102"/>
      <c r="DB7" s="102"/>
      <c r="DC7" s="102"/>
      <c r="DD7" s="102"/>
      <c r="DE7" s="107" t="s">
        <v>139</v>
      </c>
      <c r="DF7" s="107"/>
      <c r="DG7" s="107"/>
      <c r="DH7" s="107"/>
      <c r="DI7" s="107"/>
      <c r="DJ7" s="107"/>
      <c r="DK7" s="107"/>
      <c r="DL7" s="107"/>
      <c r="DM7" s="49"/>
    </row>
    <row r="8" spans="1:117">
      <c r="A8" s="147" t="s">
        <v>75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01" t="s">
        <v>76</v>
      </c>
      <c r="U8" s="101"/>
      <c r="V8" s="101"/>
      <c r="W8" s="101"/>
      <c r="X8" s="101"/>
      <c r="Y8" s="148" t="s">
        <v>73</v>
      </c>
      <c r="Z8" s="152"/>
      <c r="AA8" s="152"/>
      <c r="AB8" s="152"/>
      <c r="AC8" s="152"/>
      <c r="AD8" s="152"/>
      <c r="AE8" s="152"/>
      <c r="AF8" s="152"/>
      <c r="AG8" s="152"/>
      <c r="AH8" s="152"/>
      <c r="AI8" s="102">
        <v>98</v>
      </c>
      <c r="AJ8" s="102"/>
      <c r="AK8" s="102"/>
      <c r="AL8" s="102"/>
      <c r="AM8" s="102"/>
      <c r="AN8" s="102"/>
      <c r="AO8" s="102"/>
      <c r="AP8" s="102"/>
      <c r="AQ8" s="102">
        <v>0</v>
      </c>
      <c r="AR8" s="102"/>
      <c r="AS8" s="102"/>
      <c r="AT8" s="102"/>
      <c r="AU8" s="102"/>
      <c r="AV8" s="102"/>
      <c r="AW8" s="102"/>
      <c r="AX8" s="102"/>
      <c r="AY8" s="102">
        <f t="shared" si="0"/>
        <v>98</v>
      </c>
      <c r="AZ8" s="102"/>
      <c r="BA8" s="102"/>
      <c r="BB8" s="102"/>
      <c r="BC8" s="102"/>
      <c r="BD8" s="102"/>
      <c r="BE8" s="102"/>
      <c r="BF8" s="102"/>
      <c r="BG8" s="147" t="s">
        <v>75</v>
      </c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01" t="s">
        <v>76</v>
      </c>
      <c r="CA8" s="101"/>
      <c r="CB8" s="101"/>
      <c r="CC8" s="101"/>
      <c r="CD8" s="101"/>
      <c r="CE8" s="148" t="s">
        <v>73</v>
      </c>
      <c r="CF8" s="152"/>
      <c r="CG8" s="152"/>
      <c r="CH8" s="152"/>
      <c r="CI8" s="152"/>
      <c r="CJ8" s="152"/>
      <c r="CK8" s="152"/>
      <c r="CL8" s="152"/>
      <c r="CM8" s="152"/>
      <c r="CN8" s="152"/>
      <c r="CO8" s="102">
        <v>0</v>
      </c>
      <c r="CP8" s="102"/>
      <c r="CQ8" s="102"/>
      <c r="CR8" s="102"/>
      <c r="CS8" s="102"/>
      <c r="CT8" s="102"/>
      <c r="CU8" s="102"/>
      <c r="CV8" s="102"/>
      <c r="CW8" s="102">
        <v>0</v>
      </c>
      <c r="CX8" s="102"/>
      <c r="CY8" s="102"/>
      <c r="CZ8" s="102"/>
      <c r="DA8" s="102"/>
      <c r="DB8" s="102"/>
      <c r="DC8" s="102"/>
      <c r="DD8" s="102"/>
      <c r="DE8" s="107" t="s">
        <v>139</v>
      </c>
      <c r="DF8" s="107"/>
      <c r="DG8" s="107"/>
      <c r="DH8" s="107"/>
      <c r="DI8" s="107"/>
      <c r="DJ8" s="107"/>
      <c r="DK8" s="107"/>
      <c r="DL8" s="107"/>
      <c r="DM8" s="49"/>
    </row>
    <row r="9" spans="1:117">
      <c r="A9" s="147" t="s">
        <v>77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01" t="s">
        <v>76</v>
      </c>
      <c r="U9" s="101"/>
      <c r="V9" s="101"/>
      <c r="W9" s="101"/>
      <c r="X9" s="101"/>
      <c r="Y9" s="148" t="s">
        <v>73</v>
      </c>
      <c r="Z9" s="152"/>
      <c r="AA9" s="152"/>
      <c r="AB9" s="152"/>
      <c r="AC9" s="152"/>
      <c r="AD9" s="152"/>
      <c r="AE9" s="152"/>
      <c r="AF9" s="152"/>
      <c r="AG9" s="152"/>
      <c r="AH9" s="152"/>
      <c r="AI9" s="102">
        <v>100</v>
      </c>
      <c r="AJ9" s="102"/>
      <c r="AK9" s="102"/>
      <c r="AL9" s="102"/>
      <c r="AM9" s="102"/>
      <c r="AN9" s="102"/>
      <c r="AO9" s="102"/>
      <c r="AP9" s="102"/>
      <c r="AQ9" s="102">
        <v>0</v>
      </c>
      <c r="AR9" s="102"/>
      <c r="AS9" s="102"/>
      <c r="AT9" s="102"/>
      <c r="AU9" s="102"/>
      <c r="AV9" s="102"/>
      <c r="AW9" s="102"/>
      <c r="AX9" s="102"/>
      <c r="AY9" s="102">
        <f t="shared" si="0"/>
        <v>100</v>
      </c>
      <c r="AZ9" s="102"/>
      <c r="BA9" s="102"/>
      <c r="BB9" s="102"/>
      <c r="BC9" s="102"/>
      <c r="BD9" s="102"/>
      <c r="BE9" s="102"/>
      <c r="BF9" s="102"/>
      <c r="BG9" s="147" t="s">
        <v>77</v>
      </c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01" t="s">
        <v>76</v>
      </c>
      <c r="CA9" s="101"/>
      <c r="CB9" s="101"/>
      <c r="CC9" s="101"/>
      <c r="CD9" s="101"/>
      <c r="CE9" s="148" t="s">
        <v>73</v>
      </c>
      <c r="CF9" s="152"/>
      <c r="CG9" s="152"/>
      <c r="CH9" s="152"/>
      <c r="CI9" s="152"/>
      <c r="CJ9" s="152"/>
      <c r="CK9" s="152"/>
      <c r="CL9" s="152"/>
      <c r="CM9" s="152"/>
      <c r="CN9" s="152"/>
      <c r="CO9" s="102">
        <v>0</v>
      </c>
      <c r="CP9" s="102"/>
      <c r="CQ9" s="102"/>
      <c r="CR9" s="102"/>
      <c r="CS9" s="102"/>
      <c r="CT9" s="102"/>
      <c r="CU9" s="102"/>
      <c r="CV9" s="102"/>
      <c r="CW9" s="102">
        <v>0</v>
      </c>
      <c r="CX9" s="102"/>
      <c r="CY9" s="102"/>
      <c r="CZ9" s="102"/>
      <c r="DA9" s="102"/>
      <c r="DB9" s="102"/>
      <c r="DC9" s="102"/>
      <c r="DD9" s="102"/>
      <c r="DE9" s="107" t="s">
        <v>139</v>
      </c>
      <c r="DF9" s="107"/>
      <c r="DG9" s="107"/>
      <c r="DH9" s="107"/>
      <c r="DI9" s="107"/>
      <c r="DJ9" s="107"/>
      <c r="DK9" s="107"/>
      <c r="DL9" s="107"/>
      <c r="DM9" s="49"/>
    </row>
    <row r="10" spans="1:117">
      <c r="A10" s="153" t="s">
        <v>113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01" t="s">
        <v>72</v>
      </c>
      <c r="U10" s="101"/>
      <c r="V10" s="101"/>
      <c r="W10" s="101"/>
      <c r="X10" s="101"/>
      <c r="Y10" s="148" t="s">
        <v>73</v>
      </c>
      <c r="Z10" s="152"/>
      <c r="AA10" s="152"/>
      <c r="AB10" s="152"/>
      <c r="AC10" s="152"/>
      <c r="AD10" s="152"/>
      <c r="AE10" s="152"/>
      <c r="AF10" s="152"/>
      <c r="AG10" s="152"/>
      <c r="AH10" s="152"/>
      <c r="AI10" s="131">
        <v>6</v>
      </c>
      <c r="AJ10" s="131"/>
      <c r="AK10" s="131"/>
      <c r="AL10" s="131"/>
      <c r="AM10" s="131"/>
      <c r="AN10" s="131"/>
      <c r="AO10" s="131"/>
      <c r="AP10" s="131"/>
      <c r="AQ10" s="102">
        <v>0</v>
      </c>
      <c r="AR10" s="102"/>
      <c r="AS10" s="102"/>
      <c r="AT10" s="102"/>
      <c r="AU10" s="102"/>
      <c r="AV10" s="102"/>
      <c r="AW10" s="102"/>
      <c r="AX10" s="102"/>
      <c r="AY10" s="102">
        <f t="shared" si="0"/>
        <v>6</v>
      </c>
      <c r="AZ10" s="102"/>
      <c r="BA10" s="102"/>
      <c r="BB10" s="102"/>
      <c r="BC10" s="102"/>
      <c r="BD10" s="102"/>
      <c r="BE10" s="102"/>
      <c r="BF10" s="102"/>
      <c r="BG10" s="153" t="s">
        <v>113</v>
      </c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01" t="s">
        <v>72</v>
      </c>
      <c r="CA10" s="101"/>
      <c r="CB10" s="101"/>
      <c r="CC10" s="101"/>
      <c r="CD10" s="101"/>
      <c r="CE10" s="148" t="s">
        <v>73</v>
      </c>
      <c r="CF10" s="152"/>
      <c r="CG10" s="152"/>
      <c r="CH10" s="152"/>
      <c r="CI10" s="152"/>
      <c r="CJ10" s="152"/>
      <c r="CK10" s="152"/>
      <c r="CL10" s="152"/>
      <c r="CM10" s="152"/>
      <c r="CN10" s="152"/>
      <c r="CO10" s="131">
        <v>12</v>
      </c>
      <c r="CP10" s="131"/>
      <c r="CQ10" s="131"/>
      <c r="CR10" s="131"/>
      <c r="CS10" s="131"/>
      <c r="CT10" s="131"/>
      <c r="CU10" s="131"/>
      <c r="CV10" s="131"/>
      <c r="CW10" s="102">
        <v>0</v>
      </c>
      <c r="CX10" s="102"/>
      <c r="CY10" s="102"/>
      <c r="CZ10" s="102"/>
      <c r="DA10" s="102"/>
      <c r="DB10" s="102"/>
      <c r="DC10" s="102"/>
      <c r="DD10" s="102"/>
      <c r="DE10" s="102">
        <f t="shared" ref="DE10:DE12" si="1">CO10</f>
        <v>12</v>
      </c>
      <c r="DF10" s="102"/>
      <c r="DG10" s="102"/>
      <c r="DH10" s="102"/>
      <c r="DI10" s="102"/>
      <c r="DJ10" s="102"/>
      <c r="DK10" s="102"/>
      <c r="DL10" s="102"/>
      <c r="DM10" s="49"/>
    </row>
    <row r="11" spans="1:117">
      <c r="A11" s="147" t="s">
        <v>78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01" t="s">
        <v>72</v>
      </c>
      <c r="U11" s="101"/>
      <c r="V11" s="101"/>
      <c r="W11" s="101"/>
      <c r="X11" s="101"/>
      <c r="Y11" s="148" t="s">
        <v>73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02">
        <v>3</v>
      </c>
      <c r="AJ11" s="102"/>
      <c r="AK11" s="102"/>
      <c r="AL11" s="102"/>
      <c r="AM11" s="102"/>
      <c r="AN11" s="102"/>
      <c r="AO11" s="102"/>
      <c r="AP11" s="102"/>
      <c r="AQ11" s="102">
        <v>0</v>
      </c>
      <c r="AR11" s="102"/>
      <c r="AS11" s="102"/>
      <c r="AT11" s="102"/>
      <c r="AU11" s="102"/>
      <c r="AV11" s="102"/>
      <c r="AW11" s="102"/>
      <c r="AX11" s="102"/>
      <c r="AY11" s="102">
        <f t="shared" si="0"/>
        <v>3</v>
      </c>
      <c r="AZ11" s="102"/>
      <c r="BA11" s="102"/>
      <c r="BB11" s="102"/>
      <c r="BC11" s="102"/>
      <c r="BD11" s="102"/>
      <c r="BE11" s="102"/>
      <c r="BF11" s="102"/>
      <c r="BG11" s="147" t="s">
        <v>78</v>
      </c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01" t="s">
        <v>72</v>
      </c>
      <c r="CA11" s="101"/>
      <c r="CB11" s="101"/>
      <c r="CC11" s="101"/>
      <c r="CD11" s="101"/>
      <c r="CE11" s="148" t="s">
        <v>73</v>
      </c>
      <c r="CF11" s="152"/>
      <c r="CG11" s="152"/>
      <c r="CH11" s="152"/>
      <c r="CI11" s="152"/>
      <c r="CJ11" s="152"/>
      <c r="CK11" s="152"/>
      <c r="CL11" s="152"/>
      <c r="CM11" s="152"/>
      <c r="CN11" s="152"/>
      <c r="CO11" s="102">
        <v>1</v>
      </c>
      <c r="CP11" s="102"/>
      <c r="CQ11" s="102"/>
      <c r="CR11" s="102"/>
      <c r="CS11" s="102"/>
      <c r="CT11" s="102"/>
      <c r="CU11" s="102"/>
      <c r="CV11" s="102"/>
      <c r="CW11" s="102">
        <v>0</v>
      </c>
      <c r="CX11" s="102"/>
      <c r="CY11" s="102"/>
      <c r="CZ11" s="102"/>
      <c r="DA11" s="102"/>
      <c r="DB11" s="102"/>
      <c r="DC11" s="102"/>
      <c r="DD11" s="102"/>
      <c r="DE11" s="102">
        <f t="shared" si="1"/>
        <v>1</v>
      </c>
      <c r="DF11" s="102"/>
      <c r="DG11" s="102"/>
      <c r="DH11" s="102"/>
      <c r="DI11" s="102"/>
      <c r="DJ11" s="102"/>
      <c r="DK11" s="102"/>
      <c r="DL11" s="102"/>
      <c r="DM11" s="49"/>
    </row>
    <row r="12" spans="1:117">
      <c r="A12" s="147" t="s">
        <v>79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01" t="s">
        <v>72</v>
      </c>
      <c r="U12" s="101"/>
      <c r="V12" s="101"/>
      <c r="W12" s="101"/>
      <c r="X12" s="101"/>
      <c r="Y12" s="148" t="s">
        <v>73</v>
      </c>
      <c r="Z12" s="152"/>
      <c r="AA12" s="152"/>
      <c r="AB12" s="152"/>
      <c r="AC12" s="152"/>
      <c r="AD12" s="152"/>
      <c r="AE12" s="152"/>
      <c r="AF12" s="152"/>
      <c r="AG12" s="152"/>
      <c r="AH12" s="152"/>
      <c r="AI12" s="102">
        <v>1</v>
      </c>
      <c r="AJ12" s="102"/>
      <c r="AK12" s="102"/>
      <c r="AL12" s="102"/>
      <c r="AM12" s="102"/>
      <c r="AN12" s="102"/>
      <c r="AO12" s="102"/>
      <c r="AP12" s="102"/>
      <c r="AQ12" s="102">
        <v>0</v>
      </c>
      <c r="AR12" s="102"/>
      <c r="AS12" s="102"/>
      <c r="AT12" s="102"/>
      <c r="AU12" s="102"/>
      <c r="AV12" s="102"/>
      <c r="AW12" s="102"/>
      <c r="AX12" s="102"/>
      <c r="AY12" s="102">
        <f t="shared" si="0"/>
        <v>1</v>
      </c>
      <c r="AZ12" s="102"/>
      <c r="BA12" s="102"/>
      <c r="BB12" s="102"/>
      <c r="BC12" s="102"/>
      <c r="BD12" s="102"/>
      <c r="BE12" s="102"/>
      <c r="BF12" s="102"/>
      <c r="BG12" s="147" t="s">
        <v>79</v>
      </c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01" t="s">
        <v>72</v>
      </c>
      <c r="CA12" s="101"/>
      <c r="CB12" s="101"/>
      <c r="CC12" s="101"/>
      <c r="CD12" s="101"/>
      <c r="CE12" s="148" t="s">
        <v>73</v>
      </c>
      <c r="CF12" s="152"/>
      <c r="CG12" s="152"/>
      <c r="CH12" s="152"/>
      <c r="CI12" s="152"/>
      <c r="CJ12" s="152"/>
      <c r="CK12" s="152"/>
      <c r="CL12" s="152"/>
      <c r="CM12" s="152"/>
      <c r="CN12" s="152"/>
      <c r="CO12" s="102">
        <v>1</v>
      </c>
      <c r="CP12" s="102"/>
      <c r="CQ12" s="102"/>
      <c r="CR12" s="102"/>
      <c r="CS12" s="102"/>
      <c r="CT12" s="102"/>
      <c r="CU12" s="102"/>
      <c r="CV12" s="102"/>
      <c r="CW12" s="102">
        <v>0</v>
      </c>
      <c r="CX12" s="102"/>
      <c r="CY12" s="102"/>
      <c r="CZ12" s="102"/>
      <c r="DA12" s="102"/>
      <c r="DB12" s="102"/>
      <c r="DC12" s="102"/>
      <c r="DD12" s="102"/>
      <c r="DE12" s="102">
        <f t="shared" si="1"/>
        <v>1</v>
      </c>
      <c r="DF12" s="102"/>
      <c r="DG12" s="102"/>
      <c r="DH12" s="102"/>
      <c r="DI12" s="102"/>
      <c r="DJ12" s="102"/>
      <c r="DK12" s="102"/>
      <c r="DL12" s="102"/>
      <c r="DM12" s="49"/>
    </row>
    <row r="13" spans="1:117">
      <c r="A13" s="149" t="s">
        <v>80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13"/>
      <c r="U13" s="113"/>
      <c r="V13" s="113"/>
      <c r="W13" s="113"/>
      <c r="X13" s="113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49" t="s">
        <v>80</v>
      </c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13"/>
      <c r="CA13" s="113"/>
      <c r="CB13" s="113"/>
      <c r="CC13" s="113"/>
      <c r="CD13" s="113"/>
      <c r="CE13" s="149"/>
      <c r="CF13" s="150"/>
      <c r="CG13" s="150"/>
      <c r="CH13" s="150"/>
      <c r="CI13" s="150"/>
      <c r="CJ13" s="150"/>
      <c r="CK13" s="150"/>
      <c r="CL13" s="150"/>
      <c r="CM13" s="150"/>
      <c r="CN13" s="150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49"/>
    </row>
    <row r="14" spans="1:117">
      <c r="A14" s="147" t="s">
        <v>82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01" t="s">
        <v>69</v>
      </c>
      <c r="U14" s="101"/>
      <c r="V14" s="101"/>
      <c r="W14" s="101"/>
      <c r="X14" s="101"/>
      <c r="Y14" s="148" t="s">
        <v>83</v>
      </c>
      <c r="Z14" s="152"/>
      <c r="AA14" s="152"/>
      <c r="AB14" s="152"/>
      <c r="AC14" s="152"/>
      <c r="AD14" s="152"/>
      <c r="AE14" s="152"/>
      <c r="AF14" s="152"/>
      <c r="AG14" s="152"/>
      <c r="AH14" s="152"/>
      <c r="AI14" s="102">
        <v>10000</v>
      </c>
      <c r="AJ14" s="102"/>
      <c r="AK14" s="102"/>
      <c r="AL14" s="102"/>
      <c r="AM14" s="102"/>
      <c r="AN14" s="102"/>
      <c r="AO14" s="102"/>
      <c r="AP14" s="102"/>
      <c r="AQ14" s="102">
        <v>0</v>
      </c>
      <c r="AR14" s="102"/>
      <c r="AS14" s="102"/>
      <c r="AT14" s="102"/>
      <c r="AU14" s="102"/>
      <c r="AV14" s="102"/>
      <c r="AW14" s="102"/>
      <c r="AX14" s="102"/>
      <c r="AY14" s="102">
        <v>10000</v>
      </c>
      <c r="AZ14" s="102"/>
      <c r="BA14" s="102"/>
      <c r="BB14" s="102"/>
      <c r="BC14" s="102"/>
      <c r="BD14" s="102"/>
      <c r="BE14" s="102"/>
      <c r="BF14" s="102"/>
      <c r="BG14" s="147" t="s">
        <v>82</v>
      </c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01" t="s">
        <v>69</v>
      </c>
      <c r="CA14" s="101"/>
      <c r="CB14" s="101"/>
      <c r="CC14" s="101"/>
      <c r="CD14" s="101"/>
      <c r="CE14" s="148" t="s">
        <v>83</v>
      </c>
      <c r="CF14" s="152"/>
      <c r="CG14" s="152"/>
      <c r="CH14" s="152"/>
      <c r="CI14" s="152"/>
      <c r="CJ14" s="152"/>
      <c r="CK14" s="152"/>
      <c r="CL14" s="152"/>
      <c r="CM14" s="152"/>
      <c r="CN14" s="152"/>
      <c r="CO14" s="102"/>
      <c r="CP14" s="102"/>
      <c r="CQ14" s="102"/>
      <c r="CR14" s="102"/>
      <c r="CS14" s="102"/>
      <c r="CT14" s="102"/>
      <c r="CU14" s="102"/>
      <c r="CV14" s="102"/>
      <c r="CW14" s="102">
        <v>0</v>
      </c>
      <c r="CX14" s="102"/>
      <c r="CY14" s="102"/>
      <c r="CZ14" s="102"/>
      <c r="DA14" s="102"/>
      <c r="DB14" s="102"/>
      <c r="DC14" s="102"/>
      <c r="DD14" s="102"/>
      <c r="DE14" s="107" t="s">
        <v>139</v>
      </c>
      <c r="DF14" s="107"/>
      <c r="DG14" s="107"/>
      <c r="DH14" s="107"/>
      <c r="DI14" s="107"/>
      <c r="DJ14" s="107"/>
      <c r="DK14" s="107"/>
      <c r="DL14" s="107"/>
      <c r="DM14" s="49"/>
    </row>
    <row r="15" spans="1:117">
      <c r="A15" s="147" t="s">
        <v>84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01" t="s">
        <v>69</v>
      </c>
      <c r="U15" s="101"/>
      <c r="V15" s="101"/>
      <c r="W15" s="101"/>
      <c r="X15" s="101"/>
      <c r="Y15" s="148" t="s">
        <v>83</v>
      </c>
      <c r="Z15" s="152"/>
      <c r="AA15" s="152"/>
      <c r="AB15" s="152"/>
      <c r="AC15" s="152"/>
      <c r="AD15" s="152"/>
      <c r="AE15" s="152"/>
      <c r="AF15" s="152"/>
      <c r="AG15" s="152"/>
      <c r="AH15" s="152"/>
      <c r="AI15" s="102">
        <v>2040.82</v>
      </c>
      <c r="AJ15" s="102"/>
      <c r="AK15" s="102"/>
      <c r="AL15" s="102"/>
      <c r="AM15" s="102"/>
      <c r="AN15" s="102"/>
      <c r="AO15" s="102"/>
      <c r="AP15" s="102"/>
      <c r="AQ15" s="102">
        <v>0</v>
      </c>
      <c r="AR15" s="102"/>
      <c r="AS15" s="102"/>
      <c r="AT15" s="102"/>
      <c r="AU15" s="102"/>
      <c r="AV15" s="102"/>
      <c r="AW15" s="102"/>
      <c r="AX15" s="102"/>
      <c r="AY15" s="102">
        <v>2040.82</v>
      </c>
      <c r="AZ15" s="102"/>
      <c r="BA15" s="102"/>
      <c r="BB15" s="102"/>
      <c r="BC15" s="102"/>
      <c r="BD15" s="102"/>
      <c r="BE15" s="102"/>
      <c r="BF15" s="102"/>
      <c r="BG15" s="147" t="s">
        <v>84</v>
      </c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01" t="s">
        <v>69</v>
      </c>
      <c r="CA15" s="101"/>
      <c r="CB15" s="101"/>
      <c r="CC15" s="101"/>
      <c r="CD15" s="101"/>
      <c r="CE15" s="148" t="s">
        <v>83</v>
      </c>
      <c r="CF15" s="152"/>
      <c r="CG15" s="152"/>
      <c r="CH15" s="152"/>
      <c r="CI15" s="152"/>
      <c r="CJ15" s="152"/>
      <c r="CK15" s="152"/>
      <c r="CL15" s="152"/>
      <c r="CM15" s="152"/>
      <c r="CN15" s="152"/>
      <c r="CO15" s="102"/>
      <c r="CP15" s="102"/>
      <c r="CQ15" s="102"/>
      <c r="CR15" s="102"/>
      <c r="CS15" s="102"/>
      <c r="CT15" s="102"/>
      <c r="CU15" s="102"/>
      <c r="CV15" s="102"/>
      <c r="CW15" s="102">
        <v>0</v>
      </c>
      <c r="CX15" s="102"/>
      <c r="CY15" s="102"/>
      <c r="CZ15" s="102"/>
      <c r="DA15" s="102"/>
      <c r="DB15" s="102"/>
      <c r="DC15" s="102"/>
      <c r="DD15" s="102"/>
      <c r="DE15" s="107" t="s">
        <v>139</v>
      </c>
      <c r="DF15" s="107"/>
      <c r="DG15" s="107"/>
      <c r="DH15" s="107"/>
      <c r="DI15" s="107"/>
      <c r="DJ15" s="107"/>
      <c r="DK15" s="107"/>
      <c r="DL15" s="107"/>
      <c r="DM15" s="49"/>
    </row>
    <row r="16" spans="1:117">
      <c r="A16" s="147" t="s">
        <v>110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01" t="s">
        <v>69</v>
      </c>
      <c r="U16" s="101"/>
      <c r="V16" s="101"/>
      <c r="W16" s="101"/>
      <c r="X16" s="101"/>
      <c r="Y16" s="148" t="s">
        <v>83</v>
      </c>
      <c r="Z16" s="152"/>
      <c r="AA16" s="152"/>
      <c r="AB16" s="152"/>
      <c r="AC16" s="152"/>
      <c r="AD16" s="152"/>
      <c r="AE16" s="152"/>
      <c r="AF16" s="152"/>
      <c r="AG16" s="152"/>
      <c r="AH16" s="152"/>
      <c r="AI16" s="102">
        <v>500</v>
      </c>
      <c r="AJ16" s="102"/>
      <c r="AK16" s="102"/>
      <c r="AL16" s="102"/>
      <c r="AM16" s="102"/>
      <c r="AN16" s="102"/>
      <c r="AO16" s="102"/>
      <c r="AP16" s="102"/>
      <c r="AQ16" s="102">
        <v>0</v>
      </c>
      <c r="AR16" s="102"/>
      <c r="AS16" s="102"/>
      <c r="AT16" s="102"/>
      <c r="AU16" s="102"/>
      <c r="AV16" s="102"/>
      <c r="AW16" s="102"/>
      <c r="AX16" s="102"/>
      <c r="AY16" s="102">
        <v>500</v>
      </c>
      <c r="AZ16" s="102"/>
      <c r="BA16" s="102"/>
      <c r="BB16" s="102"/>
      <c r="BC16" s="102"/>
      <c r="BD16" s="102"/>
      <c r="BE16" s="102"/>
      <c r="BF16" s="102"/>
      <c r="BG16" s="147" t="s">
        <v>110</v>
      </c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01" t="s">
        <v>69</v>
      </c>
      <c r="CA16" s="101"/>
      <c r="CB16" s="101"/>
      <c r="CC16" s="101"/>
      <c r="CD16" s="101"/>
      <c r="CE16" s="148" t="s">
        <v>83</v>
      </c>
      <c r="CF16" s="152"/>
      <c r="CG16" s="152"/>
      <c r="CH16" s="152"/>
      <c r="CI16" s="152"/>
      <c r="CJ16" s="152"/>
      <c r="CK16" s="152"/>
      <c r="CL16" s="152"/>
      <c r="CM16" s="152"/>
      <c r="CN16" s="152"/>
      <c r="CO16" s="102"/>
      <c r="CP16" s="102"/>
      <c r="CQ16" s="102"/>
      <c r="CR16" s="102"/>
      <c r="CS16" s="102"/>
      <c r="CT16" s="102"/>
      <c r="CU16" s="102"/>
      <c r="CV16" s="102"/>
      <c r="CW16" s="102">
        <v>0</v>
      </c>
      <c r="CX16" s="102"/>
      <c r="CY16" s="102"/>
      <c r="CZ16" s="102"/>
      <c r="DA16" s="102"/>
      <c r="DB16" s="102"/>
      <c r="DC16" s="102"/>
      <c r="DD16" s="102"/>
      <c r="DE16" s="107" t="s">
        <v>139</v>
      </c>
      <c r="DF16" s="107"/>
      <c r="DG16" s="107"/>
      <c r="DH16" s="107"/>
      <c r="DI16" s="107"/>
      <c r="DJ16" s="107"/>
      <c r="DK16" s="107"/>
      <c r="DL16" s="107"/>
      <c r="DM16" s="49"/>
    </row>
    <row r="17" spans="1:117">
      <c r="A17" s="153" t="s">
        <v>114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01" t="s">
        <v>69</v>
      </c>
      <c r="U17" s="101"/>
      <c r="V17" s="101"/>
      <c r="W17" s="101"/>
      <c r="X17" s="101"/>
      <c r="Y17" s="148" t="s">
        <v>83</v>
      </c>
      <c r="Z17" s="152"/>
      <c r="AA17" s="152"/>
      <c r="AB17" s="152"/>
      <c r="AC17" s="152"/>
      <c r="AD17" s="152"/>
      <c r="AE17" s="152"/>
      <c r="AF17" s="152"/>
      <c r="AG17" s="152"/>
      <c r="AH17" s="152"/>
      <c r="AI17" s="131">
        <f>99000/6</f>
        <v>16500</v>
      </c>
      <c r="AJ17" s="131"/>
      <c r="AK17" s="131"/>
      <c r="AL17" s="131"/>
      <c r="AM17" s="131"/>
      <c r="AN17" s="131"/>
      <c r="AO17" s="131"/>
      <c r="AP17" s="131"/>
      <c r="AQ17" s="102">
        <v>0</v>
      </c>
      <c r="AR17" s="102"/>
      <c r="AS17" s="102"/>
      <c r="AT17" s="102"/>
      <c r="AU17" s="102"/>
      <c r="AV17" s="102"/>
      <c r="AW17" s="102"/>
      <c r="AX17" s="102"/>
      <c r="AY17" s="102">
        <v>50000</v>
      </c>
      <c r="AZ17" s="102"/>
      <c r="BA17" s="102"/>
      <c r="BB17" s="102"/>
      <c r="BC17" s="102"/>
      <c r="BD17" s="102"/>
      <c r="BE17" s="102"/>
      <c r="BF17" s="102"/>
      <c r="BG17" s="153" t="s">
        <v>114</v>
      </c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01" t="s">
        <v>69</v>
      </c>
      <c r="CA17" s="101"/>
      <c r="CB17" s="101"/>
      <c r="CC17" s="101"/>
      <c r="CD17" s="101"/>
      <c r="CE17" s="148" t="s">
        <v>83</v>
      </c>
      <c r="CF17" s="152"/>
      <c r="CG17" s="152"/>
      <c r="CH17" s="152"/>
      <c r="CI17" s="152"/>
      <c r="CJ17" s="152"/>
      <c r="CK17" s="152"/>
      <c r="CL17" s="152"/>
      <c r="CM17" s="152"/>
      <c r="CN17" s="152"/>
      <c r="CO17" s="131">
        <f>99000/12</f>
        <v>8250</v>
      </c>
      <c r="CP17" s="131"/>
      <c r="CQ17" s="131"/>
      <c r="CR17" s="131"/>
      <c r="CS17" s="131"/>
      <c r="CT17" s="131"/>
      <c r="CU17" s="131"/>
      <c r="CV17" s="131"/>
      <c r="CW17" s="102">
        <v>0</v>
      </c>
      <c r="CX17" s="102"/>
      <c r="CY17" s="102"/>
      <c r="CZ17" s="102"/>
      <c r="DA17" s="102"/>
      <c r="DB17" s="102"/>
      <c r="DC17" s="102"/>
      <c r="DD17" s="102"/>
      <c r="DE17" s="102">
        <f>CO17</f>
        <v>8250</v>
      </c>
      <c r="DF17" s="102"/>
      <c r="DG17" s="102"/>
      <c r="DH17" s="102"/>
      <c r="DI17" s="102"/>
      <c r="DJ17" s="102"/>
      <c r="DK17" s="102"/>
      <c r="DL17" s="102"/>
      <c r="DM17" s="49"/>
    </row>
    <row r="18" spans="1:117">
      <c r="A18" s="147" t="s">
        <v>85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01" t="s">
        <v>69</v>
      </c>
      <c r="U18" s="101"/>
      <c r="V18" s="101"/>
      <c r="W18" s="101"/>
      <c r="X18" s="101"/>
      <c r="Y18" s="148" t="s">
        <v>83</v>
      </c>
      <c r="Z18" s="152"/>
      <c r="AA18" s="152"/>
      <c r="AB18" s="152"/>
      <c r="AC18" s="152"/>
      <c r="AD18" s="152"/>
      <c r="AE18" s="152"/>
      <c r="AF18" s="152"/>
      <c r="AG18" s="152"/>
      <c r="AH18" s="152"/>
      <c r="AI18" s="102">
        <v>62958.67</v>
      </c>
      <c r="AJ18" s="102"/>
      <c r="AK18" s="102"/>
      <c r="AL18" s="102"/>
      <c r="AM18" s="102"/>
      <c r="AN18" s="102"/>
      <c r="AO18" s="102"/>
      <c r="AP18" s="102"/>
      <c r="AQ18" s="102">
        <v>0</v>
      </c>
      <c r="AR18" s="102"/>
      <c r="AS18" s="102"/>
      <c r="AT18" s="102"/>
      <c r="AU18" s="102"/>
      <c r="AV18" s="102"/>
      <c r="AW18" s="102"/>
      <c r="AX18" s="102"/>
      <c r="AY18" s="102">
        <f>AI18</f>
        <v>62958.67</v>
      </c>
      <c r="AZ18" s="102"/>
      <c r="BA18" s="102"/>
      <c r="BB18" s="102"/>
      <c r="BC18" s="102"/>
      <c r="BD18" s="102"/>
      <c r="BE18" s="102"/>
      <c r="BF18" s="102"/>
      <c r="BG18" s="147" t="s">
        <v>85</v>
      </c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01" t="s">
        <v>69</v>
      </c>
      <c r="CA18" s="101"/>
      <c r="CB18" s="101"/>
      <c r="CC18" s="101"/>
      <c r="CD18" s="101"/>
      <c r="CE18" s="148" t="s">
        <v>83</v>
      </c>
      <c r="CF18" s="152"/>
      <c r="CG18" s="152"/>
      <c r="CH18" s="152"/>
      <c r="CI18" s="152"/>
      <c r="CJ18" s="152"/>
      <c r="CK18" s="152"/>
      <c r="CL18" s="152"/>
      <c r="CM18" s="152"/>
      <c r="CN18" s="152"/>
      <c r="CO18" s="102">
        <v>88876</v>
      </c>
      <c r="CP18" s="102"/>
      <c r="CQ18" s="102"/>
      <c r="CR18" s="102"/>
      <c r="CS18" s="102"/>
      <c r="CT18" s="102"/>
      <c r="CU18" s="102"/>
      <c r="CV18" s="102"/>
      <c r="CW18" s="102">
        <v>0</v>
      </c>
      <c r="CX18" s="102"/>
      <c r="CY18" s="102"/>
      <c r="CZ18" s="102"/>
      <c r="DA18" s="102"/>
      <c r="DB18" s="102"/>
      <c r="DC18" s="102"/>
      <c r="DD18" s="102"/>
      <c r="DE18" s="102">
        <f t="shared" ref="DE18:DE19" si="2">CO18</f>
        <v>88876</v>
      </c>
      <c r="DF18" s="102"/>
      <c r="DG18" s="102"/>
      <c r="DH18" s="102"/>
      <c r="DI18" s="102"/>
      <c r="DJ18" s="102"/>
      <c r="DK18" s="102"/>
      <c r="DL18" s="102"/>
      <c r="DM18" s="49"/>
    </row>
    <row r="19" spans="1:117">
      <c r="A19" s="147" t="s">
        <v>86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01" t="s">
        <v>69</v>
      </c>
      <c r="U19" s="101"/>
      <c r="V19" s="101"/>
      <c r="W19" s="101"/>
      <c r="X19" s="101"/>
      <c r="Y19" s="148" t="s">
        <v>83</v>
      </c>
      <c r="Z19" s="152"/>
      <c r="AA19" s="152"/>
      <c r="AB19" s="152"/>
      <c r="AC19" s="152"/>
      <c r="AD19" s="152"/>
      <c r="AE19" s="152"/>
      <c r="AF19" s="152"/>
      <c r="AG19" s="152"/>
      <c r="AH19" s="152"/>
      <c r="AI19" s="102">
        <v>62124</v>
      </c>
      <c r="AJ19" s="102"/>
      <c r="AK19" s="102"/>
      <c r="AL19" s="102"/>
      <c r="AM19" s="102"/>
      <c r="AN19" s="102"/>
      <c r="AO19" s="102"/>
      <c r="AP19" s="102"/>
      <c r="AQ19" s="102">
        <v>0</v>
      </c>
      <c r="AR19" s="102"/>
      <c r="AS19" s="102"/>
      <c r="AT19" s="102"/>
      <c r="AU19" s="102"/>
      <c r="AV19" s="102"/>
      <c r="AW19" s="102"/>
      <c r="AX19" s="102"/>
      <c r="AY19" s="102">
        <f>AI19</f>
        <v>62124</v>
      </c>
      <c r="AZ19" s="102"/>
      <c r="BA19" s="102"/>
      <c r="BB19" s="102"/>
      <c r="BC19" s="102"/>
      <c r="BD19" s="102"/>
      <c r="BE19" s="102"/>
      <c r="BF19" s="102"/>
      <c r="BG19" s="147" t="s">
        <v>86</v>
      </c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01" t="s">
        <v>69</v>
      </c>
      <c r="CA19" s="101"/>
      <c r="CB19" s="101"/>
      <c r="CC19" s="101"/>
      <c r="CD19" s="101"/>
      <c r="CE19" s="148" t="s">
        <v>83</v>
      </c>
      <c r="CF19" s="152"/>
      <c r="CG19" s="152"/>
      <c r="CH19" s="152"/>
      <c r="CI19" s="152"/>
      <c r="CJ19" s="152"/>
      <c r="CK19" s="152"/>
      <c r="CL19" s="152"/>
      <c r="CM19" s="152"/>
      <c r="CN19" s="152"/>
      <c r="CO19" s="102">
        <v>62124</v>
      </c>
      <c r="CP19" s="102"/>
      <c r="CQ19" s="102"/>
      <c r="CR19" s="102"/>
      <c r="CS19" s="102"/>
      <c r="CT19" s="102"/>
      <c r="CU19" s="102"/>
      <c r="CV19" s="102"/>
      <c r="CW19" s="102">
        <v>0</v>
      </c>
      <c r="CX19" s="102"/>
      <c r="CY19" s="102"/>
      <c r="CZ19" s="102"/>
      <c r="DA19" s="102"/>
      <c r="DB19" s="102"/>
      <c r="DC19" s="102"/>
      <c r="DD19" s="102"/>
      <c r="DE19" s="102">
        <f t="shared" si="2"/>
        <v>62124</v>
      </c>
      <c r="DF19" s="102"/>
      <c r="DG19" s="102"/>
      <c r="DH19" s="102"/>
      <c r="DI19" s="102"/>
      <c r="DJ19" s="102"/>
      <c r="DK19" s="102"/>
      <c r="DL19" s="102"/>
      <c r="DM19" s="49"/>
    </row>
    <row r="20" spans="1:117">
      <c r="A20" s="149" t="s">
        <v>87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13"/>
      <c r="U20" s="113"/>
      <c r="V20" s="113"/>
      <c r="W20" s="113"/>
      <c r="X20" s="113"/>
      <c r="Y20" s="149"/>
      <c r="Z20" s="150"/>
      <c r="AA20" s="150"/>
      <c r="AB20" s="150"/>
      <c r="AC20" s="150"/>
      <c r="AD20" s="150"/>
      <c r="AE20" s="150"/>
      <c r="AF20" s="150"/>
      <c r="AG20" s="150"/>
      <c r="AH20" s="150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49" t="s">
        <v>87</v>
      </c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13"/>
      <c r="CA20" s="113"/>
      <c r="CB20" s="113"/>
      <c r="CC20" s="113"/>
      <c r="CD20" s="113"/>
      <c r="CE20" s="149"/>
      <c r="CF20" s="150"/>
      <c r="CG20" s="150"/>
      <c r="CH20" s="150"/>
      <c r="CI20" s="150"/>
      <c r="CJ20" s="150"/>
      <c r="CK20" s="150"/>
      <c r="CL20" s="150"/>
      <c r="CM20" s="150"/>
      <c r="CN20" s="150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49"/>
    </row>
    <row r="21" spans="1:117">
      <c r="A21" s="147" t="s">
        <v>89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01" t="s">
        <v>88</v>
      </c>
      <c r="U21" s="101"/>
      <c r="V21" s="101"/>
      <c r="W21" s="101"/>
      <c r="X21" s="101"/>
      <c r="Y21" s="148" t="s">
        <v>81</v>
      </c>
      <c r="Z21" s="152"/>
      <c r="AA21" s="152"/>
      <c r="AB21" s="152"/>
      <c r="AC21" s="152"/>
      <c r="AD21" s="152"/>
      <c r="AE21" s="152"/>
      <c r="AF21" s="152"/>
      <c r="AG21" s="152"/>
      <c r="AH21" s="152"/>
      <c r="AI21" s="102">
        <v>100</v>
      </c>
      <c r="AJ21" s="102"/>
      <c r="AK21" s="102"/>
      <c r="AL21" s="102"/>
      <c r="AM21" s="102"/>
      <c r="AN21" s="102"/>
      <c r="AO21" s="102"/>
      <c r="AP21" s="102"/>
      <c r="AQ21" s="102">
        <v>0</v>
      </c>
      <c r="AR21" s="102"/>
      <c r="AS21" s="102"/>
      <c r="AT21" s="102"/>
      <c r="AU21" s="102"/>
      <c r="AV21" s="102"/>
      <c r="AW21" s="102"/>
      <c r="AX21" s="102"/>
      <c r="AY21" s="102">
        <v>100</v>
      </c>
      <c r="AZ21" s="102"/>
      <c r="BA21" s="102"/>
      <c r="BB21" s="102"/>
      <c r="BC21" s="102"/>
      <c r="BD21" s="102"/>
      <c r="BE21" s="102"/>
      <c r="BF21" s="102"/>
      <c r="BG21" s="147" t="s">
        <v>89</v>
      </c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01" t="s">
        <v>88</v>
      </c>
      <c r="CA21" s="101"/>
      <c r="CB21" s="101"/>
      <c r="CC21" s="101"/>
      <c r="CD21" s="101"/>
      <c r="CE21" s="148" t="s">
        <v>81</v>
      </c>
      <c r="CF21" s="152"/>
      <c r="CG21" s="152"/>
      <c r="CH21" s="152"/>
      <c r="CI21" s="152"/>
      <c r="CJ21" s="152"/>
      <c r="CK21" s="152"/>
      <c r="CL21" s="152"/>
      <c r="CM21" s="152"/>
      <c r="CN21" s="152"/>
      <c r="CO21" s="102">
        <v>100</v>
      </c>
      <c r="CP21" s="102"/>
      <c r="CQ21" s="102"/>
      <c r="CR21" s="102"/>
      <c r="CS21" s="102"/>
      <c r="CT21" s="102"/>
      <c r="CU21" s="102"/>
      <c r="CV21" s="102"/>
      <c r="CW21" s="102">
        <v>0</v>
      </c>
      <c r="CX21" s="102"/>
      <c r="CY21" s="102"/>
      <c r="CZ21" s="102"/>
      <c r="DA21" s="102"/>
      <c r="DB21" s="102"/>
      <c r="DC21" s="102"/>
      <c r="DD21" s="102"/>
      <c r="DE21" s="102">
        <v>100</v>
      </c>
      <c r="DF21" s="102"/>
      <c r="DG21" s="102"/>
      <c r="DH21" s="102"/>
      <c r="DI21" s="102"/>
      <c r="DJ21" s="102"/>
      <c r="DK21" s="102"/>
      <c r="DL21" s="102"/>
      <c r="DM21" s="49"/>
    </row>
    <row r="22" spans="1:117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145" t="s">
        <v>122</v>
      </c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13"/>
      <c r="CA22" s="113"/>
      <c r="CB22" s="113"/>
      <c r="CC22" s="113"/>
      <c r="CD22" s="113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49"/>
    </row>
    <row r="23" spans="1:117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149" t="s">
        <v>67</v>
      </c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13"/>
      <c r="CA23" s="113"/>
      <c r="CB23" s="113"/>
      <c r="CC23" s="113"/>
      <c r="CD23" s="113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49"/>
    </row>
    <row r="24" spans="1:117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147" t="s">
        <v>137</v>
      </c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01" t="s">
        <v>69</v>
      </c>
      <c r="CA24" s="101"/>
      <c r="CB24" s="101"/>
      <c r="CC24" s="101"/>
      <c r="CD24" s="101"/>
      <c r="CE24" s="148" t="s">
        <v>70</v>
      </c>
      <c r="CF24" s="148"/>
      <c r="CG24" s="148"/>
      <c r="CH24" s="148"/>
      <c r="CI24" s="148"/>
      <c r="CJ24" s="148"/>
      <c r="CK24" s="148"/>
      <c r="CL24" s="148"/>
      <c r="CM24" s="148"/>
      <c r="CN24" s="148"/>
      <c r="CO24" s="102">
        <v>300000</v>
      </c>
      <c r="CP24" s="102"/>
      <c r="CQ24" s="102"/>
      <c r="CR24" s="102"/>
      <c r="CS24" s="102"/>
      <c r="CT24" s="102"/>
      <c r="CU24" s="102"/>
      <c r="CV24" s="102"/>
      <c r="CW24" s="102">
        <v>0</v>
      </c>
      <c r="CX24" s="102"/>
      <c r="CY24" s="102"/>
      <c r="CZ24" s="102"/>
      <c r="DA24" s="102"/>
      <c r="DB24" s="102"/>
      <c r="DC24" s="102"/>
      <c r="DD24" s="102"/>
      <c r="DE24" s="102">
        <f>CO24</f>
        <v>300000</v>
      </c>
      <c r="DF24" s="102"/>
      <c r="DG24" s="102"/>
      <c r="DH24" s="102"/>
      <c r="DI24" s="102"/>
      <c r="DJ24" s="102"/>
      <c r="DK24" s="102"/>
      <c r="DL24" s="102"/>
      <c r="DM24" s="49"/>
    </row>
    <row r="25" spans="1:117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149" t="s">
        <v>71</v>
      </c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13"/>
      <c r="CA25" s="113"/>
      <c r="CB25" s="113"/>
      <c r="CC25" s="113"/>
      <c r="CD25" s="113"/>
      <c r="CE25" s="149"/>
      <c r="CF25" s="150"/>
      <c r="CG25" s="150"/>
      <c r="CH25" s="150"/>
      <c r="CI25" s="150"/>
      <c r="CJ25" s="150"/>
      <c r="CK25" s="150"/>
      <c r="CL25" s="150"/>
      <c r="CM25" s="150"/>
      <c r="CN25" s="150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49"/>
    </row>
    <row r="26" spans="1:117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147" t="s">
        <v>131</v>
      </c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01" t="s">
        <v>123</v>
      </c>
      <c r="CA26" s="101"/>
      <c r="CB26" s="101"/>
      <c r="CC26" s="101"/>
      <c r="CD26" s="101"/>
      <c r="CE26" s="148" t="s">
        <v>124</v>
      </c>
      <c r="CF26" s="152"/>
      <c r="CG26" s="152"/>
      <c r="CH26" s="152"/>
      <c r="CI26" s="152"/>
      <c r="CJ26" s="152"/>
      <c r="CK26" s="152"/>
      <c r="CL26" s="152"/>
      <c r="CM26" s="152"/>
      <c r="CN26" s="152"/>
      <c r="CO26" s="102">
        <v>5</v>
      </c>
      <c r="CP26" s="102"/>
      <c r="CQ26" s="102"/>
      <c r="CR26" s="102"/>
      <c r="CS26" s="102"/>
      <c r="CT26" s="102"/>
      <c r="CU26" s="102"/>
      <c r="CV26" s="102"/>
      <c r="CW26" s="102">
        <v>0</v>
      </c>
      <c r="CX26" s="102"/>
      <c r="CY26" s="102"/>
      <c r="CZ26" s="102"/>
      <c r="DA26" s="102"/>
      <c r="DB26" s="102"/>
      <c r="DC26" s="102"/>
      <c r="DD26" s="102"/>
      <c r="DE26" s="102">
        <f>CO26</f>
        <v>5</v>
      </c>
      <c r="DF26" s="102"/>
      <c r="DG26" s="102"/>
      <c r="DH26" s="102"/>
      <c r="DI26" s="102"/>
      <c r="DJ26" s="102"/>
      <c r="DK26" s="102"/>
      <c r="DL26" s="102"/>
      <c r="DM26" s="49"/>
    </row>
    <row r="27" spans="1:117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149" t="s">
        <v>80</v>
      </c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13"/>
      <c r="CA27" s="113"/>
      <c r="CB27" s="113"/>
      <c r="CC27" s="113"/>
      <c r="CD27" s="113"/>
      <c r="CE27" s="149"/>
      <c r="CF27" s="150"/>
      <c r="CG27" s="150"/>
      <c r="CH27" s="150"/>
      <c r="CI27" s="150"/>
      <c r="CJ27" s="150"/>
      <c r="CK27" s="150"/>
      <c r="CL27" s="150"/>
      <c r="CM27" s="150"/>
      <c r="CN27" s="150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49"/>
    </row>
    <row r="28" spans="1:117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147" t="s">
        <v>130</v>
      </c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01" t="s">
        <v>69</v>
      </c>
      <c r="CA28" s="101"/>
      <c r="CB28" s="101"/>
      <c r="CC28" s="101"/>
      <c r="CD28" s="101"/>
      <c r="CE28" s="148" t="s">
        <v>81</v>
      </c>
      <c r="CF28" s="152"/>
      <c r="CG28" s="152"/>
      <c r="CH28" s="152"/>
      <c r="CI28" s="152"/>
      <c r="CJ28" s="152"/>
      <c r="CK28" s="152"/>
      <c r="CL28" s="152"/>
      <c r="CM28" s="152"/>
      <c r="CN28" s="152"/>
      <c r="CO28" s="102">
        <f>CO24/CO26</f>
        <v>60000</v>
      </c>
      <c r="CP28" s="102"/>
      <c r="CQ28" s="102"/>
      <c r="CR28" s="102"/>
      <c r="CS28" s="102"/>
      <c r="CT28" s="102"/>
      <c r="CU28" s="102"/>
      <c r="CV28" s="102"/>
      <c r="CW28" s="102">
        <v>0</v>
      </c>
      <c r="CX28" s="102"/>
      <c r="CY28" s="102"/>
      <c r="CZ28" s="102"/>
      <c r="DA28" s="102"/>
      <c r="DB28" s="102"/>
      <c r="DC28" s="102"/>
      <c r="DD28" s="102"/>
      <c r="DE28" s="102">
        <f>CO28</f>
        <v>60000</v>
      </c>
      <c r="DF28" s="102"/>
      <c r="DG28" s="102"/>
      <c r="DH28" s="102"/>
      <c r="DI28" s="102"/>
      <c r="DJ28" s="102"/>
      <c r="DK28" s="102"/>
      <c r="DL28" s="102"/>
      <c r="DM28" s="49"/>
    </row>
    <row r="29" spans="1:117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149" t="s">
        <v>87</v>
      </c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13"/>
      <c r="CA29" s="113"/>
      <c r="CB29" s="113"/>
      <c r="CC29" s="113"/>
      <c r="CD29" s="113"/>
      <c r="CE29" s="149"/>
      <c r="CF29" s="150"/>
      <c r="CG29" s="150"/>
      <c r="CH29" s="150"/>
      <c r="CI29" s="150"/>
      <c r="CJ29" s="150"/>
      <c r="CK29" s="150"/>
      <c r="CL29" s="150"/>
      <c r="CM29" s="150"/>
      <c r="CN29" s="150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49"/>
    </row>
    <row r="30" spans="1:117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147" t="s">
        <v>125</v>
      </c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01" t="s">
        <v>88</v>
      </c>
      <c r="CA30" s="101"/>
      <c r="CB30" s="101"/>
      <c r="CC30" s="101"/>
      <c r="CD30" s="101"/>
      <c r="CE30" s="148" t="s">
        <v>81</v>
      </c>
      <c r="CF30" s="152"/>
      <c r="CG30" s="152"/>
      <c r="CH30" s="152"/>
      <c r="CI30" s="152"/>
      <c r="CJ30" s="152"/>
      <c r="CK30" s="152"/>
      <c r="CL30" s="152"/>
      <c r="CM30" s="152"/>
      <c r="CN30" s="152"/>
      <c r="CO30" s="102">
        <v>100</v>
      </c>
      <c r="CP30" s="102"/>
      <c r="CQ30" s="102"/>
      <c r="CR30" s="102"/>
      <c r="CS30" s="102"/>
      <c r="CT30" s="102"/>
      <c r="CU30" s="102"/>
      <c r="CV30" s="102"/>
      <c r="CW30" s="102">
        <v>0</v>
      </c>
      <c r="CX30" s="102"/>
      <c r="CY30" s="102"/>
      <c r="CZ30" s="102"/>
      <c r="DA30" s="102"/>
      <c r="DB30" s="102"/>
      <c r="DC30" s="102"/>
      <c r="DD30" s="102"/>
      <c r="DE30" s="102">
        <f>CO30</f>
        <v>100</v>
      </c>
      <c r="DF30" s="102"/>
      <c r="DG30" s="102"/>
      <c r="DH30" s="102"/>
      <c r="DI30" s="102"/>
      <c r="DJ30" s="102"/>
      <c r="DK30" s="102"/>
      <c r="DL30" s="102"/>
      <c r="DM30" s="49"/>
    </row>
    <row r="31" spans="1:117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145" t="s">
        <v>126</v>
      </c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13"/>
      <c r="CA31" s="113"/>
      <c r="CB31" s="113"/>
      <c r="CC31" s="113"/>
      <c r="CD31" s="113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49"/>
    </row>
    <row r="32" spans="1:117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149" t="s">
        <v>67</v>
      </c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13"/>
      <c r="CA32" s="113"/>
      <c r="CB32" s="113"/>
      <c r="CC32" s="113"/>
      <c r="CD32" s="113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49"/>
    </row>
    <row r="33" spans="1:117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147" t="s">
        <v>138</v>
      </c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01" t="s">
        <v>69</v>
      </c>
      <c r="CA33" s="101"/>
      <c r="CB33" s="101"/>
      <c r="CC33" s="101"/>
      <c r="CD33" s="101"/>
      <c r="CE33" s="148" t="s">
        <v>70</v>
      </c>
      <c r="CF33" s="148"/>
      <c r="CG33" s="148"/>
      <c r="CH33" s="148"/>
      <c r="CI33" s="148"/>
      <c r="CJ33" s="148"/>
      <c r="CK33" s="148"/>
      <c r="CL33" s="148"/>
      <c r="CM33" s="148"/>
      <c r="CN33" s="148"/>
      <c r="CO33" s="102">
        <v>150000</v>
      </c>
      <c r="CP33" s="102"/>
      <c r="CQ33" s="102"/>
      <c r="CR33" s="102"/>
      <c r="CS33" s="102"/>
      <c r="CT33" s="102"/>
      <c r="CU33" s="102"/>
      <c r="CV33" s="102"/>
      <c r="CW33" s="102">
        <v>0</v>
      </c>
      <c r="CX33" s="102"/>
      <c r="CY33" s="102"/>
      <c r="CZ33" s="102"/>
      <c r="DA33" s="102"/>
      <c r="DB33" s="102"/>
      <c r="DC33" s="102"/>
      <c r="DD33" s="102"/>
      <c r="DE33" s="102">
        <f>CO33</f>
        <v>150000</v>
      </c>
      <c r="DF33" s="102"/>
      <c r="DG33" s="102"/>
      <c r="DH33" s="102"/>
      <c r="DI33" s="102"/>
      <c r="DJ33" s="102"/>
      <c r="DK33" s="102"/>
      <c r="DL33" s="102"/>
      <c r="DM33" s="49"/>
    </row>
    <row r="34" spans="1:117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149" t="s">
        <v>71</v>
      </c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13"/>
      <c r="CA34" s="113"/>
      <c r="CB34" s="113"/>
      <c r="CC34" s="113"/>
      <c r="CD34" s="113"/>
      <c r="CE34" s="149"/>
      <c r="CF34" s="150"/>
      <c r="CG34" s="150"/>
      <c r="CH34" s="150"/>
      <c r="CI34" s="150"/>
      <c r="CJ34" s="150"/>
      <c r="CK34" s="150"/>
      <c r="CL34" s="150"/>
      <c r="CM34" s="150"/>
      <c r="CN34" s="150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49"/>
    </row>
    <row r="35" spans="1:117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147" t="s">
        <v>129</v>
      </c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01" t="s">
        <v>123</v>
      </c>
      <c r="CA35" s="101"/>
      <c r="CB35" s="101"/>
      <c r="CC35" s="101"/>
      <c r="CD35" s="101"/>
      <c r="CE35" s="148" t="s">
        <v>124</v>
      </c>
      <c r="CF35" s="152"/>
      <c r="CG35" s="152"/>
      <c r="CH35" s="152"/>
      <c r="CI35" s="152"/>
      <c r="CJ35" s="152"/>
      <c r="CK35" s="152"/>
      <c r="CL35" s="152"/>
      <c r="CM35" s="152"/>
      <c r="CN35" s="152"/>
      <c r="CO35" s="102">
        <v>2</v>
      </c>
      <c r="CP35" s="102"/>
      <c r="CQ35" s="102"/>
      <c r="CR35" s="102"/>
      <c r="CS35" s="102"/>
      <c r="CT35" s="102"/>
      <c r="CU35" s="102"/>
      <c r="CV35" s="102"/>
      <c r="CW35" s="102">
        <v>0</v>
      </c>
      <c r="CX35" s="102"/>
      <c r="CY35" s="102"/>
      <c r="CZ35" s="102"/>
      <c r="DA35" s="102"/>
      <c r="DB35" s="102"/>
      <c r="DC35" s="102"/>
      <c r="DD35" s="102"/>
      <c r="DE35" s="102">
        <f>CO35</f>
        <v>2</v>
      </c>
      <c r="DF35" s="102"/>
      <c r="DG35" s="102"/>
      <c r="DH35" s="102"/>
      <c r="DI35" s="102"/>
      <c r="DJ35" s="102"/>
      <c r="DK35" s="102"/>
      <c r="DL35" s="102"/>
      <c r="DM35" s="49"/>
    </row>
    <row r="36" spans="1:117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149" t="s">
        <v>80</v>
      </c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13"/>
      <c r="CA36" s="113"/>
      <c r="CB36" s="113"/>
      <c r="CC36" s="113"/>
      <c r="CD36" s="113"/>
      <c r="CE36" s="149"/>
      <c r="CF36" s="150"/>
      <c r="CG36" s="150"/>
      <c r="CH36" s="150"/>
      <c r="CI36" s="150"/>
      <c r="CJ36" s="150"/>
      <c r="CK36" s="150"/>
      <c r="CL36" s="150"/>
      <c r="CM36" s="150"/>
      <c r="CN36" s="150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49"/>
    </row>
    <row r="37" spans="1:117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147" t="s">
        <v>128</v>
      </c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01" t="s">
        <v>69</v>
      </c>
      <c r="CA37" s="101"/>
      <c r="CB37" s="101"/>
      <c r="CC37" s="101"/>
      <c r="CD37" s="101"/>
      <c r="CE37" s="148" t="s">
        <v>81</v>
      </c>
      <c r="CF37" s="152"/>
      <c r="CG37" s="152"/>
      <c r="CH37" s="152"/>
      <c r="CI37" s="152"/>
      <c r="CJ37" s="152"/>
      <c r="CK37" s="152"/>
      <c r="CL37" s="152"/>
      <c r="CM37" s="152"/>
      <c r="CN37" s="152"/>
      <c r="CO37" s="102">
        <f>CO33/CO35</f>
        <v>75000</v>
      </c>
      <c r="CP37" s="102"/>
      <c r="CQ37" s="102"/>
      <c r="CR37" s="102"/>
      <c r="CS37" s="102"/>
      <c r="CT37" s="102"/>
      <c r="CU37" s="102"/>
      <c r="CV37" s="102"/>
      <c r="CW37" s="102">
        <v>0</v>
      </c>
      <c r="CX37" s="102"/>
      <c r="CY37" s="102"/>
      <c r="CZ37" s="102"/>
      <c r="DA37" s="102"/>
      <c r="DB37" s="102"/>
      <c r="DC37" s="102"/>
      <c r="DD37" s="102"/>
      <c r="DE37" s="102">
        <f>CO37</f>
        <v>75000</v>
      </c>
      <c r="DF37" s="102"/>
      <c r="DG37" s="102"/>
      <c r="DH37" s="102"/>
      <c r="DI37" s="102"/>
      <c r="DJ37" s="102"/>
      <c r="DK37" s="102"/>
      <c r="DL37" s="102"/>
      <c r="DM37" s="49"/>
    </row>
    <row r="38" spans="1:117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149" t="s">
        <v>87</v>
      </c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13"/>
      <c r="CA38" s="113"/>
      <c r="CB38" s="113"/>
      <c r="CC38" s="113"/>
      <c r="CD38" s="113"/>
      <c r="CE38" s="149"/>
      <c r="CF38" s="150"/>
      <c r="CG38" s="150"/>
      <c r="CH38" s="150"/>
      <c r="CI38" s="150"/>
      <c r="CJ38" s="150"/>
      <c r="CK38" s="150"/>
      <c r="CL38" s="150"/>
      <c r="CM38" s="150"/>
      <c r="CN38" s="150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49"/>
    </row>
    <row r="39" spans="1:117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147" t="s">
        <v>127</v>
      </c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01" t="s">
        <v>88</v>
      </c>
      <c r="CA39" s="101"/>
      <c r="CB39" s="101"/>
      <c r="CC39" s="101"/>
      <c r="CD39" s="101"/>
      <c r="CE39" s="148" t="s">
        <v>81</v>
      </c>
      <c r="CF39" s="152"/>
      <c r="CG39" s="152"/>
      <c r="CH39" s="152"/>
      <c r="CI39" s="152"/>
      <c r="CJ39" s="152"/>
      <c r="CK39" s="152"/>
      <c r="CL39" s="152"/>
      <c r="CM39" s="152"/>
      <c r="CN39" s="152"/>
      <c r="CO39" s="102">
        <v>100</v>
      </c>
      <c r="CP39" s="102"/>
      <c r="CQ39" s="102"/>
      <c r="CR39" s="102"/>
      <c r="CS39" s="102"/>
      <c r="CT39" s="102"/>
      <c r="CU39" s="102"/>
      <c r="CV39" s="102"/>
      <c r="CW39" s="102">
        <v>0</v>
      </c>
      <c r="CX39" s="102"/>
      <c r="CY39" s="102"/>
      <c r="CZ39" s="102"/>
      <c r="DA39" s="102"/>
      <c r="DB39" s="102"/>
      <c r="DC39" s="102"/>
      <c r="DD39" s="102"/>
      <c r="DE39" s="102">
        <f>CO39</f>
        <v>100</v>
      </c>
      <c r="DF39" s="102"/>
      <c r="DG39" s="102"/>
      <c r="DH39" s="102"/>
      <c r="DI39" s="102"/>
      <c r="DJ39" s="102"/>
      <c r="DK39" s="102"/>
      <c r="DL39" s="102"/>
      <c r="DM39" s="49"/>
    </row>
    <row r="40" spans="1:117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145" t="s">
        <v>132</v>
      </c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13"/>
      <c r="CA40" s="113"/>
      <c r="CB40" s="113"/>
      <c r="CC40" s="113"/>
      <c r="CD40" s="113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49"/>
    </row>
    <row r="41" spans="1:117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149" t="s">
        <v>67</v>
      </c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13"/>
      <c r="CA41" s="113"/>
      <c r="CB41" s="113"/>
      <c r="CC41" s="113"/>
      <c r="CD41" s="113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49"/>
    </row>
    <row r="42" spans="1:117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147" t="s">
        <v>133</v>
      </c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01" t="s">
        <v>69</v>
      </c>
      <c r="CA42" s="101"/>
      <c r="CB42" s="101"/>
      <c r="CC42" s="101"/>
      <c r="CD42" s="101"/>
      <c r="CE42" s="148" t="s">
        <v>70</v>
      </c>
      <c r="CF42" s="148"/>
      <c r="CG42" s="148"/>
      <c r="CH42" s="148"/>
      <c r="CI42" s="148"/>
      <c r="CJ42" s="148"/>
      <c r="CK42" s="148"/>
      <c r="CL42" s="148"/>
      <c r="CM42" s="148"/>
      <c r="CN42" s="148"/>
      <c r="CO42" s="102">
        <v>300000</v>
      </c>
      <c r="CP42" s="102"/>
      <c r="CQ42" s="102"/>
      <c r="CR42" s="102"/>
      <c r="CS42" s="102"/>
      <c r="CT42" s="102"/>
      <c r="CU42" s="102"/>
      <c r="CV42" s="102"/>
      <c r="CW42" s="102">
        <v>0</v>
      </c>
      <c r="CX42" s="102"/>
      <c r="CY42" s="102"/>
      <c r="CZ42" s="102"/>
      <c r="DA42" s="102"/>
      <c r="DB42" s="102"/>
      <c r="DC42" s="102"/>
      <c r="DD42" s="102"/>
      <c r="DE42" s="102">
        <f>CO42</f>
        <v>300000</v>
      </c>
      <c r="DF42" s="102"/>
      <c r="DG42" s="102"/>
      <c r="DH42" s="102"/>
      <c r="DI42" s="102"/>
      <c r="DJ42" s="102"/>
      <c r="DK42" s="102"/>
      <c r="DL42" s="102"/>
      <c r="DM42" s="49"/>
    </row>
    <row r="43" spans="1:117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149" t="s">
        <v>71</v>
      </c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13"/>
      <c r="CA43" s="113"/>
      <c r="CB43" s="113"/>
      <c r="CC43" s="113"/>
      <c r="CD43" s="113"/>
      <c r="CE43" s="149"/>
      <c r="CF43" s="150"/>
      <c r="CG43" s="150"/>
      <c r="CH43" s="150"/>
      <c r="CI43" s="150"/>
      <c r="CJ43" s="150"/>
      <c r="CK43" s="150"/>
      <c r="CL43" s="150"/>
      <c r="CM43" s="150"/>
      <c r="CN43" s="150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49"/>
    </row>
    <row r="44" spans="1:117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147" t="s">
        <v>134</v>
      </c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01" t="s">
        <v>123</v>
      </c>
      <c r="CA44" s="101"/>
      <c r="CB44" s="101"/>
      <c r="CC44" s="101"/>
      <c r="CD44" s="101"/>
      <c r="CE44" s="148" t="s">
        <v>124</v>
      </c>
      <c r="CF44" s="152"/>
      <c r="CG44" s="152"/>
      <c r="CH44" s="152"/>
      <c r="CI44" s="152"/>
      <c r="CJ44" s="152"/>
      <c r="CK44" s="152"/>
      <c r="CL44" s="152"/>
      <c r="CM44" s="152"/>
      <c r="CN44" s="152"/>
      <c r="CO44" s="102">
        <v>5</v>
      </c>
      <c r="CP44" s="102"/>
      <c r="CQ44" s="102"/>
      <c r="CR44" s="102"/>
      <c r="CS44" s="102"/>
      <c r="CT44" s="102"/>
      <c r="CU44" s="102"/>
      <c r="CV44" s="102"/>
      <c r="CW44" s="102">
        <v>0</v>
      </c>
      <c r="CX44" s="102"/>
      <c r="CY44" s="102"/>
      <c r="CZ44" s="102"/>
      <c r="DA44" s="102"/>
      <c r="DB44" s="102"/>
      <c r="DC44" s="102"/>
      <c r="DD44" s="102"/>
      <c r="DE44" s="102">
        <f>CO44</f>
        <v>5</v>
      </c>
      <c r="DF44" s="102"/>
      <c r="DG44" s="102"/>
      <c r="DH44" s="102"/>
      <c r="DI44" s="102"/>
      <c r="DJ44" s="102"/>
      <c r="DK44" s="102"/>
      <c r="DL44" s="102"/>
      <c r="DM44" s="49"/>
    </row>
    <row r="45" spans="1:117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149" t="s">
        <v>80</v>
      </c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13"/>
      <c r="CA45" s="113"/>
      <c r="CB45" s="113"/>
      <c r="CC45" s="113"/>
      <c r="CD45" s="113"/>
      <c r="CE45" s="149"/>
      <c r="CF45" s="150"/>
      <c r="CG45" s="150"/>
      <c r="CH45" s="150"/>
      <c r="CI45" s="150"/>
      <c r="CJ45" s="150"/>
      <c r="CK45" s="150"/>
      <c r="CL45" s="150"/>
      <c r="CM45" s="150"/>
      <c r="CN45" s="150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49"/>
    </row>
    <row r="46" spans="1:1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147" t="s">
        <v>135</v>
      </c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01" t="s">
        <v>69</v>
      </c>
      <c r="CA46" s="101"/>
      <c r="CB46" s="101"/>
      <c r="CC46" s="101"/>
      <c r="CD46" s="101"/>
      <c r="CE46" s="148" t="s">
        <v>81</v>
      </c>
      <c r="CF46" s="152"/>
      <c r="CG46" s="152"/>
      <c r="CH46" s="152"/>
      <c r="CI46" s="152"/>
      <c r="CJ46" s="152"/>
      <c r="CK46" s="152"/>
      <c r="CL46" s="152"/>
      <c r="CM46" s="152"/>
      <c r="CN46" s="152"/>
      <c r="CO46" s="102">
        <f>CO42/CO44</f>
        <v>60000</v>
      </c>
      <c r="CP46" s="102"/>
      <c r="CQ46" s="102"/>
      <c r="CR46" s="102"/>
      <c r="CS46" s="102"/>
      <c r="CT46" s="102"/>
      <c r="CU46" s="102"/>
      <c r="CV46" s="102"/>
      <c r="CW46" s="102">
        <v>0</v>
      </c>
      <c r="CX46" s="102"/>
      <c r="CY46" s="102"/>
      <c r="CZ46" s="102"/>
      <c r="DA46" s="102"/>
      <c r="DB46" s="102"/>
      <c r="DC46" s="102"/>
      <c r="DD46" s="102"/>
      <c r="DE46" s="102">
        <f>CO46</f>
        <v>60000</v>
      </c>
      <c r="DF46" s="102"/>
      <c r="DG46" s="102"/>
      <c r="DH46" s="102"/>
      <c r="DI46" s="102"/>
      <c r="DJ46" s="102"/>
      <c r="DK46" s="102"/>
      <c r="DL46" s="102"/>
      <c r="DM46" s="49"/>
    </row>
    <row r="47" spans="1:1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149" t="s">
        <v>87</v>
      </c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13"/>
      <c r="CA47" s="113"/>
      <c r="CB47" s="113"/>
      <c r="CC47" s="113"/>
      <c r="CD47" s="113"/>
      <c r="CE47" s="149"/>
      <c r="CF47" s="150"/>
      <c r="CG47" s="150"/>
      <c r="CH47" s="150"/>
      <c r="CI47" s="150"/>
      <c r="CJ47" s="150"/>
      <c r="CK47" s="150"/>
      <c r="CL47" s="150"/>
      <c r="CM47" s="150"/>
      <c r="CN47" s="150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49"/>
    </row>
    <row r="48" spans="1:117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147" t="s">
        <v>136</v>
      </c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01" t="s">
        <v>88</v>
      </c>
      <c r="CA48" s="101"/>
      <c r="CB48" s="101"/>
      <c r="CC48" s="101"/>
      <c r="CD48" s="101"/>
      <c r="CE48" s="148" t="s">
        <v>81</v>
      </c>
      <c r="CF48" s="152"/>
      <c r="CG48" s="152"/>
      <c r="CH48" s="152"/>
      <c r="CI48" s="152"/>
      <c r="CJ48" s="152"/>
      <c r="CK48" s="152"/>
      <c r="CL48" s="152"/>
      <c r="CM48" s="152"/>
      <c r="CN48" s="152"/>
      <c r="CO48" s="102">
        <v>100</v>
      </c>
      <c r="CP48" s="102"/>
      <c r="CQ48" s="102"/>
      <c r="CR48" s="102"/>
      <c r="CS48" s="102"/>
      <c r="CT48" s="102"/>
      <c r="CU48" s="102"/>
      <c r="CV48" s="102"/>
      <c r="CW48" s="102">
        <v>0</v>
      </c>
      <c r="CX48" s="102"/>
      <c r="CY48" s="102"/>
      <c r="CZ48" s="102"/>
      <c r="DA48" s="102"/>
      <c r="DB48" s="102"/>
      <c r="DC48" s="102"/>
      <c r="DD48" s="102"/>
      <c r="DE48" s="102">
        <f>CO48</f>
        <v>100</v>
      </c>
      <c r="DF48" s="102"/>
      <c r="DG48" s="102"/>
      <c r="DH48" s="102"/>
      <c r="DI48" s="102"/>
      <c r="DJ48" s="102"/>
      <c r="DK48" s="102"/>
      <c r="DL48" s="102"/>
      <c r="DM48" s="49"/>
    </row>
  </sheetData>
  <mergeCells count="390">
    <mergeCell ref="BG48:BY48"/>
    <mergeCell ref="BZ48:CD48"/>
    <mergeCell ref="CE48:CN48"/>
    <mergeCell ref="CO48:CV48"/>
    <mergeCell ref="CW48:DD48"/>
    <mergeCell ref="DE48:DL48"/>
    <mergeCell ref="BG47:BY47"/>
    <mergeCell ref="BZ47:CD47"/>
    <mergeCell ref="CE47:CN47"/>
    <mergeCell ref="CO47:CV47"/>
    <mergeCell ref="CW47:DD47"/>
    <mergeCell ref="DE47:DL47"/>
    <mergeCell ref="BG46:BY46"/>
    <mergeCell ref="BZ46:CD46"/>
    <mergeCell ref="CE46:CN46"/>
    <mergeCell ref="CO46:CV46"/>
    <mergeCell ref="CW46:DD46"/>
    <mergeCell ref="DE46:DL46"/>
    <mergeCell ref="BG45:BY45"/>
    <mergeCell ref="BZ45:CD45"/>
    <mergeCell ref="CE45:CN45"/>
    <mergeCell ref="CO45:CV45"/>
    <mergeCell ref="CW45:DD45"/>
    <mergeCell ref="DE45:DL45"/>
    <mergeCell ref="BG44:BY44"/>
    <mergeCell ref="BZ44:CD44"/>
    <mergeCell ref="CE44:CN44"/>
    <mergeCell ref="CO44:CV44"/>
    <mergeCell ref="CW44:DD44"/>
    <mergeCell ref="DE44:DL44"/>
    <mergeCell ref="BG43:BY43"/>
    <mergeCell ref="BZ43:CD43"/>
    <mergeCell ref="CE43:CN43"/>
    <mergeCell ref="CO43:CV43"/>
    <mergeCell ref="CW43:DD43"/>
    <mergeCell ref="DE43:DL43"/>
    <mergeCell ref="BG42:BY42"/>
    <mergeCell ref="BZ42:CD42"/>
    <mergeCell ref="CE42:CN42"/>
    <mergeCell ref="CO42:CV42"/>
    <mergeCell ref="CW42:DD42"/>
    <mergeCell ref="DE42:DL42"/>
    <mergeCell ref="BG41:BY41"/>
    <mergeCell ref="BZ41:CD41"/>
    <mergeCell ref="CE41:CN41"/>
    <mergeCell ref="CO41:CV41"/>
    <mergeCell ref="CW41:DD41"/>
    <mergeCell ref="DE41:DL41"/>
    <mergeCell ref="BG40:BY40"/>
    <mergeCell ref="BZ40:CD40"/>
    <mergeCell ref="CE40:CN40"/>
    <mergeCell ref="CO40:CV40"/>
    <mergeCell ref="CW40:DD40"/>
    <mergeCell ref="DE40:DL40"/>
    <mergeCell ref="BG39:BY39"/>
    <mergeCell ref="BZ39:CD39"/>
    <mergeCell ref="CE39:CN39"/>
    <mergeCell ref="CO39:CV39"/>
    <mergeCell ref="CW39:DD39"/>
    <mergeCell ref="DE39:DL39"/>
    <mergeCell ref="BG38:BY38"/>
    <mergeCell ref="BZ38:CD38"/>
    <mergeCell ref="CE38:CN38"/>
    <mergeCell ref="CO38:CV38"/>
    <mergeCell ref="CW38:DD38"/>
    <mergeCell ref="DE38:DL38"/>
    <mergeCell ref="BG37:BY37"/>
    <mergeCell ref="BZ37:CD37"/>
    <mergeCell ref="CE37:CN37"/>
    <mergeCell ref="CO37:CV37"/>
    <mergeCell ref="CW37:DD37"/>
    <mergeCell ref="DE37:DL37"/>
    <mergeCell ref="BG36:BY36"/>
    <mergeCell ref="BZ36:CD36"/>
    <mergeCell ref="CE36:CN36"/>
    <mergeCell ref="CO36:CV36"/>
    <mergeCell ref="CW36:DD36"/>
    <mergeCell ref="DE36:DL36"/>
    <mergeCell ref="BG35:BY35"/>
    <mergeCell ref="BZ35:CD35"/>
    <mergeCell ref="CE35:CN35"/>
    <mergeCell ref="CO35:CV35"/>
    <mergeCell ref="CW35:DD35"/>
    <mergeCell ref="DE35:DL35"/>
    <mergeCell ref="BG34:BY34"/>
    <mergeCell ref="BZ34:CD34"/>
    <mergeCell ref="CE34:CN34"/>
    <mergeCell ref="CO34:CV34"/>
    <mergeCell ref="CW34:DD34"/>
    <mergeCell ref="DE34:DL34"/>
    <mergeCell ref="BG33:BY33"/>
    <mergeCell ref="BZ33:CD33"/>
    <mergeCell ref="CE33:CN33"/>
    <mergeCell ref="CO33:CV33"/>
    <mergeCell ref="CW33:DD33"/>
    <mergeCell ref="DE33:DL33"/>
    <mergeCell ref="BG32:BY32"/>
    <mergeCell ref="BZ32:CD32"/>
    <mergeCell ref="CE32:CN32"/>
    <mergeCell ref="CO32:CV32"/>
    <mergeCell ref="CW32:DD32"/>
    <mergeCell ref="DE32:DL32"/>
    <mergeCell ref="BG31:BY31"/>
    <mergeCell ref="BZ31:CD31"/>
    <mergeCell ref="CE31:CN31"/>
    <mergeCell ref="CO31:CV31"/>
    <mergeCell ref="CW31:DD31"/>
    <mergeCell ref="DE31:DL31"/>
    <mergeCell ref="BG30:BY30"/>
    <mergeCell ref="BZ30:CD30"/>
    <mergeCell ref="CE30:CN30"/>
    <mergeCell ref="CO30:CV30"/>
    <mergeCell ref="CW30:DD30"/>
    <mergeCell ref="DE30:DL30"/>
    <mergeCell ref="BG29:BY29"/>
    <mergeCell ref="BZ29:CD29"/>
    <mergeCell ref="CE29:CN29"/>
    <mergeCell ref="CO29:CV29"/>
    <mergeCell ref="CW29:DD29"/>
    <mergeCell ref="DE29:DL29"/>
    <mergeCell ref="BG28:BY28"/>
    <mergeCell ref="BZ28:CD28"/>
    <mergeCell ref="CE28:CN28"/>
    <mergeCell ref="CO28:CV28"/>
    <mergeCell ref="CW28:DD28"/>
    <mergeCell ref="DE28:DL28"/>
    <mergeCell ref="BG27:BY27"/>
    <mergeCell ref="BZ27:CD27"/>
    <mergeCell ref="CE27:CN27"/>
    <mergeCell ref="CO27:CV27"/>
    <mergeCell ref="CW27:DD27"/>
    <mergeCell ref="DE27:DL27"/>
    <mergeCell ref="BG26:BY26"/>
    <mergeCell ref="BZ26:CD26"/>
    <mergeCell ref="CE26:CN26"/>
    <mergeCell ref="CO26:CV26"/>
    <mergeCell ref="CW26:DD26"/>
    <mergeCell ref="DE26:DL26"/>
    <mergeCell ref="BG25:BY25"/>
    <mergeCell ref="BZ25:CD25"/>
    <mergeCell ref="CE25:CN25"/>
    <mergeCell ref="CO25:CV25"/>
    <mergeCell ref="CW25:DD25"/>
    <mergeCell ref="DE25:DL25"/>
    <mergeCell ref="BG24:BY24"/>
    <mergeCell ref="BZ24:CD24"/>
    <mergeCell ref="CE24:CN24"/>
    <mergeCell ref="CO24:CV24"/>
    <mergeCell ref="CW24:DD24"/>
    <mergeCell ref="DE24:DL24"/>
    <mergeCell ref="BG23:BY23"/>
    <mergeCell ref="BZ23:CD23"/>
    <mergeCell ref="CE23:CN23"/>
    <mergeCell ref="CO23:CV23"/>
    <mergeCell ref="CW23:DD23"/>
    <mergeCell ref="DE23:DL23"/>
    <mergeCell ref="BG22:BY22"/>
    <mergeCell ref="BZ22:CD22"/>
    <mergeCell ref="CE22:CN22"/>
    <mergeCell ref="CO22:CV22"/>
    <mergeCell ref="CW22:DD22"/>
    <mergeCell ref="DE22:DL22"/>
    <mergeCell ref="BG21:BY21"/>
    <mergeCell ref="BZ21:CD21"/>
    <mergeCell ref="CE21:CN21"/>
    <mergeCell ref="CO21:CV21"/>
    <mergeCell ref="CW21:DD21"/>
    <mergeCell ref="DE21:DL21"/>
    <mergeCell ref="BG20:BY20"/>
    <mergeCell ref="BZ20:CD20"/>
    <mergeCell ref="CE20:CN20"/>
    <mergeCell ref="CO20:CV20"/>
    <mergeCell ref="CW20:DD20"/>
    <mergeCell ref="DE20:DL20"/>
    <mergeCell ref="BG19:BY19"/>
    <mergeCell ref="BZ19:CD19"/>
    <mergeCell ref="CE19:CN19"/>
    <mergeCell ref="CO19:CV19"/>
    <mergeCell ref="CW19:DD19"/>
    <mergeCell ref="DE19:DL19"/>
    <mergeCell ref="BG18:BY18"/>
    <mergeCell ref="BZ18:CD18"/>
    <mergeCell ref="CE18:CN18"/>
    <mergeCell ref="CO18:CV18"/>
    <mergeCell ref="CW18:DD18"/>
    <mergeCell ref="DE18:DL18"/>
    <mergeCell ref="BG17:BY17"/>
    <mergeCell ref="BZ17:CD17"/>
    <mergeCell ref="CE17:CN17"/>
    <mergeCell ref="CO17:CV17"/>
    <mergeCell ref="CW17:DD17"/>
    <mergeCell ref="DE17:DL17"/>
    <mergeCell ref="BG16:BY16"/>
    <mergeCell ref="BZ16:CD16"/>
    <mergeCell ref="CE16:CN16"/>
    <mergeCell ref="CO16:CV16"/>
    <mergeCell ref="CW16:DD16"/>
    <mergeCell ref="DE16:DL16"/>
    <mergeCell ref="BG15:BY15"/>
    <mergeCell ref="BZ15:CD15"/>
    <mergeCell ref="CE15:CN15"/>
    <mergeCell ref="CO15:CV15"/>
    <mergeCell ref="CW15:DD15"/>
    <mergeCell ref="DE15:DL15"/>
    <mergeCell ref="BG14:BY14"/>
    <mergeCell ref="BZ14:CD14"/>
    <mergeCell ref="CE14:CN14"/>
    <mergeCell ref="CO14:CV14"/>
    <mergeCell ref="CW14:DD14"/>
    <mergeCell ref="DE14:DL14"/>
    <mergeCell ref="BG13:BY13"/>
    <mergeCell ref="BZ13:CD13"/>
    <mergeCell ref="CE13:CN13"/>
    <mergeCell ref="CO13:CV13"/>
    <mergeCell ref="CW13:DD13"/>
    <mergeCell ref="DE13:DL13"/>
    <mergeCell ref="BG12:BY12"/>
    <mergeCell ref="BZ12:CD12"/>
    <mergeCell ref="CE12:CN12"/>
    <mergeCell ref="CO12:CV12"/>
    <mergeCell ref="CW12:DD12"/>
    <mergeCell ref="DE12:DL12"/>
    <mergeCell ref="BG11:BY11"/>
    <mergeCell ref="BZ11:CD11"/>
    <mergeCell ref="CE11:CN11"/>
    <mergeCell ref="CO11:CV11"/>
    <mergeCell ref="CW11:DD11"/>
    <mergeCell ref="DE11:DL11"/>
    <mergeCell ref="BG10:BY10"/>
    <mergeCell ref="BZ10:CD10"/>
    <mergeCell ref="CE10:CN10"/>
    <mergeCell ref="CO10:CV10"/>
    <mergeCell ref="CW10:DD10"/>
    <mergeCell ref="DE10:DL10"/>
    <mergeCell ref="BG9:BY9"/>
    <mergeCell ref="BZ9:CD9"/>
    <mergeCell ref="CE9:CN9"/>
    <mergeCell ref="CO9:CV9"/>
    <mergeCell ref="CW9:DD9"/>
    <mergeCell ref="DE9:DL9"/>
    <mergeCell ref="BG8:BY8"/>
    <mergeCell ref="BZ8:CD8"/>
    <mergeCell ref="CE8:CN8"/>
    <mergeCell ref="CO8:CV8"/>
    <mergeCell ref="CW8:DD8"/>
    <mergeCell ref="DE8:DL8"/>
    <mergeCell ref="BG7:BY7"/>
    <mergeCell ref="BZ7:CD7"/>
    <mergeCell ref="CE7:CN7"/>
    <mergeCell ref="CO7:CV7"/>
    <mergeCell ref="CW7:DD7"/>
    <mergeCell ref="DE7:DL7"/>
    <mergeCell ref="BG6:BY6"/>
    <mergeCell ref="BZ6:CD6"/>
    <mergeCell ref="CE6:CN6"/>
    <mergeCell ref="CO6:CV6"/>
    <mergeCell ref="CW6:DD6"/>
    <mergeCell ref="DE6:DL6"/>
    <mergeCell ref="BG5:BY5"/>
    <mergeCell ref="BZ5:CD5"/>
    <mergeCell ref="CE5:CN5"/>
    <mergeCell ref="CO5:CV5"/>
    <mergeCell ref="CW5:DD5"/>
    <mergeCell ref="DE5:DL5"/>
    <mergeCell ref="DE3:DL3"/>
    <mergeCell ref="BG4:BY4"/>
    <mergeCell ref="BZ4:CD4"/>
    <mergeCell ref="CE4:CN4"/>
    <mergeCell ref="CO4:CV4"/>
    <mergeCell ref="CW4:DD4"/>
    <mergeCell ref="DE4:DL4"/>
    <mergeCell ref="AY3:BF3"/>
    <mergeCell ref="BG3:BY3"/>
    <mergeCell ref="BZ3:CD3"/>
    <mergeCell ref="CE3:CN3"/>
    <mergeCell ref="CO3:CV3"/>
    <mergeCell ref="CW3:DD3"/>
    <mergeCell ref="AY9:BF9"/>
    <mergeCell ref="AY8:BF8"/>
    <mergeCell ref="AY7:BF7"/>
    <mergeCell ref="AY6:BF6"/>
    <mergeCell ref="AY5:BF5"/>
    <mergeCell ref="AY4:BF4"/>
    <mergeCell ref="AY15:BF15"/>
    <mergeCell ref="AY14:BF14"/>
    <mergeCell ref="AY13:BF13"/>
    <mergeCell ref="AY12:BF12"/>
    <mergeCell ref="AY11:BF11"/>
    <mergeCell ref="AY10:BF10"/>
    <mergeCell ref="AY21:BF21"/>
    <mergeCell ref="AY20:BF20"/>
    <mergeCell ref="AY19:BF19"/>
    <mergeCell ref="AY18:BF18"/>
    <mergeCell ref="AY17:BF17"/>
    <mergeCell ref="AY16:BF16"/>
    <mergeCell ref="A21:S21"/>
    <mergeCell ref="T21:X21"/>
    <mergeCell ref="Y21:AH21"/>
    <mergeCell ref="AI21:AP21"/>
    <mergeCell ref="AQ21:AX21"/>
    <mergeCell ref="A20:S20"/>
    <mergeCell ref="T20:X20"/>
    <mergeCell ref="Y20:AH20"/>
    <mergeCell ref="AI20:AP20"/>
    <mergeCell ref="AQ20:AX20"/>
    <mergeCell ref="A19:S19"/>
    <mergeCell ref="T19:X19"/>
    <mergeCell ref="Y19:AH19"/>
    <mergeCell ref="AI19:AP19"/>
    <mergeCell ref="AQ19:AX19"/>
    <mergeCell ref="A18:S18"/>
    <mergeCell ref="T18:X18"/>
    <mergeCell ref="Y18:AH18"/>
    <mergeCell ref="AI18:AP18"/>
    <mergeCell ref="AQ18:AX18"/>
    <mergeCell ref="A17:S17"/>
    <mergeCell ref="T17:X17"/>
    <mergeCell ref="Y17:AH17"/>
    <mergeCell ref="AI17:AP17"/>
    <mergeCell ref="AQ17:AX17"/>
    <mergeCell ref="A16:S16"/>
    <mergeCell ref="T16:X16"/>
    <mergeCell ref="Y16:AH16"/>
    <mergeCell ref="AI16:AP16"/>
    <mergeCell ref="AQ16:AX16"/>
    <mergeCell ref="A15:S15"/>
    <mergeCell ref="T15:X15"/>
    <mergeCell ref="Y15:AH15"/>
    <mergeCell ref="AI15:AP15"/>
    <mergeCell ref="AQ15:AX15"/>
    <mergeCell ref="A14:S14"/>
    <mergeCell ref="T14:X14"/>
    <mergeCell ref="Y14:AH14"/>
    <mergeCell ref="AI14:AP14"/>
    <mergeCell ref="AQ14:AX14"/>
    <mergeCell ref="A13:S13"/>
    <mergeCell ref="T13:X13"/>
    <mergeCell ref="Y13:AH13"/>
    <mergeCell ref="AI13:AP13"/>
    <mergeCell ref="AQ13:AX13"/>
    <mergeCell ref="A12:S12"/>
    <mergeCell ref="T12:X12"/>
    <mergeCell ref="Y12:AH12"/>
    <mergeCell ref="AI12:AP12"/>
    <mergeCell ref="AQ12:AX12"/>
    <mergeCell ref="A11:S11"/>
    <mergeCell ref="T11:X11"/>
    <mergeCell ref="Y11:AH11"/>
    <mergeCell ref="AI11:AP11"/>
    <mergeCell ref="AQ11:AX11"/>
    <mergeCell ref="A10:S10"/>
    <mergeCell ref="T10:X10"/>
    <mergeCell ref="Y10:AH10"/>
    <mergeCell ref="AI10:AP10"/>
    <mergeCell ref="AQ10:AX10"/>
    <mergeCell ref="A9:S9"/>
    <mergeCell ref="T9:X9"/>
    <mergeCell ref="Y9:AH9"/>
    <mergeCell ref="AI9:AP9"/>
    <mergeCell ref="AQ9:AX9"/>
    <mergeCell ref="A8:S8"/>
    <mergeCell ref="T8:X8"/>
    <mergeCell ref="Y8:AH8"/>
    <mergeCell ref="AI8:AP8"/>
    <mergeCell ref="AQ8:AX8"/>
    <mergeCell ref="A7:S7"/>
    <mergeCell ref="T7:X7"/>
    <mergeCell ref="Y7:AH7"/>
    <mergeCell ref="AI7:AP7"/>
    <mergeCell ref="AQ7:AX7"/>
    <mergeCell ref="A6:S6"/>
    <mergeCell ref="T6:X6"/>
    <mergeCell ref="Y6:AH6"/>
    <mergeCell ref="AI6:AP6"/>
    <mergeCell ref="AQ6:AX6"/>
    <mergeCell ref="A3:S3"/>
    <mergeCell ref="T3:X3"/>
    <mergeCell ref="Y3:AH3"/>
    <mergeCell ref="AI3:AP3"/>
    <mergeCell ref="AQ3:AX3"/>
    <mergeCell ref="A5:S5"/>
    <mergeCell ref="T5:X5"/>
    <mergeCell ref="Y5:AH5"/>
    <mergeCell ref="AI5:AP5"/>
    <mergeCell ref="AQ5:AX5"/>
    <mergeCell ref="A4:S4"/>
    <mergeCell ref="T4:X4"/>
    <mergeCell ref="Y4:AH4"/>
    <mergeCell ref="AI4:AP4"/>
    <mergeCell ref="AQ4:AX4"/>
  </mergeCells>
  <conditionalFormatting sqref="A8:A9 A11:F11 A12:A13 A15:A19">
    <cfRule type="cellIs" dxfId="157" priority="158" stopIfTrue="1" operator="equal">
      <formula>$G7</formula>
    </cfRule>
  </conditionalFormatting>
  <conditionalFormatting sqref="A4:F4">
    <cfRule type="cellIs" dxfId="156" priority="157" stopIfTrue="1" operator="equal">
      <formula>$G24</formula>
    </cfRule>
  </conditionalFormatting>
  <conditionalFormatting sqref="A7:F9">
    <cfRule type="cellIs" dxfId="155" priority="156" stopIfTrue="1" operator="equal">
      <formula>$G4</formula>
    </cfRule>
  </conditionalFormatting>
  <conditionalFormatting sqref="A20:F20 A21 A13:F13 A8:A9 A6:F6 A4:F4 A11:A12">
    <cfRule type="cellIs" dxfId="154" priority="155" stopIfTrue="1" operator="equal">
      <formula>#REF!</formula>
    </cfRule>
  </conditionalFormatting>
  <conditionalFormatting sqref="A6">
    <cfRule type="cellIs" dxfId="153" priority="154" stopIfTrue="1" operator="equal">
      <formula>$G5</formula>
    </cfRule>
  </conditionalFormatting>
  <conditionalFormatting sqref="A4:A6">
    <cfRule type="cellIs" dxfId="152" priority="153" stopIfTrue="1" operator="equal">
      <formula>$G23</formula>
    </cfRule>
  </conditionalFormatting>
  <conditionalFormatting sqref="A4:F4 A6:F6 A12:F12">
    <cfRule type="cellIs" dxfId="151" priority="152" stopIfTrue="1" operator="equal">
      <formula>$G1048575</formula>
    </cfRule>
  </conditionalFormatting>
  <conditionalFormatting sqref="A4 A11">
    <cfRule type="cellIs" dxfId="150" priority="151" stopIfTrue="1" operator="equal">
      <formula>$G2</formula>
    </cfRule>
  </conditionalFormatting>
  <conditionalFormatting sqref="A20:F20">
    <cfRule type="cellIs" dxfId="149" priority="150" stopIfTrue="1" operator="equal">
      <formula>$G56</formula>
    </cfRule>
  </conditionalFormatting>
  <conditionalFormatting sqref="A20">
    <cfRule type="cellIs" dxfId="148" priority="149" stopIfTrue="1" operator="equal">
      <formula>$G55</formula>
    </cfRule>
  </conditionalFormatting>
  <conditionalFormatting sqref="A10">
    <cfRule type="cellIs" dxfId="147" priority="148" stopIfTrue="1" operator="equal">
      <formula>$G6</formula>
    </cfRule>
  </conditionalFormatting>
  <conditionalFormatting sqref="A20:F20">
    <cfRule type="cellIs" dxfId="146" priority="147" stopIfTrue="1" operator="equal">
      <formula>$G19</formula>
    </cfRule>
  </conditionalFormatting>
  <conditionalFormatting sqref="A3">
    <cfRule type="cellIs" dxfId="145" priority="146" stopIfTrue="1" operator="equal">
      <formula>#REF!</formula>
    </cfRule>
  </conditionalFormatting>
  <conditionalFormatting sqref="A3:F3">
    <cfRule type="cellIs" dxfId="144" priority="145" stopIfTrue="1" operator="equal">
      <formula>#REF!</formula>
    </cfRule>
  </conditionalFormatting>
  <conditionalFormatting sqref="A3:F3">
    <cfRule type="cellIs" dxfId="143" priority="144" stopIfTrue="1" operator="equal">
      <formula>$G1048556</formula>
    </cfRule>
  </conditionalFormatting>
  <conditionalFormatting sqref="A3:F3">
    <cfRule type="cellIs" dxfId="142" priority="143" stopIfTrue="1" operator="equal">
      <formula>$G1</formula>
    </cfRule>
  </conditionalFormatting>
  <conditionalFormatting sqref="A3:F3">
    <cfRule type="cellIs" dxfId="141" priority="142" stopIfTrue="1" operator="equal">
      <formula>$G22</formula>
    </cfRule>
  </conditionalFormatting>
  <conditionalFormatting sqref="A3">
    <cfRule type="cellIs" dxfId="140" priority="141" stopIfTrue="1" operator="equal">
      <formula>$G21</formula>
    </cfRule>
  </conditionalFormatting>
  <conditionalFormatting sqref="A3:F3">
    <cfRule type="cellIs" dxfId="139" priority="140" stopIfTrue="1" operator="equal">
      <formula>$G1048574</formula>
    </cfRule>
  </conditionalFormatting>
  <conditionalFormatting sqref="A3">
    <cfRule type="cellIs" dxfId="138" priority="139" stopIfTrue="1" operator="equal">
      <formula>$G1</formula>
    </cfRule>
  </conditionalFormatting>
  <conditionalFormatting sqref="A7">
    <cfRule type="cellIs" dxfId="137" priority="138" stopIfTrue="1" operator="equal">
      <formula>$G10</formula>
    </cfRule>
  </conditionalFormatting>
  <conditionalFormatting sqref="A10:F10">
    <cfRule type="cellIs" dxfId="136" priority="137" stopIfTrue="1" operator="equal">
      <formula>$G2</formula>
    </cfRule>
  </conditionalFormatting>
  <conditionalFormatting sqref="A10">
    <cfRule type="cellIs" dxfId="135" priority="136" stopIfTrue="1" operator="equal">
      <formula>$G26</formula>
    </cfRule>
  </conditionalFormatting>
  <conditionalFormatting sqref="A13:F13">
    <cfRule type="cellIs" dxfId="134" priority="135" stopIfTrue="1" operator="equal">
      <formula>$G8</formula>
    </cfRule>
  </conditionalFormatting>
  <conditionalFormatting sqref="A20:F20">
    <cfRule type="cellIs" dxfId="133" priority="134" stopIfTrue="1" operator="equal">
      <formula>$G16</formula>
    </cfRule>
  </conditionalFormatting>
  <conditionalFormatting sqref="A7">
    <cfRule type="cellIs" dxfId="132" priority="133" stopIfTrue="1" operator="equal">
      <formula>#REF!</formula>
    </cfRule>
  </conditionalFormatting>
  <conditionalFormatting sqref="A14">
    <cfRule type="cellIs" dxfId="131" priority="132" stopIfTrue="1" operator="equal">
      <formula>#REF!</formula>
    </cfRule>
  </conditionalFormatting>
  <conditionalFormatting sqref="BG8:BG9 BG11:BL11 BG12:BG13 BG15:BG19">
    <cfRule type="cellIs" dxfId="130" priority="131" stopIfTrue="1" operator="equal">
      <formula>$G7</formula>
    </cfRule>
  </conditionalFormatting>
  <conditionalFormatting sqref="BG4:BL4">
    <cfRule type="cellIs" dxfId="129" priority="130" stopIfTrue="1" operator="equal">
      <formula>$G24</formula>
    </cfRule>
  </conditionalFormatting>
  <conditionalFormatting sqref="BG7:BL9">
    <cfRule type="cellIs" dxfId="128" priority="129" stopIfTrue="1" operator="equal">
      <formula>$G4</formula>
    </cfRule>
  </conditionalFormatting>
  <conditionalFormatting sqref="BG20:BL20 BG21 BG13:BL13 BG8:BG9 BG6:BL6 BG4:BL4 BG11:BG12">
    <cfRule type="cellIs" dxfId="127" priority="128" stopIfTrue="1" operator="equal">
      <formula>#REF!</formula>
    </cfRule>
  </conditionalFormatting>
  <conditionalFormatting sqref="BG6">
    <cfRule type="cellIs" dxfId="126" priority="127" stopIfTrue="1" operator="equal">
      <formula>$G5</formula>
    </cfRule>
  </conditionalFormatting>
  <conditionalFormatting sqref="BG4:BG6">
    <cfRule type="cellIs" dxfId="125" priority="126" stopIfTrue="1" operator="equal">
      <formula>$G23</formula>
    </cfRule>
  </conditionalFormatting>
  <conditionalFormatting sqref="BG4:BL4 BG6:BL6 BG12:BL12">
    <cfRule type="cellIs" dxfId="124" priority="125" stopIfTrue="1" operator="equal">
      <formula>$G1048575</formula>
    </cfRule>
  </conditionalFormatting>
  <conditionalFormatting sqref="BG4 BG11">
    <cfRule type="cellIs" dxfId="123" priority="124" stopIfTrue="1" operator="equal">
      <formula>$G2</formula>
    </cfRule>
  </conditionalFormatting>
  <conditionalFormatting sqref="BG20:BL20">
    <cfRule type="cellIs" dxfId="122" priority="123" stopIfTrue="1" operator="equal">
      <formula>$G56</formula>
    </cfRule>
  </conditionalFormatting>
  <conditionalFormatting sqref="BG20">
    <cfRule type="cellIs" dxfId="121" priority="122" stopIfTrue="1" operator="equal">
      <formula>$G55</formula>
    </cfRule>
  </conditionalFormatting>
  <conditionalFormatting sqref="BG10">
    <cfRule type="cellIs" dxfId="120" priority="121" stopIfTrue="1" operator="equal">
      <formula>$G6</formula>
    </cfRule>
  </conditionalFormatting>
  <conditionalFormatting sqref="BG20:BL20">
    <cfRule type="cellIs" dxfId="119" priority="120" stopIfTrue="1" operator="equal">
      <formula>$G19</formula>
    </cfRule>
  </conditionalFormatting>
  <conditionalFormatting sqref="BG3">
    <cfRule type="cellIs" dxfId="118" priority="119" stopIfTrue="1" operator="equal">
      <formula>#REF!</formula>
    </cfRule>
  </conditionalFormatting>
  <conditionalFormatting sqref="BG3:BL3">
    <cfRule type="cellIs" dxfId="117" priority="118" stopIfTrue="1" operator="equal">
      <formula>#REF!</formula>
    </cfRule>
  </conditionalFormatting>
  <conditionalFormatting sqref="BG3:BL3">
    <cfRule type="cellIs" dxfId="116" priority="117" stopIfTrue="1" operator="equal">
      <formula>$G1048556</formula>
    </cfRule>
  </conditionalFormatting>
  <conditionalFormatting sqref="BG3:BL3">
    <cfRule type="cellIs" dxfId="115" priority="116" stopIfTrue="1" operator="equal">
      <formula>$G1</formula>
    </cfRule>
  </conditionalFormatting>
  <conditionalFormatting sqref="BG3:BL3">
    <cfRule type="cellIs" dxfId="114" priority="115" stopIfTrue="1" operator="equal">
      <formula>$G22</formula>
    </cfRule>
  </conditionalFormatting>
  <conditionalFormatting sqref="BG3">
    <cfRule type="cellIs" dxfId="113" priority="114" stopIfTrue="1" operator="equal">
      <formula>$G21</formula>
    </cfRule>
  </conditionalFormatting>
  <conditionalFormatting sqref="BG3:BL3">
    <cfRule type="cellIs" dxfId="112" priority="113" stopIfTrue="1" operator="equal">
      <formula>$G1048574</formula>
    </cfRule>
  </conditionalFormatting>
  <conditionalFormatting sqref="BG3">
    <cfRule type="cellIs" dxfId="111" priority="112" stopIfTrue="1" operator="equal">
      <formula>$G1</formula>
    </cfRule>
  </conditionalFormatting>
  <conditionalFormatting sqref="BG7">
    <cfRule type="cellIs" dxfId="110" priority="111" stopIfTrue="1" operator="equal">
      <formula>$G10</formula>
    </cfRule>
  </conditionalFormatting>
  <conditionalFormatting sqref="BG10:BL10">
    <cfRule type="cellIs" dxfId="109" priority="110" stopIfTrue="1" operator="equal">
      <formula>$G2</formula>
    </cfRule>
  </conditionalFormatting>
  <conditionalFormatting sqref="BG10">
    <cfRule type="cellIs" dxfId="108" priority="109" stopIfTrue="1" operator="equal">
      <formula>$G26</formula>
    </cfRule>
  </conditionalFormatting>
  <conditionalFormatting sqref="BG13:BL13">
    <cfRule type="cellIs" dxfId="107" priority="108" stopIfTrue="1" operator="equal">
      <formula>$G8</formula>
    </cfRule>
  </conditionalFormatting>
  <conditionalFormatting sqref="BG20:BL20">
    <cfRule type="cellIs" dxfId="106" priority="107" stopIfTrue="1" operator="equal">
      <formula>$G16</formula>
    </cfRule>
  </conditionalFormatting>
  <conditionalFormatting sqref="BG7">
    <cfRule type="cellIs" dxfId="105" priority="106" stopIfTrue="1" operator="equal">
      <formula>#REF!</formula>
    </cfRule>
  </conditionalFormatting>
  <conditionalFormatting sqref="BG14">
    <cfRule type="cellIs" dxfId="104" priority="105" stopIfTrue="1" operator="equal">
      <formula>#REF!</formula>
    </cfRule>
  </conditionalFormatting>
  <conditionalFormatting sqref="BG24 BG26 BG28 BG41:BG48 BG30:BG39">
    <cfRule type="cellIs" dxfId="103" priority="104" stopIfTrue="1" operator="equal">
      <formula>$G23</formula>
    </cfRule>
  </conditionalFormatting>
  <conditionalFormatting sqref="BG25:BL25">
    <cfRule type="cellIs" dxfId="102" priority="103" stopIfTrue="1" operator="equal">
      <formula>$G5</formula>
    </cfRule>
  </conditionalFormatting>
  <conditionalFormatting sqref="BG23:BL23">
    <cfRule type="cellIs" dxfId="101" priority="102" stopIfTrue="1" operator="equal">
      <formula>$G2</formula>
    </cfRule>
  </conditionalFormatting>
  <conditionalFormatting sqref="BG29:BL29 BG27:BL27 BG22:BL23 BG25:BL25">
    <cfRule type="cellIs" dxfId="100" priority="101" stopIfTrue="1" operator="equal">
      <formula>#REF!</formula>
    </cfRule>
  </conditionalFormatting>
  <conditionalFormatting sqref="BG23:BL23">
    <cfRule type="cellIs" dxfId="99" priority="100" stopIfTrue="1" operator="equal">
      <formula>$G21</formula>
    </cfRule>
  </conditionalFormatting>
  <conditionalFormatting sqref="BG23:BL23">
    <cfRule type="cellIs" dxfId="98" priority="99" stopIfTrue="1" operator="equal">
      <formula>$G58</formula>
    </cfRule>
  </conditionalFormatting>
  <conditionalFormatting sqref="BG23">
    <cfRule type="cellIs" dxfId="97" priority="98" stopIfTrue="1" operator="equal">
      <formula>$G57</formula>
    </cfRule>
  </conditionalFormatting>
  <conditionalFormatting sqref="BG23:BL23">
    <cfRule type="cellIs" dxfId="96" priority="97" stopIfTrue="1" operator="equal">
      <formula>$G18</formula>
    </cfRule>
  </conditionalFormatting>
  <conditionalFormatting sqref="BG23">
    <cfRule type="cellIs" dxfId="95" priority="96" stopIfTrue="1" operator="equal">
      <formula>$G21</formula>
    </cfRule>
  </conditionalFormatting>
  <conditionalFormatting sqref="BG25:BL25">
    <cfRule type="cellIs" dxfId="94" priority="95" stopIfTrue="1" operator="equal">
      <formula>$G5</formula>
    </cfRule>
  </conditionalFormatting>
  <conditionalFormatting sqref="BG25:BL25">
    <cfRule type="cellIs" dxfId="93" priority="94" stopIfTrue="1" operator="equal">
      <formula>$G24</formula>
    </cfRule>
  </conditionalFormatting>
  <conditionalFormatting sqref="BG25:BL25">
    <cfRule type="cellIs" dxfId="92" priority="93" stopIfTrue="1" operator="equal">
      <formula>$G60</formula>
    </cfRule>
  </conditionalFormatting>
  <conditionalFormatting sqref="BG25">
    <cfRule type="cellIs" dxfId="91" priority="92" stopIfTrue="1" operator="equal">
      <formula>$G59</formula>
    </cfRule>
  </conditionalFormatting>
  <conditionalFormatting sqref="BG25:BL25">
    <cfRule type="cellIs" dxfId="90" priority="91" stopIfTrue="1" operator="equal">
      <formula>$G20</formula>
    </cfRule>
  </conditionalFormatting>
  <conditionalFormatting sqref="BG25">
    <cfRule type="cellIs" dxfId="89" priority="90" stopIfTrue="1" operator="equal">
      <formula>$G24</formula>
    </cfRule>
  </conditionalFormatting>
  <conditionalFormatting sqref="BG27:BL27">
    <cfRule type="cellIs" dxfId="88" priority="89" stopIfTrue="1" operator="equal">
      <formula>$G7</formula>
    </cfRule>
  </conditionalFormatting>
  <conditionalFormatting sqref="BG27:BL27">
    <cfRule type="cellIs" dxfId="87" priority="88" stopIfTrue="1" operator="equal">
      <formula>$G7</formula>
    </cfRule>
  </conditionalFormatting>
  <conditionalFormatting sqref="BG29:BL29 BG27:BL27">
    <cfRule type="cellIs" dxfId="86" priority="87" stopIfTrue="1" operator="equal">
      <formula>#REF!</formula>
    </cfRule>
  </conditionalFormatting>
  <conditionalFormatting sqref="BG27:BL27">
    <cfRule type="cellIs" dxfId="85" priority="86" stopIfTrue="1" operator="equal">
      <formula>$G63</formula>
    </cfRule>
  </conditionalFormatting>
  <conditionalFormatting sqref="BG27">
    <cfRule type="cellIs" dxfId="84" priority="85" stopIfTrue="1" operator="equal">
      <formula>$G62</formula>
    </cfRule>
  </conditionalFormatting>
  <conditionalFormatting sqref="BG27:BL27">
    <cfRule type="cellIs" dxfId="83" priority="84" stopIfTrue="1" operator="equal">
      <formula>$G24</formula>
    </cfRule>
  </conditionalFormatting>
  <conditionalFormatting sqref="BG29:BL29">
    <cfRule type="cellIs" dxfId="82" priority="83" stopIfTrue="1" operator="equal">
      <formula>$G11</formula>
    </cfRule>
  </conditionalFormatting>
  <conditionalFormatting sqref="BG29:BL29">
    <cfRule type="cellIs" dxfId="81" priority="82" stopIfTrue="1" operator="equal">
      <formula>$G11</formula>
    </cfRule>
  </conditionalFormatting>
  <conditionalFormatting sqref="BG29:BL29">
    <cfRule type="cellIs" dxfId="80" priority="81" stopIfTrue="1" operator="equal">
      <formula>#REF!</formula>
    </cfRule>
  </conditionalFormatting>
  <conditionalFormatting sqref="BG29:BL29">
    <cfRule type="cellIs" dxfId="79" priority="80" stopIfTrue="1" operator="equal">
      <formula>$G66</formula>
    </cfRule>
  </conditionalFormatting>
  <conditionalFormatting sqref="BG29">
    <cfRule type="cellIs" dxfId="78" priority="79" stopIfTrue="1" operator="equal">
      <formula>$G65</formula>
    </cfRule>
  </conditionalFormatting>
  <conditionalFormatting sqref="BG29:BL29">
    <cfRule type="cellIs" dxfId="77" priority="78" stopIfTrue="1" operator="equal">
      <formula>#REF!</formula>
    </cfRule>
  </conditionalFormatting>
  <conditionalFormatting sqref="BG29">
    <cfRule type="cellIs" dxfId="76" priority="77" stopIfTrue="1" operator="equal">
      <formula>#REF!</formula>
    </cfRule>
  </conditionalFormatting>
  <conditionalFormatting sqref="BG22:BL22">
    <cfRule type="cellIs" dxfId="75" priority="76" stopIfTrue="1" operator="equal">
      <formula>$G1</formula>
    </cfRule>
  </conditionalFormatting>
  <conditionalFormatting sqref="BG22">
    <cfRule type="cellIs" dxfId="74" priority="75" stopIfTrue="1" operator="equal">
      <formula>#REF!</formula>
    </cfRule>
  </conditionalFormatting>
  <conditionalFormatting sqref="BG22:BL22">
    <cfRule type="cellIs" dxfId="73" priority="74" stopIfTrue="1" operator="equal">
      <formula>$G20</formula>
    </cfRule>
  </conditionalFormatting>
  <conditionalFormatting sqref="BG22:BL22">
    <cfRule type="cellIs" dxfId="72" priority="73" stopIfTrue="1" operator="equal">
      <formula>$G57</formula>
    </cfRule>
  </conditionalFormatting>
  <conditionalFormatting sqref="BG22">
    <cfRule type="cellIs" dxfId="71" priority="72" stopIfTrue="1" operator="equal">
      <formula>$G56</formula>
    </cfRule>
  </conditionalFormatting>
  <conditionalFormatting sqref="BG22:BL22">
    <cfRule type="cellIs" dxfId="70" priority="71" stopIfTrue="1" operator="equal">
      <formula>$G17</formula>
    </cfRule>
  </conditionalFormatting>
  <conditionalFormatting sqref="BG22">
    <cfRule type="cellIs" dxfId="69" priority="70" stopIfTrue="1" operator="equal">
      <formula>$G20</formula>
    </cfRule>
  </conditionalFormatting>
  <conditionalFormatting sqref="BG43:BL43">
    <cfRule type="cellIs" dxfId="68" priority="69" stopIfTrue="1" operator="equal">
      <formula>$G14</formula>
    </cfRule>
  </conditionalFormatting>
  <conditionalFormatting sqref="BG41:BL41">
    <cfRule type="cellIs" dxfId="67" priority="68" stopIfTrue="1" operator="equal">
      <formula>$G11</formula>
    </cfRule>
  </conditionalFormatting>
  <conditionalFormatting sqref="BG47:BL47 BG45:BL45 BG40:BL41 BG43:BL43">
    <cfRule type="cellIs" dxfId="66" priority="67" stopIfTrue="1" operator="equal">
      <formula>#REF!</formula>
    </cfRule>
  </conditionalFormatting>
  <conditionalFormatting sqref="BG41:BL41">
    <cfRule type="cellIs" dxfId="65" priority="66" stopIfTrue="1" operator="equal">
      <formula>$G30</formula>
    </cfRule>
  </conditionalFormatting>
  <conditionalFormatting sqref="BG41:BL41">
    <cfRule type="cellIs" dxfId="64" priority="65" stopIfTrue="1" operator="equal">
      <formula>$G67</formula>
    </cfRule>
  </conditionalFormatting>
  <conditionalFormatting sqref="BG41">
    <cfRule type="cellIs" dxfId="63" priority="64" stopIfTrue="1" operator="equal">
      <formula>$G66</formula>
    </cfRule>
  </conditionalFormatting>
  <conditionalFormatting sqref="BG41:BL41">
    <cfRule type="cellIs" dxfId="62" priority="63" stopIfTrue="1" operator="equal">
      <formula>$G27</formula>
    </cfRule>
  </conditionalFormatting>
  <conditionalFormatting sqref="BG41">
    <cfRule type="cellIs" dxfId="61" priority="62" stopIfTrue="1" operator="equal">
      <formula>$G30</formula>
    </cfRule>
  </conditionalFormatting>
  <conditionalFormatting sqref="BG43:BL43">
    <cfRule type="cellIs" dxfId="60" priority="61" stopIfTrue="1" operator="equal">
      <formula>$G14</formula>
    </cfRule>
  </conditionalFormatting>
  <conditionalFormatting sqref="BG43:BL43">
    <cfRule type="cellIs" dxfId="59" priority="60" stopIfTrue="1" operator="equal">
      <formula>$G42</formula>
    </cfRule>
  </conditionalFormatting>
  <conditionalFormatting sqref="BG43:BL43">
    <cfRule type="cellIs" dxfId="58" priority="59" stopIfTrue="1" operator="equal">
      <formula>$G69</formula>
    </cfRule>
  </conditionalFormatting>
  <conditionalFormatting sqref="BG43">
    <cfRule type="cellIs" dxfId="57" priority="58" stopIfTrue="1" operator="equal">
      <formula>$G68</formula>
    </cfRule>
  </conditionalFormatting>
  <conditionalFormatting sqref="BG43:BL43">
    <cfRule type="cellIs" dxfId="56" priority="57" stopIfTrue="1" operator="equal">
      <formula>$G29</formula>
    </cfRule>
  </conditionalFormatting>
  <conditionalFormatting sqref="BG43">
    <cfRule type="cellIs" dxfId="55" priority="56" stopIfTrue="1" operator="equal">
      <formula>$G42</formula>
    </cfRule>
  </conditionalFormatting>
  <conditionalFormatting sqref="BG45:BL45">
    <cfRule type="cellIs" dxfId="54" priority="55" stopIfTrue="1" operator="equal">
      <formula>$G16</formula>
    </cfRule>
  </conditionalFormatting>
  <conditionalFormatting sqref="BG45:BL45">
    <cfRule type="cellIs" dxfId="53" priority="54" stopIfTrue="1" operator="equal">
      <formula>$G16</formula>
    </cfRule>
  </conditionalFormatting>
  <conditionalFormatting sqref="BG47:BL47 BG45:BL45">
    <cfRule type="cellIs" dxfId="52" priority="53" stopIfTrue="1" operator="equal">
      <formula>#REF!</formula>
    </cfRule>
  </conditionalFormatting>
  <conditionalFormatting sqref="BG45:BL45">
    <cfRule type="cellIs" dxfId="51" priority="52" stopIfTrue="1" operator="equal">
      <formula>$G72</formula>
    </cfRule>
  </conditionalFormatting>
  <conditionalFormatting sqref="BG45">
    <cfRule type="cellIs" dxfId="50" priority="51" stopIfTrue="1" operator="equal">
      <formula>$G71</formula>
    </cfRule>
  </conditionalFormatting>
  <conditionalFormatting sqref="BG45:BL45">
    <cfRule type="cellIs" dxfId="49" priority="50" stopIfTrue="1" operator="equal">
      <formula>$G42</formula>
    </cfRule>
  </conditionalFormatting>
  <conditionalFormatting sqref="BG47:BL47">
    <cfRule type="cellIs" dxfId="48" priority="49" stopIfTrue="1" operator="equal">
      <formula>$G20</formula>
    </cfRule>
  </conditionalFormatting>
  <conditionalFormatting sqref="BG47:BL47">
    <cfRule type="cellIs" dxfId="47" priority="48" stopIfTrue="1" operator="equal">
      <formula>$G20</formula>
    </cfRule>
  </conditionalFormatting>
  <conditionalFormatting sqref="BG47:BL47">
    <cfRule type="cellIs" dxfId="46" priority="47" stopIfTrue="1" operator="equal">
      <formula>#REF!</formula>
    </cfRule>
  </conditionalFormatting>
  <conditionalFormatting sqref="BG47:BL47">
    <cfRule type="cellIs" dxfId="45" priority="46" stopIfTrue="1" operator="equal">
      <formula>$G75</formula>
    </cfRule>
  </conditionalFormatting>
  <conditionalFormatting sqref="BG47">
    <cfRule type="cellIs" dxfId="44" priority="45" stopIfTrue="1" operator="equal">
      <formula>$G74</formula>
    </cfRule>
  </conditionalFormatting>
  <conditionalFormatting sqref="BG47:BL47">
    <cfRule type="cellIs" dxfId="43" priority="44" stopIfTrue="1" operator="equal">
      <formula>#REF!</formula>
    </cfRule>
  </conditionalFormatting>
  <conditionalFormatting sqref="BG47">
    <cfRule type="cellIs" dxfId="42" priority="43" stopIfTrue="1" operator="equal">
      <formula>#REF!</formula>
    </cfRule>
  </conditionalFormatting>
  <conditionalFormatting sqref="BG40:BL40">
    <cfRule type="cellIs" dxfId="41" priority="42" stopIfTrue="1" operator="equal">
      <formula>$G10</formula>
    </cfRule>
  </conditionalFormatting>
  <conditionalFormatting sqref="BG40">
    <cfRule type="cellIs" dxfId="40" priority="41" stopIfTrue="1" operator="equal">
      <formula>#REF!</formula>
    </cfRule>
  </conditionalFormatting>
  <conditionalFormatting sqref="BG40:BL40">
    <cfRule type="cellIs" dxfId="39" priority="40" stopIfTrue="1" operator="equal">
      <formula>$G29</formula>
    </cfRule>
  </conditionalFormatting>
  <conditionalFormatting sqref="BG40:BL40">
    <cfRule type="cellIs" dxfId="38" priority="39" stopIfTrue="1" operator="equal">
      <formula>$G66</formula>
    </cfRule>
  </conditionalFormatting>
  <conditionalFormatting sqref="BG40">
    <cfRule type="cellIs" dxfId="37" priority="38" stopIfTrue="1" operator="equal">
      <formula>$G65</formula>
    </cfRule>
  </conditionalFormatting>
  <conditionalFormatting sqref="BG40:BL40">
    <cfRule type="cellIs" dxfId="36" priority="37" stopIfTrue="1" operator="equal">
      <formula>$G26</formula>
    </cfRule>
  </conditionalFormatting>
  <conditionalFormatting sqref="BG40">
    <cfRule type="cellIs" dxfId="35" priority="36" stopIfTrue="1" operator="equal">
      <formula>$G29</formula>
    </cfRule>
  </conditionalFormatting>
  <conditionalFormatting sqref="BG40">
    <cfRule type="cellIs" dxfId="34" priority="35" stopIfTrue="1" operator="equal">
      <formula>$G30</formula>
    </cfRule>
  </conditionalFormatting>
  <conditionalFormatting sqref="BG34:BL34">
    <cfRule type="cellIs" dxfId="33" priority="34" stopIfTrue="1" operator="equal">
      <formula>$G14</formula>
    </cfRule>
  </conditionalFormatting>
  <conditionalFormatting sqref="BG32:BL32">
    <cfRule type="cellIs" dxfId="32" priority="33" stopIfTrue="1" operator="equal">
      <formula>$G11</formula>
    </cfRule>
  </conditionalFormatting>
  <conditionalFormatting sqref="BG38:BL38 BG36:BL36 BG31:BL32 BG34:BL34">
    <cfRule type="cellIs" dxfId="31" priority="32" stopIfTrue="1" operator="equal">
      <formula>#REF!</formula>
    </cfRule>
  </conditionalFormatting>
  <conditionalFormatting sqref="BG32:BL32">
    <cfRule type="cellIs" dxfId="30" priority="31" stopIfTrue="1" operator="equal">
      <formula>$G30</formula>
    </cfRule>
  </conditionalFormatting>
  <conditionalFormatting sqref="BG32:BL32">
    <cfRule type="cellIs" dxfId="29" priority="30" stopIfTrue="1" operator="equal">
      <formula>$G67</formula>
    </cfRule>
  </conditionalFormatting>
  <conditionalFormatting sqref="BG32">
    <cfRule type="cellIs" dxfId="28" priority="29" stopIfTrue="1" operator="equal">
      <formula>$G66</formula>
    </cfRule>
  </conditionalFormatting>
  <conditionalFormatting sqref="BG32:BL32">
    <cfRule type="cellIs" dxfId="27" priority="28" stopIfTrue="1" operator="equal">
      <formula>$G27</formula>
    </cfRule>
  </conditionalFormatting>
  <conditionalFormatting sqref="BG32">
    <cfRule type="cellIs" dxfId="26" priority="27" stopIfTrue="1" operator="equal">
      <formula>$G30</formula>
    </cfRule>
  </conditionalFormatting>
  <conditionalFormatting sqref="BG34:BL34">
    <cfRule type="cellIs" dxfId="25" priority="26" stopIfTrue="1" operator="equal">
      <formula>$G14</formula>
    </cfRule>
  </conditionalFormatting>
  <conditionalFormatting sqref="BG34:BL34">
    <cfRule type="cellIs" dxfId="24" priority="25" stopIfTrue="1" operator="equal">
      <formula>$G33</formula>
    </cfRule>
  </conditionalFormatting>
  <conditionalFormatting sqref="BG34:BL34">
    <cfRule type="cellIs" dxfId="23" priority="24" stopIfTrue="1" operator="equal">
      <formula>$G69</formula>
    </cfRule>
  </conditionalFormatting>
  <conditionalFormatting sqref="BG34">
    <cfRule type="cellIs" dxfId="22" priority="23" stopIfTrue="1" operator="equal">
      <formula>$G68</formula>
    </cfRule>
  </conditionalFormatting>
  <conditionalFormatting sqref="BG34:BL34">
    <cfRule type="cellIs" dxfId="21" priority="22" stopIfTrue="1" operator="equal">
      <formula>$G29</formula>
    </cfRule>
  </conditionalFormatting>
  <conditionalFormatting sqref="BG34">
    <cfRule type="cellIs" dxfId="20" priority="21" stopIfTrue="1" operator="equal">
      <formula>$G33</formula>
    </cfRule>
  </conditionalFormatting>
  <conditionalFormatting sqref="BG36:BL36">
    <cfRule type="cellIs" dxfId="19" priority="20" stopIfTrue="1" operator="equal">
      <formula>$G16</formula>
    </cfRule>
  </conditionalFormatting>
  <conditionalFormatting sqref="BG36:BL36">
    <cfRule type="cellIs" dxfId="18" priority="19" stopIfTrue="1" operator="equal">
      <formula>$G16</formula>
    </cfRule>
  </conditionalFormatting>
  <conditionalFormatting sqref="BG38:BL38 BG36:BL36">
    <cfRule type="cellIs" dxfId="17" priority="18" stopIfTrue="1" operator="equal">
      <formula>#REF!</formula>
    </cfRule>
  </conditionalFormatting>
  <conditionalFormatting sqref="BG36:BL36">
    <cfRule type="cellIs" dxfId="16" priority="17" stopIfTrue="1" operator="equal">
      <formula>$G72</formula>
    </cfRule>
  </conditionalFormatting>
  <conditionalFormatting sqref="BG36">
    <cfRule type="cellIs" dxfId="15" priority="16" stopIfTrue="1" operator="equal">
      <formula>$G71</formula>
    </cfRule>
  </conditionalFormatting>
  <conditionalFormatting sqref="BG36:BL36">
    <cfRule type="cellIs" dxfId="14" priority="15" stopIfTrue="1" operator="equal">
      <formula>$G33</formula>
    </cfRule>
  </conditionalFormatting>
  <conditionalFormatting sqref="BG38:BL38">
    <cfRule type="cellIs" dxfId="13" priority="14" stopIfTrue="1" operator="equal">
      <formula>$G20</formula>
    </cfRule>
  </conditionalFormatting>
  <conditionalFormatting sqref="BG38:BL38">
    <cfRule type="cellIs" dxfId="12" priority="13" stopIfTrue="1" operator="equal">
      <formula>$G20</formula>
    </cfRule>
  </conditionalFormatting>
  <conditionalFormatting sqref="BG38:BL38">
    <cfRule type="cellIs" dxfId="11" priority="12" stopIfTrue="1" operator="equal">
      <formula>#REF!</formula>
    </cfRule>
  </conditionalFormatting>
  <conditionalFormatting sqref="BG38:BL38">
    <cfRule type="cellIs" dxfId="10" priority="11" stopIfTrue="1" operator="equal">
      <formula>$G75</formula>
    </cfRule>
  </conditionalFormatting>
  <conditionalFormatting sqref="BG38">
    <cfRule type="cellIs" dxfId="9" priority="10" stopIfTrue="1" operator="equal">
      <formula>$G74</formula>
    </cfRule>
  </conditionalFormatting>
  <conditionalFormatting sqref="BG38:BL38">
    <cfRule type="cellIs" dxfId="8" priority="9" stopIfTrue="1" operator="equal">
      <formula>#REF!</formula>
    </cfRule>
  </conditionalFormatting>
  <conditionalFormatting sqref="BG38">
    <cfRule type="cellIs" dxfId="7" priority="8" stopIfTrue="1" operator="equal">
      <formula>#REF!</formula>
    </cfRule>
  </conditionalFormatting>
  <conditionalFormatting sqref="BG31:BL31">
    <cfRule type="cellIs" dxfId="6" priority="7" stopIfTrue="1" operator="equal">
      <formula>$G10</formula>
    </cfRule>
  </conditionalFormatting>
  <conditionalFormatting sqref="BG31">
    <cfRule type="cellIs" dxfId="5" priority="6" stopIfTrue="1" operator="equal">
      <formula>#REF!</formula>
    </cfRule>
  </conditionalFormatting>
  <conditionalFormatting sqref="BG31:BL31">
    <cfRule type="cellIs" dxfId="4" priority="5" stopIfTrue="1" operator="equal">
      <formula>$G29</formula>
    </cfRule>
  </conditionalFormatting>
  <conditionalFormatting sqref="BG31:BL31">
    <cfRule type="cellIs" dxfId="3" priority="4" stopIfTrue="1" operator="equal">
      <formula>$G66</formula>
    </cfRule>
  </conditionalFormatting>
  <conditionalFormatting sqref="BG31">
    <cfRule type="cellIs" dxfId="2" priority="3" stopIfTrue="1" operator="equal">
      <formula>$G65</formula>
    </cfRule>
  </conditionalFormatting>
  <conditionalFormatting sqref="BG31:BL31">
    <cfRule type="cellIs" dxfId="1" priority="2" stopIfTrue="1" operator="equal">
      <formula>$G26</formula>
    </cfRule>
  </conditionalFormatting>
  <conditionalFormatting sqref="BG31">
    <cfRule type="cellIs" dxfId="0" priority="1" stopIfTrue="1" operator="equal">
      <formula>$G29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КПК3116090 (5)</vt:lpstr>
      <vt:lpstr>Лист2</vt:lpstr>
      <vt:lpstr>'КПК3116090 (5)'!Область_печати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2024-10-29T08:19:57Z</cp:lastPrinted>
  <dcterms:created xsi:type="dcterms:W3CDTF">2016-08-15T09:54:21Z</dcterms:created>
  <dcterms:modified xsi:type="dcterms:W3CDTF">2024-10-30T15:17:41Z</dcterms:modified>
</cp:coreProperties>
</file>