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8311 проєт (19.12))" sheetId="11" r:id="rId1"/>
    <sheet name="зміни результативних показників" sheetId="6" state="hidden" r:id="rId2"/>
    <sheet name="КПК3118311 (5)" sheetId="7" state="hidden" r:id="rId3"/>
    <sheet name="КПК3118311 (4)" sheetId="5" state="hidden" r:id="rId4"/>
    <sheet name="КПК3118311 (3)" sheetId="4" state="hidden" r:id="rId5"/>
    <sheet name="КПК3118311 (2)" sheetId="3" state="hidden" r:id="rId6"/>
    <sheet name="КПК3118311" sheetId="2" state="hidden" r:id="rId7"/>
  </sheets>
  <definedNames>
    <definedName name="_xlnm.Print_Area" localSheetId="6">КПК3118311!$A$1:$BM$109</definedName>
    <definedName name="_xlnm.Print_Area" localSheetId="5">'КПК3118311 (2)'!$A$1:$BM$109</definedName>
    <definedName name="_xlnm.Print_Area" localSheetId="4">'КПК3118311 (3)'!$A$1:$BM$119</definedName>
    <definedName name="_xlnm.Print_Area" localSheetId="3">'КПК3118311 (4)'!$A$1:$BM$118</definedName>
    <definedName name="_xlnm.Print_Area" localSheetId="2">'КПК3118311 (5)'!$A$1:$BM$140</definedName>
    <definedName name="_xlnm.Print_Area" localSheetId="0">'КПК3118311 проєт (19.12))'!$A$1:$BM$128</definedName>
  </definedNames>
  <calcPr calcId="125725" refMode="R1C1"/>
</workbook>
</file>

<file path=xl/calcChain.xml><?xml version="1.0" encoding="utf-8"?>
<calcChain xmlns="http://schemas.openxmlformats.org/spreadsheetml/2006/main">
  <c r="DE51" i="6"/>
  <c r="DE49"/>
  <c r="DE47"/>
  <c r="DE39"/>
  <c r="CW37"/>
  <c r="CW41" s="1"/>
  <c r="DE41" s="1"/>
  <c r="DE30"/>
  <c r="CW28"/>
  <c r="CW32" s="1"/>
  <c r="DE32" s="1"/>
  <c r="CW19"/>
  <c r="DE19" s="1"/>
  <c r="DE12"/>
  <c r="DE10"/>
  <c r="DE14" s="1"/>
  <c r="CW10"/>
  <c r="CW14" s="1"/>
  <c r="AJ64" i="11"/>
  <c r="AK56"/>
  <c r="AK53"/>
  <c r="AK51"/>
  <c r="AW91"/>
  <c r="AW95" s="1"/>
  <c r="BE95" s="1"/>
  <c r="AW100"/>
  <c r="AW104" s="1"/>
  <c r="BE104" s="1"/>
  <c r="AW73"/>
  <c r="AW77" s="1"/>
  <c r="AY53" i="6"/>
  <c r="AY51"/>
  <c r="AY49"/>
  <c r="AY44"/>
  <c r="AY41"/>
  <c r="AY39"/>
  <c r="AY37"/>
  <c r="AY32"/>
  <c r="AY30"/>
  <c r="AY28"/>
  <c r="AY19"/>
  <c r="AQ19"/>
  <c r="AQ23" s="1"/>
  <c r="AY23" s="1"/>
  <c r="AY12"/>
  <c r="AQ10"/>
  <c r="AQ14" s="1"/>
  <c r="FA5"/>
  <c r="FA4"/>
  <c r="BE113" i="11"/>
  <c r="BE111"/>
  <c r="BE109"/>
  <c r="BE102"/>
  <c r="BE93"/>
  <c r="BE91"/>
  <c r="AW82"/>
  <c r="AW86" s="1"/>
  <c r="BE86" s="1"/>
  <c r="BE75"/>
  <c r="AS55"/>
  <c r="AK54"/>
  <c r="AS54" s="1"/>
  <c r="AS53"/>
  <c r="AK52"/>
  <c r="AS52" s="1"/>
  <c r="AS51"/>
  <c r="GW5" i="6"/>
  <c r="GW4"/>
  <c r="CW23" l="1"/>
  <c r="DE23" s="1"/>
  <c r="DE37"/>
  <c r="DE28"/>
  <c r="BE82" i="11"/>
  <c r="BE100"/>
  <c r="AY10" i="6"/>
  <c r="AY14" s="1"/>
  <c r="AS56" i="11"/>
  <c r="BE73"/>
  <c r="BE77" s="1"/>
  <c r="BE125" i="7"/>
  <c r="BE123"/>
  <c r="BE121"/>
  <c r="AW116"/>
  <c r="BE116" s="1"/>
  <c r="BE113"/>
  <c r="BE115"/>
  <c r="BE112"/>
  <c r="BE110"/>
  <c r="AS55"/>
  <c r="AK52"/>
  <c r="AK56" s="1"/>
  <c r="AK51"/>
  <c r="AS54"/>
  <c r="AW96"/>
  <c r="BE96" s="1"/>
  <c r="BE92"/>
  <c r="AR64" i="11" l="1"/>
  <c r="AJ65"/>
  <c r="AR65" s="1"/>
  <c r="BE105" i="7"/>
  <c r="BE103"/>
  <c r="BE101"/>
  <c r="BE80"/>
  <c r="BE73"/>
  <c r="AR65"/>
  <c r="AR64"/>
  <c r="AS56"/>
  <c r="AS53"/>
  <c r="AS52"/>
  <c r="AS51"/>
  <c r="AW71" i="5"/>
  <c r="AW78" i="7" l="1"/>
  <c r="BE78" s="1"/>
  <c r="BE71" i="5"/>
  <c r="AW76"/>
  <c r="BE76" s="1"/>
  <c r="BE78"/>
  <c r="BE103"/>
  <c r="BE101"/>
  <c r="BE99"/>
  <c r="AR63"/>
  <c r="AR62"/>
  <c r="AS54"/>
  <c r="AK54"/>
  <c r="AS53"/>
  <c r="AS52"/>
  <c r="AS51"/>
  <c r="BE104" i="4"/>
  <c r="BE102"/>
  <c r="BE100"/>
  <c r="AK55" l="1"/>
  <c r="AS54"/>
  <c r="BE79"/>
  <c r="AW79"/>
  <c r="AR64"/>
  <c r="AR63"/>
  <c r="AS55"/>
  <c r="AS53"/>
  <c r="AS52"/>
  <c r="AS51"/>
  <c r="AW78" i="3"/>
  <c r="BE78" s="1"/>
  <c r="AR63"/>
  <c r="AR62"/>
  <c r="AS54"/>
  <c r="AS53"/>
  <c r="AS52"/>
  <c r="AS51"/>
  <c r="AS51" i="2"/>
  <c r="AR63"/>
  <c r="AR62"/>
  <c r="AS54"/>
  <c r="AS53"/>
  <c r="AS52"/>
</calcChain>
</file>

<file path=xl/sharedStrings.xml><?xml version="1.0" encoding="utf-8"?>
<sst xmlns="http://schemas.openxmlformats.org/spreadsheetml/2006/main" count="1419" uniqueCount="179">
  <si>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</si>
  <si>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</si>
  <si>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</si>
  <si>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</si>
  <si>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</si>
  <si>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</si>
  <si>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</si>
  <si>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</si>
  <si>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</si>
  <si>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</si>
  <si>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</si>
  <si>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</si>
  <si>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</si>
  <si>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</si>
  <si>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</si>
  <si>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</si>
  <si>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</si>
  <si>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</si>
  <si>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</si>
  <si>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</si>
  <si>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</si>
  <si>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</si>
  <si>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</si>
  <si>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</si>
  <si>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</si>
  <si>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</si>
  <si>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</si>
  <si>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</si>
  <si>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</si>
  <si>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</si>
  <si>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</si>
  <si>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</si>
  <si>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</si>
  <si>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</si>
  <si>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</si>
  <si>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</si>
  <si>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</si>
  <si>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</si>
  <si>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</si>
  <si>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</si>
  <si>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</si>
  <si>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</si>
  <si>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</si>
  <si>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</si>
  <si>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</si>
  <si>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</si>
  <si>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</si>
  <si>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</si>
  <si>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</si>
  <si>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</si>
  <si>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</si>
  <si>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</si>
  <si>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</si>
  <si>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</si>
  <si>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</si>
  <si>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</si>
  <si>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</si>
  <si>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</si>
  <si>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</si>
  <si>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</si>
  <si>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</si>
  <si>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</si>
  <si>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</si>
  <si>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</si>
  <si>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життя і здоров'я населення від негативного впливу, зумовленого забрудненням навколишнього природного середовища</t>
  </si>
  <si>
    <t>раціональне використання і відтворення природних ресурсів</t>
  </si>
  <si>
    <t>охорона навколишнього середовища</t>
  </si>
  <si>
    <t>раціональне поводження з побутовими з відходами</t>
  </si>
  <si>
    <t>Встановити урни</t>
  </si>
  <si>
    <t>Придбання саджанців декоративних дерев</t>
  </si>
  <si>
    <t>Провести очищення русел річок</t>
  </si>
  <si>
    <t>УСЬОГО</t>
  </si>
  <si>
    <t>Охорони навколишнього природного середовища Коломийської ОТГ на 2021-2025 роки</t>
  </si>
  <si>
    <t>затрат</t>
  </si>
  <si>
    <t>Z1</t>
  </si>
  <si>
    <t>Обсяг видатків на проведення очищення русел річок</t>
  </si>
  <si>
    <t>грн.</t>
  </si>
  <si>
    <t>план видатків</t>
  </si>
  <si>
    <t>Загальна протяжність русел річок</t>
  </si>
  <si>
    <t>м.</t>
  </si>
  <si>
    <t>інвентаризація об`єктів</t>
  </si>
  <si>
    <t>Обсяг видатків навстановлення урн для відходів</t>
  </si>
  <si>
    <t>план робіт</t>
  </si>
  <si>
    <t>Обсяг видатків на придбання саджанців</t>
  </si>
  <si>
    <t>продукту</t>
  </si>
  <si>
    <t>Протяжність русел річок, які плануються очистити</t>
  </si>
  <si>
    <t>кількість урн, які плануєтьсявстановити</t>
  </si>
  <si>
    <t>шт.</t>
  </si>
  <si>
    <t>розрахунок</t>
  </si>
  <si>
    <t>Кількість саджанців, які планується придбати</t>
  </si>
  <si>
    <t>ефективності</t>
  </si>
  <si>
    <t>Середня вартість очистки 1 м.п. русла</t>
  </si>
  <si>
    <t>середня вартість встановлення 1 урни</t>
  </si>
  <si>
    <t>Середня вартість придбання 1 саджанця декоративних дерев</t>
  </si>
  <si>
    <t>якості</t>
  </si>
  <si>
    <t>відсоток очищення русел від  загальної протяжності</t>
  </si>
  <si>
    <t>відс.</t>
  </si>
  <si>
    <t>відсоток  виконання завдання повстановленню урн для відходів</t>
  </si>
  <si>
    <t>відсоток виконання завдання попридбання саджанців декоративних дерев</t>
  </si>
  <si>
    <t>Конституція України, Бюджетний кодекс України, Закон України «Про місцеве самоврядування в Україні», Закон України "Про охорону навколишнього природного середовища", Наказ Міністерства фінансів України від 26.08.2014 №836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15.11.2020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 рішенням міської ради 08.10.2021р.  № 4980-69/2021 "Про затвердження програми охорони навколишнього природного середовища Коломийської ОТГ на 2022-2025 роки",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</t>
  </si>
  <si>
    <t>покращення екологічної ситуації та естетичного вигляду міста</t>
  </si>
  <si>
    <t>3100000</t>
  </si>
  <si>
    <t xml:space="preserve"> </t>
  </si>
  <si>
    <t>'Управління фінансів і внутрішнього аудиту Коломийської міської ради</t>
  </si>
  <si>
    <t>Начальник УКГ</t>
  </si>
  <si>
    <t>Андрій РАДОВЕЦЬ</t>
  </si>
  <si>
    <t>'Ольга ГАВДУНИК</t>
  </si>
  <si>
    <t>31692820</t>
  </si>
  <si>
    <t>0953000000</t>
  </si>
  <si>
    <t>гривень</t>
  </si>
  <si>
    <t>бюджетної програми місцевого бюджету на 2024  рік</t>
  </si>
  <si>
    <t>3118311</t>
  </si>
  <si>
    <t>Охорона та раціональне використання природних ресурсів</t>
  </si>
  <si>
    <t>Управлiння комунального господарства Коломийської мiської ради</t>
  </si>
  <si>
    <t>3110000</t>
  </si>
  <si>
    <t>8311</t>
  </si>
  <si>
    <t>0511</t>
  </si>
  <si>
    <t xml:space="preserve">Наказ </t>
  </si>
  <si>
    <t>1. Провести очищення русел річок</t>
  </si>
  <si>
    <t>2. Встановити урни</t>
  </si>
  <si>
    <t>продукту.</t>
  </si>
  <si>
    <t>якості.</t>
  </si>
  <si>
    <t>затрат,</t>
  </si>
  <si>
    <t>3.Придбання саджанців декоративних дерев</t>
  </si>
  <si>
    <t>Конституція України, Бюджетний кодекс України, Закон України «Про місцеве самоврядування в Україні», Закон України "Про охорону навколишнього природного середовища", Наказ Міністерства фінансів України від 26.08.2014 №836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 рішенням міської ради 08.10.2021р.  № 4980-69/2021 "Про затвердження програми охорони навколишнього природного середовища Коломийської ОТГ на 2022-2025 роки",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</t>
  </si>
  <si>
    <t>Встановлення урн</t>
  </si>
  <si>
    <t>1. Охорони навколишнього природного середовища</t>
  </si>
  <si>
    <t>2. Встановлення урн</t>
  </si>
  <si>
    <t xml:space="preserve">Начальник управління фінансів і внутрішнього аудиту Коломийської міської ради    </t>
  </si>
  <si>
    <t xml:space="preserve"> Проведення заходів для боротьби з шкідливою дією вод на р.Прут в районі пішохідного моста в с. Воскресинці (капітальний ремонт)</t>
  </si>
  <si>
    <t>4. Проведення заходів для боротьби з шкідливою дією вод на р.Прут в районі пішохідного моста в с. Воскресинці (капітальний ремонт)</t>
  </si>
  <si>
    <t>Обсяг видатків на проведення заходів для боротьби з шкідливою дією вод на р.Прут в районі пішохідного моста в с. Воскресинці (капітальний ремонт)</t>
  </si>
  <si>
    <t>затрат.</t>
  </si>
  <si>
    <t>Кількість проектно-кошторисної документації, яку планується виготовити для "Проведення заходів для боротьби з шкідливою дією вод на р.Прут в районі пішохідного моста в с. Воскресинці (капітальний ремонт)"</t>
  </si>
  <si>
    <t>Середня вартість виготовлення 1 проектно-кошторисної документації: "Проведення заходів для боротьби з шкідливою дією вод на р.Прут в районі пішохідного моста в с. Воскресинці (капітальний ремонт)"</t>
  </si>
  <si>
    <t>відсоток виконання завдання по проведенню заходів для боротьби з шкідливою дією вод на р.Прут в районі пішохідного моста в с. Воскресинці (капітальний ремонт)</t>
  </si>
  <si>
    <t>рішення міської ради від 27.02.2023р №3402-53/2024</t>
  </si>
  <si>
    <t>Конституція України, Бюджетний кодекс України, Закон України «Про місцеве самоврядування в Україні», Закон України "Про охорону навколишнього природного середовища", Наказ Міністерства фінансів України від 26.08.2014 №836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 рішенням міської ради 08.10.2021р.  № 4980-69/2021 "Про затвердження програми охорони навколишнього природного середовища Коломийської ОТГ на 2022-2025 роки",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рішення міської ради від 27.02.2024р. № 3402-53/2024 "Про уточнення бюджету Коломийської міської територіальної громади на 2024 рік (0953000000) код бюджету"</t>
  </si>
  <si>
    <t>Конституція України, Бюджетний кодекс України, Закон України «Про місцеве самоврядування в Україні», Закон України "Про охорону навколишнього природного середовища", Наказ Міністерства фінансів України від 26.08.2014 №836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 рішенням міської ради 08.10.2021р.  № 4980-69/2021 "Про затвердження програми охорони навколишнього природного середовища Коломийської ОТГ на 2022-2025 роки",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рішення міської ради від 27.02.2024р. № 3402-53/2024 "Про уточнення бюджету Коломийської міської територіальної громади на 2024 рік (0953000000) код бюджету", наказ управління комунального господарства від 19.03.2024  №14-О "Про затвердження планів видатків управління комунального господарства на 2024 рік (в новій редакції)"</t>
  </si>
  <si>
    <t>2.Придбання саджанців декоративних дерев</t>
  </si>
  <si>
    <t>3. Проведення заходів для боротьби з шкідливою дією вод на р.Прут в районі пішохідного моста в с. Воскресинці (капітальний ремонт)</t>
  </si>
  <si>
    <t>Ольга ГАВДУНИК</t>
  </si>
  <si>
    <t>Конституція України, Бюджетний кодекс України, Закон України «Про місцеве самоврядування в Україні», Закон України "Про охорону навколишнього природного середовища", Наказ Міністерства фінансів України від 26.08.2014 №836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 рішенням міської ради 08.10.2021р.  № 4980-69/2021 "Про затвердження програми охорони навколишнього природного середовища Коломийської ОТГ на 2022-2025 роки",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рішення міської ради від 27.02.2024р. № 3402-53/2024 "Про уточнення бюджету Коломийської міської територіальної громади на 2024 рік (0953000000) код бюджету", наказ управління комунального господарства від 19.03.2024  №14-О "Про затвердження планів видатків управління комунального господарства на 2024 рік (в новій редакції)", рішення міської ради від 28.03.2024р. № 3476-54/2024 "Про уточнення бюджету Коломийської міської територіальної громади на 2024 рік (0953000000) код бюджету", наказ управління комунального господарства від 01.04.2024  №17-О "Про затвердження планів видатків управління комунального господарства на 2024 рік (в новій редакції)"</t>
  </si>
  <si>
    <t>4. Капітальний ремонт берегоукріплення та регулювання русла річки Саджавочка в селі Саджавка, Надвірнянського району, Івано-Франківської області</t>
  </si>
  <si>
    <t>рішення міської ради від 27.02.2024р №3402-53/2024</t>
  </si>
  <si>
    <t>рішення міської ради від 28.03.2024 №3486-54/2024</t>
  </si>
  <si>
    <t>Обсяг видатків на проведення капітального ремонту берегоукріплення та регулювання русла річки Саджавочка в селі Саджавка, Надвірнянського району, Івано-Франківської області</t>
  </si>
  <si>
    <t>Кількість проектно-кошторисної документації, яку планується виготовити для проведення робіт по об`єкту: "Капітальний ремонт берегоукріплення та регулювання русла річки Саджавочка в селі Саджавка, Надвірнянського району, Івано-Франківської області"</t>
  </si>
  <si>
    <t>Середня вартість виготовлення 1 проектно-кошторисної документації: "Капітальний ремонт берегоукріплення та регулювання русла річки Саджавочка в селі Саджавка, Надвірнянського району, Івано-Франківської області"</t>
  </si>
  <si>
    <t>відсоток виконання завдання по об`єкту: "Капітальний ремонт берегоукріплення та регулювання русла річки Саджавочка в селі Саджавка, Надвірнянського району, Івано-Франківської області"</t>
  </si>
  <si>
    <t>5. Реконструкція берегоукріплення лівого берега р. Прут від моста на с. Н.Вербіж до парку ім. Т.Шевченка в м.Коломиї</t>
  </si>
  <si>
    <t>Обсяг видатків на  проведення реконструкції берегоукріплення лівого берега р. Прут від моста на с. Н.Вербіж до парку ім. Т.Шевченка в м.Коломиї</t>
  </si>
  <si>
    <t>Середня вартість виготовлення 1 проектно-кошторисної документації: "Реконструкція берегоукріплення лівого берега р. Прут від моста на с. Н.Вербіж до парку ім. Т.Шевченка в м.Коломиї"</t>
  </si>
  <si>
    <t>відсоток виконання завдання по проведенню реконструкції берегоукріплення лівого берега р. Прут від моста на с. Н.Вербіж до парку ім. Т.Шевченка в м.Коломиї</t>
  </si>
  <si>
    <t>Кількість проектно-кошторисної документації, яку планується виготовити для реконструкції берегоукріплення лівого берега р. Прут від моста на с. Н.Вербіж до парку ім. Т.Шевченка в м.Коломиї"</t>
  </si>
  <si>
    <t>Кількість об'єктів, на яких планується провести капітальний ремонт:  "Капітальний ремонт берегоукріплення та регулювання русла річки Саджавочка в селі Саджавка, Надвірнянського району, Івано-Франківської області"</t>
  </si>
  <si>
    <t>Середня вартість проведення капітального ремонту по об'єкту: "Капітальний ремонт берегоукріплення та регулювання русла річки Саджавочка в селі Саджавка, Надвірнянського району, Івано-Франківської області"</t>
  </si>
  <si>
    <t>Реконструкція берегоукріплення лівого берега р. Прут від моста на с. Н.Вербіж до парку ім. Т.Шевченка в м.Коломиї</t>
  </si>
  <si>
    <t>Капітальний ремонт берегоукріплення та регулювання русла річки Саджавочка в селі Саджавка, Надвірнянського району, Івано-Франківської області</t>
  </si>
  <si>
    <r>
      <t>продукту</t>
    </r>
    <r>
      <rPr>
        <b/>
        <sz val="10"/>
        <color theme="0"/>
        <rFont val="Times New Roman"/>
        <family val="1"/>
        <charset val="204"/>
      </rPr>
      <t>..</t>
    </r>
  </si>
  <si>
    <t>4. Капітальний ремонт берегоукріплення та регулювання русла річки Слобушниця в селі Саджавка, Надвірнянського району, Івано-Франківської області</t>
  </si>
  <si>
    <t>Обсяг видатків на проведення капітального ремонту берегоукріплення та регулювання русла річки Слобушниця в селі Саджавка, Надвірнянського району, Івано-Франківської області</t>
  </si>
  <si>
    <t>Кількість проектно-кошторисної документації, яку планується виготовити для проведення робіт по об`єкту: "Капітальний ремонт берегоукріплення та регулювання русла річки Слобушниця в селі Саджавка, Надвірнянського району, Івано-Франківської області"</t>
  </si>
  <si>
    <t>Середня вартість виготовлення 1 проектно-кошторисної документації: "Капітальний ремонт берегоукріплення та регулювання русла річки Слобушниця в селі Саджавка, Надвірнянського району, Івано-Франківської області"</t>
  </si>
  <si>
    <t>Середня вартість проведення капітального ремонту по об'єкту: "Капітальний ремонт берегоукріплення та регулювання русла річки Слобушниця в селі Саджавка, Надвірнянського району, Івано-Франківської області"</t>
  </si>
  <si>
    <t>відсоток виконання завдання по об`єкту: "Капітальний ремонт берегоукріплення та регулювання русла річки Слобушниця в селі Саджавка, Надвірнянського району, Івано-Франківської області"</t>
  </si>
  <si>
    <t>Капітальний ремонт берегоукріплення та регулювання русла річки Слобушниця в селі Саджавка, Надвірнянського району, Івано-Франківської області</t>
  </si>
  <si>
    <t>рішення міської ради від 22.08.2024 №3748-55/2024</t>
  </si>
  <si>
    <t>1.Садіння саджанців декоративних дерев</t>
  </si>
  <si>
    <t>Обсяг видатків садіння саджанців декоративних дерев</t>
  </si>
  <si>
    <t>Кількість саджанців, які планується посадити</t>
  </si>
  <si>
    <t>Середня вартість садіння 1 саджанця декоративних дерев</t>
  </si>
  <si>
    <t>відсоток  виконання завдання по садінню саджанців декоративних дерев</t>
  </si>
  <si>
    <t>Садіння саджанців декоративних дерев</t>
  </si>
  <si>
    <t>рішення міської ради від 24.10.2024 № 3893-56/2024</t>
  </si>
  <si>
    <t>рішення міської ради від 19.12.2024 №4062-58/2024</t>
  </si>
  <si>
    <t>Конституція України, Бюджетний кодекс України, Закон України «Про місцеве самоврядування в Україні», Закон України "Про охорону навколишнього природного середовища", Наказ Міністерства фінансів України від 26.08.2014 №836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 рішенням міської ради 08.10.2021р.  № 4980-69/2021 "Про затвердження програми охорони навколишнього природного середовища Коломийської ОТГ на 2021-2025 роки", рішення міської ради від 22.12.2023 р.  № 3295-50/2023 "Про бюджет Коломийської міської територіальної громади на 2024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рішення міської ради від 27.02.2024р. № 3402-53/2024 "Про уточнення бюджету Коломийської міської територіальної громади на 2024 рік (0953000000) код бюджету", наказ управління комунального господарства від 19.03.2024  №14-О "Про затвердження планів видатків управління комунального господарства на 2024 рік (в новій редакції)", рішення міської ради від 28.03.2024р. № 3476-54/2024 "Про уточнення бюджету Коломийської міської територіальної громади на 2024 рік (0953000000) код бюджету", рішення міської ради від 25.04.2024р. № 3515-54/2024 "Про уточнення бюджету Коломийської міської територіальної громади на 2024 рік (0953000000) код бюджету", рішення міської ради від 22.08.2024р. № 3748-55/2024 "Про уточнення бюджету Коломийської міської територіальної громади на 2024 рік (0953000000) код бюджету", рішенням міської ради 24.10.2024р  №3860-56/2024 "Про   внесення змін до рішення міської ради від 08.10.2020 р. № 4980-69/2020  «Про    затвердження програми   охорони    навколишнього природного середовища Коломийської  ОТГ  на  2021-2025 роки", рішення міської ради від 27.10.2024р. № 3893-56/2024 "Про уточнення бюджету Коломийської міської територіальної громади на 2024 рік (0953000000) код бюджету", наказ управління комунального господарства від 28.10.2024  №54-О "Про затвердження планів видатків управління комунального господарства на 2024 рік (в новій редакції)", рішення міської ради від 19.12.2024р. № 4062-58/2024 "Про уточнення бюджету Коломийської міської територіальної громади  на 2024 рік (0953000000) код бюджету", наказ управління комунального господарства від 20.12.2024  №69-О "Про затвердження планів видатків управління комунального господарства на 2024 рік (в новій редакції)"</t>
  </si>
  <si>
    <t xml:space="preserve">від 23.12.2024 </t>
  </si>
  <si>
    <t>70-О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</si>
</sst>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color theme="0"/>
      <name val="Times New Roman"/>
      <family val="1"/>
      <charset val="204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1" fillId="2" borderId="1" xfId="0" quotePrefix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/>
    </xf>
    <xf numFmtId="0" fontId="2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8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top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4" fillId="2" borderId="1" xfId="0" quotePrefix="1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4" fillId="2" borderId="1" xfId="0" quotePrefix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14" fillId="2" borderId="1" xfId="0" quotePrefix="1" applyFont="1" applyFill="1" applyBorder="1" applyAlignment="1">
      <alignment horizontal="left" vertical="top" wrapText="1"/>
    </xf>
    <xf numFmtId="0" fontId="13" fillId="2" borderId="1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2" xfId="0" applyNumberFormat="1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 wrapText="1"/>
    </xf>
    <xf numFmtId="0" fontId="2" fillId="3" borderId="2" xfId="0" applyNumberFormat="1" applyFont="1" applyFill="1" applyBorder="1" applyAlignment="1">
      <alignment horizontal="center" vertical="top" wrapText="1"/>
    </xf>
    <xf numFmtId="0" fontId="0" fillId="3" borderId="2" xfId="0" applyFont="1" applyFill="1" applyBorder="1" applyAlignment="1">
      <alignment horizontal="center" vertical="top" wrapText="1"/>
    </xf>
    <xf numFmtId="0" fontId="8" fillId="2" borderId="2" xfId="0" applyNumberFormat="1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left" vertical="top" wrapText="1"/>
    </xf>
    <xf numFmtId="0" fontId="0" fillId="2" borderId="8" xfId="0" applyFont="1" applyFill="1" applyBorder="1" applyAlignment="1">
      <alignment horizontal="left" vertical="top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0" fillId="2" borderId="8" xfId="0" applyFont="1" applyFill="1" applyBorder="1" applyAlignment="1">
      <alignment horizontal="center" vertical="top" wrapText="1"/>
    </xf>
    <xf numFmtId="4" fontId="2" fillId="2" borderId="11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vertical="top" wrapText="1"/>
    </xf>
    <xf numFmtId="0" fontId="8" fillId="2" borderId="5" xfId="0" applyNumberFormat="1" applyFont="1" applyFill="1" applyBorder="1" applyAlignment="1">
      <alignment horizontal="left" vertical="top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89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28"/>
  <sheetViews>
    <sheetView tabSelected="1" topLeftCell="D1" zoomScaleNormal="100" zoomScaleSheetLayoutView="100" workbookViewId="0">
      <selection activeCell="BR22" sqref="BR22"/>
    </sheetView>
  </sheetViews>
  <sheetFormatPr defaultRowHeight="12.75"/>
  <cols>
    <col min="1" max="54" width="2.85546875" style="55" customWidth="1"/>
    <col min="55" max="55" width="3.5703125" style="55" customWidth="1"/>
    <col min="56" max="64" width="2.85546875" style="55" customWidth="1"/>
    <col min="65" max="68" width="2.42578125" style="55" customWidth="1"/>
    <col min="69" max="77" width="3" style="55" customWidth="1"/>
    <col min="78" max="78" width="4.5703125" style="55" customWidth="1"/>
    <col min="79" max="79" width="5.28515625" style="55" hidden="1" customWidth="1"/>
    <col min="80" max="16384" width="9.140625" style="55"/>
  </cols>
  <sheetData>
    <row r="1" spans="1:77" ht="44.25" customHeight="1">
      <c r="AO1" s="179" t="s">
        <v>34</v>
      </c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</row>
    <row r="2" spans="1:77" ht="15.95" customHeight="1">
      <c r="AO2" s="150" t="s">
        <v>0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</row>
    <row r="3" spans="1:77" ht="15" customHeight="1">
      <c r="AO3" s="107" t="s">
        <v>117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80" t="s">
        <v>113</v>
      </c>
      <c r="AP4" s="181"/>
      <c r="AQ4" s="181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181"/>
      <c r="BC4" s="181"/>
      <c r="BD4" s="181"/>
      <c r="BE4" s="181"/>
      <c r="BF4" s="181"/>
      <c r="BG4" s="181"/>
      <c r="BH4" s="181"/>
      <c r="BI4" s="181"/>
      <c r="BJ4" s="181"/>
      <c r="BK4" s="181"/>
      <c r="BL4" s="181"/>
    </row>
    <row r="5" spans="1:77">
      <c r="AO5" s="182" t="s">
        <v>20</v>
      </c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</row>
    <row r="6" spans="1:77" ht="7.5" customHeight="1"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</row>
    <row r="7" spans="1:77" ht="12.75" customHeight="1">
      <c r="AO7" s="302" t="s">
        <v>177</v>
      </c>
      <c r="AP7" s="108"/>
      <c r="AQ7" s="108"/>
      <c r="AR7" s="108"/>
      <c r="AS7" s="108"/>
      <c r="AT7" s="108"/>
      <c r="AU7" s="108"/>
      <c r="AV7" s="55" t="s">
        <v>61</v>
      </c>
      <c r="AW7" s="302" t="s">
        <v>178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56"/>
      <c r="AP8" s="56"/>
      <c r="AQ8" s="56"/>
      <c r="AR8" s="56"/>
      <c r="AS8" s="56"/>
      <c r="AT8" s="56"/>
      <c r="AU8" s="56"/>
      <c r="AW8" s="57"/>
      <c r="AX8" s="57"/>
      <c r="AY8" s="57"/>
      <c r="AZ8" s="57"/>
      <c r="BA8" s="57"/>
      <c r="BB8" s="57"/>
      <c r="BC8" s="57"/>
      <c r="BD8" s="57"/>
      <c r="BE8" s="57"/>
      <c r="BF8" s="57"/>
    </row>
    <row r="10" spans="1:77" ht="15.75" customHeight="1">
      <c r="A10" s="178" t="s">
        <v>21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</row>
    <row r="11" spans="1:77" ht="15.75" customHeight="1">
      <c r="A11" s="178" t="s">
        <v>110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</row>
    <row r="12" spans="1:77" ht="6" customHeight="1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</row>
    <row r="13" spans="1:77" s="61" customFormat="1" ht="14.25" customHeight="1">
      <c r="A13" s="58" t="s">
        <v>51</v>
      </c>
      <c r="B13" s="170" t="s">
        <v>101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59"/>
      <c r="N13" s="177" t="s">
        <v>113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60"/>
      <c r="AU13" s="170" t="s">
        <v>107</v>
      </c>
      <c r="AV13" s="171"/>
      <c r="AW13" s="171"/>
      <c r="AX13" s="171"/>
      <c r="AY13" s="171"/>
      <c r="AZ13" s="171"/>
      <c r="BA13" s="171"/>
      <c r="BB13" s="171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</row>
    <row r="14" spans="1:77" s="61" customFormat="1" ht="24" customHeight="1">
      <c r="A14" s="62"/>
      <c r="B14" s="172" t="s">
        <v>54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62"/>
      <c r="N14" s="175" t="s">
        <v>60</v>
      </c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62"/>
      <c r="AU14" s="172" t="s">
        <v>53</v>
      </c>
      <c r="AV14" s="172"/>
      <c r="AW14" s="172"/>
      <c r="AX14" s="172"/>
      <c r="AY14" s="172"/>
      <c r="AZ14" s="172"/>
      <c r="BA14" s="172"/>
      <c r="BB14" s="17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</row>
    <row r="15" spans="1:77" s="61" customFormat="1">
      <c r="BE15" s="63"/>
      <c r="BF15" s="63"/>
      <c r="BG15" s="63"/>
      <c r="BH15" s="63"/>
      <c r="BI15" s="63"/>
      <c r="BJ15" s="63"/>
      <c r="BK15" s="63"/>
      <c r="BL15" s="63"/>
    </row>
    <row r="16" spans="1:77" s="61" customFormat="1" ht="15" customHeight="1">
      <c r="A16" s="64" t="s">
        <v>4</v>
      </c>
      <c r="B16" s="170" t="s">
        <v>114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59"/>
      <c r="N16" s="177" t="s">
        <v>113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60"/>
      <c r="AU16" s="170" t="s">
        <v>107</v>
      </c>
      <c r="AV16" s="171"/>
      <c r="AW16" s="171"/>
      <c r="AX16" s="171"/>
      <c r="AY16" s="171"/>
      <c r="AZ16" s="171"/>
      <c r="BA16" s="171"/>
      <c r="BB16" s="171"/>
      <c r="BC16" s="65"/>
      <c r="BD16" s="65"/>
      <c r="BE16" s="65"/>
      <c r="BF16" s="65"/>
      <c r="BG16" s="65"/>
      <c r="BH16" s="65"/>
      <c r="BI16" s="65"/>
      <c r="BJ16" s="65"/>
      <c r="BK16" s="65"/>
      <c r="BL16" s="66"/>
      <c r="BM16" s="67"/>
      <c r="BN16" s="67"/>
      <c r="BO16" s="67"/>
      <c r="BP16" s="65"/>
      <c r="BQ16" s="65"/>
      <c r="BR16" s="65"/>
      <c r="BS16" s="65"/>
      <c r="BT16" s="65"/>
      <c r="BU16" s="65"/>
      <c r="BV16" s="65"/>
      <c r="BW16" s="65"/>
    </row>
    <row r="17" spans="1:79" s="61" customFormat="1" ht="24" customHeight="1">
      <c r="A17" s="68"/>
      <c r="B17" s="172" t="s">
        <v>54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62"/>
      <c r="N17" s="175" t="s">
        <v>59</v>
      </c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62"/>
      <c r="AU17" s="172" t="s">
        <v>53</v>
      </c>
      <c r="AV17" s="172"/>
      <c r="AW17" s="172"/>
      <c r="AX17" s="172"/>
      <c r="AY17" s="172"/>
      <c r="AZ17" s="172"/>
      <c r="BA17" s="172"/>
      <c r="BB17" s="172"/>
      <c r="BC17" s="69"/>
      <c r="BD17" s="69"/>
      <c r="BE17" s="69"/>
      <c r="BF17" s="69"/>
      <c r="BG17" s="69"/>
      <c r="BH17" s="69"/>
      <c r="BI17" s="69"/>
      <c r="BJ17" s="69"/>
      <c r="BK17" s="70"/>
      <c r="BL17" s="69"/>
      <c r="BM17" s="67"/>
      <c r="BN17" s="67"/>
      <c r="BO17" s="67"/>
      <c r="BP17" s="69"/>
      <c r="BQ17" s="69"/>
      <c r="BR17" s="69"/>
      <c r="BS17" s="69"/>
      <c r="BT17" s="69"/>
      <c r="BU17" s="69"/>
      <c r="BV17" s="69"/>
      <c r="BW17" s="69"/>
    </row>
    <row r="18" spans="1:79" s="61" customFormat="1"/>
    <row r="19" spans="1:79" s="61" customFormat="1" ht="28.5" customHeight="1">
      <c r="A19" s="58" t="s">
        <v>52</v>
      </c>
      <c r="B19" s="170" t="s">
        <v>111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N19" s="170" t="s">
        <v>115</v>
      </c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65"/>
      <c r="AA19" s="170" t="s">
        <v>116</v>
      </c>
      <c r="AB19" s="171"/>
      <c r="AC19" s="171"/>
      <c r="AD19" s="171"/>
      <c r="AE19" s="171"/>
      <c r="AF19" s="171"/>
      <c r="AG19" s="171"/>
      <c r="AH19" s="171"/>
      <c r="AI19" s="171"/>
      <c r="AJ19" s="65"/>
      <c r="AK19" s="176" t="s">
        <v>112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65"/>
      <c r="BE19" s="170" t="s">
        <v>108</v>
      </c>
      <c r="BF19" s="171"/>
      <c r="BG19" s="171"/>
      <c r="BH19" s="171"/>
      <c r="BI19" s="171"/>
      <c r="BJ19" s="171"/>
      <c r="BK19" s="171"/>
      <c r="BL19" s="171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</row>
    <row r="20" spans="1:79" s="61" customFormat="1" ht="25.5" customHeight="1">
      <c r="B20" s="172" t="s">
        <v>54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N20" s="172" t="s">
        <v>55</v>
      </c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69"/>
      <c r="AA20" s="173" t="s">
        <v>56</v>
      </c>
      <c r="AB20" s="173"/>
      <c r="AC20" s="173"/>
      <c r="AD20" s="173"/>
      <c r="AE20" s="173"/>
      <c r="AF20" s="173"/>
      <c r="AG20" s="173"/>
      <c r="AH20" s="173"/>
      <c r="AI20" s="173"/>
      <c r="AJ20" s="69"/>
      <c r="AK20" s="174" t="s">
        <v>57</v>
      </c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69"/>
      <c r="BE20" s="172" t="s">
        <v>58</v>
      </c>
      <c r="BF20" s="172"/>
      <c r="BG20" s="172"/>
      <c r="BH20" s="172"/>
      <c r="BI20" s="172"/>
      <c r="BJ20" s="172"/>
      <c r="BK20" s="172"/>
      <c r="BL20" s="172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</row>
    <row r="21" spans="1:79" ht="6.75" customHeight="1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</row>
    <row r="22" spans="1:79" ht="24.95" customHeight="1">
      <c r="A22" s="167" t="s">
        <v>49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8">
        <v>773511</v>
      </c>
      <c r="V22" s="168"/>
      <c r="W22" s="168"/>
      <c r="X22" s="168"/>
      <c r="Y22" s="168"/>
      <c r="Z22" s="168"/>
      <c r="AA22" s="168"/>
      <c r="AB22" s="168"/>
      <c r="AC22" s="168"/>
      <c r="AD22" s="168"/>
      <c r="AE22" s="169" t="s">
        <v>50</v>
      </c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8">
        <v>0</v>
      </c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46" t="s">
        <v>22</v>
      </c>
      <c r="BE22" s="146"/>
      <c r="BF22" s="146"/>
      <c r="BG22" s="146"/>
      <c r="BH22" s="146"/>
      <c r="BI22" s="146"/>
      <c r="BJ22" s="146"/>
      <c r="BK22" s="146"/>
      <c r="BL22" s="146"/>
    </row>
    <row r="23" spans="1:79" ht="24.95" customHeight="1">
      <c r="A23" s="146" t="s">
        <v>62</v>
      </c>
      <c r="B23" s="146"/>
      <c r="C23" s="146"/>
      <c r="D23" s="146"/>
      <c r="E23" s="146"/>
      <c r="F23" s="146"/>
      <c r="G23" s="146"/>
      <c r="H23" s="146"/>
      <c r="I23" s="168">
        <v>773511</v>
      </c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46" t="s">
        <v>23</v>
      </c>
      <c r="U23" s="146"/>
      <c r="V23" s="146"/>
      <c r="W23" s="146"/>
      <c r="X23" s="72"/>
      <c r="Y23" s="72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4"/>
      <c r="AO23" s="74"/>
      <c r="AP23" s="74"/>
      <c r="AQ23" s="74"/>
      <c r="AR23" s="74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4"/>
      <c r="BE23" s="74"/>
      <c r="BF23" s="74"/>
      <c r="BG23" s="74"/>
      <c r="BH23" s="74"/>
      <c r="BI23" s="74"/>
      <c r="BJ23" s="71"/>
      <c r="BK23" s="71"/>
      <c r="BL23" s="71"/>
    </row>
    <row r="24" spans="1:79" ht="12.75" customHeight="1">
      <c r="A24" s="95"/>
      <c r="B24" s="95"/>
      <c r="C24" s="95"/>
      <c r="D24" s="95"/>
      <c r="E24" s="95"/>
      <c r="F24" s="95"/>
      <c r="G24" s="95"/>
      <c r="H24" s="95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95"/>
      <c r="U24" s="95"/>
      <c r="V24" s="95"/>
      <c r="W24" s="95"/>
      <c r="X24" s="72"/>
      <c r="Y24" s="72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4"/>
      <c r="AO24" s="74"/>
      <c r="AP24" s="74"/>
      <c r="AQ24" s="74"/>
      <c r="AR24" s="74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4"/>
      <c r="BE24" s="74"/>
      <c r="BF24" s="74"/>
      <c r="BG24" s="74"/>
      <c r="BH24" s="74"/>
      <c r="BI24" s="74"/>
      <c r="BJ24" s="71"/>
      <c r="BK24" s="71"/>
      <c r="BL24" s="71"/>
    </row>
    <row r="25" spans="1:79" ht="15.75" customHeight="1">
      <c r="A25" s="150" t="s">
        <v>36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</row>
    <row r="26" spans="1:79" ht="276.75" customHeight="1">
      <c r="A26" s="161" t="s">
        <v>176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</row>
    <row r="27" spans="1:79" ht="12.75" customHeight="1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</row>
    <row r="28" spans="1:79" ht="15.75" customHeight="1">
      <c r="A28" s="146" t="s">
        <v>35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</row>
    <row r="29" spans="1:79" ht="27.75" customHeight="1">
      <c r="A29" s="162" t="s">
        <v>27</v>
      </c>
      <c r="B29" s="162"/>
      <c r="C29" s="162"/>
      <c r="D29" s="162"/>
      <c r="E29" s="162"/>
      <c r="F29" s="162"/>
      <c r="G29" s="163" t="s">
        <v>39</v>
      </c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5"/>
    </row>
    <row r="30" spans="1:79" ht="15.75" hidden="1">
      <c r="A30" s="137">
        <v>1</v>
      </c>
      <c r="B30" s="137"/>
      <c r="C30" s="137"/>
      <c r="D30" s="137"/>
      <c r="E30" s="137"/>
      <c r="F30" s="137"/>
      <c r="G30" s="163">
        <v>2</v>
      </c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5"/>
    </row>
    <row r="31" spans="1:79" ht="10.5" hidden="1" customHeight="1">
      <c r="A31" s="117" t="s">
        <v>32</v>
      </c>
      <c r="B31" s="117"/>
      <c r="C31" s="117"/>
      <c r="D31" s="117"/>
      <c r="E31" s="117"/>
      <c r="F31" s="117"/>
      <c r="G31" s="138" t="s">
        <v>7</v>
      </c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40"/>
      <c r="CA31" s="55" t="s">
        <v>48</v>
      </c>
    </row>
    <row r="32" spans="1:79" ht="12.75" customHeight="1">
      <c r="A32" s="117">
        <v>1</v>
      </c>
      <c r="B32" s="117"/>
      <c r="C32" s="117"/>
      <c r="D32" s="117"/>
      <c r="E32" s="117"/>
      <c r="F32" s="117"/>
      <c r="G32" s="118" t="s">
        <v>64</v>
      </c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20"/>
      <c r="CA32" s="55" t="s">
        <v>47</v>
      </c>
    </row>
    <row r="33" spans="1:79" ht="12.75" customHeight="1">
      <c r="A33" s="117">
        <v>2</v>
      </c>
      <c r="B33" s="117"/>
      <c r="C33" s="117"/>
      <c r="D33" s="117"/>
      <c r="E33" s="117"/>
      <c r="F33" s="117"/>
      <c r="G33" s="118" t="s">
        <v>65</v>
      </c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20"/>
    </row>
    <row r="34" spans="1:79" ht="12.75" customHeight="1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</row>
    <row r="35" spans="1:79" ht="15.95" customHeight="1">
      <c r="A35" s="146" t="s">
        <v>37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</row>
    <row r="36" spans="1:79" ht="15.95" customHeight="1">
      <c r="A36" s="161" t="s">
        <v>100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15.75" customHeight="1">
      <c r="A38" s="146" t="s">
        <v>38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</row>
    <row r="39" spans="1:79" ht="27.75" customHeight="1">
      <c r="A39" s="162" t="s">
        <v>27</v>
      </c>
      <c r="B39" s="162"/>
      <c r="C39" s="162"/>
      <c r="D39" s="162"/>
      <c r="E39" s="162"/>
      <c r="F39" s="162"/>
      <c r="G39" s="163" t="s">
        <v>24</v>
      </c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  <c r="BI39" s="164"/>
      <c r="BJ39" s="164"/>
      <c r="BK39" s="164"/>
      <c r="BL39" s="165"/>
    </row>
    <row r="40" spans="1:79" ht="15.75" hidden="1">
      <c r="A40" s="137">
        <v>1</v>
      </c>
      <c r="B40" s="137"/>
      <c r="C40" s="137"/>
      <c r="D40" s="137"/>
      <c r="E40" s="137"/>
      <c r="F40" s="137"/>
      <c r="G40" s="163">
        <v>2</v>
      </c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  <c r="BJ40" s="164"/>
      <c r="BK40" s="164"/>
      <c r="BL40" s="165"/>
    </row>
    <row r="41" spans="1:79" ht="10.5" hidden="1" customHeight="1">
      <c r="A41" s="117" t="s">
        <v>6</v>
      </c>
      <c r="B41" s="117"/>
      <c r="C41" s="117"/>
      <c r="D41" s="117"/>
      <c r="E41" s="117"/>
      <c r="F41" s="117"/>
      <c r="G41" s="138" t="s">
        <v>7</v>
      </c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40"/>
      <c r="CA41" s="55" t="s">
        <v>11</v>
      </c>
    </row>
    <row r="42" spans="1:79" ht="12.75" customHeight="1">
      <c r="A42" s="117">
        <v>1</v>
      </c>
      <c r="B42" s="117"/>
      <c r="C42" s="117"/>
      <c r="D42" s="117"/>
      <c r="E42" s="117"/>
      <c r="F42" s="117"/>
      <c r="G42" s="118" t="s">
        <v>66</v>
      </c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20"/>
      <c r="CA42" s="55" t="s">
        <v>12</v>
      </c>
    </row>
    <row r="43" spans="1:79" ht="12.75" customHeight="1">
      <c r="A43" s="117">
        <v>2</v>
      </c>
      <c r="B43" s="117"/>
      <c r="C43" s="117"/>
      <c r="D43" s="117"/>
      <c r="E43" s="117"/>
      <c r="F43" s="117"/>
      <c r="G43" s="118" t="s">
        <v>67</v>
      </c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20"/>
    </row>
    <row r="44" spans="1:79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</row>
    <row r="45" spans="1:79" ht="15.75" customHeight="1">
      <c r="A45" s="146" t="s">
        <v>40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</row>
    <row r="46" spans="1:79" ht="15" customHeight="1">
      <c r="A46" s="151" t="s">
        <v>109</v>
      </c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79"/>
      <c r="BB46" s="79"/>
      <c r="BC46" s="79"/>
      <c r="BD46" s="79"/>
      <c r="BE46" s="79"/>
      <c r="BF46" s="79"/>
      <c r="BG46" s="79"/>
      <c r="BH46" s="79"/>
      <c r="BI46" s="80"/>
      <c r="BJ46" s="80"/>
      <c r="BK46" s="80"/>
      <c r="BL46" s="80"/>
    </row>
    <row r="47" spans="1:79" ht="15.95" customHeight="1">
      <c r="A47" s="137" t="s">
        <v>27</v>
      </c>
      <c r="B47" s="137"/>
      <c r="C47" s="137"/>
      <c r="D47" s="152" t="s">
        <v>25</v>
      </c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4"/>
      <c r="AC47" s="137" t="s">
        <v>28</v>
      </c>
      <c r="AD47" s="137"/>
      <c r="AE47" s="137"/>
      <c r="AF47" s="137"/>
      <c r="AG47" s="137"/>
      <c r="AH47" s="137"/>
      <c r="AI47" s="137"/>
      <c r="AJ47" s="137"/>
      <c r="AK47" s="137" t="s">
        <v>29</v>
      </c>
      <c r="AL47" s="137"/>
      <c r="AM47" s="137"/>
      <c r="AN47" s="137"/>
      <c r="AO47" s="137"/>
      <c r="AP47" s="137"/>
      <c r="AQ47" s="137"/>
      <c r="AR47" s="137"/>
      <c r="AS47" s="137" t="s">
        <v>26</v>
      </c>
      <c r="AT47" s="137"/>
      <c r="AU47" s="137"/>
      <c r="AV47" s="137"/>
      <c r="AW47" s="137"/>
      <c r="AX47" s="137"/>
      <c r="AY47" s="137"/>
      <c r="AZ47" s="137"/>
      <c r="BA47" s="81"/>
      <c r="BB47" s="81"/>
      <c r="BC47" s="81"/>
      <c r="BD47" s="81"/>
      <c r="BE47" s="81"/>
      <c r="BF47" s="81"/>
      <c r="BG47" s="81"/>
      <c r="BH47" s="81"/>
    </row>
    <row r="48" spans="1:79" ht="29.1" customHeight="1">
      <c r="A48" s="137"/>
      <c r="B48" s="137"/>
      <c r="C48" s="137"/>
      <c r="D48" s="155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81"/>
      <c r="BB48" s="81"/>
      <c r="BC48" s="81"/>
      <c r="BD48" s="81"/>
      <c r="BE48" s="81"/>
      <c r="BF48" s="81"/>
      <c r="BG48" s="81"/>
      <c r="BH48" s="81"/>
    </row>
    <row r="49" spans="1:79" ht="15.75">
      <c r="A49" s="137">
        <v>1</v>
      </c>
      <c r="B49" s="137"/>
      <c r="C49" s="137"/>
      <c r="D49" s="143">
        <v>2</v>
      </c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5"/>
      <c r="AC49" s="137">
        <v>3</v>
      </c>
      <c r="AD49" s="137"/>
      <c r="AE49" s="137"/>
      <c r="AF49" s="137"/>
      <c r="AG49" s="137"/>
      <c r="AH49" s="137"/>
      <c r="AI49" s="137"/>
      <c r="AJ49" s="137"/>
      <c r="AK49" s="137">
        <v>4</v>
      </c>
      <c r="AL49" s="137"/>
      <c r="AM49" s="137"/>
      <c r="AN49" s="137"/>
      <c r="AO49" s="137"/>
      <c r="AP49" s="137"/>
      <c r="AQ49" s="137"/>
      <c r="AR49" s="137"/>
      <c r="AS49" s="137">
        <v>5</v>
      </c>
      <c r="AT49" s="137"/>
      <c r="AU49" s="137"/>
      <c r="AV49" s="137"/>
      <c r="AW49" s="137"/>
      <c r="AX49" s="137"/>
      <c r="AY49" s="137"/>
      <c r="AZ49" s="137"/>
      <c r="BA49" s="81"/>
      <c r="BB49" s="81"/>
      <c r="BC49" s="81"/>
      <c r="BD49" s="81"/>
      <c r="BE49" s="81"/>
      <c r="BF49" s="81"/>
      <c r="BG49" s="81"/>
      <c r="BH49" s="81"/>
    </row>
    <row r="50" spans="1:79" s="84" customFormat="1" ht="12.75" hidden="1" customHeight="1">
      <c r="A50" s="117"/>
      <c r="B50" s="117"/>
      <c r="C50" s="117"/>
      <c r="D50" s="158" t="s">
        <v>126</v>
      </c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60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21"/>
      <c r="AT50" s="142"/>
      <c r="AU50" s="142"/>
      <c r="AV50" s="142"/>
      <c r="AW50" s="142"/>
      <c r="AX50" s="142"/>
      <c r="AY50" s="142"/>
      <c r="AZ50" s="142"/>
      <c r="BA50" s="82"/>
      <c r="BB50" s="83"/>
      <c r="BC50" s="83"/>
      <c r="BD50" s="83"/>
      <c r="BE50" s="83"/>
      <c r="BF50" s="83"/>
      <c r="BG50" s="83"/>
      <c r="BH50" s="83"/>
      <c r="CA50" s="84" t="s">
        <v>13</v>
      </c>
    </row>
    <row r="51" spans="1:79" ht="12.75" customHeight="1">
      <c r="A51" s="117">
        <v>1</v>
      </c>
      <c r="B51" s="117"/>
      <c r="C51" s="117"/>
      <c r="D51" s="118" t="s">
        <v>173</v>
      </c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20"/>
      <c r="AC51" s="114">
        <v>0</v>
      </c>
      <c r="AD51" s="114"/>
      <c r="AE51" s="114"/>
      <c r="AF51" s="114"/>
      <c r="AG51" s="114"/>
      <c r="AH51" s="114"/>
      <c r="AI51" s="114"/>
      <c r="AJ51" s="114"/>
      <c r="AK51" s="114">
        <f>AW73</f>
        <v>292677</v>
      </c>
      <c r="AL51" s="114"/>
      <c r="AM51" s="114"/>
      <c r="AN51" s="114"/>
      <c r="AO51" s="114"/>
      <c r="AP51" s="114"/>
      <c r="AQ51" s="114"/>
      <c r="AR51" s="114"/>
      <c r="AS51" s="114">
        <f>AC51+AK51</f>
        <v>292677</v>
      </c>
      <c r="AT51" s="114"/>
      <c r="AU51" s="114"/>
      <c r="AV51" s="114"/>
      <c r="AW51" s="114"/>
      <c r="AX51" s="114"/>
      <c r="AY51" s="114"/>
      <c r="AZ51" s="114"/>
      <c r="BA51" s="85"/>
      <c r="BB51" s="85"/>
      <c r="BC51" s="85"/>
      <c r="BD51" s="85"/>
      <c r="BE51" s="85"/>
      <c r="BF51" s="85"/>
      <c r="BG51" s="85"/>
      <c r="BH51" s="85"/>
    </row>
    <row r="52" spans="1:79" ht="12.75" customHeight="1">
      <c r="A52" s="117">
        <v>2</v>
      </c>
      <c r="B52" s="117"/>
      <c r="C52" s="117"/>
      <c r="D52" s="118" t="s">
        <v>69</v>
      </c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20"/>
      <c r="AC52" s="114">
        <v>0</v>
      </c>
      <c r="AD52" s="114"/>
      <c r="AE52" s="114"/>
      <c r="AF52" s="114"/>
      <c r="AG52" s="114"/>
      <c r="AH52" s="114"/>
      <c r="AI52" s="114"/>
      <c r="AJ52" s="114"/>
      <c r="AK52" s="114">
        <f>AW82</f>
        <v>45600</v>
      </c>
      <c r="AL52" s="114"/>
      <c r="AM52" s="114"/>
      <c r="AN52" s="114"/>
      <c r="AO52" s="114"/>
      <c r="AP52" s="114"/>
      <c r="AQ52" s="114"/>
      <c r="AR52" s="114"/>
      <c r="AS52" s="114">
        <f>AC52+AK52</f>
        <v>45600</v>
      </c>
      <c r="AT52" s="114"/>
      <c r="AU52" s="114"/>
      <c r="AV52" s="114"/>
      <c r="AW52" s="114"/>
      <c r="AX52" s="114"/>
      <c r="AY52" s="114"/>
      <c r="AZ52" s="114"/>
      <c r="BA52" s="85"/>
      <c r="BB52" s="85"/>
      <c r="BC52" s="85"/>
      <c r="BD52" s="85"/>
      <c r="BE52" s="85"/>
      <c r="BF52" s="85"/>
      <c r="BG52" s="85"/>
      <c r="BH52" s="85"/>
    </row>
    <row r="53" spans="1:79" ht="32.25" customHeight="1">
      <c r="A53" s="117">
        <v>3</v>
      </c>
      <c r="B53" s="117"/>
      <c r="C53" s="117"/>
      <c r="D53" s="118" t="s">
        <v>129</v>
      </c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20"/>
      <c r="AC53" s="114">
        <v>0</v>
      </c>
      <c r="AD53" s="114"/>
      <c r="AE53" s="114"/>
      <c r="AF53" s="114"/>
      <c r="AG53" s="114"/>
      <c r="AH53" s="114"/>
      <c r="AI53" s="114"/>
      <c r="AJ53" s="114"/>
      <c r="AK53" s="114">
        <f>AW91</f>
        <v>141511</v>
      </c>
      <c r="AL53" s="114"/>
      <c r="AM53" s="114"/>
      <c r="AN53" s="114"/>
      <c r="AO53" s="114"/>
      <c r="AP53" s="114"/>
      <c r="AQ53" s="114"/>
      <c r="AR53" s="114"/>
      <c r="AS53" s="114">
        <f>AC53+AK53</f>
        <v>141511</v>
      </c>
      <c r="AT53" s="114"/>
      <c r="AU53" s="114"/>
      <c r="AV53" s="114"/>
      <c r="AW53" s="114"/>
      <c r="AX53" s="114"/>
      <c r="AY53" s="114"/>
      <c r="AZ53" s="114"/>
      <c r="BA53" s="85"/>
      <c r="BB53" s="85"/>
      <c r="BC53" s="85"/>
      <c r="BD53" s="85"/>
      <c r="BE53" s="85"/>
      <c r="BF53" s="85"/>
      <c r="BG53" s="85"/>
      <c r="BH53" s="85"/>
    </row>
    <row r="54" spans="1:79" ht="41.25" customHeight="1">
      <c r="A54" s="117">
        <v>4</v>
      </c>
      <c r="B54" s="117"/>
      <c r="C54" s="117"/>
      <c r="D54" s="118" t="s">
        <v>166</v>
      </c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20"/>
      <c r="AC54" s="114">
        <v>0</v>
      </c>
      <c r="AD54" s="114"/>
      <c r="AE54" s="114"/>
      <c r="AF54" s="114"/>
      <c r="AG54" s="114"/>
      <c r="AH54" s="114"/>
      <c r="AI54" s="114"/>
      <c r="AJ54" s="114"/>
      <c r="AK54" s="114">
        <f>AW100</f>
        <v>143723</v>
      </c>
      <c r="AL54" s="114"/>
      <c r="AM54" s="114"/>
      <c r="AN54" s="114"/>
      <c r="AO54" s="114"/>
      <c r="AP54" s="114"/>
      <c r="AQ54" s="114"/>
      <c r="AR54" s="114"/>
      <c r="AS54" s="114">
        <f t="shared" ref="AS54" si="0">AC54+AK54</f>
        <v>143723</v>
      </c>
      <c r="AT54" s="114"/>
      <c r="AU54" s="114"/>
      <c r="AV54" s="114"/>
      <c r="AW54" s="114"/>
      <c r="AX54" s="114"/>
      <c r="AY54" s="114"/>
      <c r="AZ54" s="114"/>
      <c r="BA54" s="85"/>
      <c r="BB54" s="85"/>
      <c r="BC54" s="85"/>
      <c r="BD54" s="85"/>
      <c r="BE54" s="85"/>
      <c r="BF54" s="85"/>
      <c r="BG54" s="85"/>
      <c r="BH54" s="85"/>
    </row>
    <row r="55" spans="1:79" ht="51.75" customHeight="1">
      <c r="A55" s="117">
        <v>5</v>
      </c>
      <c r="B55" s="117"/>
      <c r="C55" s="117"/>
      <c r="D55" s="118" t="s">
        <v>157</v>
      </c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20"/>
      <c r="AC55" s="114">
        <v>0</v>
      </c>
      <c r="AD55" s="114"/>
      <c r="AE55" s="114"/>
      <c r="AF55" s="114"/>
      <c r="AG55" s="114"/>
      <c r="AH55" s="114"/>
      <c r="AI55" s="114"/>
      <c r="AJ55" s="114"/>
      <c r="AK55" s="114">
        <v>150000</v>
      </c>
      <c r="AL55" s="114"/>
      <c r="AM55" s="114"/>
      <c r="AN55" s="114"/>
      <c r="AO55" s="114"/>
      <c r="AP55" s="114"/>
      <c r="AQ55" s="114"/>
      <c r="AR55" s="114"/>
      <c r="AS55" s="114">
        <f>AC55+AK55</f>
        <v>150000</v>
      </c>
      <c r="AT55" s="114"/>
      <c r="AU55" s="114"/>
      <c r="AV55" s="114"/>
      <c r="AW55" s="114"/>
      <c r="AX55" s="114"/>
      <c r="AY55" s="114"/>
      <c r="AZ55" s="114"/>
      <c r="BA55" s="85"/>
      <c r="BB55" s="85"/>
      <c r="BC55" s="85"/>
      <c r="BD55" s="85"/>
      <c r="BE55" s="85"/>
      <c r="BF55" s="85"/>
      <c r="BG55" s="85"/>
      <c r="BH55" s="85"/>
    </row>
    <row r="56" spans="1:79" s="84" customFormat="1">
      <c r="A56" s="125"/>
      <c r="B56" s="125"/>
      <c r="C56" s="125"/>
      <c r="D56" s="147" t="s">
        <v>71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9"/>
      <c r="AC56" s="130">
        <v>0</v>
      </c>
      <c r="AD56" s="130"/>
      <c r="AE56" s="130"/>
      <c r="AF56" s="130"/>
      <c r="AG56" s="130"/>
      <c r="AH56" s="130"/>
      <c r="AI56" s="130"/>
      <c r="AJ56" s="130"/>
      <c r="AK56" s="130">
        <f>SUM(AK51:AR55)</f>
        <v>773511</v>
      </c>
      <c r="AL56" s="130"/>
      <c r="AM56" s="130"/>
      <c r="AN56" s="130"/>
      <c r="AO56" s="130"/>
      <c r="AP56" s="130"/>
      <c r="AQ56" s="130"/>
      <c r="AR56" s="130"/>
      <c r="AS56" s="130">
        <f>AC56+AK56</f>
        <v>773511</v>
      </c>
      <c r="AT56" s="130"/>
      <c r="AU56" s="130"/>
      <c r="AV56" s="130"/>
      <c r="AW56" s="130"/>
      <c r="AX56" s="130"/>
      <c r="AY56" s="130"/>
      <c r="AZ56" s="130"/>
      <c r="BA56" s="86"/>
      <c r="BB56" s="86"/>
      <c r="BC56" s="86"/>
      <c r="BD56" s="86"/>
      <c r="BE56" s="86"/>
      <c r="BF56" s="86"/>
      <c r="BG56" s="86"/>
      <c r="BH56" s="86"/>
    </row>
    <row r="58" spans="1:79" ht="15.75" customHeight="1">
      <c r="A58" s="150" t="s">
        <v>41</v>
      </c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</row>
    <row r="59" spans="1:79" ht="15" customHeight="1">
      <c r="A59" s="151" t="s">
        <v>109</v>
      </c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</row>
    <row r="60" spans="1:79" ht="15.95" customHeight="1">
      <c r="A60" s="137" t="s">
        <v>27</v>
      </c>
      <c r="B60" s="137"/>
      <c r="C60" s="137"/>
      <c r="D60" s="152" t="s">
        <v>33</v>
      </c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4"/>
      <c r="AB60" s="137" t="s">
        <v>28</v>
      </c>
      <c r="AC60" s="137"/>
      <c r="AD60" s="137"/>
      <c r="AE60" s="137"/>
      <c r="AF60" s="137"/>
      <c r="AG60" s="137"/>
      <c r="AH60" s="137"/>
      <c r="AI60" s="137"/>
      <c r="AJ60" s="137" t="s">
        <v>29</v>
      </c>
      <c r="AK60" s="137"/>
      <c r="AL60" s="137"/>
      <c r="AM60" s="137"/>
      <c r="AN60" s="137"/>
      <c r="AO60" s="137"/>
      <c r="AP60" s="137"/>
      <c r="AQ60" s="137"/>
      <c r="AR60" s="137" t="s">
        <v>26</v>
      </c>
      <c r="AS60" s="137"/>
      <c r="AT60" s="137"/>
      <c r="AU60" s="137"/>
      <c r="AV60" s="137"/>
      <c r="AW60" s="137"/>
      <c r="AX60" s="137"/>
      <c r="AY60" s="137"/>
    </row>
    <row r="61" spans="1:79" ht="29.1" customHeight="1">
      <c r="A61" s="137"/>
      <c r="B61" s="137"/>
      <c r="C61" s="137"/>
      <c r="D61" s="155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</row>
    <row r="62" spans="1:79" ht="15.75" customHeight="1">
      <c r="A62" s="137">
        <v>1</v>
      </c>
      <c r="B62" s="137"/>
      <c r="C62" s="137"/>
      <c r="D62" s="143">
        <v>2</v>
      </c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5"/>
      <c r="AB62" s="137">
        <v>3</v>
      </c>
      <c r="AC62" s="137"/>
      <c r="AD62" s="137"/>
      <c r="AE62" s="137"/>
      <c r="AF62" s="137"/>
      <c r="AG62" s="137"/>
      <c r="AH62" s="137"/>
      <c r="AI62" s="137"/>
      <c r="AJ62" s="137">
        <v>4</v>
      </c>
      <c r="AK62" s="137"/>
      <c r="AL62" s="137"/>
      <c r="AM62" s="137"/>
      <c r="AN62" s="137"/>
      <c r="AO62" s="137"/>
      <c r="AP62" s="137"/>
      <c r="AQ62" s="137"/>
      <c r="AR62" s="137">
        <v>5</v>
      </c>
      <c r="AS62" s="137"/>
      <c r="AT62" s="137"/>
      <c r="AU62" s="137"/>
      <c r="AV62" s="137"/>
      <c r="AW62" s="137"/>
      <c r="AX62" s="137"/>
      <c r="AY62" s="137"/>
    </row>
    <row r="63" spans="1:79" ht="12.75" hidden="1" customHeight="1">
      <c r="A63" s="117" t="s">
        <v>6</v>
      </c>
      <c r="B63" s="117"/>
      <c r="C63" s="117"/>
      <c r="D63" s="138" t="s">
        <v>7</v>
      </c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40"/>
      <c r="AB63" s="142" t="s">
        <v>8</v>
      </c>
      <c r="AC63" s="142"/>
      <c r="AD63" s="142"/>
      <c r="AE63" s="142"/>
      <c r="AF63" s="142"/>
      <c r="AG63" s="142"/>
      <c r="AH63" s="142"/>
      <c r="AI63" s="142"/>
      <c r="AJ63" s="142" t="s">
        <v>9</v>
      </c>
      <c r="AK63" s="142"/>
      <c r="AL63" s="142"/>
      <c r="AM63" s="142"/>
      <c r="AN63" s="142"/>
      <c r="AO63" s="142"/>
      <c r="AP63" s="142"/>
      <c r="AQ63" s="142"/>
      <c r="AR63" s="142" t="s">
        <v>10</v>
      </c>
      <c r="AS63" s="142"/>
      <c r="AT63" s="142"/>
      <c r="AU63" s="142"/>
      <c r="AV63" s="142"/>
      <c r="AW63" s="142"/>
      <c r="AX63" s="142"/>
      <c r="AY63" s="142"/>
      <c r="CA63" s="55" t="s">
        <v>15</v>
      </c>
    </row>
    <row r="64" spans="1:79" ht="25.5" customHeight="1">
      <c r="A64" s="117">
        <v>1</v>
      </c>
      <c r="B64" s="117"/>
      <c r="C64" s="117"/>
      <c r="D64" s="118" t="s">
        <v>72</v>
      </c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20"/>
      <c r="AB64" s="114">
        <v>0</v>
      </c>
      <c r="AC64" s="114"/>
      <c r="AD64" s="114"/>
      <c r="AE64" s="114"/>
      <c r="AF64" s="114"/>
      <c r="AG64" s="114"/>
      <c r="AH64" s="114"/>
      <c r="AI64" s="114"/>
      <c r="AJ64" s="114">
        <f>292677+45600+18000+143723+150000</f>
        <v>650000</v>
      </c>
      <c r="AK64" s="114"/>
      <c r="AL64" s="114"/>
      <c r="AM64" s="114"/>
      <c r="AN64" s="114"/>
      <c r="AO64" s="114"/>
      <c r="AP64" s="114"/>
      <c r="AQ64" s="114"/>
      <c r="AR64" s="114">
        <f>AB64+AJ64</f>
        <v>650000</v>
      </c>
      <c r="AS64" s="114"/>
      <c r="AT64" s="114"/>
      <c r="AU64" s="114"/>
      <c r="AV64" s="114"/>
      <c r="AW64" s="114"/>
      <c r="AX64" s="114"/>
      <c r="AY64" s="114"/>
      <c r="CA64" s="55" t="s">
        <v>16</v>
      </c>
    </row>
    <row r="65" spans="1:79" s="84" customFormat="1" ht="12.75" customHeight="1">
      <c r="A65" s="125"/>
      <c r="B65" s="125"/>
      <c r="C65" s="125"/>
      <c r="D65" s="147" t="s">
        <v>26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9"/>
      <c r="AB65" s="130">
        <v>0</v>
      </c>
      <c r="AC65" s="130"/>
      <c r="AD65" s="130"/>
      <c r="AE65" s="130"/>
      <c r="AF65" s="130"/>
      <c r="AG65" s="130"/>
      <c r="AH65" s="130"/>
      <c r="AI65" s="130"/>
      <c r="AJ65" s="130">
        <f>AJ64</f>
        <v>650000</v>
      </c>
      <c r="AK65" s="130"/>
      <c r="AL65" s="130"/>
      <c r="AM65" s="130"/>
      <c r="AN65" s="130"/>
      <c r="AO65" s="130"/>
      <c r="AP65" s="130"/>
      <c r="AQ65" s="130"/>
      <c r="AR65" s="130">
        <f>AB65+AJ65</f>
        <v>650000</v>
      </c>
      <c r="AS65" s="130"/>
      <c r="AT65" s="130"/>
      <c r="AU65" s="130"/>
      <c r="AV65" s="130"/>
      <c r="AW65" s="130"/>
      <c r="AX65" s="130"/>
      <c r="AY65" s="130"/>
    </row>
    <row r="67" spans="1:79" ht="15.75" customHeight="1">
      <c r="A67" s="146" t="s">
        <v>42</v>
      </c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</row>
    <row r="68" spans="1:79" ht="30" customHeight="1">
      <c r="A68" s="137" t="s">
        <v>27</v>
      </c>
      <c r="B68" s="137"/>
      <c r="C68" s="137"/>
      <c r="D68" s="137"/>
      <c r="E68" s="137"/>
      <c r="F68" s="137"/>
      <c r="G68" s="143" t="s">
        <v>43</v>
      </c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5"/>
      <c r="Z68" s="137" t="s">
        <v>2</v>
      </c>
      <c r="AA68" s="137"/>
      <c r="AB68" s="137"/>
      <c r="AC68" s="137"/>
      <c r="AD68" s="137"/>
      <c r="AE68" s="137" t="s">
        <v>1</v>
      </c>
      <c r="AF68" s="137"/>
      <c r="AG68" s="137"/>
      <c r="AH68" s="137"/>
      <c r="AI68" s="137"/>
      <c r="AJ68" s="137"/>
      <c r="AK68" s="137"/>
      <c r="AL68" s="137"/>
      <c r="AM68" s="137"/>
      <c r="AN68" s="137"/>
      <c r="AO68" s="143" t="s">
        <v>28</v>
      </c>
      <c r="AP68" s="144"/>
      <c r="AQ68" s="144"/>
      <c r="AR68" s="144"/>
      <c r="AS68" s="144"/>
      <c r="AT68" s="144"/>
      <c r="AU68" s="144"/>
      <c r="AV68" s="145"/>
      <c r="AW68" s="143" t="s">
        <v>29</v>
      </c>
      <c r="AX68" s="144"/>
      <c r="AY68" s="144"/>
      <c r="AZ68" s="144"/>
      <c r="BA68" s="144"/>
      <c r="BB68" s="144"/>
      <c r="BC68" s="144"/>
      <c r="BD68" s="145"/>
      <c r="BE68" s="143" t="s">
        <v>26</v>
      </c>
      <c r="BF68" s="144"/>
      <c r="BG68" s="144"/>
      <c r="BH68" s="144"/>
      <c r="BI68" s="144"/>
      <c r="BJ68" s="144"/>
      <c r="BK68" s="144"/>
      <c r="BL68" s="145"/>
    </row>
    <row r="69" spans="1:79" ht="15.75" customHeight="1">
      <c r="A69" s="137">
        <v>1</v>
      </c>
      <c r="B69" s="137"/>
      <c r="C69" s="137"/>
      <c r="D69" s="137"/>
      <c r="E69" s="137"/>
      <c r="F69" s="137"/>
      <c r="G69" s="143">
        <v>2</v>
      </c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5"/>
      <c r="Z69" s="137">
        <v>3</v>
      </c>
      <c r="AA69" s="137"/>
      <c r="AB69" s="137"/>
      <c r="AC69" s="137"/>
      <c r="AD69" s="137"/>
      <c r="AE69" s="137">
        <v>4</v>
      </c>
      <c r="AF69" s="137"/>
      <c r="AG69" s="137"/>
      <c r="AH69" s="137"/>
      <c r="AI69" s="137"/>
      <c r="AJ69" s="137"/>
      <c r="AK69" s="137"/>
      <c r="AL69" s="137"/>
      <c r="AM69" s="137"/>
      <c r="AN69" s="137"/>
      <c r="AO69" s="137">
        <v>5</v>
      </c>
      <c r="AP69" s="137"/>
      <c r="AQ69" s="137"/>
      <c r="AR69" s="137"/>
      <c r="AS69" s="137"/>
      <c r="AT69" s="137"/>
      <c r="AU69" s="137"/>
      <c r="AV69" s="137"/>
      <c r="AW69" s="137">
        <v>6</v>
      </c>
      <c r="AX69" s="137"/>
      <c r="AY69" s="137"/>
      <c r="AZ69" s="137"/>
      <c r="BA69" s="137"/>
      <c r="BB69" s="137"/>
      <c r="BC69" s="137"/>
      <c r="BD69" s="137"/>
      <c r="BE69" s="137">
        <v>7</v>
      </c>
      <c r="BF69" s="137"/>
      <c r="BG69" s="137"/>
      <c r="BH69" s="137"/>
      <c r="BI69" s="137"/>
      <c r="BJ69" s="137"/>
      <c r="BK69" s="137"/>
      <c r="BL69" s="137"/>
    </row>
    <row r="70" spans="1:79" ht="12.75" hidden="1" customHeight="1">
      <c r="A70" s="117" t="s">
        <v>32</v>
      </c>
      <c r="B70" s="117"/>
      <c r="C70" s="117"/>
      <c r="D70" s="117"/>
      <c r="E70" s="117"/>
      <c r="F70" s="117"/>
      <c r="G70" s="138" t="s">
        <v>7</v>
      </c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40"/>
      <c r="Z70" s="117" t="s">
        <v>19</v>
      </c>
      <c r="AA70" s="117"/>
      <c r="AB70" s="117"/>
      <c r="AC70" s="117"/>
      <c r="AD70" s="117"/>
      <c r="AE70" s="141" t="s">
        <v>31</v>
      </c>
      <c r="AF70" s="141"/>
      <c r="AG70" s="141"/>
      <c r="AH70" s="141"/>
      <c r="AI70" s="141"/>
      <c r="AJ70" s="141"/>
      <c r="AK70" s="141"/>
      <c r="AL70" s="141"/>
      <c r="AM70" s="141"/>
      <c r="AN70" s="138"/>
      <c r="AO70" s="142" t="s">
        <v>8</v>
      </c>
      <c r="AP70" s="142"/>
      <c r="AQ70" s="142"/>
      <c r="AR70" s="142"/>
      <c r="AS70" s="142"/>
      <c r="AT70" s="142"/>
      <c r="AU70" s="142"/>
      <c r="AV70" s="142"/>
      <c r="AW70" s="142" t="s">
        <v>30</v>
      </c>
      <c r="AX70" s="142"/>
      <c r="AY70" s="142"/>
      <c r="AZ70" s="142"/>
      <c r="BA70" s="142"/>
      <c r="BB70" s="142"/>
      <c r="BC70" s="142"/>
      <c r="BD70" s="142"/>
      <c r="BE70" s="142" t="s">
        <v>74</v>
      </c>
      <c r="BF70" s="142"/>
      <c r="BG70" s="142"/>
      <c r="BH70" s="142"/>
      <c r="BI70" s="142"/>
      <c r="BJ70" s="142"/>
      <c r="BK70" s="142"/>
      <c r="BL70" s="142"/>
      <c r="CA70" s="55" t="s">
        <v>17</v>
      </c>
    </row>
    <row r="71" spans="1:79" s="84" customFormat="1" ht="12.75" customHeight="1">
      <c r="A71" s="125">
        <v>0</v>
      </c>
      <c r="B71" s="125"/>
      <c r="C71" s="125"/>
      <c r="D71" s="125"/>
      <c r="E71" s="125"/>
      <c r="F71" s="125"/>
      <c r="G71" s="126" t="s">
        <v>168</v>
      </c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8"/>
      <c r="Z71" s="129"/>
      <c r="AA71" s="129"/>
      <c r="AB71" s="129"/>
      <c r="AC71" s="129"/>
      <c r="AD71" s="129"/>
      <c r="AE71" s="134"/>
      <c r="AF71" s="134"/>
      <c r="AG71" s="134"/>
      <c r="AH71" s="134"/>
      <c r="AI71" s="134"/>
      <c r="AJ71" s="134"/>
      <c r="AK71" s="134"/>
      <c r="AL71" s="134"/>
      <c r="AM71" s="134"/>
      <c r="AN71" s="135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CA71" s="84" t="s">
        <v>18</v>
      </c>
    </row>
    <row r="72" spans="1:79" s="84" customFormat="1" ht="12.75" customHeight="1">
      <c r="A72" s="125">
        <v>0</v>
      </c>
      <c r="B72" s="125"/>
      <c r="C72" s="125"/>
      <c r="D72" s="125"/>
      <c r="E72" s="125"/>
      <c r="F72" s="125"/>
      <c r="G72" s="126" t="s">
        <v>73</v>
      </c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8"/>
      <c r="Z72" s="129"/>
      <c r="AA72" s="129"/>
      <c r="AB72" s="129"/>
      <c r="AC72" s="129"/>
      <c r="AD72" s="129"/>
      <c r="AE72" s="134"/>
      <c r="AF72" s="134"/>
      <c r="AG72" s="134"/>
      <c r="AH72" s="134"/>
      <c r="AI72" s="134"/>
      <c r="AJ72" s="134"/>
      <c r="AK72" s="134"/>
      <c r="AL72" s="134"/>
      <c r="AM72" s="134"/>
      <c r="AN72" s="135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CA72" s="84" t="s">
        <v>18</v>
      </c>
    </row>
    <row r="73" spans="1:79" ht="12.75" customHeight="1">
      <c r="A73" s="117">
        <v>1</v>
      </c>
      <c r="B73" s="117"/>
      <c r="C73" s="117"/>
      <c r="D73" s="117"/>
      <c r="E73" s="117"/>
      <c r="F73" s="117"/>
      <c r="G73" s="118" t="s">
        <v>169</v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20"/>
      <c r="Z73" s="121" t="s">
        <v>76</v>
      </c>
      <c r="AA73" s="121"/>
      <c r="AB73" s="121"/>
      <c r="AC73" s="121"/>
      <c r="AD73" s="121"/>
      <c r="AE73" s="122" t="s">
        <v>82</v>
      </c>
      <c r="AF73" s="123"/>
      <c r="AG73" s="123"/>
      <c r="AH73" s="123"/>
      <c r="AI73" s="123"/>
      <c r="AJ73" s="123"/>
      <c r="AK73" s="123"/>
      <c r="AL73" s="123"/>
      <c r="AM73" s="123"/>
      <c r="AN73" s="124"/>
      <c r="AO73" s="114">
        <v>0</v>
      </c>
      <c r="AP73" s="114"/>
      <c r="AQ73" s="114"/>
      <c r="AR73" s="114"/>
      <c r="AS73" s="114"/>
      <c r="AT73" s="114"/>
      <c r="AU73" s="114"/>
      <c r="AV73" s="114"/>
      <c r="AW73" s="114">
        <f>154400+300000-161723</f>
        <v>292677</v>
      </c>
      <c r="AX73" s="114"/>
      <c r="AY73" s="114"/>
      <c r="AZ73" s="114"/>
      <c r="BA73" s="114"/>
      <c r="BB73" s="114"/>
      <c r="BC73" s="114"/>
      <c r="BD73" s="114"/>
      <c r="BE73" s="114">
        <f>AW73</f>
        <v>292677</v>
      </c>
      <c r="BF73" s="114"/>
      <c r="BG73" s="114"/>
      <c r="BH73" s="114"/>
      <c r="BI73" s="114"/>
      <c r="BJ73" s="114"/>
      <c r="BK73" s="114"/>
      <c r="BL73" s="114"/>
    </row>
    <row r="74" spans="1:79" s="84" customFormat="1" ht="12.75" customHeight="1">
      <c r="A74" s="117">
        <v>1</v>
      </c>
      <c r="B74" s="117"/>
      <c r="C74" s="117"/>
      <c r="D74" s="117"/>
      <c r="E74" s="117"/>
      <c r="F74" s="117"/>
      <c r="G74" s="126" t="s">
        <v>120</v>
      </c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8"/>
      <c r="Z74" s="129"/>
      <c r="AA74" s="129"/>
      <c r="AB74" s="129"/>
      <c r="AC74" s="129"/>
      <c r="AD74" s="129"/>
      <c r="AE74" s="126"/>
      <c r="AF74" s="127"/>
      <c r="AG74" s="127"/>
      <c r="AH74" s="127"/>
      <c r="AI74" s="127"/>
      <c r="AJ74" s="127"/>
      <c r="AK74" s="127"/>
      <c r="AL74" s="127"/>
      <c r="AM74" s="127"/>
      <c r="AN74" s="128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</row>
    <row r="75" spans="1:79" ht="12.75" customHeight="1">
      <c r="A75" s="125">
        <v>0</v>
      </c>
      <c r="B75" s="125"/>
      <c r="C75" s="125"/>
      <c r="D75" s="125"/>
      <c r="E75" s="125"/>
      <c r="F75" s="125"/>
      <c r="G75" s="118" t="s">
        <v>170</v>
      </c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20"/>
      <c r="Z75" s="121" t="s">
        <v>87</v>
      </c>
      <c r="AA75" s="121"/>
      <c r="AB75" s="121"/>
      <c r="AC75" s="121"/>
      <c r="AD75" s="121"/>
      <c r="AE75" s="122" t="s">
        <v>88</v>
      </c>
      <c r="AF75" s="123"/>
      <c r="AG75" s="123"/>
      <c r="AH75" s="123"/>
      <c r="AI75" s="123"/>
      <c r="AJ75" s="123"/>
      <c r="AK75" s="123"/>
      <c r="AL75" s="123"/>
      <c r="AM75" s="123"/>
      <c r="AN75" s="124"/>
      <c r="AO75" s="114">
        <v>0</v>
      </c>
      <c r="AP75" s="114"/>
      <c r="AQ75" s="114"/>
      <c r="AR75" s="114"/>
      <c r="AS75" s="114"/>
      <c r="AT75" s="114"/>
      <c r="AU75" s="114"/>
      <c r="AV75" s="114"/>
      <c r="AW75" s="131">
        <v>72</v>
      </c>
      <c r="AX75" s="131"/>
      <c r="AY75" s="131"/>
      <c r="AZ75" s="131"/>
      <c r="BA75" s="131"/>
      <c r="BB75" s="131"/>
      <c r="BC75" s="131"/>
      <c r="BD75" s="131"/>
      <c r="BE75" s="131">
        <f>AW75</f>
        <v>72</v>
      </c>
      <c r="BF75" s="131"/>
      <c r="BG75" s="131"/>
      <c r="BH75" s="131"/>
      <c r="BI75" s="131"/>
      <c r="BJ75" s="131"/>
      <c r="BK75" s="131"/>
      <c r="BL75" s="131"/>
    </row>
    <row r="76" spans="1:79" s="84" customFormat="1" ht="12.75" customHeight="1">
      <c r="A76" s="117">
        <v>1</v>
      </c>
      <c r="B76" s="117"/>
      <c r="C76" s="117"/>
      <c r="D76" s="117"/>
      <c r="E76" s="117"/>
      <c r="F76" s="117"/>
      <c r="G76" s="126" t="s">
        <v>90</v>
      </c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8"/>
      <c r="Z76" s="129"/>
      <c r="AA76" s="129"/>
      <c r="AB76" s="129"/>
      <c r="AC76" s="129"/>
      <c r="AD76" s="129"/>
      <c r="AE76" s="126"/>
      <c r="AF76" s="127"/>
      <c r="AG76" s="127"/>
      <c r="AH76" s="127"/>
      <c r="AI76" s="127"/>
      <c r="AJ76" s="127"/>
      <c r="AK76" s="127"/>
      <c r="AL76" s="127"/>
      <c r="AM76" s="127"/>
      <c r="AN76" s="128"/>
      <c r="AO76" s="130"/>
      <c r="AP76" s="130"/>
      <c r="AQ76" s="130"/>
      <c r="AR76" s="130"/>
      <c r="AS76" s="130"/>
      <c r="AT76" s="130"/>
      <c r="AU76" s="130"/>
      <c r="AV76" s="130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36"/>
    </row>
    <row r="77" spans="1:79" ht="12.75" customHeight="1">
      <c r="A77" s="125">
        <v>0</v>
      </c>
      <c r="B77" s="125"/>
      <c r="C77" s="125"/>
      <c r="D77" s="125"/>
      <c r="E77" s="125"/>
      <c r="F77" s="125"/>
      <c r="G77" s="118" t="s">
        <v>171</v>
      </c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20"/>
      <c r="Z77" s="121" t="s">
        <v>76</v>
      </c>
      <c r="AA77" s="121"/>
      <c r="AB77" s="121"/>
      <c r="AC77" s="121"/>
      <c r="AD77" s="121"/>
      <c r="AE77" s="122" t="s">
        <v>82</v>
      </c>
      <c r="AF77" s="123"/>
      <c r="AG77" s="123"/>
      <c r="AH77" s="123"/>
      <c r="AI77" s="123"/>
      <c r="AJ77" s="123"/>
      <c r="AK77" s="123"/>
      <c r="AL77" s="123"/>
      <c r="AM77" s="123"/>
      <c r="AN77" s="124"/>
      <c r="AO77" s="114">
        <v>0</v>
      </c>
      <c r="AP77" s="114"/>
      <c r="AQ77" s="114"/>
      <c r="AR77" s="114"/>
      <c r="AS77" s="114"/>
      <c r="AT77" s="114"/>
      <c r="AU77" s="114"/>
      <c r="AV77" s="114"/>
      <c r="AW77" s="131">
        <f>ROUND(AW73/AW75,0)</f>
        <v>4065</v>
      </c>
      <c r="AX77" s="131"/>
      <c r="AY77" s="131"/>
      <c r="AZ77" s="131"/>
      <c r="BA77" s="131"/>
      <c r="BB77" s="131"/>
      <c r="BC77" s="131"/>
      <c r="BD77" s="131"/>
      <c r="BE77" s="131">
        <f>ROUND(BE73/BE75,0)</f>
        <v>4065</v>
      </c>
      <c r="BF77" s="131"/>
      <c r="BG77" s="131"/>
      <c r="BH77" s="131"/>
      <c r="BI77" s="131"/>
      <c r="BJ77" s="131"/>
      <c r="BK77" s="131"/>
      <c r="BL77" s="131"/>
    </row>
    <row r="78" spans="1:79" s="84" customFormat="1" ht="12.75" customHeight="1">
      <c r="A78" s="117">
        <v>1</v>
      </c>
      <c r="B78" s="117"/>
      <c r="C78" s="117"/>
      <c r="D78" s="117"/>
      <c r="E78" s="117"/>
      <c r="F78" s="117"/>
      <c r="G78" s="126" t="s">
        <v>121</v>
      </c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8"/>
      <c r="Z78" s="129"/>
      <c r="AA78" s="129"/>
      <c r="AB78" s="129"/>
      <c r="AC78" s="129"/>
      <c r="AD78" s="129"/>
      <c r="AE78" s="126"/>
      <c r="AF78" s="127"/>
      <c r="AG78" s="127"/>
      <c r="AH78" s="127"/>
      <c r="AI78" s="127"/>
      <c r="AJ78" s="127"/>
      <c r="AK78" s="127"/>
      <c r="AL78" s="127"/>
      <c r="AM78" s="127"/>
      <c r="AN78" s="128"/>
      <c r="AO78" s="130"/>
      <c r="AP78" s="130"/>
      <c r="AQ78" s="130"/>
      <c r="AR78" s="130"/>
      <c r="AS78" s="130"/>
      <c r="AT78" s="130"/>
      <c r="AU78" s="130"/>
      <c r="AV78" s="130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</row>
    <row r="79" spans="1:79" ht="26.25" customHeight="1">
      <c r="A79" s="125">
        <v>0</v>
      </c>
      <c r="B79" s="125"/>
      <c r="C79" s="125"/>
      <c r="D79" s="125"/>
      <c r="E79" s="125"/>
      <c r="F79" s="125"/>
      <c r="G79" s="118" t="s">
        <v>172</v>
      </c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20"/>
      <c r="Z79" s="121" t="s">
        <v>96</v>
      </c>
      <c r="AA79" s="121"/>
      <c r="AB79" s="121"/>
      <c r="AC79" s="121"/>
      <c r="AD79" s="121"/>
      <c r="AE79" s="122" t="s">
        <v>88</v>
      </c>
      <c r="AF79" s="123"/>
      <c r="AG79" s="123"/>
      <c r="AH79" s="123"/>
      <c r="AI79" s="123"/>
      <c r="AJ79" s="123"/>
      <c r="AK79" s="123"/>
      <c r="AL79" s="123"/>
      <c r="AM79" s="123"/>
      <c r="AN79" s="124"/>
      <c r="AO79" s="114">
        <v>0</v>
      </c>
      <c r="AP79" s="114"/>
      <c r="AQ79" s="114"/>
      <c r="AR79" s="114"/>
      <c r="AS79" s="114"/>
      <c r="AT79" s="114"/>
      <c r="AU79" s="114"/>
      <c r="AV79" s="114"/>
      <c r="AW79" s="131">
        <v>100</v>
      </c>
      <c r="AX79" s="131"/>
      <c r="AY79" s="131"/>
      <c r="AZ79" s="131"/>
      <c r="BA79" s="131"/>
      <c r="BB79" s="131"/>
      <c r="BC79" s="131"/>
      <c r="BD79" s="131"/>
      <c r="BE79" s="131">
        <v>100</v>
      </c>
      <c r="BF79" s="131"/>
      <c r="BG79" s="131"/>
      <c r="BH79" s="131"/>
      <c r="BI79" s="131"/>
      <c r="BJ79" s="131"/>
      <c r="BK79" s="131"/>
      <c r="BL79" s="131"/>
    </row>
    <row r="80" spans="1:79" s="84" customFormat="1" ht="12.75" customHeight="1">
      <c r="A80" s="117">
        <v>2</v>
      </c>
      <c r="B80" s="117"/>
      <c r="C80" s="117"/>
      <c r="D80" s="117"/>
      <c r="E80" s="117"/>
      <c r="F80" s="117"/>
      <c r="G80" s="126" t="s">
        <v>139</v>
      </c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8"/>
      <c r="Z80" s="129"/>
      <c r="AA80" s="129"/>
      <c r="AB80" s="129"/>
      <c r="AC80" s="129"/>
      <c r="AD80" s="129"/>
      <c r="AE80" s="134"/>
      <c r="AF80" s="134"/>
      <c r="AG80" s="134"/>
      <c r="AH80" s="134"/>
      <c r="AI80" s="134"/>
      <c r="AJ80" s="134"/>
      <c r="AK80" s="134"/>
      <c r="AL80" s="134"/>
      <c r="AM80" s="134"/>
      <c r="AN80" s="135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CA80" s="84" t="s">
        <v>18</v>
      </c>
    </row>
    <row r="81" spans="1:79" s="84" customFormat="1" ht="12.75" customHeight="1">
      <c r="A81" s="125">
        <v>0</v>
      </c>
      <c r="B81" s="125"/>
      <c r="C81" s="125"/>
      <c r="D81" s="125"/>
      <c r="E81" s="125"/>
      <c r="F81" s="125"/>
      <c r="G81" s="126" t="s">
        <v>73</v>
      </c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8"/>
      <c r="Z81" s="129"/>
      <c r="AA81" s="129"/>
      <c r="AB81" s="129"/>
      <c r="AC81" s="129"/>
      <c r="AD81" s="129"/>
      <c r="AE81" s="134"/>
      <c r="AF81" s="134"/>
      <c r="AG81" s="134"/>
      <c r="AH81" s="134"/>
      <c r="AI81" s="134"/>
      <c r="AJ81" s="134"/>
      <c r="AK81" s="134"/>
      <c r="AL81" s="134"/>
      <c r="AM81" s="134"/>
      <c r="AN81" s="135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CA81" s="84" t="s">
        <v>18</v>
      </c>
    </row>
    <row r="82" spans="1:79" ht="12.75" customHeight="1">
      <c r="A82" s="117">
        <v>2</v>
      </c>
      <c r="B82" s="117"/>
      <c r="C82" s="117"/>
      <c r="D82" s="117"/>
      <c r="E82" s="117"/>
      <c r="F82" s="117"/>
      <c r="G82" s="118" t="s">
        <v>83</v>
      </c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20"/>
      <c r="Z82" s="121" t="s">
        <v>76</v>
      </c>
      <c r="AA82" s="121"/>
      <c r="AB82" s="121"/>
      <c r="AC82" s="121"/>
      <c r="AD82" s="121"/>
      <c r="AE82" s="122" t="s">
        <v>82</v>
      </c>
      <c r="AF82" s="123"/>
      <c r="AG82" s="123"/>
      <c r="AH82" s="123"/>
      <c r="AI82" s="123"/>
      <c r="AJ82" s="123"/>
      <c r="AK82" s="123"/>
      <c r="AL82" s="123"/>
      <c r="AM82" s="123"/>
      <c r="AN82" s="124"/>
      <c r="AO82" s="114">
        <v>0</v>
      </c>
      <c r="AP82" s="114"/>
      <c r="AQ82" s="114"/>
      <c r="AR82" s="114"/>
      <c r="AS82" s="114"/>
      <c r="AT82" s="114"/>
      <c r="AU82" s="114"/>
      <c r="AV82" s="114"/>
      <c r="AW82" s="114">
        <f>200000-154400</f>
        <v>45600</v>
      </c>
      <c r="AX82" s="114"/>
      <c r="AY82" s="114"/>
      <c r="AZ82" s="114"/>
      <c r="BA82" s="114"/>
      <c r="BB82" s="114"/>
      <c r="BC82" s="114"/>
      <c r="BD82" s="114"/>
      <c r="BE82" s="114">
        <f>AW82</f>
        <v>45600</v>
      </c>
      <c r="BF82" s="114"/>
      <c r="BG82" s="114"/>
      <c r="BH82" s="114"/>
      <c r="BI82" s="114"/>
      <c r="BJ82" s="114"/>
      <c r="BK82" s="114"/>
      <c r="BL82" s="114"/>
    </row>
    <row r="83" spans="1:79" s="84" customFormat="1" ht="12.75" customHeight="1">
      <c r="A83" s="125">
        <v>0</v>
      </c>
      <c r="B83" s="125"/>
      <c r="C83" s="125"/>
      <c r="D83" s="125"/>
      <c r="E83" s="125"/>
      <c r="F83" s="125"/>
      <c r="G83" s="126" t="s">
        <v>84</v>
      </c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8"/>
      <c r="Z83" s="129"/>
      <c r="AA83" s="129"/>
      <c r="AB83" s="129"/>
      <c r="AC83" s="129"/>
      <c r="AD83" s="129"/>
      <c r="AE83" s="126"/>
      <c r="AF83" s="127"/>
      <c r="AG83" s="127"/>
      <c r="AH83" s="127"/>
      <c r="AI83" s="127"/>
      <c r="AJ83" s="127"/>
      <c r="AK83" s="127"/>
      <c r="AL83" s="127"/>
      <c r="AM83" s="127"/>
      <c r="AN83" s="128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</row>
    <row r="84" spans="1:79" ht="12.75" customHeight="1">
      <c r="A84" s="117">
        <v>2</v>
      </c>
      <c r="B84" s="117"/>
      <c r="C84" s="117"/>
      <c r="D84" s="117"/>
      <c r="E84" s="117"/>
      <c r="F84" s="117"/>
      <c r="G84" s="118" t="s">
        <v>89</v>
      </c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20"/>
      <c r="Z84" s="121" t="s">
        <v>87</v>
      </c>
      <c r="AA84" s="121"/>
      <c r="AB84" s="121"/>
      <c r="AC84" s="121"/>
      <c r="AD84" s="121"/>
      <c r="AE84" s="122" t="s">
        <v>82</v>
      </c>
      <c r="AF84" s="123"/>
      <c r="AG84" s="123"/>
      <c r="AH84" s="123"/>
      <c r="AI84" s="123"/>
      <c r="AJ84" s="123"/>
      <c r="AK84" s="123"/>
      <c r="AL84" s="123"/>
      <c r="AM84" s="123"/>
      <c r="AN84" s="124"/>
      <c r="AO84" s="114">
        <v>0</v>
      </c>
      <c r="AP84" s="114"/>
      <c r="AQ84" s="114"/>
      <c r="AR84" s="114"/>
      <c r="AS84" s="114"/>
      <c r="AT84" s="114"/>
      <c r="AU84" s="114"/>
      <c r="AV84" s="114"/>
      <c r="AW84" s="131">
        <v>4</v>
      </c>
      <c r="AX84" s="131"/>
      <c r="AY84" s="131"/>
      <c r="AZ84" s="131"/>
      <c r="BA84" s="131"/>
      <c r="BB84" s="131"/>
      <c r="BC84" s="131"/>
      <c r="BD84" s="131"/>
      <c r="BE84" s="131">
        <v>4</v>
      </c>
      <c r="BF84" s="131"/>
      <c r="BG84" s="131"/>
      <c r="BH84" s="131"/>
      <c r="BI84" s="131"/>
      <c r="BJ84" s="131"/>
      <c r="BK84" s="131"/>
      <c r="BL84" s="131"/>
    </row>
    <row r="85" spans="1:79" s="84" customFormat="1" ht="12.75" customHeight="1">
      <c r="A85" s="125">
        <v>0</v>
      </c>
      <c r="B85" s="125"/>
      <c r="C85" s="125"/>
      <c r="D85" s="125"/>
      <c r="E85" s="125"/>
      <c r="F85" s="125"/>
      <c r="G85" s="126" t="s">
        <v>90</v>
      </c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8"/>
      <c r="Z85" s="129"/>
      <c r="AA85" s="129"/>
      <c r="AB85" s="129"/>
      <c r="AC85" s="129"/>
      <c r="AD85" s="129"/>
      <c r="AE85" s="126"/>
      <c r="AF85" s="127"/>
      <c r="AG85" s="127"/>
      <c r="AH85" s="127"/>
      <c r="AI85" s="127"/>
      <c r="AJ85" s="127"/>
      <c r="AK85" s="127"/>
      <c r="AL85" s="127"/>
      <c r="AM85" s="127"/>
      <c r="AN85" s="128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</row>
    <row r="86" spans="1:79" ht="12.75" customHeight="1">
      <c r="A86" s="117">
        <v>2</v>
      </c>
      <c r="B86" s="117"/>
      <c r="C86" s="117"/>
      <c r="D86" s="117"/>
      <c r="E86" s="117"/>
      <c r="F86" s="117"/>
      <c r="G86" s="118" t="s">
        <v>93</v>
      </c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20"/>
      <c r="Z86" s="121" t="s">
        <v>76</v>
      </c>
      <c r="AA86" s="121"/>
      <c r="AB86" s="121"/>
      <c r="AC86" s="121"/>
      <c r="AD86" s="121"/>
      <c r="AE86" s="122" t="s">
        <v>88</v>
      </c>
      <c r="AF86" s="123"/>
      <c r="AG86" s="123"/>
      <c r="AH86" s="123"/>
      <c r="AI86" s="123"/>
      <c r="AJ86" s="123"/>
      <c r="AK86" s="123"/>
      <c r="AL86" s="123"/>
      <c r="AM86" s="123"/>
      <c r="AN86" s="124"/>
      <c r="AO86" s="114">
        <v>0</v>
      </c>
      <c r="AP86" s="114"/>
      <c r="AQ86" s="114"/>
      <c r="AR86" s="114"/>
      <c r="AS86" s="114"/>
      <c r="AT86" s="114"/>
      <c r="AU86" s="114"/>
      <c r="AV86" s="114"/>
      <c r="AW86" s="114">
        <f>AW82/AW84</f>
        <v>11400</v>
      </c>
      <c r="AX86" s="114"/>
      <c r="AY86" s="114"/>
      <c r="AZ86" s="114"/>
      <c r="BA86" s="114"/>
      <c r="BB86" s="114"/>
      <c r="BC86" s="114"/>
      <c r="BD86" s="114"/>
      <c r="BE86" s="114">
        <f>AW86</f>
        <v>11400</v>
      </c>
      <c r="BF86" s="114"/>
      <c r="BG86" s="114"/>
      <c r="BH86" s="114"/>
      <c r="BI86" s="114"/>
      <c r="BJ86" s="114"/>
      <c r="BK86" s="114"/>
      <c r="BL86" s="114"/>
    </row>
    <row r="87" spans="1:79" s="84" customFormat="1" ht="12.75" customHeight="1">
      <c r="A87" s="125">
        <v>0</v>
      </c>
      <c r="B87" s="125"/>
      <c r="C87" s="125"/>
      <c r="D87" s="125"/>
      <c r="E87" s="125"/>
      <c r="F87" s="125"/>
      <c r="G87" s="126" t="s">
        <v>94</v>
      </c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8"/>
      <c r="Z87" s="129"/>
      <c r="AA87" s="129"/>
      <c r="AB87" s="129"/>
      <c r="AC87" s="129"/>
      <c r="AD87" s="129"/>
      <c r="AE87" s="126"/>
      <c r="AF87" s="127"/>
      <c r="AG87" s="127"/>
      <c r="AH87" s="127"/>
      <c r="AI87" s="127"/>
      <c r="AJ87" s="127"/>
      <c r="AK87" s="127"/>
      <c r="AL87" s="127"/>
      <c r="AM87" s="127"/>
      <c r="AN87" s="128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</row>
    <row r="88" spans="1:79" ht="25.5" customHeight="1">
      <c r="A88" s="117">
        <v>2</v>
      </c>
      <c r="B88" s="117"/>
      <c r="C88" s="117"/>
      <c r="D88" s="117"/>
      <c r="E88" s="117"/>
      <c r="F88" s="117"/>
      <c r="G88" s="118" t="s">
        <v>98</v>
      </c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20"/>
      <c r="Z88" s="121" t="s">
        <v>96</v>
      </c>
      <c r="AA88" s="121"/>
      <c r="AB88" s="121"/>
      <c r="AC88" s="121"/>
      <c r="AD88" s="121"/>
      <c r="AE88" s="122" t="s">
        <v>88</v>
      </c>
      <c r="AF88" s="123"/>
      <c r="AG88" s="123"/>
      <c r="AH88" s="123"/>
      <c r="AI88" s="123"/>
      <c r="AJ88" s="123"/>
      <c r="AK88" s="123"/>
      <c r="AL88" s="123"/>
      <c r="AM88" s="123"/>
      <c r="AN88" s="124"/>
      <c r="AO88" s="114">
        <v>0</v>
      </c>
      <c r="AP88" s="114"/>
      <c r="AQ88" s="114"/>
      <c r="AR88" s="114"/>
      <c r="AS88" s="114"/>
      <c r="AT88" s="114"/>
      <c r="AU88" s="114"/>
      <c r="AV88" s="114"/>
      <c r="AW88" s="131">
        <v>100</v>
      </c>
      <c r="AX88" s="131"/>
      <c r="AY88" s="131"/>
      <c r="AZ88" s="131"/>
      <c r="BA88" s="131"/>
      <c r="BB88" s="131"/>
      <c r="BC88" s="131"/>
      <c r="BD88" s="131"/>
      <c r="BE88" s="131">
        <v>100</v>
      </c>
      <c r="BF88" s="131"/>
      <c r="BG88" s="131"/>
      <c r="BH88" s="131"/>
      <c r="BI88" s="131"/>
      <c r="BJ88" s="131"/>
      <c r="BK88" s="131"/>
      <c r="BL88" s="131"/>
    </row>
    <row r="89" spans="1:79" s="84" customFormat="1" ht="39" customHeight="1">
      <c r="A89" s="125">
        <v>0</v>
      </c>
      <c r="B89" s="125"/>
      <c r="C89" s="125"/>
      <c r="D89" s="125"/>
      <c r="E89" s="125"/>
      <c r="F89" s="125"/>
      <c r="G89" s="126" t="s">
        <v>140</v>
      </c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8"/>
      <c r="Z89" s="129"/>
      <c r="AA89" s="129"/>
      <c r="AB89" s="129"/>
      <c r="AC89" s="129"/>
      <c r="AD89" s="129"/>
      <c r="AE89" s="134"/>
      <c r="AF89" s="134"/>
      <c r="AG89" s="134"/>
      <c r="AH89" s="134"/>
      <c r="AI89" s="134"/>
      <c r="AJ89" s="134"/>
      <c r="AK89" s="134"/>
      <c r="AL89" s="134"/>
      <c r="AM89" s="134"/>
      <c r="AN89" s="135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CA89" s="84" t="s">
        <v>18</v>
      </c>
    </row>
    <row r="90" spans="1:79" s="84" customFormat="1" ht="12.75" customHeight="1">
      <c r="A90" s="125">
        <v>0</v>
      </c>
      <c r="B90" s="125"/>
      <c r="C90" s="125"/>
      <c r="D90" s="125"/>
      <c r="E90" s="125"/>
      <c r="F90" s="125"/>
      <c r="G90" s="126" t="s">
        <v>132</v>
      </c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8"/>
      <c r="Z90" s="129"/>
      <c r="AA90" s="129"/>
      <c r="AB90" s="129"/>
      <c r="AC90" s="129"/>
      <c r="AD90" s="129"/>
      <c r="AE90" s="134"/>
      <c r="AF90" s="134"/>
      <c r="AG90" s="134"/>
      <c r="AH90" s="134"/>
      <c r="AI90" s="134"/>
      <c r="AJ90" s="134"/>
      <c r="AK90" s="134"/>
      <c r="AL90" s="134"/>
      <c r="AM90" s="134"/>
      <c r="AN90" s="135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CA90" s="84" t="s">
        <v>18</v>
      </c>
    </row>
    <row r="91" spans="1:79" ht="48" customHeight="1">
      <c r="A91" s="117">
        <v>3</v>
      </c>
      <c r="B91" s="117"/>
      <c r="C91" s="117"/>
      <c r="D91" s="117"/>
      <c r="E91" s="117"/>
      <c r="F91" s="117"/>
      <c r="G91" s="118" t="s">
        <v>131</v>
      </c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20"/>
      <c r="Z91" s="121" t="s">
        <v>76</v>
      </c>
      <c r="AA91" s="121"/>
      <c r="AB91" s="121"/>
      <c r="AC91" s="121"/>
      <c r="AD91" s="121"/>
      <c r="AE91" s="122" t="s">
        <v>175</v>
      </c>
      <c r="AF91" s="123"/>
      <c r="AG91" s="123"/>
      <c r="AH91" s="123"/>
      <c r="AI91" s="123"/>
      <c r="AJ91" s="123"/>
      <c r="AK91" s="123"/>
      <c r="AL91" s="123"/>
      <c r="AM91" s="123"/>
      <c r="AN91" s="124"/>
      <c r="AO91" s="114">
        <v>0</v>
      </c>
      <c r="AP91" s="114"/>
      <c r="AQ91" s="114"/>
      <c r="AR91" s="114"/>
      <c r="AS91" s="114"/>
      <c r="AT91" s="114"/>
      <c r="AU91" s="114"/>
      <c r="AV91" s="114"/>
      <c r="AW91" s="114">
        <f>150000-26489+18000</f>
        <v>141511</v>
      </c>
      <c r="AX91" s="114"/>
      <c r="AY91" s="114"/>
      <c r="AZ91" s="114"/>
      <c r="BA91" s="114"/>
      <c r="BB91" s="114"/>
      <c r="BC91" s="114"/>
      <c r="BD91" s="114"/>
      <c r="BE91" s="114">
        <f>AW91</f>
        <v>141511</v>
      </c>
      <c r="BF91" s="114"/>
      <c r="BG91" s="114"/>
      <c r="BH91" s="114"/>
      <c r="BI91" s="114"/>
      <c r="BJ91" s="114"/>
      <c r="BK91" s="114"/>
      <c r="BL91" s="114"/>
    </row>
    <row r="92" spans="1:79" s="84" customFormat="1" ht="12.75" customHeight="1">
      <c r="A92" s="125">
        <v>0</v>
      </c>
      <c r="B92" s="125"/>
      <c r="C92" s="125"/>
      <c r="D92" s="125"/>
      <c r="E92" s="125"/>
      <c r="F92" s="125"/>
      <c r="G92" s="126" t="s">
        <v>120</v>
      </c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8"/>
      <c r="Z92" s="129"/>
      <c r="AA92" s="129"/>
      <c r="AB92" s="129"/>
      <c r="AC92" s="129"/>
      <c r="AD92" s="129"/>
      <c r="AE92" s="126"/>
      <c r="AF92" s="127"/>
      <c r="AG92" s="127"/>
      <c r="AH92" s="127"/>
      <c r="AI92" s="127"/>
      <c r="AJ92" s="127"/>
      <c r="AK92" s="127"/>
      <c r="AL92" s="127"/>
      <c r="AM92" s="127"/>
      <c r="AN92" s="128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</row>
    <row r="93" spans="1:79" ht="51" customHeight="1">
      <c r="A93" s="117">
        <v>3</v>
      </c>
      <c r="B93" s="117"/>
      <c r="C93" s="117"/>
      <c r="D93" s="117"/>
      <c r="E93" s="117"/>
      <c r="F93" s="117"/>
      <c r="G93" s="118" t="s">
        <v>133</v>
      </c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20"/>
      <c r="Z93" s="121" t="s">
        <v>87</v>
      </c>
      <c r="AA93" s="121"/>
      <c r="AB93" s="121"/>
      <c r="AC93" s="121"/>
      <c r="AD93" s="121"/>
      <c r="AE93" s="122" t="s">
        <v>82</v>
      </c>
      <c r="AF93" s="123"/>
      <c r="AG93" s="123"/>
      <c r="AH93" s="123"/>
      <c r="AI93" s="123"/>
      <c r="AJ93" s="123"/>
      <c r="AK93" s="123"/>
      <c r="AL93" s="123"/>
      <c r="AM93" s="123"/>
      <c r="AN93" s="124"/>
      <c r="AO93" s="114">
        <v>0</v>
      </c>
      <c r="AP93" s="114"/>
      <c r="AQ93" s="114"/>
      <c r="AR93" s="114"/>
      <c r="AS93" s="114"/>
      <c r="AT93" s="114"/>
      <c r="AU93" s="114"/>
      <c r="AV93" s="114"/>
      <c r="AW93" s="131">
        <v>1</v>
      </c>
      <c r="AX93" s="131"/>
      <c r="AY93" s="131"/>
      <c r="AZ93" s="131"/>
      <c r="BA93" s="131"/>
      <c r="BB93" s="131"/>
      <c r="BC93" s="131"/>
      <c r="BD93" s="131"/>
      <c r="BE93" s="131">
        <f>AW93</f>
        <v>1</v>
      </c>
      <c r="BF93" s="131"/>
      <c r="BG93" s="131"/>
      <c r="BH93" s="131"/>
      <c r="BI93" s="131"/>
      <c r="BJ93" s="131"/>
      <c r="BK93" s="131"/>
      <c r="BL93" s="131"/>
    </row>
    <row r="94" spans="1:79" s="84" customFormat="1" ht="12.75" customHeight="1">
      <c r="A94" s="125">
        <v>0</v>
      </c>
      <c r="B94" s="125"/>
      <c r="C94" s="125"/>
      <c r="D94" s="125"/>
      <c r="E94" s="125"/>
      <c r="F94" s="125"/>
      <c r="G94" s="126" t="s">
        <v>90</v>
      </c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8"/>
      <c r="Z94" s="129"/>
      <c r="AA94" s="129"/>
      <c r="AB94" s="129"/>
      <c r="AC94" s="129"/>
      <c r="AD94" s="129"/>
      <c r="AE94" s="126"/>
      <c r="AF94" s="127"/>
      <c r="AG94" s="127"/>
      <c r="AH94" s="127"/>
      <c r="AI94" s="127"/>
      <c r="AJ94" s="127"/>
      <c r="AK94" s="127"/>
      <c r="AL94" s="127"/>
      <c r="AM94" s="127"/>
      <c r="AN94" s="128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</row>
    <row r="95" spans="1:79" ht="63" customHeight="1">
      <c r="A95" s="117">
        <v>3</v>
      </c>
      <c r="B95" s="117"/>
      <c r="C95" s="117"/>
      <c r="D95" s="117"/>
      <c r="E95" s="117"/>
      <c r="F95" s="117"/>
      <c r="G95" s="118" t="s">
        <v>134</v>
      </c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20"/>
      <c r="Z95" s="121" t="s">
        <v>76</v>
      </c>
      <c r="AA95" s="121"/>
      <c r="AB95" s="121"/>
      <c r="AC95" s="121"/>
      <c r="AD95" s="121"/>
      <c r="AE95" s="122" t="s">
        <v>88</v>
      </c>
      <c r="AF95" s="123"/>
      <c r="AG95" s="123"/>
      <c r="AH95" s="123"/>
      <c r="AI95" s="123"/>
      <c r="AJ95" s="123"/>
      <c r="AK95" s="123"/>
      <c r="AL95" s="123"/>
      <c r="AM95" s="123"/>
      <c r="AN95" s="124"/>
      <c r="AO95" s="114">
        <v>0</v>
      </c>
      <c r="AP95" s="114"/>
      <c r="AQ95" s="114"/>
      <c r="AR95" s="114"/>
      <c r="AS95" s="114"/>
      <c r="AT95" s="114"/>
      <c r="AU95" s="114"/>
      <c r="AV95" s="114"/>
      <c r="AW95" s="114">
        <f>AW91/AW93</f>
        <v>141511</v>
      </c>
      <c r="AX95" s="114"/>
      <c r="AY95" s="114"/>
      <c r="AZ95" s="114"/>
      <c r="BA95" s="114"/>
      <c r="BB95" s="114"/>
      <c r="BC95" s="114"/>
      <c r="BD95" s="114"/>
      <c r="BE95" s="114">
        <f>AW95</f>
        <v>141511</v>
      </c>
      <c r="BF95" s="114"/>
      <c r="BG95" s="114"/>
      <c r="BH95" s="114"/>
      <c r="BI95" s="114"/>
      <c r="BJ95" s="114"/>
      <c r="BK95" s="114"/>
      <c r="BL95" s="114"/>
    </row>
    <row r="96" spans="1:79" s="84" customFormat="1" ht="12.75" customHeight="1">
      <c r="A96" s="125">
        <v>0</v>
      </c>
      <c r="B96" s="125"/>
      <c r="C96" s="125"/>
      <c r="D96" s="125"/>
      <c r="E96" s="125"/>
      <c r="F96" s="125"/>
      <c r="G96" s="126" t="s">
        <v>94</v>
      </c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8"/>
      <c r="Z96" s="129"/>
      <c r="AA96" s="129"/>
      <c r="AB96" s="129"/>
      <c r="AC96" s="129"/>
      <c r="AD96" s="129"/>
      <c r="AE96" s="126"/>
      <c r="AF96" s="127"/>
      <c r="AG96" s="127"/>
      <c r="AH96" s="127"/>
      <c r="AI96" s="127"/>
      <c r="AJ96" s="127"/>
      <c r="AK96" s="127"/>
      <c r="AL96" s="127"/>
      <c r="AM96" s="127"/>
      <c r="AN96" s="128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</row>
    <row r="97" spans="1:79" ht="48.75" customHeight="1">
      <c r="A97" s="117">
        <v>3</v>
      </c>
      <c r="B97" s="117"/>
      <c r="C97" s="117"/>
      <c r="D97" s="117"/>
      <c r="E97" s="117"/>
      <c r="F97" s="117"/>
      <c r="G97" s="118" t="s">
        <v>135</v>
      </c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20"/>
      <c r="Z97" s="121" t="s">
        <v>96</v>
      </c>
      <c r="AA97" s="121"/>
      <c r="AB97" s="121"/>
      <c r="AC97" s="121"/>
      <c r="AD97" s="121"/>
      <c r="AE97" s="122" t="s">
        <v>88</v>
      </c>
      <c r="AF97" s="123"/>
      <c r="AG97" s="123"/>
      <c r="AH97" s="123"/>
      <c r="AI97" s="123"/>
      <c r="AJ97" s="123"/>
      <c r="AK97" s="123"/>
      <c r="AL97" s="123"/>
      <c r="AM97" s="123"/>
      <c r="AN97" s="124"/>
      <c r="AO97" s="114">
        <v>0</v>
      </c>
      <c r="AP97" s="114"/>
      <c r="AQ97" s="114"/>
      <c r="AR97" s="114"/>
      <c r="AS97" s="114"/>
      <c r="AT97" s="114"/>
      <c r="AU97" s="114"/>
      <c r="AV97" s="114"/>
      <c r="AW97" s="114">
        <v>100</v>
      </c>
      <c r="AX97" s="114"/>
      <c r="AY97" s="114"/>
      <c r="AZ97" s="114"/>
      <c r="BA97" s="114"/>
      <c r="BB97" s="114"/>
      <c r="BC97" s="114"/>
      <c r="BD97" s="114"/>
      <c r="BE97" s="114">
        <v>100</v>
      </c>
      <c r="BF97" s="114"/>
      <c r="BG97" s="114"/>
      <c r="BH97" s="114"/>
      <c r="BI97" s="114"/>
      <c r="BJ97" s="114"/>
      <c r="BK97" s="114"/>
      <c r="BL97" s="114"/>
    </row>
    <row r="98" spans="1:79" s="84" customFormat="1" ht="39" customHeight="1">
      <c r="A98" s="125">
        <v>0</v>
      </c>
      <c r="B98" s="125"/>
      <c r="C98" s="125"/>
      <c r="D98" s="125"/>
      <c r="E98" s="125"/>
      <c r="F98" s="125"/>
      <c r="G98" s="126" t="s">
        <v>160</v>
      </c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8"/>
      <c r="Z98" s="129"/>
      <c r="AA98" s="129"/>
      <c r="AB98" s="129"/>
      <c r="AC98" s="129"/>
      <c r="AD98" s="129"/>
      <c r="AE98" s="134"/>
      <c r="AF98" s="134"/>
      <c r="AG98" s="134"/>
      <c r="AH98" s="134"/>
      <c r="AI98" s="134"/>
      <c r="AJ98" s="134"/>
      <c r="AK98" s="134"/>
      <c r="AL98" s="134"/>
      <c r="AM98" s="134"/>
      <c r="AN98" s="135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CA98" s="84" t="s">
        <v>18</v>
      </c>
    </row>
    <row r="99" spans="1:79" s="84" customFormat="1" ht="12.75" customHeight="1">
      <c r="A99" s="125">
        <v>0</v>
      </c>
      <c r="B99" s="125"/>
      <c r="C99" s="125"/>
      <c r="D99" s="125"/>
      <c r="E99" s="125"/>
      <c r="F99" s="125"/>
      <c r="G99" s="126" t="s">
        <v>73</v>
      </c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8"/>
      <c r="Z99" s="129"/>
      <c r="AA99" s="129"/>
      <c r="AB99" s="129"/>
      <c r="AC99" s="129"/>
      <c r="AD99" s="129"/>
      <c r="AE99" s="134"/>
      <c r="AF99" s="134"/>
      <c r="AG99" s="134"/>
      <c r="AH99" s="134"/>
      <c r="AI99" s="134"/>
      <c r="AJ99" s="134"/>
      <c r="AK99" s="134"/>
      <c r="AL99" s="134"/>
      <c r="AM99" s="134"/>
      <c r="AN99" s="135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CA99" s="84" t="s">
        <v>18</v>
      </c>
    </row>
    <row r="100" spans="1:79" ht="48" customHeight="1">
      <c r="A100" s="117">
        <v>4</v>
      </c>
      <c r="B100" s="117"/>
      <c r="C100" s="117"/>
      <c r="D100" s="117"/>
      <c r="E100" s="117"/>
      <c r="F100" s="117"/>
      <c r="G100" s="118" t="s">
        <v>161</v>
      </c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20"/>
      <c r="Z100" s="121" t="s">
        <v>76</v>
      </c>
      <c r="AA100" s="121"/>
      <c r="AB100" s="121"/>
      <c r="AC100" s="121"/>
      <c r="AD100" s="121"/>
      <c r="AE100" s="122" t="s">
        <v>175</v>
      </c>
      <c r="AF100" s="123"/>
      <c r="AG100" s="123"/>
      <c r="AH100" s="123"/>
      <c r="AI100" s="123"/>
      <c r="AJ100" s="123"/>
      <c r="AK100" s="123"/>
      <c r="AL100" s="123"/>
      <c r="AM100" s="123"/>
      <c r="AN100" s="124"/>
      <c r="AO100" s="114">
        <v>0</v>
      </c>
      <c r="AP100" s="114"/>
      <c r="AQ100" s="114"/>
      <c r="AR100" s="114"/>
      <c r="AS100" s="114"/>
      <c r="AT100" s="114"/>
      <c r="AU100" s="114"/>
      <c r="AV100" s="114"/>
      <c r="AW100" s="114">
        <f>200000-200000+143723</f>
        <v>143723</v>
      </c>
      <c r="AX100" s="114"/>
      <c r="AY100" s="114"/>
      <c r="AZ100" s="114"/>
      <c r="BA100" s="114"/>
      <c r="BB100" s="114"/>
      <c r="BC100" s="114"/>
      <c r="BD100" s="114"/>
      <c r="BE100" s="114">
        <f>AW100</f>
        <v>143723</v>
      </c>
      <c r="BF100" s="114"/>
      <c r="BG100" s="114"/>
      <c r="BH100" s="114"/>
      <c r="BI100" s="114"/>
      <c r="BJ100" s="114"/>
      <c r="BK100" s="114"/>
      <c r="BL100" s="114"/>
    </row>
    <row r="101" spans="1:79" s="84" customFormat="1" ht="12.75" customHeight="1">
      <c r="A101" s="125">
        <v>0</v>
      </c>
      <c r="B101" s="125"/>
      <c r="C101" s="125"/>
      <c r="D101" s="125"/>
      <c r="E101" s="125"/>
      <c r="F101" s="125"/>
      <c r="G101" s="126" t="s">
        <v>159</v>
      </c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8"/>
      <c r="Z101" s="129"/>
      <c r="AA101" s="129"/>
      <c r="AB101" s="129"/>
      <c r="AC101" s="129"/>
      <c r="AD101" s="129"/>
      <c r="AE101" s="126"/>
      <c r="AF101" s="127"/>
      <c r="AG101" s="127"/>
      <c r="AH101" s="127"/>
      <c r="AI101" s="127"/>
      <c r="AJ101" s="127"/>
      <c r="AK101" s="127"/>
      <c r="AL101" s="127"/>
      <c r="AM101" s="127"/>
      <c r="AN101" s="128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</row>
    <row r="102" spans="1:79" ht="62.25" customHeight="1">
      <c r="A102" s="117">
        <v>4</v>
      </c>
      <c r="B102" s="117"/>
      <c r="C102" s="117"/>
      <c r="D102" s="117"/>
      <c r="E102" s="117"/>
      <c r="F102" s="117"/>
      <c r="G102" s="118" t="s">
        <v>162</v>
      </c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20"/>
      <c r="Z102" s="121" t="s">
        <v>87</v>
      </c>
      <c r="AA102" s="121"/>
      <c r="AB102" s="121"/>
      <c r="AC102" s="121"/>
      <c r="AD102" s="121"/>
      <c r="AE102" s="122" t="s">
        <v>82</v>
      </c>
      <c r="AF102" s="123"/>
      <c r="AG102" s="123"/>
      <c r="AH102" s="123"/>
      <c r="AI102" s="123"/>
      <c r="AJ102" s="123"/>
      <c r="AK102" s="123"/>
      <c r="AL102" s="123"/>
      <c r="AM102" s="123"/>
      <c r="AN102" s="124"/>
      <c r="AO102" s="114">
        <v>0</v>
      </c>
      <c r="AP102" s="114"/>
      <c r="AQ102" s="114"/>
      <c r="AR102" s="114"/>
      <c r="AS102" s="114"/>
      <c r="AT102" s="114"/>
      <c r="AU102" s="114"/>
      <c r="AV102" s="114"/>
      <c r="AW102" s="131">
        <v>1</v>
      </c>
      <c r="AX102" s="131"/>
      <c r="AY102" s="131"/>
      <c r="AZ102" s="131"/>
      <c r="BA102" s="131"/>
      <c r="BB102" s="131"/>
      <c r="BC102" s="131"/>
      <c r="BD102" s="131"/>
      <c r="BE102" s="131">
        <f>AW102</f>
        <v>1</v>
      </c>
      <c r="BF102" s="131"/>
      <c r="BG102" s="131"/>
      <c r="BH102" s="131"/>
      <c r="BI102" s="131"/>
      <c r="BJ102" s="131"/>
      <c r="BK102" s="131"/>
      <c r="BL102" s="131"/>
    </row>
    <row r="103" spans="1:79" s="84" customFormat="1" ht="12.75" customHeight="1">
      <c r="A103" s="125">
        <v>0</v>
      </c>
      <c r="B103" s="125"/>
      <c r="C103" s="125"/>
      <c r="D103" s="125"/>
      <c r="E103" s="125"/>
      <c r="F103" s="125"/>
      <c r="G103" s="126" t="s">
        <v>90</v>
      </c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8"/>
      <c r="Z103" s="129"/>
      <c r="AA103" s="129"/>
      <c r="AB103" s="129"/>
      <c r="AC103" s="129"/>
      <c r="AD103" s="129"/>
      <c r="AE103" s="126"/>
      <c r="AF103" s="127"/>
      <c r="AG103" s="127"/>
      <c r="AH103" s="127"/>
      <c r="AI103" s="127"/>
      <c r="AJ103" s="127"/>
      <c r="AK103" s="127"/>
      <c r="AL103" s="127"/>
      <c r="AM103" s="127"/>
      <c r="AN103" s="128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</row>
    <row r="104" spans="1:79" ht="63" customHeight="1">
      <c r="A104" s="117">
        <v>4</v>
      </c>
      <c r="B104" s="117"/>
      <c r="C104" s="117"/>
      <c r="D104" s="117"/>
      <c r="E104" s="117"/>
      <c r="F104" s="117"/>
      <c r="G104" s="118" t="s">
        <v>163</v>
      </c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20"/>
      <c r="Z104" s="121" t="s">
        <v>76</v>
      </c>
      <c r="AA104" s="121"/>
      <c r="AB104" s="121"/>
      <c r="AC104" s="121"/>
      <c r="AD104" s="121"/>
      <c r="AE104" s="122" t="s">
        <v>88</v>
      </c>
      <c r="AF104" s="123"/>
      <c r="AG104" s="123"/>
      <c r="AH104" s="123"/>
      <c r="AI104" s="123"/>
      <c r="AJ104" s="123"/>
      <c r="AK104" s="123"/>
      <c r="AL104" s="123"/>
      <c r="AM104" s="123"/>
      <c r="AN104" s="124"/>
      <c r="AO104" s="114">
        <v>0</v>
      </c>
      <c r="AP104" s="114"/>
      <c r="AQ104" s="114"/>
      <c r="AR104" s="114"/>
      <c r="AS104" s="114"/>
      <c r="AT104" s="114"/>
      <c r="AU104" s="114"/>
      <c r="AV104" s="114"/>
      <c r="AW104" s="114">
        <f>AW100/AW102</f>
        <v>143723</v>
      </c>
      <c r="AX104" s="114"/>
      <c r="AY104" s="114"/>
      <c r="AZ104" s="114"/>
      <c r="BA104" s="114"/>
      <c r="BB104" s="114"/>
      <c r="BC104" s="114"/>
      <c r="BD104" s="114"/>
      <c r="BE104" s="114">
        <f>AW104</f>
        <v>143723</v>
      </c>
      <c r="BF104" s="114"/>
      <c r="BG104" s="114"/>
      <c r="BH104" s="114"/>
      <c r="BI104" s="114"/>
      <c r="BJ104" s="114"/>
      <c r="BK104" s="114"/>
      <c r="BL104" s="114"/>
    </row>
    <row r="105" spans="1:79" s="84" customFormat="1" ht="12.75" customHeight="1">
      <c r="A105" s="125">
        <v>0</v>
      </c>
      <c r="B105" s="125"/>
      <c r="C105" s="125"/>
      <c r="D105" s="125"/>
      <c r="E105" s="125"/>
      <c r="F105" s="125"/>
      <c r="G105" s="126" t="s">
        <v>94</v>
      </c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8"/>
      <c r="Z105" s="129"/>
      <c r="AA105" s="129"/>
      <c r="AB105" s="129"/>
      <c r="AC105" s="129"/>
      <c r="AD105" s="129"/>
      <c r="AE105" s="126"/>
      <c r="AF105" s="127"/>
      <c r="AG105" s="127"/>
      <c r="AH105" s="127"/>
      <c r="AI105" s="127"/>
      <c r="AJ105" s="127"/>
      <c r="AK105" s="127"/>
      <c r="AL105" s="127"/>
      <c r="AM105" s="127"/>
      <c r="AN105" s="128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</row>
    <row r="106" spans="1:79" ht="48.75" customHeight="1">
      <c r="A106" s="117">
        <v>4</v>
      </c>
      <c r="B106" s="117"/>
      <c r="C106" s="117"/>
      <c r="D106" s="117"/>
      <c r="E106" s="117"/>
      <c r="F106" s="117"/>
      <c r="G106" s="118" t="s">
        <v>165</v>
      </c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20"/>
      <c r="Z106" s="121" t="s">
        <v>96</v>
      </c>
      <c r="AA106" s="121"/>
      <c r="AB106" s="121"/>
      <c r="AC106" s="121"/>
      <c r="AD106" s="121"/>
      <c r="AE106" s="122" t="s">
        <v>88</v>
      </c>
      <c r="AF106" s="123"/>
      <c r="AG106" s="123"/>
      <c r="AH106" s="123"/>
      <c r="AI106" s="123"/>
      <c r="AJ106" s="123"/>
      <c r="AK106" s="123"/>
      <c r="AL106" s="123"/>
      <c r="AM106" s="123"/>
      <c r="AN106" s="124"/>
      <c r="AO106" s="114">
        <v>0</v>
      </c>
      <c r="AP106" s="114"/>
      <c r="AQ106" s="114"/>
      <c r="AR106" s="114"/>
      <c r="AS106" s="114"/>
      <c r="AT106" s="114"/>
      <c r="AU106" s="114"/>
      <c r="AV106" s="114"/>
      <c r="AW106" s="114">
        <v>100</v>
      </c>
      <c r="AX106" s="114"/>
      <c r="AY106" s="114"/>
      <c r="AZ106" s="114"/>
      <c r="BA106" s="114"/>
      <c r="BB106" s="114"/>
      <c r="BC106" s="114"/>
      <c r="BD106" s="114"/>
      <c r="BE106" s="114">
        <v>100</v>
      </c>
      <c r="BF106" s="114"/>
      <c r="BG106" s="114"/>
      <c r="BH106" s="114"/>
      <c r="BI106" s="114"/>
      <c r="BJ106" s="114"/>
      <c r="BK106" s="114"/>
      <c r="BL106" s="114"/>
    </row>
    <row r="107" spans="1:79" s="84" customFormat="1" ht="39" customHeight="1">
      <c r="A107" s="125">
        <v>0</v>
      </c>
      <c r="B107" s="125"/>
      <c r="C107" s="125"/>
      <c r="D107" s="125"/>
      <c r="E107" s="125"/>
      <c r="F107" s="125"/>
      <c r="G107" s="126" t="s">
        <v>150</v>
      </c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8"/>
      <c r="Z107" s="129"/>
      <c r="AA107" s="129"/>
      <c r="AB107" s="129"/>
      <c r="AC107" s="129"/>
      <c r="AD107" s="129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5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CA107" s="84" t="s">
        <v>18</v>
      </c>
    </row>
    <row r="108" spans="1:79" s="84" customFormat="1" ht="12.75" customHeight="1">
      <c r="A108" s="125">
        <v>0</v>
      </c>
      <c r="B108" s="125"/>
      <c r="C108" s="125"/>
      <c r="D108" s="125"/>
      <c r="E108" s="125"/>
      <c r="F108" s="125"/>
      <c r="G108" s="126" t="s">
        <v>132</v>
      </c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8"/>
      <c r="Z108" s="129"/>
      <c r="AA108" s="129"/>
      <c r="AB108" s="129"/>
      <c r="AC108" s="129"/>
      <c r="AD108" s="129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5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CA108" s="84" t="s">
        <v>18</v>
      </c>
    </row>
    <row r="109" spans="1:79" ht="48" customHeight="1">
      <c r="A109" s="117">
        <v>5</v>
      </c>
      <c r="B109" s="117"/>
      <c r="C109" s="117"/>
      <c r="D109" s="117"/>
      <c r="E109" s="117"/>
      <c r="F109" s="117"/>
      <c r="G109" s="118" t="s">
        <v>151</v>
      </c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20"/>
      <c r="Z109" s="121" t="s">
        <v>76</v>
      </c>
      <c r="AA109" s="121"/>
      <c r="AB109" s="121"/>
      <c r="AC109" s="121"/>
      <c r="AD109" s="121"/>
      <c r="AE109" s="122" t="s">
        <v>174</v>
      </c>
      <c r="AF109" s="132"/>
      <c r="AG109" s="132"/>
      <c r="AH109" s="132"/>
      <c r="AI109" s="132"/>
      <c r="AJ109" s="132"/>
      <c r="AK109" s="132"/>
      <c r="AL109" s="132"/>
      <c r="AM109" s="132"/>
      <c r="AN109" s="133"/>
      <c r="AO109" s="114">
        <v>0</v>
      </c>
      <c r="AP109" s="114"/>
      <c r="AQ109" s="114"/>
      <c r="AR109" s="114"/>
      <c r="AS109" s="114"/>
      <c r="AT109" s="114"/>
      <c r="AU109" s="114"/>
      <c r="AV109" s="114"/>
      <c r="AW109" s="114">
        <v>150000</v>
      </c>
      <c r="AX109" s="114"/>
      <c r="AY109" s="114"/>
      <c r="AZ109" s="114"/>
      <c r="BA109" s="114"/>
      <c r="BB109" s="114"/>
      <c r="BC109" s="114"/>
      <c r="BD109" s="114"/>
      <c r="BE109" s="114">
        <f>AW109</f>
        <v>150000</v>
      </c>
      <c r="BF109" s="114"/>
      <c r="BG109" s="114"/>
      <c r="BH109" s="114"/>
      <c r="BI109" s="114"/>
      <c r="BJ109" s="114"/>
      <c r="BK109" s="114"/>
      <c r="BL109" s="114"/>
    </row>
    <row r="110" spans="1:79" s="84" customFormat="1" ht="12.75" customHeight="1">
      <c r="A110" s="125">
        <v>0</v>
      </c>
      <c r="B110" s="125"/>
      <c r="C110" s="125"/>
      <c r="D110" s="125"/>
      <c r="E110" s="125"/>
      <c r="F110" s="125"/>
      <c r="G110" s="126" t="s">
        <v>120</v>
      </c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8"/>
      <c r="Z110" s="129"/>
      <c r="AA110" s="129"/>
      <c r="AB110" s="129"/>
      <c r="AC110" s="129"/>
      <c r="AD110" s="129"/>
      <c r="AE110" s="126"/>
      <c r="AF110" s="127"/>
      <c r="AG110" s="127"/>
      <c r="AH110" s="127"/>
      <c r="AI110" s="127"/>
      <c r="AJ110" s="127"/>
      <c r="AK110" s="127"/>
      <c r="AL110" s="127"/>
      <c r="AM110" s="127"/>
      <c r="AN110" s="128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</row>
    <row r="111" spans="1:79" ht="51" customHeight="1">
      <c r="A111" s="117">
        <v>5</v>
      </c>
      <c r="B111" s="117"/>
      <c r="C111" s="117"/>
      <c r="D111" s="117"/>
      <c r="E111" s="117"/>
      <c r="F111" s="117"/>
      <c r="G111" s="118" t="s">
        <v>154</v>
      </c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20"/>
      <c r="Z111" s="121" t="s">
        <v>87</v>
      </c>
      <c r="AA111" s="121"/>
      <c r="AB111" s="121"/>
      <c r="AC111" s="121"/>
      <c r="AD111" s="121"/>
      <c r="AE111" s="122" t="s">
        <v>82</v>
      </c>
      <c r="AF111" s="123"/>
      <c r="AG111" s="123"/>
      <c r="AH111" s="123"/>
      <c r="AI111" s="123"/>
      <c r="AJ111" s="123"/>
      <c r="AK111" s="123"/>
      <c r="AL111" s="123"/>
      <c r="AM111" s="123"/>
      <c r="AN111" s="124"/>
      <c r="AO111" s="114">
        <v>0</v>
      </c>
      <c r="AP111" s="114"/>
      <c r="AQ111" s="114"/>
      <c r="AR111" s="114"/>
      <c r="AS111" s="114"/>
      <c r="AT111" s="114"/>
      <c r="AU111" s="114"/>
      <c r="AV111" s="114"/>
      <c r="AW111" s="131">
        <v>1</v>
      </c>
      <c r="AX111" s="131"/>
      <c r="AY111" s="131"/>
      <c r="AZ111" s="131"/>
      <c r="BA111" s="131"/>
      <c r="BB111" s="131"/>
      <c r="BC111" s="131"/>
      <c r="BD111" s="131"/>
      <c r="BE111" s="131">
        <f>AW111</f>
        <v>1</v>
      </c>
      <c r="BF111" s="131"/>
      <c r="BG111" s="131"/>
      <c r="BH111" s="131"/>
      <c r="BI111" s="131"/>
      <c r="BJ111" s="131"/>
      <c r="BK111" s="131"/>
      <c r="BL111" s="131"/>
    </row>
    <row r="112" spans="1:79" s="84" customFormat="1" ht="12.75" customHeight="1">
      <c r="A112" s="125">
        <v>0</v>
      </c>
      <c r="B112" s="125"/>
      <c r="C112" s="125"/>
      <c r="D112" s="125"/>
      <c r="E112" s="125"/>
      <c r="F112" s="125"/>
      <c r="G112" s="126" t="s">
        <v>90</v>
      </c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8"/>
      <c r="Z112" s="129"/>
      <c r="AA112" s="129"/>
      <c r="AB112" s="129"/>
      <c r="AC112" s="129"/>
      <c r="AD112" s="129"/>
      <c r="AE112" s="126"/>
      <c r="AF112" s="127"/>
      <c r="AG112" s="127"/>
      <c r="AH112" s="127"/>
      <c r="AI112" s="127"/>
      <c r="AJ112" s="127"/>
      <c r="AK112" s="127"/>
      <c r="AL112" s="127"/>
      <c r="AM112" s="127"/>
      <c r="AN112" s="128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</row>
    <row r="113" spans="1:64" ht="63" customHeight="1">
      <c r="A113" s="117">
        <v>5</v>
      </c>
      <c r="B113" s="117"/>
      <c r="C113" s="117"/>
      <c r="D113" s="117"/>
      <c r="E113" s="117"/>
      <c r="F113" s="117"/>
      <c r="G113" s="118" t="s">
        <v>152</v>
      </c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20"/>
      <c r="Z113" s="121" t="s">
        <v>76</v>
      </c>
      <c r="AA113" s="121"/>
      <c r="AB113" s="121"/>
      <c r="AC113" s="121"/>
      <c r="AD113" s="121"/>
      <c r="AE113" s="122" t="s">
        <v>88</v>
      </c>
      <c r="AF113" s="123"/>
      <c r="AG113" s="123"/>
      <c r="AH113" s="123"/>
      <c r="AI113" s="123"/>
      <c r="AJ113" s="123"/>
      <c r="AK113" s="123"/>
      <c r="AL113" s="123"/>
      <c r="AM113" s="123"/>
      <c r="AN113" s="124"/>
      <c r="AO113" s="114">
        <v>0</v>
      </c>
      <c r="AP113" s="114"/>
      <c r="AQ113" s="114"/>
      <c r="AR113" s="114"/>
      <c r="AS113" s="114"/>
      <c r="AT113" s="114"/>
      <c r="AU113" s="114"/>
      <c r="AV113" s="114"/>
      <c r="AW113" s="114">
        <v>150000</v>
      </c>
      <c r="AX113" s="114"/>
      <c r="AY113" s="114"/>
      <c r="AZ113" s="114"/>
      <c r="BA113" s="114"/>
      <c r="BB113" s="114"/>
      <c r="BC113" s="114"/>
      <c r="BD113" s="114"/>
      <c r="BE113" s="114">
        <f>AW113</f>
        <v>150000</v>
      </c>
      <c r="BF113" s="114"/>
      <c r="BG113" s="114"/>
      <c r="BH113" s="114"/>
      <c r="BI113" s="114"/>
      <c r="BJ113" s="114"/>
      <c r="BK113" s="114"/>
      <c r="BL113" s="114"/>
    </row>
    <row r="114" spans="1:64" s="84" customFormat="1" ht="12.75" customHeight="1">
      <c r="A114" s="125">
        <v>0</v>
      </c>
      <c r="B114" s="125"/>
      <c r="C114" s="125"/>
      <c r="D114" s="125"/>
      <c r="E114" s="125"/>
      <c r="F114" s="125"/>
      <c r="G114" s="126" t="s">
        <v>94</v>
      </c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8"/>
      <c r="Z114" s="129"/>
      <c r="AA114" s="129"/>
      <c r="AB114" s="129"/>
      <c r="AC114" s="129"/>
      <c r="AD114" s="129"/>
      <c r="AE114" s="126"/>
      <c r="AF114" s="127"/>
      <c r="AG114" s="127"/>
      <c r="AH114" s="127"/>
      <c r="AI114" s="127"/>
      <c r="AJ114" s="127"/>
      <c r="AK114" s="127"/>
      <c r="AL114" s="127"/>
      <c r="AM114" s="127"/>
      <c r="AN114" s="128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</row>
    <row r="115" spans="1:64" ht="48.75" customHeight="1">
      <c r="A115" s="117">
        <v>5</v>
      </c>
      <c r="B115" s="117"/>
      <c r="C115" s="117"/>
      <c r="D115" s="117"/>
      <c r="E115" s="117"/>
      <c r="F115" s="117"/>
      <c r="G115" s="118" t="s">
        <v>153</v>
      </c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20"/>
      <c r="Z115" s="121" t="s">
        <v>96</v>
      </c>
      <c r="AA115" s="121"/>
      <c r="AB115" s="121"/>
      <c r="AC115" s="121"/>
      <c r="AD115" s="121"/>
      <c r="AE115" s="122" t="s">
        <v>88</v>
      </c>
      <c r="AF115" s="123"/>
      <c r="AG115" s="123"/>
      <c r="AH115" s="123"/>
      <c r="AI115" s="123"/>
      <c r="AJ115" s="123"/>
      <c r="AK115" s="123"/>
      <c r="AL115" s="123"/>
      <c r="AM115" s="123"/>
      <c r="AN115" s="124"/>
      <c r="AO115" s="114">
        <v>0</v>
      </c>
      <c r="AP115" s="114"/>
      <c r="AQ115" s="114"/>
      <c r="AR115" s="114"/>
      <c r="AS115" s="114"/>
      <c r="AT115" s="114"/>
      <c r="AU115" s="114"/>
      <c r="AV115" s="114"/>
      <c r="AW115" s="114">
        <v>100</v>
      </c>
      <c r="AX115" s="114"/>
      <c r="AY115" s="114"/>
      <c r="AZ115" s="114"/>
      <c r="BA115" s="114"/>
      <c r="BB115" s="114"/>
      <c r="BC115" s="114"/>
      <c r="BD115" s="114"/>
      <c r="BE115" s="114">
        <v>100</v>
      </c>
      <c r="BF115" s="114"/>
      <c r="BG115" s="114"/>
      <c r="BH115" s="114"/>
      <c r="BI115" s="114"/>
      <c r="BJ115" s="114"/>
      <c r="BK115" s="114"/>
      <c r="BL115" s="114"/>
    </row>
    <row r="116" spans="1:64"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</row>
    <row r="117" spans="1:64" ht="31.5" customHeight="1"/>
    <row r="118" spans="1:64" ht="16.5" customHeight="1">
      <c r="A118" s="115" t="s">
        <v>104</v>
      </c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88"/>
      <c r="AO118" s="112" t="s">
        <v>105</v>
      </c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  <c r="BA118" s="113"/>
      <c r="BB118" s="113"/>
      <c r="BC118" s="113"/>
      <c r="BD118" s="113"/>
      <c r="BE118" s="113"/>
      <c r="BF118" s="113"/>
      <c r="BG118" s="113"/>
    </row>
    <row r="119" spans="1:64" ht="17.25" customHeight="1">
      <c r="W119" s="104" t="s">
        <v>5</v>
      </c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O119" s="104" t="s">
        <v>63</v>
      </c>
      <c r="AP119" s="104"/>
      <c r="AQ119" s="104"/>
      <c r="AR119" s="104"/>
      <c r="AS119" s="104"/>
      <c r="AT119" s="104"/>
      <c r="AU119" s="104"/>
      <c r="AV119" s="104"/>
      <c r="AW119" s="104"/>
      <c r="AX119" s="104"/>
      <c r="AY119" s="104"/>
      <c r="AZ119" s="104"/>
      <c r="BA119" s="104"/>
      <c r="BB119" s="104"/>
      <c r="BC119" s="104"/>
      <c r="BD119" s="104"/>
      <c r="BE119" s="104"/>
      <c r="BF119" s="104"/>
      <c r="BG119" s="104"/>
    </row>
    <row r="120" spans="1:64" ht="40.5" customHeight="1">
      <c r="A120" s="106" t="s">
        <v>3</v>
      </c>
      <c r="B120" s="106"/>
      <c r="C120" s="106"/>
      <c r="D120" s="106"/>
      <c r="E120" s="106"/>
      <c r="F120" s="106"/>
    </row>
    <row r="121" spans="1:64" ht="30" customHeight="1">
      <c r="A121" s="107" t="s">
        <v>103</v>
      </c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</row>
    <row r="122" spans="1:64">
      <c r="A122" s="109" t="s">
        <v>46</v>
      </c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</row>
    <row r="123" spans="1:64" ht="30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</row>
    <row r="124" spans="1:64" ht="16.5" customHeight="1">
      <c r="A124" s="110" t="s">
        <v>128</v>
      </c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88"/>
      <c r="AO124" s="112" t="s">
        <v>141</v>
      </c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113"/>
      <c r="BC124" s="113"/>
      <c r="BD124" s="113"/>
      <c r="BE124" s="113"/>
      <c r="BF124" s="113"/>
      <c r="BG124" s="113"/>
    </row>
    <row r="125" spans="1:64" ht="12" customHeight="1">
      <c r="W125" s="104" t="s">
        <v>5</v>
      </c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O125" s="104" t="s">
        <v>63</v>
      </c>
      <c r="AP125" s="104"/>
      <c r="AQ125" s="104"/>
      <c r="AR125" s="104"/>
      <c r="AS125" s="104"/>
      <c r="AT125" s="104"/>
      <c r="AU125" s="104"/>
      <c r="AV125" s="104"/>
      <c r="AW125" s="104"/>
      <c r="AX125" s="104"/>
      <c r="AY125" s="104"/>
      <c r="AZ125" s="104"/>
      <c r="BA125" s="104"/>
      <c r="BB125" s="104"/>
      <c r="BC125" s="104"/>
      <c r="BD125" s="104"/>
      <c r="BE125" s="104"/>
      <c r="BF125" s="104"/>
      <c r="BG125" s="104"/>
    </row>
    <row r="126" spans="1:64" ht="10.5" customHeight="1">
      <c r="A126" s="105"/>
      <c r="B126" s="105"/>
      <c r="C126" s="105"/>
      <c r="D126" s="105"/>
      <c r="E126" s="105"/>
      <c r="F126" s="105"/>
      <c r="G126" s="105"/>
      <c r="H126" s="105"/>
    </row>
    <row r="127" spans="1:64" ht="17.25" customHeight="1">
      <c r="A127" s="104" t="s">
        <v>44</v>
      </c>
      <c r="B127" s="104"/>
      <c r="C127" s="104"/>
      <c r="D127" s="104"/>
      <c r="E127" s="104"/>
      <c r="F127" s="104"/>
      <c r="G127" s="104"/>
      <c r="H127" s="10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1:64" s="93" customFormat="1" ht="21.75" customHeight="1">
      <c r="A128" s="93" t="s">
        <v>45</v>
      </c>
    </row>
  </sheetData>
  <mergeCells count="49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5:BL35"/>
    <mergeCell ref="A36:BL36"/>
    <mergeCell ref="A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3:F33"/>
    <mergeCell ref="G33:BL33"/>
    <mergeCell ref="A45:AZ45"/>
    <mergeCell ref="A46:AZ46"/>
    <mergeCell ref="A47:C48"/>
    <mergeCell ref="D47:AB48"/>
    <mergeCell ref="AC47:AJ48"/>
    <mergeCell ref="AK47:AR48"/>
    <mergeCell ref="AS47:AZ48"/>
    <mergeCell ref="A41:F41"/>
    <mergeCell ref="G41:BL41"/>
    <mergeCell ref="A42:F42"/>
    <mergeCell ref="G42:BL42"/>
    <mergeCell ref="A43:F43"/>
    <mergeCell ref="G43:BL4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8:BL58"/>
    <mergeCell ref="A59:AY59"/>
    <mergeCell ref="A60:C61"/>
    <mergeCell ref="D60:AA61"/>
    <mergeCell ref="AB60:AI61"/>
    <mergeCell ref="AJ60:AQ61"/>
    <mergeCell ref="AR60:AY61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7:BL67"/>
    <mergeCell ref="A68:F68"/>
    <mergeCell ref="G68:Y68"/>
    <mergeCell ref="Z68:AD68"/>
    <mergeCell ref="AE68:AN68"/>
    <mergeCell ref="AO68:AV68"/>
    <mergeCell ref="AW68:BD68"/>
    <mergeCell ref="BE68:BL68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4:BL104"/>
    <mergeCell ref="A104:F104"/>
    <mergeCell ref="G104:Y104"/>
    <mergeCell ref="Z104:AD104"/>
    <mergeCell ref="AE104:AN104"/>
    <mergeCell ref="AO104:AV104"/>
    <mergeCell ref="AW104:BD104"/>
    <mergeCell ref="A103:F103"/>
    <mergeCell ref="G103:Y103"/>
    <mergeCell ref="Z103:AD103"/>
    <mergeCell ref="AE103:AN103"/>
    <mergeCell ref="AO103:AV103"/>
    <mergeCell ref="AW103:BD103"/>
    <mergeCell ref="BE103:BL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8:V118"/>
    <mergeCell ref="W118:AM118"/>
    <mergeCell ref="AO118:BG118"/>
    <mergeCell ref="W119:AM119"/>
    <mergeCell ref="AO119:BG119"/>
    <mergeCell ref="A115:F115"/>
    <mergeCell ref="G115:Y115"/>
    <mergeCell ref="Z115:AD115"/>
    <mergeCell ref="AE115:AN115"/>
    <mergeCell ref="AO115:AV115"/>
    <mergeCell ref="AW115:BD115"/>
    <mergeCell ref="W125:AM125"/>
    <mergeCell ref="AO125:BG125"/>
    <mergeCell ref="A126:H126"/>
    <mergeCell ref="A127:H127"/>
    <mergeCell ref="A120:F120"/>
    <mergeCell ref="A121:AS121"/>
    <mergeCell ref="A122:AS122"/>
    <mergeCell ref="A124:Y124"/>
    <mergeCell ref="Z124:AM124"/>
    <mergeCell ref="AO124:BG124"/>
  </mergeCells>
  <conditionalFormatting sqref="G83:L83 G87:L87 G85:L85 G105:L105">
    <cfRule type="cellIs" dxfId="898" priority="155" stopIfTrue="1" operator="equal">
      <formula>$G82</formula>
    </cfRule>
  </conditionalFormatting>
  <conditionalFormatting sqref="D56:I56 G74:L74 G78 G73:G75 G71:L72">
    <cfRule type="cellIs" dxfId="897" priority="154" stopIfTrue="1" operator="equal">
      <formula>#REF!</formula>
    </cfRule>
  </conditionalFormatting>
  <conditionalFormatting sqref="A71:F115">
    <cfRule type="cellIs" dxfId="896" priority="153" stopIfTrue="1" operator="equal">
      <formula>0</formula>
    </cfRule>
  </conditionalFormatting>
  <conditionalFormatting sqref="D51 D53:D55">
    <cfRule type="cellIs" dxfId="895" priority="152" stopIfTrue="1" operator="equal">
      <formula>$D50</formula>
    </cfRule>
  </conditionalFormatting>
  <conditionalFormatting sqref="G81:G82">
    <cfRule type="cellIs" dxfId="894" priority="151" stopIfTrue="1" operator="equal">
      <formula>$G72</formula>
    </cfRule>
  </conditionalFormatting>
  <conditionalFormatting sqref="G81:L81">
    <cfRule type="cellIs" dxfId="893" priority="150" stopIfTrue="1" operator="equal">
      <formula>$G73</formula>
    </cfRule>
  </conditionalFormatting>
  <conditionalFormatting sqref="G72:L72 G86 G84 G79:G80 G88:G115 G75 G77">
    <cfRule type="cellIs" dxfId="892" priority="149" stopIfTrue="1" operator="equal">
      <formula>#REF!</formula>
    </cfRule>
  </conditionalFormatting>
  <conditionalFormatting sqref="G78:L78">
    <cfRule type="cellIs" dxfId="891" priority="147" stopIfTrue="1" operator="equal">
      <formula>$G73</formula>
    </cfRule>
  </conditionalFormatting>
  <conditionalFormatting sqref="G78:G80">
    <cfRule type="cellIs" dxfId="890" priority="146" stopIfTrue="1" operator="equal">
      <formula>#REF!</formula>
    </cfRule>
  </conditionalFormatting>
  <conditionalFormatting sqref="G76:L76">
    <cfRule type="cellIs" dxfId="889" priority="145" stopIfTrue="1" operator="equal">
      <formula>$G73</formula>
    </cfRule>
  </conditionalFormatting>
  <conditionalFormatting sqref="G76:G77 G78:L78">
    <cfRule type="cellIs" dxfId="888" priority="144" stopIfTrue="1" operator="equal">
      <formula>#REF!</formula>
    </cfRule>
  </conditionalFormatting>
  <conditionalFormatting sqref="G74:L74">
    <cfRule type="cellIs" dxfId="887" priority="143" stopIfTrue="1" operator="equal">
      <formula>$G73</formula>
    </cfRule>
  </conditionalFormatting>
  <conditionalFormatting sqref="G103:L103">
    <cfRule type="cellIs" dxfId="886" priority="142" stopIfTrue="1" operator="equal">
      <formula>$G102</formula>
    </cfRule>
  </conditionalFormatting>
  <conditionalFormatting sqref="G76:L76 D52 G71">
    <cfRule type="cellIs" dxfId="885" priority="141" stopIfTrue="1" operator="equal">
      <formula>#REF!</formula>
    </cfRule>
  </conditionalFormatting>
  <conditionalFormatting sqref="G76:L76">
    <cfRule type="cellIs" dxfId="884" priority="140" stopIfTrue="1" operator="equal">
      <formula>$G75</formula>
    </cfRule>
  </conditionalFormatting>
  <conditionalFormatting sqref="G74:L74">
    <cfRule type="cellIs" dxfId="883" priority="136" stopIfTrue="1" operator="equal">
      <formula>$G73</formula>
    </cfRule>
  </conditionalFormatting>
  <conditionalFormatting sqref="G78:L78">
    <cfRule type="cellIs" dxfId="882" priority="134" stopIfTrue="1" operator="equal">
      <formula>$G77</formula>
    </cfRule>
  </conditionalFormatting>
  <conditionalFormatting sqref="G78:L78">
    <cfRule type="cellIs" dxfId="881" priority="133" stopIfTrue="1" operator="equal">
      <formula>$G75</formula>
    </cfRule>
  </conditionalFormatting>
  <conditionalFormatting sqref="G78:L78">
    <cfRule type="cellIs" dxfId="880" priority="130" stopIfTrue="1" operator="equal">
      <formula>$G77</formula>
    </cfRule>
  </conditionalFormatting>
  <conditionalFormatting sqref="G81:L81">
    <cfRule type="cellIs" dxfId="879" priority="129" stopIfTrue="1" operator="equal">
      <formula>$G75</formula>
    </cfRule>
  </conditionalFormatting>
  <conditionalFormatting sqref="G83 G80:G81">
    <cfRule type="cellIs" dxfId="878" priority="128" stopIfTrue="1" operator="equal">
      <formula>#REF!</formula>
    </cfRule>
  </conditionalFormatting>
  <conditionalFormatting sqref="G81">
    <cfRule type="cellIs" dxfId="877" priority="127" stopIfTrue="1" operator="equal">
      <formula>$G72</formula>
    </cfRule>
  </conditionalFormatting>
  <conditionalFormatting sqref="G81:L81">
    <cfRule type="cellIs" dxfId="876" priority="126" stopIfTrue="1" operator="equal">
      <formula>$G79</formula>
    </cfRule>
  </conditionalFormatting>
  <conditionalFormatting sqref="G81:L81">
    <cfRule type="cellIs" dxfId="875" priority="125" stopIfTrue="1" operator="equal">
      <formula>$G77</formula>
    </cfRule>
  </conditionalFormatting>
  <conditionalFormatting sqref="G80:G81">
    <cfRule type="cellIs" dxfId="874" priority="124" stopIfTrue="1" operator="equal">
      <formula>#REF!</formula>
    </cfRule>
  </conditionalFormatting>
  <conditionalFormatting sqref="G81:L81">
    <cfRule type="cellIs" dxfId="873" priority="123" stopIfTrue="1" operator="equal">
      <formula>$G73</formula>
    </cfRule>
  </conditionalFormatting>
  <conditionalFormatting sqref="G81:L81">
    <cfRule type="cellIs" dxfId="872" priority="122" stopIfTrue="1" operator="equal">
      <formula>$G79</formula>
    </cfRule>
  </conditionalFormatting>
  <conditionalFormatting sqref="G83">
    <cfRule type="cellIs" dxfId="871" priority="121" stopIfTrue="1" operator="equal">
      <formula>$G74</formula>
    </cfRule>
  </conditionalFormatting>
  <conditionalFormatting sqref="G83:L83">
    <cfRule type="cellIs" dxfId="870" priority="120" stopIfTrue="1" operator="equal">
      <formula>$G75</formula>
    </cfRule>
  </conditionalFormatting>
  <conditionalFormatting sqref="G83:L83">
    <cfRule type="cellIs" dxfId="869" priority="119" stopIfTrue="1" operator="equal">
      <formula>$G77</formula>
    </cfRule>
  </conditionalFormatting>
  <conditionalFormatting sqref="G83">
    <cfRule type="cellIs" dxfId="868" priority="117" stopIfTrue="1" operator="equal">
      <formula>$G74</formula>
    </cfRule>
  </conditionalFormatting>
  <conditionalFormatting sqref="G83:L83">
    <cfRule type="cellIs" dxfId="867" priority="116" stopIfTrue="1" operator="equal">
      <formula>$G82</formula>
    </cfRule>
  </conditionalFormatting>
  <conditionalFormatting sqref="G83:L83">
    <cfRule type="cellIs" dxfId="866" priority="115" stopIfTrue="1" operator="equal">
      <formula>$G79</formula>
    </cfRule>
  </conditionalFormatting>
  <conditionalFormatting sqref="G83">
    <cfRule type="cellIs" dxfId="865" priority="114" stopIfTrue="1" operator="equal">
      <formula>$G72</formula>
    </cfRule>
  </conditionalFormatting>
  <conditionalFormatting sqref="G83:L83">
    <cfRule type="cellIs" dxfId="864" priority="113" stopIfTrue="1" operator="equal">
      <formula>$G75</formula>
    </cfRule>
  </conditionalFormatting>
  <conditionalFormatting sqref="G83:L83">
    <cfRule type="cellIs" dxfId="863" priority="112" stopIfTrue="1" operator="equal">
      <formula>$G82</formula>
    </cfRule>
  </conditionalFormatting>
  <conditionalFormatting sqref="G80">
    <cfRule type="cellIs" dxfId="862" priority="109" stopIfTrue="1" operator="equal">
      <formula>$G71</formula>
    </cfRule>
  </conditionalFormatting>
  <conditionalFormatting sqref="G80:L80">
    <cfRule type="cellIs" dxfId="861" priority="108" stopIfTrue="1" operator="equal">
      <formula>$G72</formula>
    </cfRule>
  </conditionalFormatting>
  <conditionalFormatting sqref="G80:L80">
    <cfRule type="cellIs" dxfId="860" priority="107" stopIfTrue="1" operator="equal">
      <formula>$G74</formula>
    </cfRule>
  </conditionalFormatting>
  <conditionalFormatting sqref="G80">
    <cfRule type="cellIs" dxfId="859" priority="105" stopIfTrue="1" operator="equal">
      <formula>$G71</formula>
    </cfRule>
  </conditionalFormatting>
  <conditionalFormatting sqref="G80:L80">
    <cfRule type="cellIs" dxfId="858" priority="104" stopIfTrue="1" operator="equal">
      <formula>$G78</formula>
    </cfRule>
  </conditionalFormatting>
  <conditionalFormatting sqref="G80:L80">
    <cfRule type="cellIs" dxfId="857" priority="103" stopIfTrue="1" operator="equal">
      <formula>$G76</formula>
    </cfRule>
  </conditionalFormatting>
  <conditionalFormatting sqref="G80:L80">
    <cfRule type="cellIs" dxfId="856" priority="101" stopIfTrue="1" operator="equal">
      <formula>$G72</formula>
    </cfRule>
  </conditionalFormatting>
  <conditionalFormatting sqref="G80:L80">
    <cfRule type="cellIs" dxfId="855" priority="100" stopIfTrue="1" operator="equal">
      <formula>$G78</formula>
    </cfRule>
  </conditionalFormatting>
  <conditionalFormatting sqref="G92:L92 G96:L96 G94:L94">
    <cfRule type="cellIs" dxfId="854" priority="99" stopIfTrue="1" operator="equal">
      <formula>$G91</formula>
    </cfRule>
  </conditionalFormatting>
  <conditionalFormatting sqref="G90:G91">
    <cfRule type="cellIs" dxfId="853" priority="98" stopIfTrue="1" operator="equal">
      <formula>$G81</formula>
    </cfRule>
  </conditionalFormatting>
  <conditionalFormatting sqref="G90:L90">
    <cfRule type="cellIs" dxfId="852" priority="97" stopIfTrue="1" operator="equal">
      <formula>$G82</formula>
    </cfRule>
  </conditionalFormatting>
  <conditionalFormatting sqref="G89">
    <cfRule type="cellIs" dxfId="851" priority="96" stopIfTrue="1" operator="equal">
      <formula>$G76</formula>
    </cfRule>
  </conditionalFormatting>
  <conditionalFormatting sqref="G90:L90">
    <cfRule type="cellIs" dxfId="850" priority="95" stopIfTrue="1" operator="equal">
      <formula>$G84</formula>
    </cfRule>
  </conditionalFormatting>
  <conditionalFormatting sqref="G90">
    <cfRule type="cellIs" dxfId="849" priority="94" stopIfTrue="1" operator="equal">
      <formula>$G76</formula>
    </cfRule>
  </conditionalFormatting>
  <conditionalFormatting sqref="G90">
    <cfRule type="cellIs" dxfId="848" priority="93" stopIfTrue="1" operator="equal">
      <formula>$G81</formula>
    </cfRule>
  </conditionalFormatting>
  <conditionalFormatting sqref="G90:L90">
    <cfRule type="cellIs" dxfId="847" priority="92" stopIfTrue="1" operator="equal">
      <formula>$G88</formula>
    </cfRule>
  </conditionalFormatting>
  <conditionalFormatting sqref="G90:L90">
    <cfRule type="cellIs" dxfId="846" priority="91" stopIfTrue="1" operator="equal">
      <formula>$G86</formula>
    </cfRule>
  </conditionalFormatting>
  <conditionalFormatting sqref="G90">
    <cfRule type="cellIs" dxfId="845" priority="90" stopIfTrue="1" operator="equal">
      <formula>$G78</formula>
    </cfRule>
  </conditionalFormatting>
  <conditionalFormatting sqref="G90:L90">
    <cfRule type="cellIs" dxfId="844" priority="89" stopIfTrue="1" operator="equal">
      <formula>$G82</formula>
    </cfRule>
  </conditionalFormatting>
  <conditionalFormatting sqref="G90:L90">
    <cfRule type="cellIs" dxfId="843" priority="88" stopIfTrue="1" operator="equal">
      <formula>$G88</formula>
    </cfRule>
  </conditionalFormatting>
  <conditionalFormatting sqref="G92">
    <cfRule type="cellIs" dxfId="842" priority="87" stopIfTrue="1" operator="equal">
      <formula>$G83</formula>
    </cfRule>
  </conditionalFormatting>
  <conditionalFormatting sqref="G92:L92">
    <cfRule type="cellIs" dxfId="841" priority="86" stopIfTrue="1" operator="equal">
      <formula>$G84</formula>
    </cfRule>
  </conditionalFormatting>
  <conditionalFormatting sqref="G92:L92">
    <cfRule type="cellIs" dxfId="840" priority="85" stopIfTrue="1" operator="equal">
      <formula>$G86</formula>
    </cfRule>
  </conditionalFormatting>
  <conditionalFormatting sqref="G92">
    <cfRule type="cellIs" dxfId="839" priority="84" stopIfTrue="1" operator="equal">
      <formula>$G78</formula>
    </cfRule>
  </conditionalFormatting>
  <conditionalFormatting sqref="G92">
    <cfRule type="cellIs" dxfId="838" priority="83" stopIfTrue="1" operator="equal">
      <formula>$G83</formula>
    </cfRule>
  </conditionalFormatting>
  <conditionalFormatting sqref="G92:L92">
    <cfRule type="cellIs" dxfId="837" priority="82" stopIfTrue="1" operator="equal">
      <formula>$G91</formula>
    </cfRule>
  </conditionalFormatting>
  <conditionalFormatting sqref="G92:L92">
    <cfRule type="cellIs" dxfId="836" priority="81" stopIfTrue="1" operator="equal">
      <formula>$G88</formula>
    </cfRule>
  </conditionalFormatting>
  <conditionalFormatting sqref="G92">
    <cfRule type="cellIs" dxfId="835" priority="80" stopIfTrue="1" operator="equal">
      <formula>$G81</formula>
    </cfRule>
  </conditionalFormatting>
  <conditionalFormatting sqref="G92:L92">
    <cfRule type="cellIs" dxfId="834" priority="79" stopIfTrue="1" operator="equal">
      <formula>$G84</formula>
    </cfRule>
  </conditionalFormatting>
  <conditionalFormatting sqref="G92:L92">
    <cfRule type="cellIs" dxfId="833" priority="78" stopIfTrue="1" operator="equal">
      <formula>$G91</formula>
    </cfRule>
  </conditionalFormatting>
  <conditionalFormatting sqref="G89">
    <cfRule type="cellIs" dxfId="832" priority="77" stopIfTrue="1" operator="equal">
      <formula>$G80</formula>
    </cfRule>
  </conditionalFormatting>
  <conditionalFormatting sqref="G89:L89">
    <cfRule type="cellIs" dxfId="831" priority="76" stopIfTrue="1" operator="equal">
      <formula>$G81</formula>
    </cfRule>
  </conditionalFormatting>
  <conditionalFormatting sqref="G89:L89">
    <cfRule type="cellIs" dxfId="830" priority="75" stopIfTrue="1" operator="equal">
      <formula>$G83</formula>
    </cfRule>
  </conditionalFormatting>
  <conditionalFormatting sqref="G89">
    <cfRule type="cellIs" dxfId="829" priority="74" stopIfTrue="1" operator="equal">
      <formula>$G75</formula>
    </cfRule>
  </conditionalFormatting>
  <conditionalFormatting sqref="G89">
    <cfRule type="cellIs" dxfId="828" priority="73" stopIfTrue="1" operator="equal">
      <formula>$G80</formula>
    </cfRule>
  </conditionalFormatting>
  <conditionalFormatting sqref="G89:L89">
    <cfRule type="cellIs" dxfId="827" priority="72" stopIfTrue="1" operator="equal">
      <formula>$G87</formula>
    </cfRule>
  </conditionalFormatting>
  <conditionalFormatting sqref="G89:L89">
    <cfRule type="cellIs" dxfId="826" priority="71" stopIfTrue="1" operator="equal">
      <formula>$G85</formula>
    </cfRule>
  </conditionalFormatting>
  <conditionalFormatting sqref="G89">
    <cfRule type="cellIs" dxfId="825" priority="70" stopIfTrue="1" operator="equal">
      <formula>$G77</formula>
    </cfRule>
  </conditionalFormatting>
  <conditionalFormatting sqref="G89:L89">
    <cfRule type="cellIs" dxfId="824" priority="69" stopIfTrue="1" operator="equal">
      <formula>$G81</formula>
    </cfRule>
  </conditionalFormatting>
  <conditionalFormatting sqref="G89:L89">
    <cfRule type="cellIs" dxfId="823" priority="68" stopIfTrue="1" operator="equal">
      <formula>$G87</formula>
    </cfRule>
  </conditionalFormatting>
  <conditionalFormatting sqref="D55">
    <cfRule type="cellIs" dxfId="822" priority="66" stopIfTrue="1" operator="equal">
      <formula>$D53</formula>
    </cfRule>
  </conditionalFormatting>
  <conditionalFormatting sqref="G101:L101">
    <cfRule type="cellIs" dxfId="821" priority="65" stopIfTrue="1" operator="equal">
      <formula>$G100</formula>
    </cfRule>
  </conditionalFormatting>
  <conditionalFormatting sqref="G99:G100">
    <cfRule type="cellIs" dxfId="820" priority="64" stopIfTrue="1" operator="equal">
      <formula>$G90</formula>
    </cfRule>
  </conditionalFormatting>
  <conditionalFormatting sqref="G99:L99">
    <cfRule type="cellIs" dxfId="819" priority="63" stopIfTrue="1" operator="equal">
      <formula>$G91</formula>
    </cfRule>
  </conditionalFormatting>
  <conditionalFormatting sqref="G98">
    <cfRule type="cellIs" dxfId="818" priority="62" stopIfTrue="1" operator="equal">
      <formula>$G85</formula>
    </cfRule>
  </conditionalFormatting>
  <conditionalFormatting sqref="G99:L99">
    <cfRule type="cellIs" dxfId="817" priority="61" stopIfTrue="1" operator="equal">
      <formula>$G93</formula>
    </cfRule>
  </conditionalFormatting>
  <conditionalFormatting sqref="G99">
    <cfRule type="cellIs" dxfId="816" priority="60" stopIfTrue="1" operator="equal">
      <formula>$G85</formula>
    </cfRule>
  </conditionalFormatting>
  <conditionalFormatting sqref="G99">
    <cfRule type="cellIs" dxfId="815" priority="59" stopIfTrue="1" operator="equal">
      <formula>$G90</formula>
    </cfRule>
  </conditionalFormatting>
  <conditionalFormatting sqref="G99:L99">
    <cfRule type="cellIs" dxfId="814" priority="58" stopIfTrue="1" operator="equal">
      <formula>$G97</formula>
    </cfRule>
  </conditionalFormatting>
  <conditionalFormatting sqref="G99:L99">
    <cfRule type="cellIs" dxfId="813" priority="57" stopIfTrue="1" operator="equal">
      <formula>$G95</formula>
    </cfRule>
  </conditionalFormatting>
  <conditionalFormatting sqref="G99">
    <cfRule type="cellIs" dxfId="812" priority="56" stopIfTrue="1" operator="equal">
      <formula>$G87</formula>
    </cfRule>
  </conditionalFormatting>
  <conditionalFormatting sqref="G99:L99">
    <cfRule type="cellIs" dxfId="811" priority="55" stopIfTrue="1" operator="equal">
      <formula>$G91</formula>
    </cfRule>
  </conditionalFormatting>
  <conditionalFormatting sqref="G99:L99">
    <cfRule type="cellIs" dxfId="810" priority="54" stopIfTrue="1" operator="equal">
      <formula>$G97</formula>
    </cfRule>
  </conditionalFormatting>
  <conditionalFormatting sqref="G101">
    <cfRule type="cellIs" dxfId="809" priority="53" stopIfTrue="1" operator="equal">
      <formula>$G92</formula>
    </cfRule>
  </conditionalFormatting>
  <conditionalFormatting sqref="G101:L101">
    <cfRule type="cellIs" dxfId="808" priority="52" stopIfTrue="1" operator="equal">
      <formula>$G93</formula>
    </cfRule>
  </conditionalFormatting>
  <conditionalFormatting sqref="G101:L101">
    <cfRule type="cellIs" dxfId="807" priority="51" stopIfTrue="1" operator="equal">
      <formula>$G95</formula>
    </cfRule>
  </conditionalFormatting>
  <conditionalFormatting sqref="G101">
    <cfRule type="cellIs" dxfId="806" priority="50" stopIfTrue="1" operator="equal">
      <formula>$G87</formula>
    </cfRule>
  </conditionalFormatting>
  <conditionalFormatting sqref="G101">
    <cfRule type="cellIs" dxfId="805" priority="49" stopIfTrue="1" operator="equal">
      <formula>$G92</formula>
    </cfRule>
  </conditionalFormatting>
  <conditionalFormatting sqref="G101:L101">
    <cfRule type="cellIs" dxfId="804" priority="48" stopIfTrue="1" operator="equal">
      <formula>$G100</formula>
    </cfRule>
  </conditionalFormatting>
  <conditionalFormatting sqref="G101:L101">
    <cfRule type="cellIs" dxfId="803" priority="47" stopIfTrue="1" operator="equal">
      <formula>$G97</formula>
    </cfRule>
  </conditionalFormatting>
  <conditionalFormatting sqref="G101">
    <cfRule type="cellIs" dxfId="802" priority="46" stopIfTrue="1" operator="equal">
      <formula>$G90</formula>
    </cfRule>
  </conditionalFormatting>
  <conditionalFormatting sqref="G101:L101">
    <cfRule type="cellIs" dxfId="801" priority="45" stopIfTrue="1" operator="equal">
      <formula>$G93</formula>
    </cfRule>
  </conditionalFormatting>
  <conditionalFormatting sqref="G101:L101">
    <cfRule type="cellIs" dxfId="800" priority="44" stopIfTrue="1" operator="equal">
      <formula>$G100</formula>
    </cfRule>
  </conditionalFormatting>
  <conditionalFormatting sqref="G98">
    <cfRule type="cellIs" dxfId="799" priority="43" stopIfTrue="1" operator="equal">
      <formula>$G89</formula>
    </cfRule>
  </conditionalFormatting>
  <conditionalFormatting sqref="G98:L98">
    <cfRule type="cellIs" dxfId="798" priority="42" stopIfTrue="1" operator="equal">
      <formula>$G90</formula>
    </cfRule>
  </conditionalFormatting>
  <conditionalFormatting sqref="G98:L98">
    <cfRule type="cellIs" dxfId="797" priority="41" stopIfTrue="1" operator="equal">
      <formula>$G92</formula>
    </cfRule>
  </conditionalFormatting>
  <conditionalFormatting sqref="G98">
    <cfRule type="cellIs" dxfId="796" priority="40" stopIfTrue="1" operator="equal">
      <formula>$G84</formula>
    </cfRule>
  </conditionalFormatting>
  <conditionalFormatting sqref="G98">
    <cfRule type="cellIs" dxfId="795" priority="39" stopIfTrue="1" operator="equal">
      <formula>$G89</formula>
    </cfRule>
  </conditionalFormatting>
  <conditionalFormatting sqref="G98:L98">
    <cfRule type="cellIs" dxfId="794" priority="38" stopIfTrue="1" operator="equal">
      <formula>$G96</formula>
    </cfRule>
  </conditionalFormatting>
  <conditionalFormatting sqref="G98:L98">
    <cfRule type="cellIs" dxfId="793" priority="37" stopIfTrue="1" operator="equal">
      <formula>$G94</formula>
    </cfRule>
  </conditionalFormatting>
  <conditionalFormatting sqref="G98">
    <cfRule type="cellIs" dxfId="792" priority="36" stopIfTrue="1" operator="equal">
      <formula>$G86</formula>
    </cfRule>
  </conditionalFormatting>
  <conditionalFormatting sqref="G98:L98">
    <cfRule type="cellIs" dxfId="791" priority="35" stopIfTrue="1" operator="equal">
      <formula>$G90</formula>
    </cfRule>
  </conditionalFormatting>
  <conditionalFormatting sqref="G98:L98">
    <cfRule type="cellIs" dxfId="790" priority="34" stopIfTrue="1" operator="equal">
      <formula>$G96</formula>
    </cfRule>
  </conditionalFormatting>
  <conditionalFormatting sqref="G110:L110 G114:L114 G112:L112">
    <cfRule type="cellIs" dxfId="789" priority="33" stopIfTrue="1" operator="equal">
      <formula>$G109</formula>
    </cfRule>
  </conditionalFormatting>
  <conditionalFormatting sqref="G108:G109">
    <cfRule type="cellIs" dxfId="788" priority="32" stopIfTrue="1" operator="equal">
      <formula>$G101</formula>
    </cfRule>
  </conditionalFormatting>
  <conditionalFormatting sqref="G108:L108">
    <cfRule type="cellIs" dxfId="787" priority="31" stopIfTrue="1" operator="equal">
      <formula>$G102</formula>
    </cfRule>
  </conditionalFormatting>
  <conditionalFormatting sqref="G107">
    <cfRule type="cellIs" dxfId="786" priority="30" stopIfTrue="1" operator="equal">
      <formula>$G96</formula>
    </cfRule>
  </conditionalFormatting>
  <conditionalFormatting sqref="G108:L108">
    <cfRule type="cellIs" dxfId="785" priority="29" stopIfTrue="1" operator="equal">
      <formula>$G103</formula>
    </cfRule>
  </conditionalFormatting>
  <conditionalFormatting sqref="G108">
    <cfRule type="cellIs" dxfId="784" priority="28" stopIfTrue="1" operator="equal">
      <formula>$G96</formula>
    </cfRule>
  </conditionalFormatting>
  <conditionalFormatting sqref="G108">
    <cfRule type="cellIs" dxfId="783" priority="27" stopIfTrue="1" operator="equal">
      <formula>$G101</formula>
    </cfRule>
  </conditionalFormatting>
  <conditionalFormatting sqref="G108:L108">
    <cfRule type="cellIs" dxfId="782" priority="26" stopIfTrue="1" operator="equal">
      <formula>$G106</formula>
    </cfRule>
  </conditionalFormatting>
  <conditionalFormatting sqref="G108:L108">
    <cfRule type="cellIs" dxfId="781" priority="25" stopIfTrue="1" operator="equal">
      <formula>#REF!</formula>
    </cfRule>
  </conditionalFormatting>
  <conditionalFormatting sqref="G108">
    <cfRule type="cellIs" dxfId="780" priority="24" stopIfTrue="1" operator="equal">
      <formula>$G98</formula>
    </cfRule>
  </conditionalFormatting>
  <conditionalFormatting sqref="G108:L108">
    <cfRule type="cellIs" dxfId="779" priority="23" stopIfTrue="1" operator="equal">
      <formula>$G102</formula>
    </cfRule>
  </conditionalFormatting>
  <conditionalFormatting sqref="G108:L108">
    <cfRule type="cellIs" dxfId="778" priority="22" stopIfTrue="1" operator="equal">
      <formula>$G106</formula>
    </cfRule>
  </conditionalFormatting>
  <conditionalFormatting sqref="G110">
    <cfRule type="cellIs" dxfId="777" priority="21" stopIfTrue="1" operator="equal">
      <formula>#REF!</formula>
    </cfRule>
  </conditionalFormatting>
  <conditionalFormatting sqref="G110:L110">
    <cfRule type="cellIs" dxfId="776" priority="20" stopIfTrue="1" operator="equal">
      <formula>$G103</formula>
    </cfRule>
  </conditionalFormatting>
  <conditionalFormatting sqref="G110:L110">
    <cfRule type="cellIs" dxfId="775" priority="19" stopIfTrue="1" operator="equal">
      <formula>#REF!</formula>
    </cfRule>
  </conditionalFormatting>
  <conditionalFormatting sqref="G110">
    <cfRule type="cellIs" dxfId="774" priority="18" stopIfTrue="1" operator="equal">
      <formula>$G98</formula>
    </cfRule>
  </conditionalFormatting>
  <conditionalFormatting sqref="G110">
    <cfRule type="cellIs" dxfId="773" priority="17" stopIfTrue="1" operator="equal">
      <formula>#REF!</formula>
    </cfRule>
  </conditionalFormatting>
  <conditionalFormatting sqref="G110:L110">
    <cfRule type="cellIs" dxfId="772" priority="16" stopIfTrue="1" operator="equal">
      <formula>$G109</formula>
    </cfRule>
  </conditionalFormatting>
  <conditionalFormatting sqref="G110:L110">
    <cfRule type="cellIs" dxfId="771" priority="15" stopIfTrue="1" operator="equal">
      <formula>$G106</formula>
    </cfRule>
  </conditionalFormatting>
  <conditionalFormatting sqref="G110">
    <cfRule type="cellIs" dxfId="770" priority="14" stopIfTrue="1" operator="equal">
      <formula>$G101</formula>
    </cfRule>
  </conditionalFormatting>
  <conditionalFormatting sqref="G110:L110">
    <cfRule type="cellIs" dxfId="769" priority="13" stopIfTrue="1" operator="equal">
      <formula>$G103</formula>
    </cfRule>
  </conditionalFormatting>
  <conditionalFormatting sqref="G110:L110">
    <cfRule type="cellIs" dxfId="768" priority="12" stopIfTrue="1" operator="equal">
      <formula>$G109</formula>
    </cfRule>
  </conditionalFormatting>
  <conditionalFormatting sqref="G107">
    <cfRule type="cellIs" dxfId="767" priority="11" stopIfTrue="1" operator="equal">
      <formula>$G100</formula>
    </cfRule>
  </conditionalFormatting>
  <conditionalFormatting sqref="G107:L107">
    <cfRule type="cellIs" dxfId="766" priority="10" stopIfTrue="1" operator="equal">
      <formula>$G101</formula>
    </cfRule>
  </conditionalFormatting>
  <conditionalFormatting sqref="G107:L107">
    <cfRule type="cellIs" dxfId="765" priority="9" stopIfTrue="1" operator="equal">
      <formula>#REF!</formula>
    </cfRule>
  </conditionalFormatting>
  <conditionalFormatting sqref="G107">
    <cfRule type="cellIs" dxfId="764" priority="8" stopIfTrue="1" operator="equal">
      <formula>$G95</formula>
    </cfRule>
  </conditionalFormatting>
  <conditionalFormatting sqref="G107">
    <cfRule type="cellIs" dxfId="763" priority="7" stopIfTrue="1" operator="equal">
      <formula>$G100</formula>
    </cfRule>
  </conditionalFormatting>
  <conditionalFormatting sqref="G107:L107">
    <cfRule type="cellIs" dxfId="762" priority="6" stopIfTrue="1" operator="equal">
      <formula>$G105</formula>
    </cfRule>
  </conditionalFormatting>
  <conditionalFormatting sqref="G107:L107">
    <cfRule type="cellIs" dxfId="761" priority="5" stopIfTrue="1" operator="equal">
      <formula>$G104</formula>
    </cfRule>
  </conditionalFormatting>
  <conditionalFormatting sqref="G107">
    <cfRule type="cellIs" dxfId="760" priority="4" stopIfTrue="1" operator="equal">
      <formula>$G97</formula>
    </cfRule>
  </conditionalFormatting>
  <conditionalFormatting sqref="G107:L107">
    <cfRule type="cellIs" dxfId="759" priority="3" stopIfTrue="1" operator="equal">
      <formula>$G101</formula>
    </cfRule>
  </conditionalFormatting>
  <conditionalFormatting sqref="G107:L107">
    <cfRule type="cellIs" dxfId="758" priority="2" stopIfTrue="1" operator="equal">
      <formula>$G105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HD55"/>
  <sheetViews>
    <sheetView topLeftCell="A6" workbookViewId="0">
      <selection activeCell="DE43" sqref="A8:DL43"/>
    </sheetView>
  </sheetViews>
  <sheetFormatPr defaultRowHeight="12.75"/>
  <cols>
    <col min="1" max="1" width="39.5703125" customWidth="1"/>
    <col min="2" max="19" width="0" hidden="1" customWidth="1"/>
    <col min="20" max="20" width="6.140625" customWidth="1"/>
    <col min="21" max="50" width="0" hidden="1" customWidth="1"/>
    <col min="51" max="51" width="11" customWidth="1"/>
    <col min="52" max="58" width="0" hidden="1" customWidth="1"/>
    <col min="59" max="59" width="32.7109375" customWidth="1"/>
    <col min="60" max="77" width="0" hidden="1" customWidth="1"/>
    <col min="78" max="78" width="6.42578125" customWidth="1"/>
    <col min="79" max="108" width="0" hidden="1" customWidth="1"/>
    <col min="109" max="109" width="10.28515625" customWidth="1"/>
    <col min="110" max="116" width="0" hidden="1" customWidth="1"/>
    <col min="117" max="117" width="27.28515625" customWidth="1"/>
    <col min="118" max="140" width="0" hidden="1" customWidth="1"/>
    <col min="142" max="148" width="0" hidden="1" customWidth="1"/>
    <col min="149" max="149" width="11.7109375" customWidth="1"/>
    <col min="150" max="156" width="0" hidden="1" customWidth="1"/>
    <col min="157" max="157" width="10.85546875" customWidth="1"/>
    <col min="158" max="164" width="0" hidden="1" customWidth="1"/>
    <col min="165" max="165" width="10.42578125" customWidth="1"/>
    <col min="166" max="188" width="0" hidden="1" customWidth="1"/>
    <col min="190" max="196" width="0" hidden="1" customWidth="1"/>
    <col min="197" max="197" width="11.85546875" customWidth="1"/>
    <col min="198" max="204" width="0" hidden="1" customWidth="1"/>
    <col min="205" max="205" width="11.28515625" customWidth="1"/>
    <col min="206" max="212" width="0" hidden="1" customWidth="1"/>
  </cols>
  <sheetData>
    <row r="2" spans="1:212" ht="51" customHeight="1">
      <c r="DM2" s="212" t="s">
        <v>33</v>
      </c>
      <c r="DN2" s="213"/>
      <c r="DO2" s="213"/>
      <c r="DP2" s="213"/>
      <c r="DQ2" s="213"/>
      <c r="DR2" s="213"/>
      <c r="DS2" s="213"/>
      <c r="DT2" s="213"/>
      <c r="DU2" s="213"/>
      <c r="DV2" s="213"/>
      <c r="DW2" s="213"/>
      <c r="DX2" s="213"/>
      <c r="DY2" s="213"/>
      <c r="DZ2" s="213"/>
      <c r="EA2" s="213"/>
      <c r="EB2" s="213"/>
      <c r="EC2" s="213"/>
      <c r="ED2" s="213"/>
      <c r="EE2" s="213"/>
      <c r="EF2" s="213"/>
      <c r="EG2" s="213"/>
      <c r="EH2" s="213"/>
      <c r="EI2" s="213"/>
      <c r="EJ2" s="214"/>
      <c r="EK2" s="212" t="s">
        <v>28</v>
      </c>
      <c r="EL2" s="213"/>
      <c r="EM2" s="213"/>
      <c r="EN2" s="213"/>
      <c r="EO2" s="213"/>
      <c r="EP2" s="213"/>
      <c r="EQ2" s="213"/>
      <c r="ER2" s="214"/>
      <c r="ES2" s="212" t="s">
        <v>29</v>
      </c>
      <c r="ET2" s="213"/>
      <c r="EU2" s="213"/>
      <c r="EV2" s="213"/>
      <c r="EW2" s="213"/>
      <c r="EX2" s="213"/>
      <c r="EY2" s="213"/>
      <c r="EZ2" s="214"/>
      <c r="FA2" s="212" t="s">
        <v>26</v>
      </c>
      <c r="FB2" s="213"/>
      <c r="FC2" s="213"/>
      <c r="FD2" s="213"/>
      <c r="FE2" s="213"/>
      <c r="FF2" s="213"/>
      <c r="FG2" s="213"/>
      <c r="FH2" s="214"/>
      <c r="FI2" s="212" t="s">
        <v>33</v>
      </c>
      <c r="FJ2" s="213"/>
      <c r="FK2" s="213"/>
      <c r="FL2" s="213"/>
      <c r="FM2" s="213"/>
      <c r="FN2" s="213"/>
      <c r="FO2" s="213"/>
      <c r="FP2" s="213"/>
      <c r="FQ2" s="213"/>
      <c r="FR2" s="213"/>
      <c r="FS2" s="213"/>
      <c r="FT2" s="213"/>
      <c r="FU2" s="213"/>
      <c r="FV2" s="213"/>
      <c r="FW2" s="213"/>
      <c r="FX2" s="213"/>
      <c r="FY2" s="213"/>
      <c r="FZ2" s="213"/>
      <c r="GA2" s="213"/>
      <c r="GB2" s="213"/>
      <c r="GC2" s="213"/>
      <c r="GD2" s="213"/>
      <c r="GE2" s="213"/>
      <c r="GF2" s="214"/>
      <c r="GG2" s="212" t="s">
        <v>28</v>
      </c>
      <c r="GH2" s="213"/>
      <c r="GI2" s="213"/>
      <c r="GJ2" s="213"/>
      <c r="GK2" s="213"/>
      <c r="GL2" s="213"/>
      <c r="GM2" s="213"/>
      <c r="GN2" s="214"/>
      <c r="GO2" s="212" t="s">
        <v>29</v>
      </c>
      <c r="GP2" s="213"/>
      <c r="GQ2" s="213"/>
      <c r="GR2" s="213"/>
      <c r="GS2" s="213"/>
      <c r="GT2" s="213"/>
      <c r="GU2" s="213"/>
      <c r="GV2" s="214"/>
      <c r="GW2" s="212" t="s">
        <v>26</v>
      </c>
      <c r="GX2" s="213"/>
      <c r="GY2" s="213"/>
      <c r="GZ2" s="213"/>
      <c r="HA2" s="213"/>
      <c r="HB2" s="213"/>
      <c r="HC2" s="213"/>
      <c r="HD2" s="214"/>
    </row>
    <row r="3" spans="1:212" ht="12.75" customHeight="1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8"/>
      <c r="T3" s="129"/>
      <c r="U3" s="129"/>
      <c r="V3" s="129"/>
      <c r="W3" s="129"/>
      <c r="X3" s="129"/>
      <c r="Y3" s="134"/>
      <c r="Z3" s="134"/>
      <c r="AA3" s="134"/>
      <c r="AB3" s="134"/>
      <c r="AC3" s="134"/>
      <c r="AD3" s="134"/>
      <c r="AE3" s="134"/>
      <c r="AF3" s="134"/>
      <c r="AG3" s="134"/>
      <c r="AH3" s="135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26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8"/>
      <c r="BZ3" s="129"/>
      <c r="CA3" s="129"/>
      <c r="CB3" s="129"/>
      <c r="CC3" s="129"/>
      <c r="CD3" s="129"/>
      <c r="CE3" s="134"/>
      <c r="CF3" s="134"/>
      <c r="CG3" s="134"/>
      <c r="CH3" s="134"/>
      <c r="CI3" s="134"/>
      <c r="CJ3" s="134"/>
      <c r="CK3" s="134"/>
      <c r="CL3" s="134"/>
      <c r="CM3" s="134"/>
      <c r="CN3" s="135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215"/>
      <c r="DN3" s="216"/>
      <c r="DO3" s="216"/>
      <c r="DP3" s="216"/>
      <c r="DQ3" s="216"/>
      <c r="DR3" s="216"/>
      <c r="DS3" s="216"/>
      <c r="DT3" s="216"/>
      <c r="DU3" s="216"/>
      <c r="DV3" s="216"/>
      <c r="DW3" s="216"/>
      <c r="DX3" s="216"/>
      <c r="DY3" s="216"/>
      <c r="DZ3" s="216"/>
      <c r="EA3" s="216"/>
      <c r="EB3" s="216"/>
      <c r="EC3" s="216"/>
      <c r="ED3" s="216"/>
      <c r="EE3" s="216"/>
      <c r="EF3" s="216"/>
      <c r="EG3" s="216"/>
      <c r="EH3" s="216"/>
      <c r="EI3" s="216"/>
      <c r="EJ3" s="217"/>
      <c r="EK3" s="215"/>
      <c r="EL3" s="216"/>
      <c r="EM3" s="216"/>
      <c r="EN3" s="216"/>
      <c r="EO3" s="216"/>
      <c r="EP3" s="216"/>
      <c r="EQ3" s="216"/>
      <c r="ER3" s="217"/>
      <c r="ES3" s="215"/>
      <c r="ET3" s="216"/>
      <c r="EU3" s="216"/>
      <c r="EV3" s="216"/>
      <c r="EW3" s="216"/>
      <c r="EX3" s="216"/>
      <c r="EY3" s="216"/>
      <c r="EZ3" s="217"/>
      <c r="FA3" s="215"/>
      <c r="FB3" s="216"/>
      <c r="FC3" s="216"/>
      <c r="FD3" s="216"/>
      <c r="FE3" s="216"/>
      <c r="FF3" s="216"/>
      <c r="FG3" s="216"/>
      <c r="FH3" s="217"/>
      <c r="FI3" s="215"/>
      <c r="FJ3" s="216"/>
      <c r="FK3" s="216"/>
      <c r="FL3" s="216"/>
      <c r="FM3" s="216"/>
      <c r="FN3" s="216"/>
      <c r="FO3" s="216"/>
      <c r="FP3" s="216"/>
      <c r="FQ3" s="216"/>
      <c r="FR3" s="216"/>
      <c r="FS3" s="216"/>
      <c r="FT3" s="216"/>
      <c r="FU3" s="216"/>
      <c r="FV3" s="216"/>
      <c r="FW3" s="216"/>
      <c r="FX3" s="216"/>
      <c r="FY3" s="216"/>
      <c r="FZ3" s="216"/>
      <c r="GA3" s="216"/>
      <c r="GB3" s="216"/>
      <c r="GC3" s="216"/>
      <c r="GD3" s="216"/>
      <c r="GE3" s="216"/>
      <c r="GF3" s="217"/>
      <c r="GG3" s="215"/>
      <c r="GH3" s="216"/>
      <c r="GI3" s="216"/>
      <c r="GJ3" s="216"/>
      <c r="GK3" s="216"/>
      <c r="GL3" s="216"/>
      <c r="GM3" s="216"/>
      <c r="GN3" s="217"/>
      <c r="GO3" s="215"/>
      <c r="GP3" s="216"/>
      <c r="GQ3" s="216"/>
      <c r="GR3" s="216"/>
      <c r="GS3" s="216"/>
      <c r="GT3" s="216"/>
      <c r="GU3" s="216"/>
      <c r="GV3" s="217"/>
      <c r="GW3" s="215"/>
      <c r="GX3" s="216"/>
      <c r="GY3" s="216"/>
      <c r="GZ3" s="216"/>
      <c r="HA3" s="216"/>
      <c r="HB3" s="216"/>
      <c r="HC3" s="216"/>
      <c r="HD3" s="217"/>
    </row>
    <row r="4" spans="1:212" ht="12.75" customHeight="1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8"/>
      <c r="T4" s="129"/>
      <c r="U4" s="129"/>
      <c r="V4" s="129"/>
      <c r="W4" s="129"/>
      <c r="X4" s="129"/>
      <c r="Y4" s="126"/>
      <c r="Z4" s="127"/>
      <c r="AA4" s="127"/>
      <c r="AB4" s="127"/>
      <c r="AC4" s="127"/>
      <c r="AD4" s="127"/>
      <c r="AE4" s="127"/>
      <c r="AF4" s="127"/>
      <c r="AG4" s="127"/>
      <c r="AH4" s="128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26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8"/>
      <c r="BZ4" s="129"/>
      <c r="CA4" s="129"/>
      <c r="CB4" s="129"/>
      <c r="CC4" s="129"/>
      <c r="CD4" s="129"/>
      <c r="CE4" s="126"/>
      <c r="CF4" s="127"/>
      <c r="CG4" s="127"/>
      <c r="CH4" s="127"/>
      <c r="CI4" s="127"/>
      <c r="CJ4" s="127"/>
      <c r="CK4" s="127"/>
      <c r="CL4" s="127"/>
      <c r="CM4" s="127"/>
      <c r="CN4" s="128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18" t="s">
        <v>72</v>
      </c>
      <c r="DN4" s="202"/>
      <c r="DO4" s="202"/>
      <c r="DP4" s="202"/>
      <c r="DQ4" s="202"/>
      <c r="DR4" s="202"/>
      <c r="DS4" s="202"/>
      <c r="DT4" s="202"/>
      <c r="DU4" s="202"/>
      <c r="DV4" s="202"/>
      <c r="DW4" s="202"/>
      <c r="DX4" s="202"/>
      <c r="DY4" s="202"/>
      <c r="DZ4" s="202"/>
      <c r="EA4" s="202"/>
      <c r="EB4" s="202"/>
      <c r="EC4" s="202"/>
      <c r="ED4" s="202"/>
      <c r="EE4" s="202"/>
      <c r="EF4" s="202"/>
      <c r="EG4" s="202"/>
      <c r="EH4" s="202"/>
      <c r="EI4" s="202"/>
      <c r="EJ4" s="203"/>
      <c r="EK4" s="204">
        <v>0</v>
      </c>
      <c r="EL4" s="205"/>
      <c r="EM4" s="205"/>
      <c r="EN4" s="205"/>
      <c r="EO4" s="205"/>
      <c r="EP4" s="205"/>
      <c r="EQ4" s="205"/>
      <c r="ER4" s="206"/>
      <c r="ES4" s="204">
        <v>650000</v>
      </c>
      <c r="ET4" s="205"/>
      <c r="EU4" s="205"/>
      <c r="EV4" s="205"/>
      <c r="EW4" s="205"/>
      <c r="EX4" s="205"/>
      <c r="EY4" s="205"/>
      <c r="EZ4" s="206"/>
      <c r="FA4" s="204">
        <f>EK4+ES4</f>
        <v>650000</v>
      </c>
      <c r="FB4" s="205"/>
      <c r="FC4" s="205"/>
      <c r="FD4" s="205"/>
      <c r="FE4" s="205"/>
      <c r="FF4" s="205"/>
      <c r="FG4" s="205"/>
      <c r="FH4" s="206"/>
      <c r="FI4" s="118" t="s">
        <v>72</v>
      </c>
      <c r="FJ4" s="202"/>
      <c r="FK4" s="202"/>
      <c r="FL4" s="202"/>
      <c r="FM4" s="202"/>
      <c r="FN4" s="202"/>
      <c r="FO4" s="202"/>
      <c r="FP4" s="202"/>
      <c r="FQ4" s="202"/>
      <c r="FR4" s="202"/>
      <c r="FS4" s="202"/>
      <c r="FT4" s="202"/>
      <c r="FU4" s="202"/>
      <c r="FV4" s="202"/>
      <c r="FW4" s="202"/>
      <c r="FX4" s="202"/>
      <c r="FY4" s="202"/>
      <c r="FZ4" s="202"/>
      <c r="GA4" s="202"/>
      <c r="GB4" s="202"/>
      <c r="GC4" s="202"/>
      <c r="GD4" s="202"/>
      <c r="GE4" s="202"/>
      <c r="GF4" s="203"/>
      <c r="GG4" s="204">
        <v>0</v>
      </c>
      <c r="GH4" s="205"/>
      <c r="GI4" s="205"/>
      <c r="GJ4" s="205"/>
      <c r="GK4" s="205"/>
      <c r="GL4" s="205"/>
      <c r="GM4" s="205"/>
      <c r="GN4" s="206"/>
      <c r="GO4" s="204">
        <v>650000</v>
      </c>
      <c r="GP4" s="205"/>
      <c r="GQ4" s="205"/>
      <c r="GR4" s="205"/>
      <c r="GS4" s="205"/>
      <c r="GT4" s="205"/>
      <c r="GU4" s="205"/>
      <c r="GV4" s="206"/>
      <c r="GW4" s="204">
        <f>GG4+GO4</f>
        <v>650000</v>
      </c>
      <c r="GX4" s="205"/>
      <c r="GY4" s="205"/>
      <c r="GZ4" s="205"/>
      <c r="HA4" s="205"/>
      <c r="HB4" s="205"/>
      <c r="HC4" s="205"/>
      <c r="HD4" s="206"/>
    </row>
    <row r="5" spans="1:212">
      <c r="A5" s="11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20"/>
      <c r="T5" s="121"/>
      <c r="U5" s="121"/>
      <c r="V5" s="121"/>
      <c r="W5" s="121"/>
      <c r="X5" s="121"/>
      <c r="Y5" s="122"/>
      <c r="Z5" s="123"/>
      <c r="AA5" s="123"/>
      <c r="AB5" s="123"/>
      <c r="AC5" s="123"/>
      <c r="AD5" s="123"/>
      <c r="AE5" s="123"/>
      <c r="AF5" s="123"/>
      <c r="AG5" s="123"/>
      <c r="AH5" s="124"/>
      <c r="AI5" s="114"/>
      <c r="AJ5" s="114"/>
      <c r="AK5" s="114"/>
      <c r="AL5" s="114"/>
      <c r="AM5" s="114"/>
      <c r="AN5" s="114"/>
      <c r="AO5" s="114"/>
      <c r="AP5" s="114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92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4"/>
      <c r="BZ5" s="195"/>
      <c r="CA5" s="195"/>
      <c r="CB5" s="195"/>
      <c r="CC5" s="195"/>
      <c r="CD5" s="195"/>
      <c r="CE5" s="196"/>
      <c r="CF5" s="197"/>
      <c r="CG5" s="197"/>
      <c r="CH5" s="197"/>
      <c r="CI5" s="197"/>
      <c r="CJ5" s="197"/>
      <c r="CK5" s="197"/>
      <c r="CL5" s="197"/>
      <c r="CM5" s="197"/>
      <c r="CN5" s="198"/>
      <c r="CO5" s="199"/>
      <c r="CP5" s="199"/>
      <c r="CQ5" s="199"/>
      <c r="CR5" s="199"/>
      <c r="CS5" s="199"/>
      <c r="CT5" s="199"/>
      <c r="CU5" s="199"/>
      <c r="CV5" s="199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147" t="s">
        <v>26</v>
      </c>
      <c r="DN5" s="207"/>
      <c r="DO5" s="207"/>
      <c r="DP5" s="207"/>
      <c r="DQ5" s="207"/>
      <c r="DR5" s="207"/>
      <c r="DS5" s="207"/>
      <c r="DT5" s="207"/>
      <c r="DU5" s="207"/>
      <c r="DV5" s="207"/>
      <c r="DW5" s="207"/>
      <c r="DX5" s="207"/>
      <c r="DY5" s="207"/>
      <c r="DZ5" s="207"/>
      <c r="EA5" s="207"/>
      <c r="EB5" s="207"/>
      <c r="EC5" s="207"/>
      <c r="ED5" s="207"/>
      <c r="EE5" s="207"/>
      <c r="EF5" s="207"/>
      <c r="EG5" s="207"/>
      <c r="EH5" s="207"/>
      <c r="EI5" s="207"/>
      <c r="EJ5" s="208"/>
      <c r="EK5" s="209">
        <v>0</v>
      </c>
      <c r="EL5" s="210"/>
      <c r="EM5" s="210"/>
      <c r="EN5" s="210"/>
      <c r="EO5" s="210"/>
      <c r="EP5" s="210"/>
      <c r="EQ5" s="210"/>
      <c r="ER5" s="211"/>
      <c r="ES5" s="204">
        <v>650000</v>
      </c>
      <c r="ET5" s="205"/>
      <c r="EU5" s="205"/>
      <c r="EV5" s="205"/>
      <c r="EW5" s="205"/>
      <c r="EX5" s="205"/>
      <c r="EY5" s="205"/>
      <c r="EZ5" s="206"/>
      <c r="FA5" s="204">
        <f>EK5+ES5</f>
        <v>650000</v>
      </c>
      <c r="FB5" s="205"/>
      <c r="FC5" s="205"/>
      <c r="FD5" s="205"/>
      <c r="FE5" s="205"/>
      <c r="FF5" s="205"/>
      <c r="FG5" s="205"/>
      <c r="FH5" s="206"/>
      <c r="FI5" s="147" t="s">
        <v>26</v>
      </c>
      <c r="FJ5" s="207"/>
      <c r="FK5" s="207"/>
      <c r="FL5" s="207"/>
      <c r="FM5" s="207"/>
      <c r="FN5" s="207"/>
      <c r="FO5" s="207"/>
      <c r="FP5" s="207"/>
      <c r="FQ5" s="207"/>
      <c r="FR5" s="207"/>
      <c r="FS5" s="207"/>
      <c r="FT5" s="207"/>
      <c r="FU5" s="207"/>
      <c r="FV5" s="207"/>
      <c r="FW5" s="207"/>
      <c r="FX5" s="207"/>
      <c r="FY5" s="207"/>
      <c r="FZ5" s="207"/>
      <c r="GA5" s="207"/>
      <c r="GB5" s="207"/>
      <c r="GC5" s="207"/>
      <c r="GD5" s="207"/>
      <c r="GE5" s="207"/>
      <c r="GF5" s="208"/>
      <c r="GG5" s="209">
        <v>0</v>
      </c>
      <c r="GH5" s="210"/>
      <c r="GI5" s="210"/>
      <c r="GJ5" s="210"/>
      <c r="GK5" s="210"/>
      <c r="GL5" s="210"/>
      <c r="GM5" s="210"/>
      <c r="GN5" s="211"/>
      <c r="GO5" s="209">
        <v>500000</v>
      </c>
      <c r="GP5" s="210"/>
      <c r="GQ5" s="210"/>
      <c r="GR5" s="210"/>
      <c r="GS5" s="210"/>
      <c r="GT5" s="210"/>
      <c r="GU5" s="210"/>
      <c r="GV5" s="211"/>
      <c r="GW5" s="209">
        <f>GG5+GO5</f>
        <v>500000</v>
      </c>
      <c r="GX5" s="210"/>
      <c r="GY5" s="210"/>
      <c r="GZ5" s="210"/>
      <c r="HA5" s="210"/>
      <c r="HB5" s="210"/>
      <c r="HC5" s="210"/>
      <c r="HD5" s="211"/>
    </row>
    <row r="6" spans="1:212" ht="12.75" customHeight="1">
      <c r="A6" s="118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20"/>
      <c r="T6" s="121"/>
      <c r="U6" s="121"/>
      <c r="V6" s="121"/>
      <c r="W6" s="121"/>
      <c r="X6" s="121"/>
      <c r="Y6" s="122"/>
      <c r="Z6" s="123"/>
      <c r="AA6" s="123"/>
      <c r="AB6" s="123"/>
      <c r="AC6" s="123"/>
      <c r="AD6" s="123"/>
      <c r="AE6" s="123"/>
      <c r="AF6" s="123"/>
      <c r="AG6" s="123"/>
      <c r="AH6" s="124"/>
      <c r="AI6" s="114"/>
      <c r="AJ6" s="114"/>
      <c r="AK6" s="114"/>
      <c r="AL6" s="114"/>
      <c r="AM6" s="114"/>
      <c r="AN6" s="114"/>
      <c r="AO6" s="114"/>
      <c r="AP6" s="114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201"/>
      <c r="BG6" s="143" t="s">
        <v>43</v>
      </c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5"/>
      <c r="BZ6" s="137" t="s">
        <v>2</v>
      </c>
      <c r="CA6" s="137"/>
      <c r="CB6" s="137"/>
      <c r="CC6" s="137"/>
      <c r="CD6" s="137"/>
      <c r="CE6" s="137" t="s">
        <v>1</v>
      </c>
      <c r="CF6" s="137"/>
      <c r="CG6" s="137"/>
      <c r="CH6" s="137"/>
      <c r="CI6" s="137"/>
      <c r="CJ6" s="137"/>
      <c r="CK6" s="137"/>
      <c r="CL6" s="137"/>
      <c r="CM6" s="137"/>
      <c r="CN6" s="137"/>
      <c r="CO6" s="143" t="s">
        <v>28</v>
      </c>
      <c r="CP6" s="144"/>
      <c r="CQ6" s="144"/>
      <c r="CR6" s="144"/>
      <c r="CS6" s="144"/>
      <c r="CT6" s="144"/>
      <c r="CU6" s="144"/>
      <c r="CV6" s="145"/>
      <c r="CW6" s="143" t="s">
        <v>29</v>
      </c>
      <c r="CX6" s="144"/>
      <c r="CY6" s="144"/>
      <c r="CZ6" s="144"/>
      <c r="DA6" s="144"/>
      <c r="DB6" s="144"/>
      <c r="DC6" s="144"/>
      <c r="DD6" s="145"/>
      <c r="DE6" s="143" t="s">
        <v>26</v>
      </c>
      <c r="DF6" s="144"/>
      <c r="DG6" s="144"/>
      <c r="DH6" s="144"/>
      <c r="DI6" s="144"/>
      <c r="DJ6" s="144"/>
      <c r="DK6" s="144"/>
      <c r="DL6" s="145"/>
    </row>
    <row r="7" spans="1:212" ht="15.75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8"/>
      <c r="T7" s="129"/>
      <c r="U7" s="129"/>
      <c r="V7" s="129"/>
      <c r="W7" s="129"/>
      <c r="X7" s="129"/>
      <c r="Y7" s="126"/>
      <c r="Z7" s="127"/>
      <c r="AA7" s="127"/>
      <c r="AB7" s="127"/>
      <c r="AC7" s="127"/>
      <c r="AD7" s="127"/>
      <c r="AE7" s="127"/>
      <c r="AF7" s="127"/>
      <c r="AG7" s="127"/>
      <c r="AH7" s="128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43">
        <v>2</v>
      </c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5"/>
      <c r="BZ7" s="137">
        <v>3</v>
      </c>
      <c r="CA7" s="137"/>
      <c r="CB7" s="137"/>
      <c r="CC7" s="137"/>
      <c r="CD7" s="137"/>
      <c r="CE7" s="137">
        <v>4</v>
      </c>
      <c r="CF7" s="137"/>
      <c r="CG7" s="137"/>
      <c r="CH7" s="137"/>
      <c r="CI7" s="137"/>
      <c r="CJ7" s="137"/>
      <c r="CK7" s="137"/>
      <c r="CL7" s="137"/>
      <c r="CM7" s="137"/>
      <c r="CN7" s="137"/>
      <c r="CO7" s="137">
        <v>5</v>
      </c>
      <c r="CP7" s="137"/>
      <c r="CQ7" s="137"/>
      <c r="CR7" s="137"/>
      <c r="CS7" s="137"/>
      <c r="CT7" s="137"/>
      <c r="CU7" s="137"/>
      <c r="CV7" s="137"/>
      <c r="CW7" s="137">
        <v>6</v>
      </c>
      <c r="CX7" s="137"/>
      <c r="CY7" s="137"/>
      <c r="CZ7" s="137"/>
      <c r="DA7" s="137"/>
      <c r="DB7" s="137"/>
      <c r="DC7" s="137"/>
      <c r="DD7" s="137"/>
      <c r="DE7" s="137">
        <v>7</v>
      </c>
      <c r="DF7" s="137"/>
      <c r="DG7" s="137"/>
      <c r="DH7" s="137"/>
      <c r="DI7" s="137"/>
      <c r="DJ7" s="137"/>
      <c r="DK7" s="137"/>
      <c r="DL7" s="137"/>
    </row>
    <row r="8" spans="1:212" ht="12.75" customHeight="1">
      <c r="A8" s="190" t="s">
        <v>168</v>
      </c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29"/>
      <c r="U8" s="129"/>
      <c r="V8" s="129"/>
      <c r="W8" s="129"/>
      <c r="X8" s="129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90" t="s">
        <v>168</v>
      </c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29"/>
      <c r="CA8" s="129"/>
      <c r="CB8" s="129"/>
      <c r="CC8" s="129"/>
      <c r="CD8" s="129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</row>
    <row r="9" spans="1:212">
      <c r="A9" s="190" t="s">
        <v>73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29"/>
      <c r="U9" s="129"/>
      <c r="V9" s="129"/>
      <c r="W9" s="129"/>
      <c r="X9" s="129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90" t="s">
        <v>73</v>
      </c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29"/>
      <c r="CA9" s="129"/>
      <c r="CB9" s="129"/>
      <c r="CC9" s="129"/>
      <c r="CD9" s="129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</row>
    <row r="10" spans="1:212">
      <c r="A10" s="184" t="s">
        <v>169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21" t="s">
        <v>76</v>
      </c>
      <c r="U10" s="121"/>
      <c r="V10" s="121"/>
      <c r="W10" s="121"/>
      <c r="X10" s="121"/>
      <c r="Y10" s="186" t="s">
        <v>82</v>
      </c>
      <c r="Z10" s="187"/>
      <c r="AA10" s="187"/>
      <c r="AB10" s="187"/>
      <c r="AC10" s="187"/>
      <c r="AD10" s="187"/>
      <c r="AE10" s="187"/>
      <c r="AF10" s="187"/>
      <c r="AG10" s="187"/>
      <c r="AH10" s="187"/>
      <c r="AI10" s="114">
        <v>0</v>
      </c>
      <c r="AJ10" s="114"/>
      <c r="AK10" s="114"/>
      <c r="AL10" s="114"/>
      <c r="AM10" s="114"/>
      <c r="AN10" s="114"/>
      <c r="AO10" s="114"/>
      <c r="AP10" s="114"/>
      <c r="AQ10" s="114">
        <f>154400+300000</f>
        <v>454400</v>
      </c>
      <c r="AR10" s="114"/>
      <c r="AS10" s="114"/>
      <c r="AT10" s="114"/>
      <c r="AU10" s="114"/>
      <c r="AV10" s="114"/>
      <c r="AW10" s="114"/>
      <c r="AX10" s="114"/>
      <c r="AY10" s="114">
        <f>AQ10</f>
        <v>454400</v>
      </c>
      <c r="AZ10" s="114"/>
      <c r="BA10" s="114"/>
      <c r="BB10" s="114"/>
      <c r="BC10" s="114"/>
      <c r="BD10" s="114"/>
      <c r="BE10" s="114"/>
      <c r="BF10" s="114"/>
      <c r="BG10" s="184" t="s">
        <v>169</v>
      </c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  <c r="BU10" s="185"/>
      <c r="BV10" s="185"/>
      <c r="BW10" s="185"/>
      <c r="BX10" s="185"/>
      <c r="BY10" s="185"/>
      <c r="BZ10" s="121" t="s">
        <v>76</v>
      </c>
      <c r="CA10" s="121"/>
      <c r="CB10" s="121"/>
      <c r="CC10" s="121"/>
      <c r="CD10" s="121"/>
      <c r="CE10" s="186" t="s">
        <v>82</v>
      </c>
      <c r="CF10" s="187"/>
      <c r="CG10" s="187"/>
      <c r="CH10" s="187"/>
      <c r="CI10" s="187"/>
      <c r="CJ10" s="187"/>
      <c r="CK10" s="187"/>
      <c r="CL10" s="187"/>
      <c r="CM10" s="187"/>
      <c r="CN10" s="187"/>
      <c r="CO10" s="114">
        <v>0</v>
      </c>
      <c r="CP10" s="114"/>
      <c r="CQ10" s="114"/>
      <c r="CR10" s="114"/>
      <c r="CS10" s="114"/>
      <c r="CT10" s="114"/>
      <c r="CU10" s="114"/>
      <c r="CV10" s="114"/>
      <c r="CW10" s="114">
        <f>154400+300000-161723</f>
        <v>292677</v>
      </c>
      <c r="CX10" s="114"/>
      <c r="CY10" s="114"/>
      <c r="CZ10" s="114"/>
      <c r="DA10" s="114"/>
      <c r="DB10" s="114"/>
      <c r="DC10" s="114"/>
      <c r="DD10" s="114"/>
      <c r="DE10" s="114">
        <f>CW10</f>
        <v>292677</v>
      </c>
      <c r="DF10" s="114"/>
      <c r="DG10" s="114"/>
      <c r="DH10" s="114"/>
      <c r="DI10" s="114"/>
      <c r="DJ10" s="114"/>
      <c r="DK10" s="114"/>
      <c r="DL10" s="114"/>
    </row>
    <row r="11" spans="1:212">
      <c r="A11" s="190" t="s">
        <v>120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29"/>
      <c r="U11" s="129"/>
      <c r="V11" s="129"/>
      <c r="W11" s="129"/>
      <c r="X11" s="129"/>
      <c r="Y11" s="190"/>
      <c r="Z11" s="191"/>
      <c r="AA11" s="191"/>
      <c r="AB11" s="191"/>
      <c r="AC11" s="191"/>
      <c r="AD11" s="191"/>
      <c r="AE11" s="191"/>
      <c r="AF11" s="191"/>
      <c r="AG11" s="191"/>
      <c r="AH11" s="191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90" t="s">
        <v>120</v>
      </c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29"/>
      <c r="CA11" s="129"/>
      <c r="CB11" s="129"/>
      <c r="CC11" s="129"/>
      <c r="CD11" s="129"/>
      <c r="CE11" s="190"/>
      <c r="CF11" s="191"/>
      <c r="CG11" s="191"/>
      <c r="CH11" s="191"/>
      <c r="CI11" s="191"/>
      <c r="CJ11" s="191"/>
      <c r="CK11" s="191"/>
      <c r="CL11" s="191"/>
      <c r="CM11" s="191"/>
      <c r="CN11" s="191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</row>
    <row r="12" spans="1:212">
      <c r="A12" s="184" t="s">
        <v>170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21" t="s">
        <v>87</v>
      </c>
      <c r="U12" s="121"/>
      <c r="V12" s="121"/>
      <c r="W12" s="121"/>
      <c r="X12" s="121"/>
      <c r="Y12" s="186" t="s">
        <v>88</v>
      </c>
      <c r="Z12" s="187"/>
      <c r="AA12" s="187"/>
      <c r="AB12" s="187"/>
      <c r="AC12" s="187"/>
      <c r="AD12" s="187"/>
      <c r="AE12" s="187"/>
      <c r="AF12" s="187"/>
      <c r="AG12" s="187"/>
      <c r="AH12" s="187"/>
      <c r="AI12" s="114">
        <v>0</v>
      </c>
      <c r="AJ12" s="114"/>
      <c r="AK12" s="114"/>
      <c r="AL12" s="114"/>
      <c r="AM12" s="114"/>
      <c r="AN12" s="114"/>
      <c r="AO12" s="114"/>
      <c r="AP12" s="114"/>
      <c r="AQ12" s="131">
        <v>113</v>
      </c>
      <c r="AR12" s="131"/>
      <c r="AS12" s="131"/>
      <c r="AT12" s="131"/>
      <c r="AU12" s="131"/>
      <c r="AV12" s="131"/>
      <c r="AW12" s="131"/>
      <c r="AX12" s="131"/>
      <c r="AY12" s="131">
        <f>AQ12</f>
        <v>113</v>
      </c>
      <c r="AZ12" s="131"/>
      <c r="BA12" s="131"/>
      <c r="BB12" s="131"/>
      <c r="BC12" s="131"/>
      <c r="BD12" s="131"/>
      <c r="BE12" s="131"/>
      <c r="BF12" s="131"/>
      <c r="BG12" s="184" t="s">
        <v>170</v>
      </c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21" t="s">
        <v>87</v>
      </c>
      <c r="CA12" s="121"/>
      <c r="CB12" s="121"/>
      <c r="CC12" s="121"/>
      <c r="CD12" s="121"/>
      <c r="CE12" s="186" t="s">
        <v>88</v>
      </c>
      <c r="CF12" s="187"/>
      <c r="CG12" s="187"/>
      <c r="CH12" s="187"/>
      <c r="CI12" s="187"/>
      <c r="CJ12" s="187"/>
      <c r="CK12" s="187"/>
      <c r="CL12" s="187"/>
      <c r="CM12" s="187"/>
      <c r="CN12" s="187"/>
      <c r="CO12" s="114">
        <v>0</v>
      </c>
      <c r="CP12" s="114"/>
      <c r="CQ12" s="114"/>
      <c r="CR12" s="114"/>
      <c r="CS12" s="114"/>
      <c r="CT12" s="114"/>
      <c r="CU12" s="114"/>
      <c r="CV12" s="114"/>
      <c r="CW12" s="131">
        <v>72</v>
      </c>
      <c r="CX12" s="131"/>
      <c r="CY12" s="131"/>
      <c r="CZ12" s="131"/>
      <c r="DA12" s="131"/>
      <c r="DB12" s="131"/>
      <c r="DC12" s="131"/>
      <c r="DD12" s="131"/>
      <c r="DE12" s="131">
        <f>CW12</f>
        <v>72</v>
      </c>
      <c r="DF12" s="131"/>
      <c r="DG12" s="131"/>
      <c r="DH12" s="131"/>
      <c r="DI12" s="131"/>
      <c r="DJ12" s="131"/>
      <c r="DK12" s="131"/>
      <c r="DL12" s="131"/>
    </row>
    <row r="13" spans="1:212">
      <c r="A13" s="190" t="s">
        <v>90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29"/>
      <c r="U13" s="129"/>
      <c r="V13" s="129"/>
      <c r="W13" s="129"/>
      <c r="X13" s="129"/>
      <c r="Y13" s="190"/>
      <c r="Z13" s="191"/>
      <c r="AA13" s="191"/>
      <c r="AB13" s="191"/>
      <c r="AC13" s="191"/>
      <c r="AD13" s="191"/>
      <c r="AE13" s="191"/>
      <c r="AF13" s="191"/>
      <c r="AG13" s="191"/>
      <c r="AH13" s="191"/>
      <c r="AI13" s="130"/>
      <c r="AJ13" s="130"/>
      <c r="AK13" s="130"/>
      <c r="AL13" s="130"/>
      <c r="AM13" s="130"/>
      <c r="AN13" s="130"/>
      <c r="AO13" s="130"/>
      <c r="AP13" s="130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90" t="s">
        <v>90</v>
      </c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29"/>
      <c r="CA13" s="129"/>
      <c r="CB13" s="129"/>
      <c r="CC13" s="129"/>
      <c r="CD13" s="129"/>
      <c r="CE13" s="190"/>
      <c r="CF13" s="191"/>
      <c r="CG13" s="191"/>
      <c r="CH13" s="191"/>
      <c r="CI13" s="191"/>
      <c r="CJ13" s="191"/>
      <c r="CK13" s="191"/>
      <c r="CL13" s="191"/>
      <c r="CM13" s="191"/>
      <c r="CN13" s="191"/>
      <c r="CO13" s="130"/>
      <c r="CP13" s="130"/>
      <c r="CQ13" s="130"/>
      <c r="CR13" s="130"/>
      <c r="CS13" s="130"/>
      <c r="CT13" s="130"/>
      <c r="CU13" s="130"/>
      <c r="CV13" s="130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</row>
    <row r="14" spans="1:212">
      <c r="A14" s="184" t="s">
        <v>171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21" t="s">
        <v>76</v>
      </c>
      <c r="U14" s="121"/>
      <c r="V14" s="121"/>
      <c r="W14" s="121"/>
      <c r="X14" s="121"/>
      <c r="Y14" s="186" t="s">
        <v>82</v>
      </c>
      <c r="Z14" s="187"/>
      <c r="AA14" s="187"/>
      <c r="AB14" s="187"/>
      <c r="AC14" s="187"/>
      <c r="AD14" s="187"/>
      <c r="AE14" s="187"/>
      <c r="AF14" s="187"/>
      <c r="AG14" s="187"/>
      <c r="AH14" s="187"/>
      <c r="AI14" s="114">
        <v>0</v>
      </c>
      <c r="AJ14" s="114"/>
      <c r="AK14" s="114"/>
      <c r="AL14" s="114"/>
      <c r="AM14" s="114"/>
      <c r="AN14" s="114"/>
      <c r="AO14" s="114"/>
      <c r="AP14" s="114"/>
      <c r="AQ14" s="131">
        <f>ROUND(AQ10/AQ12,0)</f>
        <v>4021</v>
      </c>
      <c r="AR14" s="131"/>
      <c r="AS14" s="131"/>
      <c r="AT14" s="131"/>
      <c r="AU14" s="131"/>
      <c r="AV14" s="131"/>
      <c r="AW14" s="131"/>
      <c r="AX14" s="131"/>
      <c r="AY14" s="131">
        <f>ROUND(AY10/AY12,0)</f>
        <v>4021</v>
      </c>
      <c r="AZ14" s="131"/>
      <c r="BA14" s="131"/>
      <c r="BB14" s="131"/>
      <c r="BC14" s="131"/>
      <c r="BD14" s="131"/>
      <c r="BE14" s="131"/>
      <c r="BF14" s="131"/>
      <c r="BG14" s="184" t="s">
        <v>171</v>
      </c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21" t="s">
        <v>76</v>
      </c>
      <c r="CA14" s="121"/>
      <c r="CB14" s="121"/>
      <c r="CC14" s="121"/>
      <c r="CD14" s="121"/>
      <c r="CE14" s="186" t="s">
        <v>82</v>
      </c>
      <c r="CF14" s="187"/>
      <c r="CG14" s="187"/>
      <c r="CH14" s="187"/>
      <c r="CI14" s="187"/>
      <c r="CJ14" s="187"/>
      <c r="CK14" s="187"/>
      <c r="CL14" s="187"/>
      <c r="CM14" s="187"/>
      <c r="CN14" s="187"/>
      <c r="CO14" s="114">
        <v>0</v>
      </c>
      <c r="CP14" s="114"/>
      <c r="CQ14" s="114"/>
      <c r="CR14" s="114"/>
      <c r="CS14" s="114"/>
      <c r="CT14" s="114"/>
      <c r="CU14" s="114"/>
      <c r="CV14" s="114"/>
      <c r="CW14" s="131">
        <f>ROUND(CW10/CW12,0)</f>
        <v>4065</v>
      </c>
      <c r="CX14" s="131"/>
      <c r="CY14" s="131"/>
      <c r="CZ14" s="131"/>
      <c r="DA14" s="131"/>
      <c r="DB14" s="131"/>
      <c r="DC14" s="131"/>
      <c r="DD14" s="131"/>
      <c r="DE14" s="131">
        <f>ROUND(DE10/DE12,0)</f>
        <v>4065</v>
      </c>
      <c r="DF14" s="131"/>
      <c r="DG14" s="131"/>
      <c r="DH14" s="131"/>
      <c r="DI14" s="131"/>
      <c r="DJ14" s="131"/>
      <c r="DK14" s="131"/>
      <c r="DL14" s="131"/>
    </row>
    <row r="15" spans="1:212">
      <c r="A15" s="190" t="s">
        <v>121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29"/>
      <c r="U15" s="129"/>
      <c r="V15" s="129"/>
      <c r="W15" s="129"/>
      <c r="X15" s="129"/>
      <c r="Y15" s="190"/>
      <c r="Z15" s="191"/>
      <c r="AA15" s="191"/>
      <c r="AB15" s="191"/>
      <c r="AC15" s="191"/>
      <c r="AD15" s="191"/>
      <c r="AE15" s="191"/>
      <c r="AF15" s="191"/>
      <c r="AG15" s="191"/>
      <c r="AH15" s="191"/>
      <c r="AI15" s="130"/>
      <c r="AJ15" s="130"/>
      <c r="AK15" s="130"/>
      <c r="AL15" s="130"/>
      <c r="AM15" s="130"/>
      <c r="AN15" s="130"/>
      <c r="AO15" s="130"/>
      <c r="AP15" s="130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90" t="s">
        <v>121</v>
      </c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29"/>
      <c r="CA15" s="129"/>
      <c r="CB15" s="129"/>
      <c r="CC15" s="129"/>
      <c r="CD15" s="129"/>
      <c r="CE15" s="190"/>
      <c r="CF15" s="191"/>
      <c r="CG15" s="191"/>
      <c r="CH15" s="191"/>
      <c r="CI15" s="191"/>
      <c r="CJ15" s="191"/>
      <c r="CK15" s="191"/>
      <c r="CL15" s="191"/>
      <c r="CM15" s="191"/>
      <c r="CN15" s="191"/>
      <c r="CO15" s="130"/>
      <c r="CP15" s="130"/>
      <c r="CQ15" s="130"/>
      <c r="CR15" s="130"/>
      <c r="CS15" s="130"/>
      <c r="CT15" s="130"/>
      <c r="CU15" s="130"/>
      <c r="CV15" s="130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</row>
    <row r="16" spans="1:212">
      <c r="A16" s="184" t="s">
        <v>172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21" t="s">
        <v>96</v>
      </c>
      <c r="U16" s="121"/>
      <c r="V16" s="121"/>
      <c r="W16" s="121"/>
      <c r="X16" s="121"/>
      <c r="Y16" s="186" t="s">
        <v>88</v>
      </c>
      <c r="Z16" s="187"/>
      <c r="AA16" s="187"/>
      <c r="AB16" s="187"/>
      <c r="AC16" s="187"/>
      <c r="AD16" s="187"/>
      <c r="AE16" s="187"/>
      <c r="AF16" s="187"/>
      <c r="AG16" s="187"/>
      <c r="AH16" s="187"/>
      <c r="AI16" s="114">
        <v>0</v>
      </c>
      <c r="AJ16" s="114"/>
      <c r="AK16" s="114"/>
      <c r="AL16" s="114"/>
      <c r="AM16" s="114"/>
      <c r="AN16" s="114"/>
      <c r="AO16" s="114"/>
      <c r="AP16" s="114"/>
      <c r="AQ16" s="131">
        <v>100</v>
      </c>
      <c r="AR16" s="131"/>
      <c r="AS16" s="131"/>
      <c r="AT16" s="131"/>
      <c r="AU16" s="131"/>
      <c r="AV16" s="131"/>
      <c r="AW16" s="131"/>
      <c r="AX16" s="131"/>
      <c r="AY16" s="131">
        <v>100</v>
      </c>
      <c r="AZ16" s="131"/>
      <c r="BA16" s="131"/>
      <c r="BB16" s="131"/>
      <c r="BC16" s="131"/>
      <c r="BD16" s="131"/>
      <c r="BE16" s="131"/>
      <c r="BF16" s="131"/>
      <c r="BG16" s="184" t="s">
        <v>172</v>
      </c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21" t="s">
        <v>96</v>
      </c>
      <c r="CA16" s="121"/>
      <c r="CB16" s="121"/>
      <c r="CC16" s="121"/>
      <c r="CD16" s="121"/>
      <c r="CE16" s="186" t="s">
        <v>88</v>
      </c>
      <c r="CF16" s="187"/>
      <c r="CG16" s="187"/>
      <c r="CH16" s="187"/>
      <c r="CI16" s="187"/>
      <c r="CJ16" s="187"/>
      <c r="CK16" s="187"/>
      <c r="CL16" s="187"/>
      <c r="CM16" s="187"/>
      <c r="CN16" s="187"/>
      <c r="CO16" s="114">
        <v>0</v>
      </c>
      <c r="CP16" s="114"/>
      <c r="CQ16" s="114"/>
      <c r="CR16" s="114"/>
      <c r="CS16" s="114"/>
      <c r="CT16" s="114"/>
      <c r="CU16" s="114"/>
      <c r="CV16" s="114"/>
      <c r="CW16" s="131">
        <v>100</v>
      </c>
      <c r="CX16" s="131"/>
      <c r="CY16" s="131"/>
      <c r="CZ16" s="131"/>
      <c r="DA16" s="131"/>
      <c r="DB16" s="131"/>
      <c r="DC16" s="131"/>
      <c r="DD16" s="131"/>
      <c r="DE16" s="131">
        <v>100</v>
      </c>
      <c r="DF16" s="131"/>
      <c r="DG16" s="131"/>
      <c r="DH16" s="131"/>
      <c r="DI16" s="131"/>
      <c r="DJ16" s="131"/>
      <c r="DK16" s="131"/>
      <c r="DL16" s="131"/>
    </row>
    <row r="17" spans="1:116">
      <c r="A17" s="190" t="s">
        <v>139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29"/>
      <c r="U17" s="129"/>
      <c r="V17" s="129"/>
      <c r="W17" s="129"/>
      <c r="X17" s="129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90" t="s">
        <v>139</v>
      </c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29"/>
      <c r="CA17" s="129"/>
      <c r="CB17" s="129"/>
      <c r="CC17" s="129"/>
      <c r="CD17" s="129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</row>
    <row r="18" spans="1:116">
      <c r="A18" s="190" t="s">
        <v>73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29"/>
      <c r="U18" s="129"/>
      <c r="V18" s="129"/>
      <c r="W18" s="129"/>
      <c r="X18" s="129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90" t="s">
        <v>73</v>
      </c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29"/>
      <c r="CA18" s="129"/>
      <c r="CB18" s="129"/>
      <c r="CC18" s="129"/>
      <c r="CD18" s="129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</row>
    <row r="19" spans="1:116">
      <c r="A19" s="184" t="s">
        <v>83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21" t="s">
        <v>76</v>
      </c>
      <c r="U19" s="121"/>
      <c r="V19" s="121"/>
      <c r="W19" s="121"/>
      <c r="X19" s="121"/>
      <c r="Y19" s="186" t="s">
        <v>82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14">
        <v>0</v>
      </c>
      <c r="AJ19" s="114"/>
      <c r="AK19" s="114"/>
      <c r="AL19" s="114"/>
      <c r="AM19" s="114"/>
      <c r="AN19" s="114"/>
      <c r="AO19" s="114"/>
      <c r="AP19" s="114"/>
      <c r="AQ19" s="114">
        <f>200000-154400</f>
        <v>45600</v>
      </c>
      <c r="AR19" s="114"/>
      <c r="AS19" s="114"/>
      <c r="AT19" s="114"/>
      <c r="AU19" s="114"/>
      <c r="AV19" s="114"/>
      <c r="AW19" s="114"/>
      <c r="AX19" s="114"/>
      <c r="AY19" s="114">
        <f>AQ19</f>
        <v>45600</v>
      </c>
      <c r="AZ19" s="114"/>
      <c r="BA19" s="114"/>
      <c r="BB19" s="114"/>
      <c r="BC19" s="114"/>
      <c r="BD19" s="114"/>
      <c r="BE19" s="114"/>
      <c r="BF19" s="114"/>
      <c r="BG19" s="184" t="s">
        <v>83</v>
      </c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21" t="s">
        <v>76</v>
      </c>
      <c r="CA19" s="121"/>
      <c r="CB19" s="121"/>
      <c r="CC19" s="121"/>
      <c r="CD19" s="121"/>
      <c r="CE19" s="186" t="s">
        <v>82</v>
      </c>
      <c r="CF19" s="187"/>
      <c r="CG19" s="187"/>
      <c r="CH19" s="187"/>
      <c r="CI19" s="187"/>
      <c r="CJ19" s="187"/>
      <c r="CK19" s="187"/>
      <c r="CL19" s="187"/>
      <c r="CM19" s="187"/>
      <c r="CN19" s="187"/>
      <c r="CO19" s="114">
        <v>0</v>
      </c>
      <c r="CP19" s="114"/>
      <c r="CQ19" s="114"/>
      <c r="CR19" s="114"/>
      <c r="CS19" s="114"/>
      <c r="CT19" s="114"/>
      <c r="CU19" s="114"/>
      <c r="CV19" s="114"/>
      <c r="CW19" s="114">
        <f>200000-154400</f>
        <v>45600</v>
      </c>
      <c r="CX19" s="114"/>
      <c r="CY19" s="114"/>
      <c r="CZ19" s="114"/>
      <c r="DA19" s="114"/>
      <c r="DB19" s="114"/>
      <c r="DC19" s="114"/>
      <c r="DD19" s="114"/>
      <c r="DE19" s="114">
        <f>CW19</f>
        <v>45600</v>
      </c>
      <c r="DF19" s="114"/>
      <c r="DG19" s="114"/>
      <c r="DH19" s="114"/>
      <c r="DI19" s="114"/>
      <c r="DJ19" s="114"/>
      <c r="DK19" s="114"/>
      <c r="DL19" s="114"/>
    </row>
    <row r="20" spans="1:116">
      <c r="A20" s="190" t="s">
        <v>84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29"/>
      <c r="U20" s="129"/>
      <c r="V20" s="129"/>
      <c r="W20" s="129"/>
      <c r="X20" s="129"/>
      <c r="Y20" s="190"/>
      <c r="Z20" s="191"/>
      <c r="AA20" s="191"/>
      <c r="AB20" s="191"/>
      <c r="AC20" s="191"/>
      <c r="AD20" s="191"/>
      <c r="AE20" s="191"/>
      <c r="AF20" s="191"/>
      <c r="AG20" s="191"/>
      <c r="AH20" s="191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90" t="s">
        <v>84</v>
      </c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29"/>
      <c r="CA20" s="129"/>
      <c r="CB20" s="129"/>
      <c r="CC20" s="129"/>
      <c r="CD20" s="129"/>
      <c r="CE20" s="190"/>
      <c r="CF20" s="191"/>
      <c r="CG20" s="191"/>
      <c r="CH20" s="191"/>
      <c r="CI20" s="191"/>
      <c r="CJ20" s="191"/>
      <c r="CK20" s="191"/>
      <c r="CL20" s="191"/>
      <c r="CM20" s="191"/>
      <c r="CN20" s="191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</row>
    <row r="21" spans="1:116">
      <c r="A21" s="184" t="s">
        <v>89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21" t="s">
        <v>87</v>
      </c>
      <c r="U21" s="121"/>
      <c r="V21" s="121"/>
      <c r="W21" s="121"/>
      <c r="X21" s="121"/>
      <c r="Y21" s="186" t="s">
        <v>82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14">
        <v>0</v>
      </c>
      <c r="AJ21" s="114"/>
      <c r="AK21" s="114"/>
      <c r="AL21" s="114"/>
      <c r="AM21" s="114"/>
      <c r="AN21" s="114"/>
      <c r="AO21" s="114"/>
      <c r="AP21" s="114"/>
      <c r="AQ21" s="131">
        <v>4</v>
      </c>
      <c r="AR21" s="131"/>
      <c r="AS21" s="131"/>
      <c r="AT21" s="131"/>
      <c r="AU21" s="131"/>
      <c r="AV21" s="131"/>
      <c r="AW21" s="131"/>
      <c r="AX21" s="131"/>
      <c r="AY21" s="131">
        <v>4</v>
      </c>
      <c r="AZ21" s="131"/>
      <c r="BA21" s="131"/>
      <c r="BB21" s="131"/>
      <c r="BC21" s="131"/>
      <c r="BD21" s="131"/>
      <c r="BE21" s="131"/>
      <c r="BF21" s="131"/>
      <c r="BG21" s="184" t="s">
        <v>89</v>
      </c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21" t="s">
        <v>87</v>
      </c>
      <c r="CA21" s="121"/>
      <c r="CB21" s="121"/>
      <c r="CC21" s="121"/>
      <c r="CD21" s="121"/>
      <c r="CE21" s="186" t="s">
        <v>82</v>
      </c>
      <c r="CF21" s="187"/>
      <c r="CG21" s="187"/>
      <c r="CH21" s="187"/>
      <c r="CI21" s="187"/>
      <c r="CJ21" s="187"/>
      <c r="CK21" s="187"/>
      <c r="CL21" s="187"/>
      <c r="CM21" s="187"/>
      <c r="CN21" s="187"/>
      <c r="CO21" s="114">
        <v>0</v>
      </c>
      <c r="CP21" s="114"/>
      <c r="CQ21" s="114"/>
      <c r="CR21" s="114"/>
      <c r="CS21" s="114"/>
      <c r="CT21" s="114"/>
      <c r="CU21" s="114"/>
      <c r="CV21" s="114"/>
      <c r="CW21" s="131">
        <v>4</v>
      </c>
      <c r="CX21" s="131"/>
      <c r="CY21" s="131"/>
      <c r="CZ21" s="131"/>
      <c r="DA21" s="131"/>
      <c r="DB21" s="131"/>
      <c r="DC21" s="131"/>
      <c r="DD21" s="131"/>
      <c r="DE21" s="131">
        <v>4</v>
      </c>
      <c r="DF21" s="131"/>
      <c r="DG21" s="131"/>
      <c r="DH21" s="131"/>
      <c r="DI21" s="131"/>
      <c r="DJ21" s="131"/>
      <c r="DK21" s="131"/>
      <c r="DL21" s="131"/>
    </row>
    <row r="22" spans="1:116">
      <c r="A22" s="190" t="s">
        <v>90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29"/>
      <c r="U22" s="129"/>
      <c r="V22" s="129"/>
      <c r="W22" s="129"/>
      <c r="X22" s="129"/>
      <c r="Y22" s="190"/>
      <c r="Z22" s="191"/>
      <c r="AA22" s="191"/>
      <c r="AB22" s="191"/>
      <c r="AC22" s="191"/>
      <c r="AD22" s="191"/>
      <c r="AE22" s="191"/>
      <c r="AF22" s="191"/>
      <c r="AG22" s="191"/>
      <c r="AH22" s="191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90" t="s">
        <v>90</v>
      </c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29"/>
      <c r="CA22" s="129"/>
      <c r="CB22" s="129"/>
      <c r="CC22" s="129"/>
      <c r="CD22" s="129"/>
      <c r="CE22" s="190"/>
      <c r="CF22" s="191"/>
      <c r="CG22" s="191"/>
      <c r="CH22" s="191"/>
      <c r="CI22" s="191"/>
      <c r="CJ22" s="191"/>
      <c r="CK22" s="191"/>
      <c r="CL22" s="191"/>
      <c r="CM22" s="191"/>
      <c r="CN22" s="191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B22" s="130"/>
      <c r="DC22" s="130"/>
      <c r="DD22" s="130"/>
      <c r="DE22" s="130"/>
      <c r="DF22" s="130"/>
      <c r="DG22" s="130"/>
      <c r="DH22" s="130"/>
      <c r="DI22" s="130"/>
      <c r="DJ22" s="130"/>
      <c r="DK22" s="130"/>
      <c r="DL22" s="130"/>
    </row>
    <row r="23" spans="1:116">
      <c r="A23" s="184" t="s">
        <v>93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21" t="s">
        <v>76</v>
      </c>
      <c r="U23" s="121"/>
      <c r="V23" s="121"/>
      <c r="W23" s="121"/>
      <c r="X23" s="121"/>
      <c r="Y23" s="186" t="s">
        <v>88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14">
        <v>0</v>
      </c>
      <c r="AJ23" s="114"/>
      <c r="AK23" s="114"/>
      <c r="AL23" s="114"/>
      <c r="AM23" s="114"/>
      <c r="AN23" s="114"/>
      <c r="AO23" s="114"/>
      <c r="AP23" s="114"/>
      <c r="AQ23" s="114">
        <f>AQ19/AQ21</f>
        <v>11400</v>
      </c>
      <c r="AR23" s="114"/>
      <c r="AS23" s="114"/>
      <c r="AT23" s="114"/>
      <c r="AU23" s="114"/>
      <c r="AV23" s="114"/>
      <c r="AW23" s="114"/>
      <c r="AX23" s="114"/>
      <c r="AY23" s="114">
        <f>AQ23</f>
        <v>11400</v>
      </c>
      <c r="AZ23" s="114"/>
      <c r="BA23" s="114"/>
      <c r="BB23" s="114"/>
      <c r="BC23" s="114"/>
      <c r="BD23" s="114"/>
      <c r="BE23" s="114"/>
      <c r="BF23" s="114"/>
      <c r="BG23" s="184" t="s">
        <v>93</v>
      </c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21" t="s">
        <v>76</v>
      </c>
      <c r="CA23" s="121"/>
      <c r="CB23" s="121"/>
      <c r="CC23" s="121"/>
      <c r="CD23" s="121"/>
      <c r="CE23" s="186" t="s">
        <v>88</v>
      </c>
      <c r="CF23" s="187"/>
      <c r="CG23" s="187"/>
      <c r="CH23" s="187"/>
      <c r="CI23" s="187"/>
      <c r="CJ23" s="187"/>
      <c r="CK23" s="187"/>
      <c r="CL23" s="187"/>
      <c r="CM23" s="187"/>
      <c r="CN23" s="187"/>
      <c r="CO23" s="114">
        <v>0</v>
      </c>
      <c r="CP23" s="114"/>
      <c r="CQ23" s="114"/>
      <c r="CR23" s="114"/>
      <c r="CS23" s="114"/>
      <c r="CT23" s="114"/>
      <c r="CU23" s="114"/>
      <c r="CV23" s="114"/>
      <c r="CW23" s="114">
        <f>CW19/CW21</f>
        <v>11400</v>
      </c>
      <c r="CX23" s="114"/>
      <c r="CY23" s="114"/>
      <c r="CZ23" s="114"/>
      <c r="DA23" s="114"/>
      <c r="DB23" s="114"/>
      <c r="DC23" s="114"/>
      <c r="DD23" s="114"/>
      <c r="DE23" s="114">
        <f>CW23</f>
        <v>11400</v>
      </c>
      <c r="DF23" s="114"/>
      <c r="DG23" s="114"/>
      <c r="DH23" s="114"/>
      <c r="DI23" s="114"/>
      <c r="DJ23" s="114"/>
      <c r="DK23" s="114"/>
      <c r="DL23" s="114"/>
    </row>
    <row r="24" spans="1:116">
      <c r="A24" s="190" t="s">
        <v>94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29"/>
      <c r="U24" s="129"/>
      <c r="V24" s="129"/>
      <c r="W24" s="129"/>
      <c r="X24" s="129"/>
      <c r="Y24" s="190"/>
      <c r="Z24" s="191"/>
      <c r="AA24" s="191"/>
      <c r="AB24" s="191"/>
      <c r="AC24" s="191"/>
      <c r="AD24" s="191"/>
      <c r="AE24" s="191"/>
      <c r="AF24" s="191"/>
      <c r="AG24" s="191"/>
      <c r="AH24" s="191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90" t="s">
        <v>94</v>
      </c>
      <c r="BH24" s="191"/>
      <c r="BI24" s="191"/>
      <c r="BJ24" s="191"/>
      <c r="BK24" s="191"/>
      <c r="BL24" s="191"/>
      <c r="BM24" s="191"/>
      <c r="BN24" s="191"/>
      <c r="BO24" s="191"/>
      <c r="BP24" s="191"/>
      <c r="BQ24" s="191"/>
      <c r="BR24" s="191"/>
      <c r="BS24" s="191"/>
      <c r="BT24" s="191"/>
      <c r="BU24" s="191"/>
      <c r="BV24" s="191"/>
      <c r="BW24" s="191"/>
      <c r="BX24" s="191"/>
      <c r="BY24" s="191"/>
      <c r="BZ24" s="129"/>
      <c r="CA24" s="129"/>
      <c r="CB24" s="129"/>
      <c r="CC24" s="129"/>
      <c r="CD24" s="129"/>
      <c r="CE24" s="190"/>
      <c r="CF24" s="191"/>
      <c r="CG24" s="191"/>
      <c r="CH24" s="191"/>
      <c r="CI24" s="191"/>
      <c r="CJ24" s="191"/>
      <c r="CK24" s="191"/>
      <c r="CL24" s="191"/>
      <c r="CM24" s="191"/>
      <c r="CN24" s="191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  <c r="DC24" s="130"/>
      <c r="DD24" s="130"/>
      <c r="DE24" s="130"/>
      <c r="DF24" s="130"/>
      <c r="DG24" s="130"/>
      <c r="DH24" s="130"/>
      <c r="DI24" s="130"/>
      <c r="DJ24" s="130"/>
      <c r="DK24" s="130"/>
      <c r="DL24" s="130"/>
    </row>
    <row r="25" spans="1:116">
      <c r="A25" s="184" t="s">
        <v>98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21" t="s">
        <v>96</v>
      </c>
      <c r="U25" s="121"/>
      <c r="V25" s="121"/>
      <c r="W25" s="121"/>
      <c r="X25" s="121"/>
      <c r="Y25" s="186" t="s">
        <v>88</v>
      </c>
      <c r="Z25" s="187"/>
      <c r="AA25" s="187"/>
      <c r="AB25" s="187"/>
      <c r="AC25" s="187"/>
      <c r="AD25" s="187"/>
      <c r="AE25" s="187"/>
      <c r="AF25" s="187"/>
      <c r="AG25" s="187"/>
      <c r="AH25" s="187"/>
      <c r="AI25" s="114">
        <v>0</v>
      </c>
      <c r="AJ25" s="114"/>
      <c r="AK25" s="114"/>
      <c r="AL25" s="114"/>
      <c r="AM25" s="114"/>
      <c r="AN25" s="114"/>
      <c r="AO25" s="114"/>
      <c r="AP25" s="114"/>
      <c r="AQ25" s="131">
        <v>100</v>
      </c>
      <c r="AR25" s="131"/>
      <c r="AS25" s="131"/>
      <c r="AT25" s="131"/>
      <c r="AU25" s="131"/>
      <c r="AV25" s="131"/>
      <c r="AW25" s="131"/>
      <c r="AX25" s="131"/>
      <c r="AY25" s="131">
        <v>100</v>
      </c>
      <c r="AZ25" s="131"/>
      <c r="BA25" s="131"/>
      <c r="BB25" s="131"/>
      <c r="BC25" s="131"/>
      <c r="BD25" s="131"/>
      <c r="BE25" s="131"/>
      <c r="BF25" s="131"/>
      <c r="BG25" s="184" t="s">
        <v>98</v>
      </c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21" t="s">
        <v>96</v>
      </c>
      <c r="CA25" s="121"/>
      <c r="CB25" s="121"/>
      <c r="CC25" s="121"/>
      <c r="CD25" s="121"/>
      <c r="CE25" s="186" t="s">
        <v>88</v>
      </c>
      <c r="CF25" s="187"/>
      <c r="CG25" s="187"/>
      <c r="CH25" s="187"/>
      <c r="CI25" s="187"/>
      <c r="CJ25" s="187"/>
      <c r="CK25" s="187"/>
      <c r="CL25" s="187"/>
      <c r="CM25" s="187"/>
      <c r="CN25" s="187"/>
      <c r="CO25" s="114">
        <v>0</v>
      </c>
      <c r="CP25" s="114"/>
      <c r="CQ25" s="114"/>
      <c r="CR25" s="114"/>
      <c r="CS25" s="114"/>
      <c r="CT25" s="114"/>
      <c r="CU25" s="114"/>
      <c r="CV25" s="114"/>
      <c r="CW25" s="131">
        <v>100</v>
      </c>
      <c r="CX25" s="131"/>
      <c r="CY25" s="131"/>
      <c r="CZ25" s="131"/>
      <c r="DA25" s="131"/>
      <c r="DB25" s="131"/>
      <c r="DC25" s="131"/>
      <c r="DD25" s="131"/>
      <c r="DE25" s="131">
        <v>100</v>
      </c>
      <c r="DF25" s="131"/>
      <c r="DG25" s="131"/>
      <c r="DH25" s="131"/>
      <c r="DI25" s="131"/>
      <c r="DJ25" s="131"/>
      <c r="DK25" s="131"/>
      <c r="DL25" s="131"/>
    </row>
    <row r="26" spans="1:116">
      <c r="A26" s="190" t="s">
        <v>140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29"/>
      <c r="U26" s="129"/>
      <c r="V26" s="129"/>
      <c r="W26" s="129"/>
      <c r="X26" s="129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90" t="s">
        <v>140</v>
      </c>
      <c r="BH26" s="191"/>
      <c r="BI26" s="191"/>
      <c r="BJ26" s="191"/>
      <c r="BK26" s="191"/>
      <c r="BL26" s="191"/>
      <c r="BM26" s="191"/>
      <c r="BN26" s="191"/>
      <c r="BO26" s="191"/>
      <c r="BP26" s="191"/>
      <c r="BQ26" s="191"/>
      <c r="BR26" s="191"/>
      <c r="BS26" s="191"/>
      <c r="BT26" s="191"/>
      <c r="BU26" s="191"/>
      <c r="BV26" s="191"/>
      <c r="BW26" s="191"/>
      <c r="BX26" s="191"/>
      <c r="BY26" s="191"/>
      <c r="BZ26" s="129"/>
      <c r="CA26" s="129"/>
      <c r="CB26" s="129"/>
      <c r="CC26" s="129"/>
      <c r="CD26" s="129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  <c r="DC26" s="130"/>
      <c r="DD26" s="130"/>
      <c r="DE26" s="130"/>
      <c r="DF26" s="130"/>
      <c r="DG26" s="130"/>
      <c r="DH26" s="130"/>
      <c r="DI26" s="130"/>
      <c r="DJ26" s="130"/>
      <c r="DK26" s="130"/>
      <c r="DL26" s="130"/>
    </row>
    <row r="27" spans="1:116">
      <c r="A27" s="190" t="s">
        <v>132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29"/>
      <c r="U27" s="129"/>
      <c r="V27" s="129"/>
      <c r="W27" s="129"/>
      <c r="X27" s="129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90" t="s">
        <v>132</v>
      </c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29"/>
      <c r="CA27" s="129"/>
      <c r="CB27" s="129"/>
      <c r="CC27" s="129"/>
      <c r="CD27" s="129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  <c r="DC27" s="130"/>
      <c r="DD27" s="130"/>
      <c r="DE27" s="130"/>
      <c r="DF27" s="130"/>
      <c r="DG27" s="130"/>
      <c r="DH27" s="130"/>
      <c r="DI27" s="130"/>
      <c r="DJ27" s="130"/>
      <c r="DK27" s="130"/>
      <c r="DL27" s="130"/>
    </row>
    <row r="28" spans="1:116">
      <c r="A28" s="184" t="s">
        <v>131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21" t="s">
        <v>76</v>
      </c>
      <c r="U28" s="121"/>
      <c r="V28" s="121"/>
      <c r="W28" s="121"/>
      <c r="X28" s="121"/>
      <c r="Y28" s="188" t="s">
        <v>175</v>
      </c>
      <c r="Z28" s="189"/>
      <c r="AA28" s="189"/>
      <c r="AB28" s="189"/>
      <c r="AC28" s="189"/>
      <c r="AD28" s="189"/>
      <c r="AE28" s="189"/>
      <c r="AF28" s="189"/>
      <c r="AG28" s="189"/>
      <c r="AH28" s="189"/>
      <c r="AI28" s="114">
        <v>0</v>
      </c>
      <c r="AJ28" s="114"/>
      <c r="AK28" s="114"/>
      <c r="AL28" s="114"/>
      <c r="AM28" s="114"/>
      <c r="AN28" s="114"/>
      <c r="AO28" s="114"/>
      <c r="AP28" s="114"/>
      <c r="AQ28" s="114">
        <v>150000</v>
      </c>
      <c r="AR28" s="114"/>
      <c r="AS28" s="114"/>
      <c r="AT28" s="114"/>
      <c r="AU28" s="114"/>
      <c r="AV28" s="114"/>
      <c r="AW28" s="114"/>
      <c r="AX28" s="114"/>
      <c r="AY28" s="114">
        <f>AQ28</f>
        <v>150000</v>
      </c>
      <c r="AZ28" s="114"/>
      <c r="BA28" s="114"/>
      <c r="BB28" s="114"/>
      <c r="BC28" s="114"/>
      <c r="BD28" s="114"/>
      <c r="BE28" s="114"/>
      <c r="BF28" s="114"/>
      <c r="BG28" s="184" t="s">
        <v>131</v>
      </c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21" t="s">
        <v>76</v>
      </c>
      <c r="CA28" s="121"/>
      <c r="CB28" s="121"/>
      <c r="CC28" s="121"/>
      <c r="CD28" s="121"/>
      <c r="CE28" s="188" t="s">
        <v>175</v>
      </c>
      <c r="CF28" s="189"/>
      <c r="CG28" s="189"/>
      <c r="CH28" s="189"/>
      <c r="CI28" s="189"/>
      <c r="CJ28" s="189"/>
      <c r="CK28" s="189"/>
      <c r="CL28" s="189"/>
      <c r="CM28" s="189"/>
      <c r="CN28" s="189"/>
      <c r="CO28" s="114">
        <v>0</v>
      </c>
      <c r="CP28" s="114"/>
      <c r="CQ28" s="114"/>
      <c r="CR28" s="114"/>
      <c r="CS28" s="114"/>
      <c r="CT28" s="114"/>
      <c r="CU28" s="114"/>
      <c r="CV28" s="114"/>
      <c r="CW28" s="114">
        <f>150000-26489+18000</f>
        <v>141511</v>
      </c>
      <c r="CX28" s="114"/>
      <c r="CY28" s="114"/>
      <c r="CZ28" s="114"/>
      <c r="DA28" s="114"/>
      <c r="DB28" s="114"/>
      <c r="DC28" s="114"/>
      <c r="DD28" s="114"/>
      <c r="DE28" s="114">
        <f>CW28</f>
        <v>141511</v>
      </c>
      <c r="DF28" s="114"/>
      <c r="DG28" s="114"/>
      <c r="DH28" s="114"/>
      <c r="DI28" s="114"/>
      <c r="DJ28" s="114"/>
      <c r="DK28" s="114"/>
      <c r="DL28" s="114"/>
    </row>
    <row r="29" spans="1:116">
      <c r="A29" s="190" t="s">
        <v>120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29"/>
      <c r="U29" s="129"/>
      <c r="V29" s="129"/>
      <c r="W29" s="129"/>
      <c r="X29" s="129"/>
      <c r="Y29" s="190"/>
      <c r="Z29" s="191"/>
      <c r="AA29" s="191"/>
      <c r="AB29" s="191"/>
      <c r="AC29" s="191"/>
      <c r="AD29" s="191"/>
      <c r="AE29" s="191"/>
      <c r="AF29" s="191"/>
      <c r="AG29" s="191"/>
      <c r="AH29" s="191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90" t="s">
        <v>120</v>
      </c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29"/>
      <c r="CA29" s="129"/>
      <c r="CB29" s="129"/>
      <c r="CC29" s="129"/>
      <c r="CD29" s="129"/>
      <c r="CE29" s="190"/>
      <c r="CF29" s="191"/>
      <c r="CG29" s="191"/>
      <c r="CH29" s="191"/>
      <c r="CI29" s="191"/>
      <c r="CJ29" s="191"/>
      <c r="CK29" s="191"/>
      <c r="CL29" s="191"/>
      <c r="CM29" s="191"/>
      <c r="CN29" s="191"/>
      <c r="CO29" s="130"/>
      <c r="CP29" s="130"/>
      <c r="CQ29" s="130"/>
      <c r="CR29" s="130"/>
      <c r="CS29" s="130"/>
      <c r="CT29" s="130"/>
      <c r="CU29" s="130"/>
      <c r="CV29" s="130"/>
      <c r="CW29" s="130"/>
      <c r="CX29" s="130"/>
      <c r="CY29" s="130"/>
      <c r="CZ29" s="130"/>
      <c r="DA29" s="130"/>
      <c r="DB29" s="130"/>
      <c r="DC29" s="130"/>
      <c r="DD29" s="130"/>
      <c r="DE29" s="130"/>
      <c r="DF29" s="130"/>
      <c r="DG29" s="130"/>
      <c r="DH29" s="130"/>
      <c r="DI29" s="130"/>
      <c r="DJ29" s="130"/>
      <c r="DK29" s="130"/>
      <c r="DL29" s="130"/>
    </row>
    <row r="30" spans="1:116">
      <c r="A30" s="184" t="s">
        <v>133</v>
      </c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21" t="s">
        <v>87</v>
      </c>
      <c r="U30" s="121"/>
      <c r="V30" s="121"/>
      <c r="W30" s="121"/>
      <c r="X30" s="121"/>
      <c r="Y30" s="186" t="s">
        <v>82</v>
      </c>
      <c r="Z30" s="187"/>
      <c r="AA30" s="187"/>
      <c r="AB30" s="187"/>
      <c r="AC30" s="187"/>
      <c r="AD30" s="187"/>
      <c r="AE30" s="187"/>
      <c r="AF30" s="187"/>
      <c r="AG30" s="187"/>
      <c r="AH30" s="187"/>
      <c r="AI30" s="114">
        <v>0</v>
      </c>
      <c r="AJ30" s="114"/>
      <c r="AK30" s="114"/>
      <c r="AL30" s="114"/>
      <c r="AM30" s="114"/>
      <c r="AN30" s="114"/>
      <c r="AO30" s="114"/>
      <c r="AP30" s="114"/>
      <c r="AQ30" s="131">
        <v>1</v>
      </c>
      <c r="AR30" s="131"/>
      <c r="AS30" s="131"/>
      <c r="AT30" s="131"/>
      <c r="AU30" s="131"/>
      <c r="AV30" s="131"/>
      <c r="AW30" s="131"/>
      <c r="AX30" s="131"/>
      <c r="AY30" s="131">
        <f>AQ30</f>
        <v>1</v>
      </c>
      <c r="AZ30" s="131"/>
      <c r="BA30" s="131"/>
      <c r="BB30" s="131"/>
      <c r="BC30" s="131"/>
      <c r="BD30" s="131"/>
      <c r="BE30" s="131"/>
      <c r="BF30" s="131"/>
      <c r="BG30" s="184" t="s">
        <v>133</v>
      </c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21" t="s">
        <v>87</v>
      </c>
      <c r="CA30" s="121"/>
      <c r="CB30" s="121"/>
      <c r="CC30" s="121"/>
      <c r="CD30" s="121"/>
      <c r="CE30" s="186" t="s">
        <v>82</v>
      </c>
      <c r="CF30" s="187"/>
      <c r="CG30" s="187"/>
      <c r="CH30" s="187"/>
      <c r="CI30" s="187"/>
      <c r="CJ30" s="187"/>
      <c r="CK30" s="187"/>
      <c r="CL30" s="187"/>
      <c r="CM30" s="187"/>
      <c r="CN30" s="187"/>
      <c r="CO30" s="114">
        <v>0</v>
      </c>
      <c r="CP30" s="114"/>
      <c r="CQ30" s="114"/>
      <c r="CR30" s="114"/>
      <c r="CS30" s="114"/>
      <c r="CT30" s="114"/>
      <c r="CU30" s="114"/>
      <c r="CV30" s="114"/>
      <c r="CW30" s="131">
        <v>1</v>
      </c>
      <c r="CX30" s="131"/>
      <c r="CY30" s="131"/>
      <c r="CZ30" s="131"/>
      <c r="DA30" s="131"/>
      <c r="DB30" s="131"/>
      <c r="DC30" s="131"/>
      <c r="DD30" s="131"/>
      <c r="DE30" s="131">
        <f>CW30</f>
        <v>1</v>
      </c>
      <c r="DF30" s="131"/>
      <c r="DG30" s="131"/>
      <c r="DH30" s="131"/>
      <c r="DI30" s="131"/>
      <c r="DJ30" s="131"/>
      <c r="DK30" s="131"/>
      <c r="DL30" s="131"/>
    </row>
    <row r="31" spans="1:116">
      <c r="A31" s="190" t="s">
        <v>90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29"/>
      <c r="U31" s="129"/>
      <c r="V31" s="129"/>
      <c r="W31" s="129"/>
      <c r="X31" s="129"/>
      <c r="Y31" s="190"/>
      <c r="Z31" s="191"/>
      <c r="AA31" s="191"/>
      <c r="AB31" s="191"/>
      <c r="AC31" s="191"/>
      <c r="AD31" s="191"/>
      <c r="AE31" s="191"/>
      <c r="AF31" s="191"/>
      <c r="AG31" s="191"/>
      <c r="AH31" s="191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90" t="s">
        <v>90</v>
      </c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29"/>
      <c r="CA31" s="129"/>
      <c r="CB31" s="129"/>
      <c r="CC31" s="129"/>
      <c r="CD31" s="129"/>
      <c r="CE31" s="190"/>
      <c r="CF31" s="191"/>
      <c r="CG31" s="191"/>
      <c r="CH31" s="191"/>
      <c r="CI31" s="191"/>
      <c r="CJ31" s="191"/>
      <c r="CK31" s="191"/>
      <c r="CL31" s="191"/>
      <c r="CM31" s="191"/>
      <c r="CN31" s="191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  <c r="DB31" s="130"/>
      <c r="DC31" s="130"/>
      <c r="DD31" s="130"/>
      <c r="DE31" s="130"/>
      <c r="DF31" s="130"/>
      <c r="DG31" s="130"/>
      <c r="DH31" s="130"/>
      <c r="DI31" s="130"/>
      <c r="DJ31" s="130"/>
      <c r="DK31" s="130"/>
      <c r="DL31" s="130"/>
    </row>
    <row r="32" spans="1:116">
      <c r="A32" s="184" t="s">
        <v>134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21" t="s">
        <v>76</v>
      </c>
      <c r="U32" s="121"/>
      <c r="V32" s="121"/>
      <c r="W32" s="121"/>
      <c r="X32" s="121"/>
      <c r="Y32" s="186" t="s">
        <v>88</v>
      </c>
      <c r="Z32" s="187"/>
      <c r="AA32" s="187"/>
      <c r="AB32" s="187"/>
      <c r="AC32" s="187"/>
      <c r="AD32" s="187"/>
      <c r="AE32" s="187"/>
      <c r="AF32" s="187"/>
      <c r="AG32" s="187"/>
      <c r="AH32" s="187"/>
      <c r="AI32" s="114">
        <v>0</v>
      </c>
      <c r="AJ32" s="114"/>
      <c r="AK32" s="114"/>
      <c r="AL32" s="114"/>
      <c r="AM32" s="114"/>
      <c r="AN32" s="114"/>
      <c r="AO32" s="114"/>
      <c r="AP32" s="114"/>
      <c r="AQ32" s="114">
        <v>150000</v>
      </c>
      <c r="AR32" s="114"/>
      <c r="AS32" s="114"/>
      <c r="AT32" s="114"/>
      <c r="AU32" s="114"/>
      <c r="AV32" s="114"/>
      <c r="AW32" s="114"/>
      <c r="AX32" s="114"/>
      <c r="AY32" s="114">
        <f>AQ32</f>
        <v>150000</v>
      </c>
      <c r="AZ32" s="114"/>
      <c r="BA32" s="114"/>
      <c r="BB32" s="114"/>
      <c r="BC32" s="114"/>
      <c r="BD32" s="114"/>
      <c r="BE32" s="114"/>
      <c r="BF32" s="114"/>
      <c r="BG32" s="184" t="s">
        <v>134</v>
      </c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21" t="s">
        <v>76</v>
      </c>
      <c r="CA32" s="121"/>
      <c r="CB32" s="121"/>
      <c r="CC32" s="121"/>
      <c r="CD32" s="121"/>
      <c r="CE32" s="186" t="s">
        <v>88</v>
      </c>
      <c r="CF32" s="187"/>
      <c r="CG32" s="187"/>
      <c r="CH32" s="187"/>
      <c r="CI32" s="187"/>
      <c r="CJ32" s="187"/>
      <c r="CK32" s="187"/>
      <c r="CL32" s="187"/>
      <c r="CM32" s="187"/>
      <c r="CN32" s="187"/>
      <c r="CO32" s="114">
        <v>0</v>
      </c>
      <c r="CP32" s="114"/>
      <c r="CQ32" s="114"/>
      <c r="CR32" s="114"/>
      <c r="CS32" s="114"/>
      <c r="CT32" s="114"/>
      <c r="CU32" s="114"/>
      <c r="CV32" s="114"/>
      <c r="CW32" s="114">
        <f>CW28/CW30</f>
        <v>141511</v>
      </c>
      <c r="CX32" s="114"/>
      <c r="CY32" s="114"/>
      <c r="CZ32" s="114"/>
      <c r="DA32" s="114"/>
      <c r="DB32" s="114"/>
      <c r="DC32" s="114"/>
      <c r="DD32" s="114"/>
      <c r="DE32" s="114">
        <f>CW32</f>
        <v>141511</v>
      </c>
      <c r="DF32" s="114"/>
      <c r="DG32" s="114"/>
      <c r="DH32" s="114"/>
      <c r="DI32" s="114"/>
      <c r="DJ32" s="114"/>
      <c r="DK32" s="114"/>
      <c r="DL32" s="114"/>
    </row>
    <row r="33" spans="1:116">
      <c r="A33" s="190" t="s">
        <v>94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29"/>
      <c r="U33" s="129"/>
      <c r="V33" s="129"/>
      <c r="W33" s="129"/>
      <c r="X33" s="129"/>
      <c r="Y33" s="190"/>
      <c r="Z33" s="191"/>
      <c r="AA33" s="191"/>
      <c r="AB33" s="191"/>
      <c r="AC33" s="191"/>
      <c r="AD33" s="191"/>
      <c r="AE33" s="191"/>
      <c r="AF33" s="191"/>
      <c r="AG33" s="191"/>
      <c r="AH33" s="191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90" t="s">
        <v>94</v>
      </c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29"/>
      <c r="CA33" s="129"/>
      <c r="CB33" s="129"/>
      <c r="CC33" s="129"/>
      <c r="CD33" s="129"/>
      <c r="CE33" s="190"/>
      <c r="CF33" s="191"/>
      <c r="CG33" s="191"/>
      <c r="CH33" s="191"/>
      <c r="CI33" s="191"/>
      <c r="CJ33" s="191"/>
      <c r="CK33" s="191"/>
      <c r="CL33" s="191"/>
      <c r="CM33" s="191"/>
      <c r="CN33" s="191"/>
      <c r="CO33" s="130"/>
      <c r="CP33" s="130"/>
      <c r="CQ33" s="130"/>
      <c r="CR33" s="130"/>
      <c r="CS33" s="130"/>
      <c r="CT33" s="130"/>
      <c r="CU33" s="130"/>
      <c r="CV33" s="130"/>
      <c r="CW33" s="130"/>
      <c r="CX33" s="130"/>
      <c r="CY33" s="130"/>
      <c r="CZ33" s="130"/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0"/>
      <c r="DL33" s="130"/>
    </row>
    <row r="34" spans="1:116">
      <c r="A34" s="184" t="s">
        <v>135</v>
      </c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21" t="s">
        <v>96</v>
      </c>
      <c r="U34" s="121"/>
      <c r="V34" s="121"/>
      <c r="W34" s="121"/>
      <c r="X34" s="121"/>
      <c r="Y34" s="186" t="s">
        <v>88</v>
      </c>
      <c r="Z34" s="187"/>
      <c r="AA34" s="187"/>
      <c r="AB34" s="187"/>
      <c r="AC34" s="187"/>
      <c r="AD34" s="187"/>
      <c r="AE34" s="187"/>
      <c r="AF34" s="187"/>
      <c r="AG34" s="187"/>
      <c r="AH34" s="187"/>
      <c r="AI34" s="114">
        <v>0</v>
      </c>
      <c r="AJ34" s="114"/>
      <c r="AK34" s="114"/>
      <c r="AL34" s="114"/>
      <c r="AM34" s="114"/>
      <c r="AN34" s="114"/>
      <c r="AO34" s="114"/>
      <c r="AP34" s="114"/>
      <c r="AQ34" s="114">
        <v>100</v>
      </c>
      <c r="AR34" s="114"/>
      <c r="AS34" s="114"/>
      <c r="AT34" s="114"/>
      <c r="AU34" s="114"/>
      <c r="AV34" s="114"/>
      <c r="AW34" s="114"/>
      <c r="AX34" s="114"/>
      <c r="AY34" s="114">
        <v>100</v>
      </c>
      <c r="AZ34" s="114"/>
      <c r="BA34" s="114"/>
      <c r="BB34" s="114"/>
      <c r="BC34" s="114"/>
      <c r="BD34" s="114"/>
      <c r="BE34" s="114"/>
      <c r="BF34" s="114"/>
      <c r="BG34" s="184" t="s">
        <v>135</v>
      </c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21" t="s">
        <v>96</v>
      </c>
      <c r="CA34" s="121"/>
      <c r="CB34" s="121"/>
      <c r="CC34" s="121"/>
      <c r="CD34" s="121"/>
      <c r="CE34" s="186" t="s">
        <v>88</v>
      </c>
      <c r="CF34" s="187"/>
      <c r="CG34" s="187"/>
      <c r="CH34" s="187"/>
      <c r="CI34" s="187"/>
      <c r="CJ34" s="187"/>
      <c r="CK34" s="187"/>
      <c r="CL34" s="187"/>
      <c r="CM34" s="187"/>
      <c r="CN34" s="187"/>
      <c r="CO34" s="114">
        <v>0</v>
      </c>
      <c r="CP34" s="114"/>
      <c r="CQ34" s="114"/>
      <c r="CR34" s="114"/>
      <c r="CS34" s="114"/>
      <c r="CT34" s="114"/>
      <c r="CU34" s="114"/>
      <c r="CV34" s="114"/>
      <c r="CW34" s="114">
        <v>100</v>
      </c>
      <c r="CX34" s="114"/>
      <c r="CY34" s="114"/>
      <c r="CZ34" s="114"/>
      <c r="DA34" s="114"/>
      <c r="DB34" s="114"/>
      <c r="DC34" s="114"/>
      <c r="DD34" s="114"/>
      <c r="DE34" s="114">
        <v>100</v>
      </c>
      <c r="DF34" s="114"/>
      <c r="DG34" s="114"/>
      <c r="DH34" s="114"/>
      <c r="DI34" s="114"/>
      <c r="DJ34" s="114"/>
      <c r="DK34" s="114"/>
      <c r="DL34" s="114"/>
    </row>
    <row r="35" spans="1:116">
      <c r="A35" s="190" t="s">
        <v>160</v>
      </c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29"/>
      <c r="U35" s="129"/>
      <c r="V35" s="129"/>
      <c r="W35" s="129"/>
      <c r="X35" s="129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90" t="s">
        <v>160</v>
      </c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29"/>
      <c r="CA35" s="129"/>
      <c r="CB35" s="129"/>
      <c r="CC35" s="129"/>
      <c r="CD35" s="129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0"/>
      <c r="CP35" s="130"/>
      <c r="CQ35" s="130"/>
      <c r="CR35" s="130"/>
      <c r="CS35" s="130"/>
      <c r="CT35" s="130"/>
      <c r="CU35" s="130"/>
      <c r="CV35" s="130"/>
      <c r="CW35" s="130"/>
      <c r="CX35" s="130"/>
      <c r="CY35" s="130"/>
      <c r="CZ35" s="130"/>
      <c r="DA35" s="130"/>
      <c r="DB35" s="130"/>
      <c r="DC35" s="130"/>
      <c r="DD35" s="130"/>
      <c r="DE35" s="130"/>
      <c r="DF35" s="130"/>
      <c r="DG35" s="130"/>
      <c r="DH35" s="130"/>
      <c r="DI35" s="130"/>
      <c r="DJ35" s="130"/>
      <c r="DK35" s="130"/>
      <c r="DL35" s="130"/>
    </row>
    <row r="36" spans="1:116">
      <c r="A36" s="190" t="s">
        <v>73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29"/>
      <c r="U36" s="129"/>
      <c r="V36" s="129"/>
      <c r="W36" s="129"/>
      <c r="X36" s="129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90" t="s">
        <v>73</v>
      </c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29"/>
      <c r="CA36" s="129"/>
      <c r="CB36" s="129"/>
      <c r="CC36" s="129"/>
      <c r="CD36" s="129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0"/>
      <c r="CP36" s="130"/>
      <c r="CQ36" s="130"/>
      <c r="CR36" s="130"/>
      <c r="CS36" s="130"/>
      <c r="CT36" s="130"/>
      <c r="CU36" s="130"/>
      <c r="CV36" s="130"/>
      <c r="CW36" s="130"/>
      <c r="CX36" s="130"/>
      <c r="CY36" s="130"/>
      <c r="CZ36" s="130"/>
      <c r="DA36" s="130"/>
      <c r="DB36" s="130"/>
      <c r="DC36" s="130"/>
      <c r="DD36" s="130"/>
      <c r="DE36" s="130"/>
      <c r="DF36" s="130"/>
      <c r="DG36" s="130"/>
      <c r="DH36" s="130"/>
      <c r="DI36" s="130"/>
      <c r="DJ36" s="130"/>
      <c r="DK36" s="130"/>
      <c r="DL36" s="130"/>
    </row>
    <row r="37" spans="1:116">
      <c r="A37" s="184" t="s">
        <v>161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21" t="s">
        <v>76</v>
      </c>
      <c r="U37" s="121"/>
      <c r="V37" s="121"/>
      <c r="W37" s="121"/>
      <c r="X37" s="121"/>
      <c r="Y37" s="186" t="s">
        <v>167</v>
      </c>
      <c r="Z37" s="187"/>
      <c r="AA37" s="187"/>
      <c r="AB37" s="187"/>
      <c r="AC37" s="187"/>
      <c r="AD37" s="187"/>
      <c r="AE37" s="187"/>
      <c r="AF37" s="187"/>
      <c r="AG37" s="187"/>
      <c r="AH37" s="187"/>
      <c r="AI37" s="114">
        <v>0</v>
      </c>
      <c r="AJ37" s="114"/>
      <c r="AK37" s="114"/>
      <c r="AL37" s="114"/>
      <c r="AM37" s="114"/>
      <c r="AN37" s="114"/>
      <c r="AO37" s="114"/>
      <c r="AP37" s="114"/>
      <c r="AQ37" s="114">
        <v>200000</v>
      </c>
      <c r="AR37" s="114"/>
      <c r="AS37" s="114"/>
      <c r="AT37" s="114"/>
      <c r="AU37" s="114"/>
      <c r="AV37" s="114"/>
      <c r="AW37" s="114"/>
      <c r="AX37" s="114"/>
      <c r="AY37" s="114">
        <f>AQ37</f>
        <v>200000</v>
      </c>
      <c r="AZ37" s="114"/>
      <c r="BA37" s="114"/>
      <c r="BB37" s="114"/>
      <c r="BC37" s="114"/>
      <c r="BD37" s="114"/>
      <c r="BE37" s="114"/>
      <c r="BF37" s="114"/>
      <c r="BG37" s="184" t="s">
        <v>161</v>
      </c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21" t="s">
        <v>76</v>
      </c>
      <c r="CA37" s="121"/>
      <c r="CB37" s="121"/>
      <c r="CC37" s="121"/>
      <c r="CD37" s="121"/>
      <c r="CE37" s="188" t="s">
        <v>175</v>
      </c>
      <c r="CF37" s="189"/>
      <c r="CG37" s="189"/>
      <c r="CH37" s="189"/>
      <c r="CI37" s="189"/>
      <c r="CJ37" s="189"/>
      <c r="CK37" s="189"/>
      <c r="CL37" s="189"/>
      <c r="CM37" s="189"/>
      <c r="CN37" s="189"/>
      <c r="CO37" s="114">
        <v>0</v>
      </c>
      <c r="CP37" s="114"/>
      <c r="CQ37" s="114"/>
      <c r="CR37" s="114"/>
      <c r="CS37" s="114"/>
      <c r="CT37" s="114"/>
      <c r="CU37" s="114"/>
      <c r="CV37" s="114"/>
      <c r="CW37" s="114">
        <f>200000-200000+143723</f>
        <v>143723</v>
      </c>
      <c r="CX37" s="114"/>
      <c r="CY37" s="114"/>
      <c r="CZ37" s="114"/>
      <c r="DA37" s="114"/>
      <c r="DB37" s="114"/>
      <c r="DC37" s="114"/>
      <c r="DD37" s="114"/>
      <c r="DE37" s="114">
        <f>CW37</f>
        <v>143723</v>
      </c>
      <c r="DF37" s="114"/>
      <c r="DG37" s="114"/>
      <c r="DH37" s="114"/>
      <c r="DI37" s="114"/>
      <c r="DJ37" s="114"/>
      <c r="DK37" s="114"/>
      <c r="DL37" s="114"/>
    </row>
    <row r="38" spans="1:116">
      <c r="A38" s="190" t="s">
        <v>159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29"/>
      <c r="U38" s="129"/>
      <c r="V38" s="129"/>
      <c r="W38" s="129"/>
      <c r="X38" s="129"/>
      <c r="Y38" s="190"/>
      <c r="Z38" s="191"/>
      <c r="AA38" s="191"/>
      <c r="AB38" s="191"/>
      <c r="AC38" s="191"/>
      <c r="AD38" s="191"/>
      <c r="AE38" s="191"/>
      <c r="AF38" s="191"/>
      <c r="AG38" s="191"/>
      <c r="AH38" s="191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90" t="s">
        <v>159</v>
      </c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29"/>
      <c r="CA38" s="129"/>
      <c r="CB38" s="129"/>
      <c r="CC38" s="129"/>
      <c r="CD38" s="129"/>
      <c r="CE38" s="190"/>
      <c r="CF38" s="191"/>
      <c r="CG38" s="191"/>
      <c r="CH38" s="191"/>
      <c r="CI38" s="191"/>
      <c r="CJ38" s="191"/>
      <c r="CK38" s="191"/>
      <c r="CL38" s="191"/>
      <c r="CM38" s="191"/>
      <c r="CN38" s="191"/>
      <c r="CO38" s="130"/>
      <c r="CP38" s="130"/>
      <c r="CQ38" s="130"/>
      <c r="CR38" s="130"/>
      <c r="CS38" s="130"/>
      <c r="CT38" s="130"/>
      <c r="CU38" s="130"/>
      <c r="CV38" s="130"/>
      <c r="CW38" s="130"/>
      <c r="CX38" s="130"/>
      <c r="CY38" s="130"/>
      <c r="CZ38" s="130"/>
      <c r="DA38" s="130"/>
      <c r="DB38" s="130"/>
      <c r="DC38" s="130"/>
      <c r="DD38" s="130"/>
      <c r="DE38" s="130"/>
      <c r="DF38" s="130"/>
      <c r="DG38" s="130"/>
      <c r="DH38" s="130"/>
      <c r="DI38" s="130"/>
      <c r="DJ38" s="130"/>
      <c r="DK38" s="130"/>
      <c r="DL38" s="130"/>
    </row>
    <row r="39" spans="1:116">
      <c r="A39" s="184" t="s">
        <v>162</v>
      </c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21" t="s">
        <v>87</v>
      </c>
      <c r="U39" s="121"/>
      <c r="V39" s="121"/>
      <c r="W39" s="121"/>
      <c r="X39" s="121"/>
      <c r="Y39" s="186" t="s">
        <v>82</v>
      </c>
      <c r="Z39" s="187"/>
      <c r="AA39" s="187"/>
      <c r="AB39" s="187"/>
      <c r="AC39" s="187"/>
      <c r="AD39" s="187"/>
      <c r="AE39" s="187"/>
      <c r="AF39" s="187"/>
      <c r="AG39" s="187"/>
      <c r="AH39" s="187"/>
      <c r="AI39" s="114">
        <v>0</v>
      </c>
      <c r="AJ39" s="114"/>
      <c r="AK39" s="114"/>
      <c r="AL39" s="114"/>
      <c r="AM39" s="114"/>
      <c r="AN39" s="114"/>
      <c r="AO39" s="114"/>
      <c r="AP39" s="114"/>
      <c r="AQ39" s="131">
        <v>1</v>
      </c>
      <c r="AR39" s="131"/>
      <c r="AS39" s="131"/>
      <c r="AT39" s="131"/>
      <c r="AU39" s="131"/>
      <c r="AV39" s="131"/>
      <c r="AW39" s="131"/>
      <c r="AX39" s="131"/>
      <c r="AY39" s="131">
        <f>AQ39</f>
        <v>1</v>
      </c>
      <c r="AZ39" s="131"/>
      <c r="BA39" s="131"/>
      <c r="BB39" s="131"/>
      <c r="BC39" s="131"/>
      <c r="BD39" s="131"/>
      <c r="BE39" s="131"/>
      <c r="BF39" s="131"/>
      <c r="BG39" s="184" t="s">
        <v>162</v>
      </c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21" t="s">
        <v>87</v>
      </c>
      <c r="CA39" s="121"/>
      <c r="CB39" s="121"/>
      <c r="CC39" s="121"/>
      <c r="CD39" s="121"/>
      <c r="CE39" s="186" t="s">
        <v>82</v>
      </c>
      <c r="CF39" s="187"/>
      <c r="CG39" s="187"/>
      <c r="CH39" s="187"/>
      <c r="CI39" s="187"/>
      <c r="CJ39" s="187"/>
      <c r="CK39" s="187"/>
      <c r="CL39" s="187"/>
      <c r="CM39" s="187"/>
      <c r="CN39" s="187"/>
      <c r="CO39" s="114">
        <v>0</v>
      </c>
      <c r="CP39" s="114"/>
      <c r="CQ39" s="114"/>
      <c r="CR39" s="114"/>
      <c r="CS39" s="114"/>
      <c r="CT39" s="114"/>
      <c r="CU39" s="114"/>
      <c r="CV39" s="114"/>
      <c r="CW39" s="131">
        <v>1</v>
      </c>
      <c r="CX39" s="131"/>
      <c r="CY39" s="131"/>
      <c r="CZ39" s="131"/>
      <c r="DA39" s="131"/>
      <c r="DB39" s="131"/>
      <c r="DC39" s="131"/>
      <c r="DD39" s="131"/>
      <c r="DE39" s="131">
        <f>CW39</f>
        <v>1</v>
      </c>
      <c r="DF39" s="131"/>
      <c r="DG39" s="131"/>
      <c r="DH39" s="131"/>
      <c r="DI39" s="131"/>
      <c r="DJ39" s="131"/>
      <c r="DK39" s="131"/>
      <c r="DL39" s="131"/>
    </row>
    <row r="40" spans="1:116">
      <c r="A40" s="190" t="s">
        <v>90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29"/>
      <c r="U40" s="129"/>
      <c r="V40" s="129"/>
      <c r="W40" s="129"/>
      <c r="X40" s="129"/>
      <c r="Y40" s="190"/>
      <c r="Z40" s="191"/>
      <c r="AA40" s="191"/>
      <c r="AB40" s="191"/>
      <c r="AC40" s="191"/>
      <c r="AD40" s="191"/>
      <c r="AE40" s="191"/>
      <c r="AF40" s="191"/>
      <c r="AG40" s="191"/>
      <c r="AH40" s="191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98" t="s">
        <v>90</v>
      </c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1"/>
      <c r="CA40" s="91"/>
      <c r="CB40" s="91"/>
      <c r="CC40" s="91"/>
      <c r="CD40" s="91"/>
      <c r="CE40" s="98"/>
      <c r="CF40" s="99"/>
      <c r="CG40" s="99"/>
      <c r="CH40" s="99"/>
      <c r="CI40" s="99"/>
      <c r="CJ40" s="99"/>
      <c r="CK40" s="99"/>
      <c r="CL40" s="99"/>
      <c r="CM40" s="99"/>
      <c r="CN40" s="99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</row>
    <row r="41" spans="1:116" ht="12.75" customHeight="1">
      <c r="A41" s="184" t="s">
        <v>163</v>
      </c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21" t="s">
        <v>76</v>
      </c>
      <c r="U41" s="121"/>
      <c r="V41" s="121"/>
      <c r="W41" s="121"/>
      <c r="X41" s="121"/>
      <c r="Y41" s="186" t="s">
        <v>88</v>
      </c>
      <c r="Z41" s="187"/>
      <c r="AA41" s="187"/>
      <c r="AB41" s="187"/>
      <c r="AC41" s="187"/>
      <c r="AD41" s="187"/>
      <c r="AE41" s="187"/>
      <c r="AF41" s="187"/>
      <c r="AG41" s="187"/>
      <c r="AH41" s="187"/>
      <c r="AI41" s="114">
        <v>0</v>
      </c>
      <c r="AJ41" s="114"/>
      <c r="AK41" s="114"/>
      <c r="AL41" s="114"/>
      <c r="AM41" s="114"/>
      <c r="AN41" s="114"/>
      <c r="AO41" s="114"/>
      <c r="AP41" s="114"/>
      <c r="AQ41" s="114">
        <v>200000</v>
      </c>
      <c r="AR41" s="114"/>
      <c r="AS41" s="114"/>
      <c r="AT41" s="114"/>
      <c r="AU41" s="114"/>
      <c r="AV41" s="114"/>
      <c r="AW41" s="114"/>
      <c r="AX41" s="114"/>
      <c r="AY41" s="114">
        <f>AQ41</f>
        <v>200000</v>
      </c>
      <c r="AZ41" s="114"/>
      <c r="BA41" s="114"/>
      <c r="BB41" s="114"/>
      <c r="BC41" s="114"/>
      <c r="BD41" s="114"/>
      <c r="BE41" s="114"/>
      <c r="BF41" s="114"/>
      <c r="BG41" s="100" t="s">
        <v>163</v>
      </c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90" t="s">
        <v>76</v>
      </c>
      <c r="CA41" s="90"/>
      <c r="CB41" s="90"/>
      <c r="CC41" s="90"/>
      <c r="CD41" s="90"/>
      <c r="CE41" s="102" t="s">
        <v>88</v>
      </c>
      <c r="CF41" s="103"/>
      <c r="CG41" s="103"/>
      <c r="CH41" s="103"/>
      <c r="CI41" s="103"/>
      <c r="CJ41" s="103"/>
      <c r="CK41" s="103"/>
      <c r="CL41" s="103"/>
      <c r="CM41" s="103"/>
      <c r="CN41" s="103"/>
      <c r="CO41" s="89">
        <v>0</v>
      </c>
      <c r="CP41" s="89"/>
      <c r="CQ41" s="89"/>
      <c r="CR41" s="89"/>
      <c r="CS41" s="89"/>
      <c r="CT41" s="89"/>
      <c r="CU41" s="89"/>
      <c r="CV41" s="89"/>
      <c r="CW41" s="89">
        <f>CW37/CW39</f>
        <v>143723</v>
      </c>
      <c r="CX41" s="89"/>
      <c r="CY41" s="89"/>
      <c r="CZ41" s="89"/>
      <c r="DA41" s="89"/>
      <c r="DB41" s="89"/>
      <c r="DC41" s="89"/>
      <c r="DD41" s="89"/>
      <c r="DE41" s="89">
        <f>CW41</f>
        <v>143723</v>
      </c>
      <c r="DF41" s="89"/>
      <c r="DG41" s="89"/>
      <c r="DH41" s="89"/>
      <c r="DI41" s="89"/>
      <c r="DJ41" s="89"/>
      <c r="DK41" s="89"/>
      <c r="DL41" s="89"/>
    </row>
    <row r="42" spans="1:116" ht="12.75" customHeight="1">
      <c r="A42" s="190" t="s">
        <v>94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29"/>
      <c r="U42" s="129"/>
      <c r="V42" s="129"/>
      <c r="W42" s="129"/>
      <c r="X42" s="129"/>
      <c r="Y42" s="190"/>
      <c r="Z42" s="191"/>
      <c r="AA42" s="191"/>
      <c r="AB42" s="191"/>
      <c r="AC42" s="191"/>
      <c r="AD42" s="191"/>
      <c r="AE42" s="191"/>
      <c r="AF42" s="191"/>
      <c r="AG42" s="191"/>
      <c r="AH42" s="191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98" t="s">
        <v>94</v>
      </c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1"/>
      <c r="CA42" s="91"/>
      <c r="CB42" s="91"/>
      <c r="CC42" s="91"/>
      <c r="CD42" s="91"/>
      <c r="CE42" s="98"/>
      <c r="CF42" s="99"/>
      <c r="CG42" s="99"/>
      <c r="CH42" s="99"/>
      <c r="CI42" s="99"/>
      <c r="CJ42" s="99"/>
      <c r="CK42" s="99"/>
      <c r="CL42" s="99"/>
      <c r="CM42" s="99"/>
      <c r="CN42" s="99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</row>
    <row r="43" spans="1:116">
      <c r="A43" s="184" t="s">
        <v>165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21" t="s">
        <v>96</v>
      </c>
      <c r="U43" s="121"/>
      <c r="V43" s="121"/>
      <c r="W43" s="121"/>
      <c r="X43" s="121"/>
      <c r="Y43" s="186" t="s">
        <v>88</v>
      </c>
      <c r="Z43" s="187"/>
      <c r="AA43" s="187"/>
      <c r="AB43" s="187"/>
      <c r="AC43" s="187"/>
      <c r="AD43" s="187"/>
      <c r="AE43" s="187"/>
      <c r="AF43" s="187"/>
      <c r="AG43" s="187"/>
      <c r="AH43" s="187"/>
      <c r="AI43" s="114">
        <v>0</v>
      </c>
      <c r="AJ43" s="114"/>
      <c r="AK43" s="114"/>
      <c r="AL43" s="114"/>
      <c r="AM43" s="114"/>
      <c r="AN43" s="114"/>
      <c r="AO43" s="114"/>
      <c r="AP43" s="114"/>
      <c r="AQ43" s="114">
        <v>100</v>
      </c>
      <c r="AR43" s="114"/>
      <c r="AS43" s="114"/>
      <c r="AT43" s="114"/>
      <c r="AU43" s="114"/>
      <c r="AV43" s="114"/>
      <c r="AW43" s="114"/>
      <c r="AX43" s="114"/>
      <c r="AY43" s="114">
        <v>100</v>
      </c>
      <c r="AZ43" s="114"/>
      <c r="BA43" s="114"/>
      <c r="BB43" s="114"/>
      <c r="BC43" s="114"/>
      <c r="BD43" s="114"/>
      <c r="BE43" s="114"/>
      <c r="BF43" s="114"/>
      <c r="BG43" s="184" t="s">
        <v>165</v>
      </c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21" t="s">
        <v>96</v>
      </c>
      <c r="CA43" s="121"/>
      <c r="CB43" s="121"/>
      <c r="CC43" s="121"/>
      <c r="CD43" s="121"/>
      <c r="CE43" s="186" t="s">
        <v>88</v>
      </c>
      <c r="CF43" s="187"/>
      <c r="CG43" s="187"/>
      <c r="CH43" s="187"/>
      <c r="CI43" s="187"/>
      <c r="CJ43" s="187"/>
      <c r="CK43" s="187"/>
      <c r="CL43" s="187"/>
      <c r="CM43" s="187"/>
      <c r="CN43" s="187"/>
      <c r="CO43" s="114">
        <v>0</v>
      </c>
      <c r="CP43" s="114"/>
      <c r="CQ43" s="114"/>
      <c r="CR43" s="114"/>
      <c r="CS43" s="114"/>
      <c r="CT43" s="114"/>
      <c r="CU43" s="114"/>
      <c r="CV43" s="114"/>
      <c r="CW43" s="114">
        <v>100</v>
      </c>
      <c r="CX43" s="114"/>
      <c r="CY43" s="114"/>
      <c r="CZ43" s="114"/>
      <c r="DA43" s="114"/>
      <c r="DB43" s="114"/>
      <c r="DC43" s="114"/>
      <c r="DD43" s="114"/>
      <c r="DE43" s="114">
        <v>100</v>
      </c>
      <c r="DF43" s="114"/>
      <c r="DG43" s="114"/>
      <c r="DH43" s="114"/>
      <c r="DI43" s="114"/>
      <c r="DJ43" s="114"/>
      <c r="DK43" s="114"/>
      <c r="DL43" s="114"/>
    </row>
    <row r="44" spans="1:116">
      <c r="A44" s="118" t="s">
        <v>164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20"/>
      <c r="T44" s="121" t="s">
        <v>76</v>
      </c>
      <c r="U44" s="121"/>
      <c r="V44" s="121"/>
      <c r="W44" s="121"/>
      <c r="X44" s="121"/>
      <c r="Y44" s="122" t="s">
        <v>88</v>
      </c>
      <c r="Z44" s="123"/>
      <c r="AA44" s="123"/>
      <c r="AB44" s="123"/>
      <c r="AC44" s="123"/>
      <c r="AD44" s="123"/>
      <c r="AE44" s="123"/>
      <c r="AF44" s="123"/>
      <c r="AG44" s="123"/>
      <c r="AH44" s="124"/>
      <c r="AI44" s="114">
        <v>0</v>
      </c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>
        <f>AQ44</f>
        <v>0</v>
      </c>
      <c r="AZ44" s="114"/>
      <c r="BA44" s="114"/>
      <c r="BB44" s="114"/>
      <c r="BC44" s="114"/>
      <c r="BD44" s="114"/>
      <c r="BE44" s="114"/>
      <c r="BF44" s="114"/>
    </row>
    <row r="45" spans="1:116">
      <c r="BG45" s="126" t="s">
        <v>150</v>
      </c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8"/>
      <c r="BZ45" s="129"/>
      <c r="CA45" s="129"/>
      <c r="CB45" s="129"/>
      <c r="CC45" s="129"/>
      <c r="CD45" s="129"/>
      <c r="CE45" s="134"/>
      <c r="CF45" s="134"/>
      <c r="CG45" s="134"/>
      <c r="CH45" s="134"/>
      <c r="CI45" s="134"/>
      <c r="CJ45" s="134"/>
      <c r="CK45" s="134"/>
      <c r="CL45" s="134"/>
      <c r="CM45" s="134"/>
      <c r="CN45" s="135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  <c r="CY45" s="130"/>
      <c r="CZ45" s="130"/>
      <c r="DA45" s="130"/>
      <c r="DB45" s="130"/>
      <c r="DC45" s="130"/>
      <c r="DD45" s="130"/>
      <c r="DE45" s="130"/>
      <c r="DF45" s="130"/>
      <c r="DG45" s="130"/>
      <c r="DH45" s="130"/>
      <c r="DI45" s="130"/>
      <c r="DJ45" s="130"/>
      <c r="DK45" s="130"/>
      <c r="DL45" s="130"/>
    </row>
    <row r="46" spans="1:116">
      <c r="BG46" s="126" t="s">
        <v>132</v>
      </c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8"/>
      <c r="BZ46" s="129"/>
      <c r="CA46" s="129"/>
      <c r="CB46" s="129"/>
      <c r="CC46" s="129"/>
      <c r="CD46" s="129"/>
      <c r="CE46" s="134"/>
      <c r="CF46" s="134"/>
      <c r="CG46" s="134"/>
      <c r="CH46" s="134"/>
      <c r="CI46" s="134"/>
      <c r="CJ46" s="134"/>
      <c r="CK46" s="134"/>
      <c r="CL46" s="134"/>
      <c r="CM46" s="134"/>
      <c r="CN46" s="135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</row>
    <row r="47" spans="1:116">
      <c r="A47" s="126" t="s">
        <v>150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8"/>
      <c r="T47" s="129"/>
      <c r="U47" s="129"/>
      <c r="V47" s="129"/>
      <c r="W47" s="129"/>
      <c r="X47" s="129"/>
      <c r="Y47" s="134"/>
      <c r="Z47" s="134"/>
      <c r="AA47" s="134"/>
      <c r="AB47" s="134"/>
      <c r="AC47" s="134"/>
      <c r="AD47" s="134"/>
      <c r="AE47" s="134"/>
      <c r="AF47" s="134"/>
      <c r="AG47" s="134"/>
      <c r="AH47" s="135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18" t="s">
        <v>151</v>
      </c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20"/>
      <c r="BZ47" s="121" t="s">
        <v>76</v>
      </c>
      <c r="CA47" s="121"/>
      <c r="CB47" s="121"/>
      <c r="CC47" s="121"/>
      <c r="CD47" s="121"/>
      <c r="CE47" s="122" t="s">
        <v>174</v>
      </c>
      <c r="CF47" s="132"/>
      <c r="CG47" s="132"/>
      <c r="CH47" s="132"/>
      <c r="CI47" s="132"/>
      <c r="CJ47" s="132"/>
      <c r="CK47" s="132"/>
      <c r="CL47" s="132"/>
      <c r="CM47" s="132"/>
      <c r="CN47" s="133"/>
      <c r="CO47" s="114">
        <v>0</v>
      </c>
      <c r="CP47" s="114"/>
      <c r="CQ47" s="114"/>
      <c r="CR47" s="114"/>
      <c r="CS47" s="114"/>
      <c r="CT47" s="114"/>
      <c r="CU47" s="114"/>
      <c r="CV47" s="114"/>
      <c r="CW47" s="114">
        <v>150000</v>
      </c>
      <c r="CX47" s="114"/>
      <c r="CY47" s="114"/>
      <c r="CZ47" s="114"/>
      <c r="DA47" s="114"/>
      <c r="DB47" s="114"/>
      <c r="DC47" s="114"/>
      <c r="DD47" s="114"/>
      <c r="DE47" s="114">
        <f>CW47</f>
        <v>150000</v>
      </c>
      <c r="DF47" s="114"/>
      <c r="DG47" s="114"/>
      <c r="DH47" s="114"/>
      <c r="DI47" s="114"/>
      <c r="DJ47" s="114"/>
      <c r="DK47" s="114"/>
      <c r="DL47" s="114"/>
    </row>
    <row r="48" spans="1:116">
      <c r="A48" s="126" t="s">
        <v>132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8"/>
      <c r="T48" s="129"/>
      <c r="U48" s="129"/>
      <c r="V48" s="129"/>
      <c r="W48" s="129"/>
      <c r="X48" s="129"/>
      <c r="Y48" s="134"/>
      <c r="Z48" s="134"/>
      <c r="AA48" s="134"/>
      <c r="AB48" s="134"/>
      <c r="AC48" s="134"/>
      <c r="AD48" s="134"/>
      <c r="AE48" s="134"/>
      <c r="AF48" s="134"/>
      <c r="AG48" s="134"/>
      <c r="AH48" s="135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26" t="s">
        <v>120</v>
      </c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8"/>
      <c r="BZ48" s="129"/>
      <c r="CA48" s="129"/>
      <c r="CB48" s="129"/>
      <c r="CC48" s="129"/>
      <c r="CD48" s="129"/>
      <c r="CE48" s="126"/>
      <c r="CF48" s="127"/>
      <c r="CG48" s="127"/>
      <c r="CH48" s="127"/>
      <c r="CI48" s="127"/>
      <c r="CJ48" s="127"/>
      <c r="CK48" s="127"/>
      <c r="CL48" s="127"/>
      <c r="CM48" s="127"/>
      <c r="CN48" s="128"/>
      <c r="CO48" s="130"/>
      <c r="CP48" s="130"/>
      <c r="CQ48" s="130"/>
      <c r="CR48" s="130"/>
      <c r="CS48" s="130"/>
      <c r="CT48" s="130"/>
      <c r="CU48" s="130"/>
      <c r="CV48" s="130"/>
      <c r="CW48" s="130"/>
      <c r="CX48" s="130"/>
      <c r="CY48" s="130"/>
      <c r="CZ48" s="130"/>
      <c r="DA48" s="130"/>
      <c r="DB48" s="130"/>
      <c r="DC48" s="130"/>
      <c r="DD48" s="130"/>
      <c r="DE48" s="130"/>
      <c r="DF48" s="130"/>
      <c r="DG48" s="130"/>
      <c r="DH48" s="130"/>
      <c r="DI48" s="130"/>
      <c r="DJ48" s="130"/>
      <c r="DK48" s="130"/>
      <c r="DL48" s="130"/>
    </row>
    <row r="49" spans="1:116">
      <c r="A49" s="118" t="s">
        <v>151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20"/>
      <c r="T49" s="121" t="s">
        <v>76</v>
      </c>
      <c r="U49" s="121"/>
      <c r="V49" s="121"/>
      <c r="W49" s="121"/>
      <c r="X49" s="121"/>
      <c r="Y49" s="122" t="s">
        <v>174</v>
      </c>
      <c r="Z49" s="123"/>
      <c r="AA49" s="123"/>
      <c r="AB49" s="123"/>
      <c r="AC49" s="123"/>
      <c r="AD49" s="123"/>
      <c r="AE49" s="123"/>
      <c r="AF49" s="123"/>
      <c r="AG49" s="123"/>
      <c r="AH49" s="124"/>
      <c r="AI49" s="114">
        <v>0</v>
      </c>
      <c r="AJ49" s="114"/>
      <c r="AK49" s="114"/>
      <c r="AL49" s="114"/>
      <c r="AM49" s="114"/>
      <c r="AN49" s="114"/>
      <c r="AO49" s="114"/>
      <c r="AP49" s="114"/>
      <c r="AQ49" s="114">
        <v>150000</v>
      </c>
      <c r="AR49" s="114"/>
      <c r="AS49" s="114"/>
      <c r="AT49" s="114"/>
      <c r="AU49" s="114"/>
      <c r="AV49" s="114"/>
      <c r="AW49" s="114"/>
      <c r="AX49" s="114"/>
      <c r="AY49" s="114">
        <f>AQ49</f>
        <v>150000</v>
      </c>
      <c r="AZ49" s="114"/>
      <c r="BA49" s="114"/>
      <c r="BB49" s="114"/>
      <c r="BC49" s="114"/>
      <c r="BD49" s="114"/>
      <c r="BE49" s="114"/>
      <c r="BF49" s="114"/>
      <c r="BG49" s="118" t="s">
        <v>154</v>
      </c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20"/>
      <c r="BZ49" s="121" t="s">
        <v>87</v>
      </c>
      <c r="CA49" s="121"/>
      <c r="CB49" s="121"/>
      <c r="CC49" s="121"/>
      <c r="CD49" s="121"/>
      <c r="CE49" s="122" t="s">
        <v>82</v>
      </c>
      <c r="CF49" s="123"/>
      <c r="CG49" s="123"/>
      <c r="CH49" s="123"/>
      <c r="CI49" s="123"/>
      <c r="CJ49" s="123"/>
      <c r="CK49" s="123"/>
      <c r="CL49" s="123"/>
      <c r="CM49" s="123"/>
      <c r="CN49" s="124"/>
      <c r="CO49" s="114">
        <v>0</v>
      </c>
      <c r="CP49" s="114"/>
      <c r="CQ49" s="114"/>
      <c r="CR49" s="114"/>
      <c r="CS49" s="114"/>
      <c r="CT49" s="114"/>
      <c r="CU49" s="114"/>
      <c r="CV49" s="114"/>
      <c r="CW49" s="131">
        <v>1</v>
      </c>
      <c r="CX49" s="131"/>
      <c r="CY49" s="131"/>
      <c r="CZ49" s="131"/>
      <c r="DA49" s="131"/>
      <c r="DB49" s="131"/>
      <c r="DC49" s="131"/>
      <c r="DD49" s="131"/>
      <c r="DE49" s="131">
        <f>CW49</f>
        <v>1</v>
      </c>
      <c r="DF49" s="131"/>
      <c r="DG49" s="131"/>
      <c r="DH49" s="131"/>
      <c r="DI49" s="131"/>
      <c r="DJ49" s="131"/>
      <c r="DK49" s="131"/>
      <c r="DL49" s="131"/>
    </row>
    <row r="50" spans="1:116">
      <c r="A50" s="126" t="s">
        <v>120</v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8"/>
      <c r="T50" s="129"/>
      <c r="U50" s="129"/>
      <c r="V50" s="129"/>
      <c r="W50" s="129"/>
      <c r="X50" s="129"/>
      <c r="Y50" s="126"/>
      <c r="Z50" s="127"/>
      <c r="AA50" s="127"/>
      <c r="AB50" s="127"/>
      <c r="AC50" s="127"/>
      <c r="AD50" s="127"/>
      <c r="AE50" s="127"/>
      <c r="AF50" s="127"/>
      <c r="AG50" s="127"/>
      <c r="AH50" s="128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26" t="s">
        <v>90</v>
      </c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8"/>
      <c r="BZ50" s="129"/>
      <c r="CA50" s="129"/>
      <c r="CB50" s="129"/>
      <c r="CC50" s="129"/>
      <c r="CD50" s="129"/>
      <c r="CE50" s="126"/>
      <c r="CF50" s="127"/>
      <c r="CG50" s="127"/>
      <c r="CH50" s="127"/>
      <c r="CI50" s="127"/>
      <c r="CJ50" s="127"/>
      <c r="CK50" s="127"/>
      <c r="CL50" s="127"/>
      <c r="CM50" s="127"/>
      <c r="CN50" s="128"/>
      <c r="CO50" s="130"/>
      <c r="CP50" s="130"/>
      <c r="CQ50" s="130"/>
      <c r="CR50" s="130"/>
      <c r="CS50" s="130"/>
      <c r="CT50" s="130"/>
      <c r="CU50" s="130"/>
      <c r="CV50" s="130"/>
      <c r="CW50" s="130"/>
      <c r="CX50" s="130"/>
      <c r="CY50" s="130"/>
      <c r="CZ50" s="130"/>
      <c r="DA50" s="130"/>
      <c r="DB50" s="130"/>
      <c r="DC50" s="130"/>
      <c r="DD50" s="130"/>
      <c r="DE50" s="130"/>
      <c r="DF50" s="130"/>
      <c r="DG50" s="130"/>
      <c r="DH50" s="130"/>
      <c r="DI50" s="130"/>
      <c r="DJ50" s="130"/>
      <c r="DK50" s="130"/>
      <c r="DL50" s="130"/>
    </row>
    <row r="51" spans="1:116">
      <c r="A51" s="118" t="s">
        <v>154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20"/>
      <c r="T51" s="121" t="s">
        <v>87</v>
      </c>
      <c r="U51" s="121"/>
      <c r="V51" s="121"/>
      <c r="W51" s="121"/>
      <c r="X51" s="121"/>
      <c r="Y51" s="122" t="s">
        <v>82</v>
      </c>
      <c r="Z51" s="123"/>
      <c r="AA51" s="123"/>
      <c r="AB51" s="123"/>
      <c r="AC51" s="123"/>
      <c r="AD51" s="123"/>
      <c r="AE51" s="123"/>
      <c r="AF51" s="123"/>
      <c r="AG51" s="123"/>
      <c r="AH51" s="124"/>
      <c r="AI51" s="114">
        <v>0</v>
      </c>
      <c r="AJ51" s="114"/>
      <c r="AK51" s="114"/>
      <c r="AL51" s="114"/>
      <c r="AM51" s="114"/>
      <c r="AN51" s="114"/>
      <c r="AO51" s="114"/>
      <c r="AP51" s="114"/>
      <c r="AQ51" s="131">
        <v>1</v>
      </c>
      <c r="AR51" s="131"/>
      <c r="AS51" s="131"/>
      <c r="AT51" s="131"/>
      <c r="AU51" s="131"/>
      <c r="AV51" s="131"/>
      <c r="AW51" s="131"/>
      <c r="AX51" s="131"/>
      <c r="AY51" s="131">
        <f>AQ51</f>
        <v>1</v>
      </c>
      <c r="AZ51" s="131"/>
      <c r="BA51" s="131"/>
      <c r="BB51" s="131"/>
      <c r="BC51" s="131"/>
      <c r="BD51" s="131"/>
      <c r="BE51" s="131"/>
      <c r="BF51" s="131"/>
      <c r="BG51" s="118" t="s">
        <v>152</v>
      </c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20"/>
      <c r="BZ51" s="121" t="s">
        <v>76</v>
      </c>
      <c r="CA51" s="121"/>
      <c r="CB51" s="121"/>
      <c r="CC51" s="121"/>
      <c r="CD51" s="121"/>
      <c r="CE51" s="122" t="s">
        <v>88</v>
      </c>
      <c r="CF51" s="123"/>
      <c r="CG51" s="123"/>
      <c r="CH51" s="123"/>
      <c r="CI51" s="123"/>
      <c r="CJ51" s="123"/>
      <c r="CK51" s="123"/>
      <c r="CL51" s="123"/>
      <c r="CM51" s="123"/>
      <c r="CN51" s="124"/>
      <c r="CO51" s="114">
        <v>0</v>
      </c>
      <c r="CP51" s="114"/>
      <c r="CQ51" s="114"/>
      <c r="CR51" s="114"/>
      <c r="CS51" s="114"/>
      <c r="CT51" s="114"/>
      <c r="CU51" s="114"/>
      <c r="CV51" s="114"/>
      <c r="CW51" s="114">
        <v>150000</v>
      </c>
      <c r="CX51" s="114"/>
      <c r="CY51" s="114"/>
      <c r="CZ51" s="114"/>
      <c r="DA51" s="114"/>
      <c r="DB51" s="114"/>
      <c r="DC51" s="114"/>
      <c r="DD51" s="114"/>
      <c r="DE51" s="114">
        <f>CW51</f>
        <v>150000</v>
      </c>
      <c r="DF51" s="114"/>
      <c r="DG51" s="114"/>
      <c r="DH51" s="114"/>
      <c r="DI51" s="114"/>
      <c r="DJ51" s="114"/>
      <c r="DK51" s="114"/>
      <c r="DL51" s="114"/>
    </row>
    <row r="52" spans="1:116">
      <c r="A52" s="126" t="s">
        <v>90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8"/>
      <c r="T52" s="129"/>
      <c r="U52" s="129"/>
      <c r="V52" s="129"/>
      <c r="W52" s="129"/>
      <c r="X52" s="129"/>
      <c r="Y52" s="126"/>
      <c r="Z52" s="127"/>
      <c r="AA52" s="127"/>
      <c r="AB52" s="127"/>
      <c r="AC52" s="127"/>
      <c r="AD52" s="127"/>
      <c r="AE52" s="127"/>
      <c r="AF52" s="127"/>
      <c r="AG52" s="127"/>
      <c r="AH52" s="128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26" t="s">
        <v>94</v>
      </c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8"/>
      <c r="BZ52" s="129"/>
      <c r="CA52" s="129"/>
      <c r="CB52" s="129"/>
      <c r="CC52" s="129"/>
      <c r="CD52" s="129"/>
      <c r="CE52" s="126"/>
      <c r="CF52" s="127"/>
      <c r="CG52" s="127"/>
      <c r="CH52" s="127"/>
      <c r="CI52" s="127"/>
      <c r="CJ52" s="127"/>
      <c r="CK52" s="127"/>
      <c r="CL52" s="127"/>
      <c r="CM52" s="127"/>
      <c r="CN52" s="128"/>
      <c r="CO52" s="130"/>
      <c r="CP52" s="130"/>
      <c r="CQ52" s="130"/>
      <c r="CR52" s="130"/>
      <c r="CS52" s="130"/>
      <c r="CT52" s="130"/>
      <c r="CU52" s="130"/>
      <c r="CV52" s="130"/>
      <c r="CW52" s="130"/>
      <c r="CX52" s="130"/>
      <c r="CY52" s="130"/>
      <c r="CZ52" s="130"/>
      <c r="DA52" s="130"/>
      <c r="DB52" s="130"/>
      <c r="DC52" s="130"/>
      <c r="DD52" s="130"/>
      <c r="DE52" s="130"/>
      <c r="DF52" s="130"/>
      <c r="DG52" s="130"/>
      <c r="DH52" s="130"/>
      <c r="DI52" s="130"/>
      <c r="DJ52" s="130"/>
      <c r="DK52" s="130"/>
      <c r="DL52" s="130"/>
    </row>
    <row r="53" spans="1:116">
      <c r="A53" s="118" t="s">
        <v>152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20"/>
      <c r="T53" s="121" t="s">
        <v>76</v>
      </c>
      <c r="U53" s="121"/>
      <c r="V53" s="121"/>
      <c r="W53" s="121"/>
      <c r="X53" s="121"/>
      <c r="Y53" s="122" t="s">
        <v>88</v>
      </c>
      <c r="Z53" s="123"/>
      <c r="AA53" s="123"/>
      <c r="AB53" s="123"/>
      <c r="AC53" s="123"/>
      <c r="AD53" s="123"/>
      <c r="AE53" s="123"/>
      <c r="AF53" s="123"/>
      <c r="AG53" s="123"/>
      <c r="AH53" s="124"/>
      <c r="AI53" s="114">
        <v>0</v>
      </c>
      <c r="AJ53" s="114"/>
      <c r="AK53" s="114"/>
      <c r="AL53" s="114"/>
      <c r="AM53" s="114"/>
      <c r="AN53" s="114"/>
      <c r="AO53" s="114"/>
      <c r="AP53" s="114"/>
      <c r="AQ53" s="114">
        <v>150000</v>
      </c>
      <c r="AR53" s="114"/>
      <c r="AS53" s="114"/>
      <c r="AT53" s="114"/>
      <c r="AU53" s="114"/>
      <c r="AV53" s="114"/>
      <c r="AW53" s="114"/>
      <c r="AX53" s="114"/>
      <c r="AY53" s="114">
        <f>AQ53</f>
        <v>150000</v>
      </c>
      <c r="AZ53" s="114"/>
      <c r="BA53" s="114"/>
      <c r="BB53" s="114"/>
      <c r="BC53" s="114"/>
      <c r="BD53" s="114"/>
      <c r="BE53" s="114"/>
      <c r="BF53" s="114"/>
      <c r="BG53" s="118" t="s">
        <v>153</v>
      </c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20"/>
      <c r="BZ53" s="121" t="s">
        <v>96</v>
      </c>
      <c r="CA53" s="121"/>
      <c r="CB53" s="121"/>
      <c r="CC53" s="121"/>
      <c r="CD53" s="121"/>
      <c r="CE53" s="122" t="s">
        <v>88</v>
      </c>
      <c r="CF53" s="123"/>
      <c r="CG53" s="123"/>
      <c r="CH53" s="123"/>
      <c r="CI53" s="123"/>
      <c r="CJ53" s="123"/>
      <c r="CK53" s="123"/>
      <c r="CL53" s="123"/>
      <c r="CM53" s="123"/>
      <c r="CN53" s="124"/>
      <c r="CO53" s="114">
        <v>0</v>
      </c>
      <c r="CP53" s="114"/>
      <c r="CQ53" s="114"/>
      <c r="CR53" s="114"/>
      <c r="CS53" s="114"/>
      <c r="CT53" s="114"/>
      <c r="CU53" s="114"/>
      <c r="CV53" s="114"/>
      <c r="CW53" s="114">
        <v>100</v>
      </c>
      <c r="CX53" s="114"/>
      <c r="CY53" s="114"/>
      <c r="CZ53" s="114"/>
      <c r="DA53" s="114"/>
      <c r="DB53" s="114"/>
      <c r="DC53" s="114"/>
      <c r="DD53" s="114"/>
      <c r="DE53" s="114">
        <v>100</v>
      </c>
      <c r="DF53" s="114"/>
      <c r="DG53" s="114"/>
      <c r="DH53" s="114"/>
      <c r="DI53" s="114"/>
      <c r="DJ53" s="114"/>
      <c r="DK53" s="114"/>
      <c r="DL53" s="114"/>
    </row>
    <row r="54" spans="1:116">
      <c r="A54" s="126" t="s">
        <v>94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8"/>
      <c r="T54" s="129"/>
      <c r="U54" s="129"/>
      <c r="V54" s="129"/>
      <c r="W54" s="129"/>
      <c r="X54" s="129"/>
      <c r="Y54" s="126"/>
      <c r="Z54" s="127"/>
      <c r="AA54" s="127"/>
      <c r="AB54" s="127"/>
      <c r="AC54" s="127"/>
      <c r="AD54" s="127"/>
      <c r="AE54" s="127"/>
      <c r="AF54" s="127"/>
      <c r="AG54" s="127"/>
      <c r="AH54" s="128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</row>
    <row r="55" spans="1:116">
      <c r="A55" s="118" t="s">
        <v>153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20"/>
      <c r="T55" s="121" t="s">
        <v>96</v>
      </c>
      <c r="U55" s="121"/>
      <c r="V55" s="121"/>
      <c r="W55" s="121"/>
      <c r="X55" s="121"/>
      <c r="Y55" s="122" t="s">
        <v>88</v>
      </c>
      <c r="Z55" s="123"/>
      <c r="AA55" s="123"/>
      <c r="AB55" s="123"/>
      <c r="AC55" s="123"/>
      <c r="AD55" s="123"/>
      <c r="AE55" s="123"/>
      <c r="AF55" s="123"/>
      <c r="AG55" s="123"/>
      <c r="AH55" s="124"/>
      <c r="AI55" s="114">
        <v>0</v>
      </c>
      <c r="AJ55" s="114"/>
      <c r="AK55" s="114"/>
      <c r="AL55" s="114"/>
      <c r="AM55" s="114"/>
      <c r="AN55" s="114"/>
      <c r="AO55" s="114"/>
      <c r="AP55" s="114"/>
      <c r="AQ55" s="114">
        <v>100</v>
      </c>
      <c r="AR55" s="114"/>
      <c r="AS55" s="114"/>
      <c r="AT55" s="114"/>
      <c r="AU55" s="114"/>
      <c r="AV55" s="114"/>
      <c r="AW55" s="114"/>
      <c r="AX55" s="114"/>
      <c r="AY55" s="114">
        <v>100</v>
      </c>
      <c r="AZ55" s="114"/>
      <c r="BA55" s="114"/>
      <c r="BB55" s="114"/>
      <c r="BC55" s="114"/>
      <c r="BD55" s="114"/>
      <c r="BE55" s="114"/>
      <c r="BF55" s="114"/>
    </row>
  </sheetData>
  <mergeCells count="612">
    <mergeCell ref="BZ35:CD35"/>
    <mergeCell ref="CE35:CN35"/>
    <mergeCell ref="CO35:CV35"/>
    <mergeCell ref="CW35:DD35"/>
    <mergeCell ref="DE35:DL35"/>
    <mergeCell ref="BG36:BY36"/>
    <mergeCell ref="BZ36:CD36"/>
    <mergeCell ref="CE36:CN36"/>
    <mergeCell ref="CO36:CV36"/>
    <mergeCell ref="CW36:DD36"/>
    <mergeCell ref="DE36:DL36"/>
    <mergeCell ref="BZ33:CD33"/>
    <mergeCell ref="CE33:CN33"/>
    <mergeCell ref="CO33:CV33"/>
    <mergeCell ref="CW33:DD33"/>
    <mergeCell ref="DE33:DL33"/>
    <mergeCell ref="BG34:BY34"/>
    <mergeCell ref="BZ34:CD34"/>
    <mergeCell ref="CE34:CN34"/>
    <mergeCell ref="CO34:CV34"/>
    <mergeCell ref="CW34:DD34"/>
    <mergeCell ref="DE34:DL34"/>
    <mergeCell ref="BZ31:CD31"/>
    <mergeCell ref="CE31:CN31"/>
    <mergeCell ref="CO31:CV31"/>
    <mergeCell ref="CW31:DD31"/>
    <mergeCell ref="DE31:DL31"/>
    <mergeCell ref="BG32:BY32"/>
    <mergeCell ref="BZ32:CD32"/>
    <mergeCell ref="CE32:CN32"/>
    <mergeCell ref="CO32:CV32"/>
    <mergeCell ref="CW32:DD32"/>
    <mergeCell ref="DE32:DL32"/>
    <mergeCell ref="BZ29:CD29"/>
    <mergeCell ref="CE29:CN29"/>
    <mergeCell ref="CO29:CV29"/>
    <mergeCell ref="CW29:DD29"/>
    <mergeCell ref="DE29:DL29"/>
    <mergeCell ref="BG30:BY30"/>
    <mergeCell ref="BZ30:CD30"/>
    <mergeCell ref="CE30:CN30"/>
    <mergeCell ref="CO30:CV30"/>
    <mergeCell ref="CW30:DD30"/>
    <mergeCell ref="DE30:DL30"/>
    <mergeCell ref="BZ27:CD27"/>
    <mergeCell ref="CE27:CN27"/>
    <mergeCell ref="CO27:CV27"/>
    <mergeCell ref="CW27:DD27"/>
    <mergeCell ref="DE27:DL27"/>
    <mergeCell ref="BG28:BY28"/>
    <mergeCell ref="BZ28:CD28"/>
    <mergeCell ref="CE28:CN28"/>
    <mergeCell ref="CO28:CV28"/>
    <mergeCell ref="CW28:DD28"/>
    <mergeCell ref="DE28:DL28"/>
    <mergeCell ref="BZ25:CD25"/>
    <mergeCell ref="CE25:CN25"/>
    <mergeCell ref="CO25:CV25"/>
    <mergeCell ref="CW25:DD25"/>
    <mergeCell ref="DE25:DL25"/>
    <mergeCell ref="BG26:BY26"/>
    <mergeCell ref="BZ26:CD26"/>
    <mergeCell ref="CE26:CN26"/>
    <mergeCell ref="CO26:CV26"/>
    <mergeCell ref="CW26:DD26"/>
    <mergeCell ref="DE26:DL26"/>
    <mergeCell ref="BZ23:CD23"/>
    <mergeCell ref="CE23:CN23"/>
    <mergeCell ref="CO23:CV23"/>
    <mergeCell ref="CW23:DD23"/>
    <mergeCell ref="DE23:DL23"/>
    <mergeCell ref="BG24:BY24"/>
    <mergeCell ref="BZ24:CD24"/>
    <mergeCell ref="CE24:CN24"/>
    <mergeCell ref="CO24:CV24"/>
    <mergeCell ref="CW24:DD24"/>
    <mergeCell ref="DE24:DL24"/>
    <mergeCell ref="BZ21:CD21"/>
    <mergeCell ref="CE21:CN21"/>
    <mergeCell ref="CO21:CV21"/>
    <mergeCell ref="CW21:DD21"/>
    <mergeCell ref="DE21:DL21"/>
    <mergeCell ref="BG22:BY22"/>
    <mergeCell ref="BZ22:CD22"/>
    <mergeCell ref="CE22:CN22"/>
    <mergeCell ref="CO22:CV22"/>
    <mergeCell ref="CW22:DD22"/>
    <mergeCell ref="DE22:DL22"/>
    <mergeCell ref="BZ19:CD19"/>
    <mergeCell ref="CE19:CN19"/>
    <mergeCell ref="CO19:CV19"/>
    <mergeCell ref="CW19:DD19"/>
    <mergeCell ref="DE19:DL19"/>
    <mergeCell ref="BG20:BY20"/>
    <mergeCell ref="BZ20:CD20"/>
    <mergeCell ref="CE20:CN20"/>
    <mergeCell ref="CO20:CV20"/>
    <mergeCell ref="CW20:DD20"/>
    <mergeCell ref="DE20:DL20"/>
    <mergeCell ref="A36:S36"/>
    <mergeCell ref="T36:X36"/>
    <mergeCell ref="Y36:AH36"/>
    <mergeCell ref="AI36:AP36"/>
    <mergeCell ref="AQ36:AX36"/>
    <mergeCell ref="AY36:BF36"/>
    <mergeCell ref="BG9:BY9"/>
    <mergeCell ref="BG11:BY11"/>
    <mergeCell ref="BG12:BY12"/>
    <mergeCell ref="BG14:BY14"/>
    <mergeCell ref="BG16:BY16"/>
    <mergeCell ref="BG18:BY18"/>
    <mergeCell ref="BG19:BY19"/>
    <mergeCell ref="BG21:BY21"/>
    <mergeCell ref="BG23:BY23"/>
    <mergeCell ref="BG25:BY25"/>
    <mergeCell ref="BG27:BY27"/>
    <mergeCell ref="BG29:BY29"/>
    <mergeCell ref="BG31:BY31"/>
    <mergeCell ref="BG33:BY33"/>
    <mergeCell ref="BG35:BY35"/>
    <mergeCell ref="A34:S34"/>
    <mergeCell ref="T34:X34"/>
    <mergeCell ref="Y34:AH34"/>
    <mergeCell ref="AI34:AP34"/>
    <mergeCell ref="AQ34:AX34"/>
    <mergeCell ref="AY34:BF34"/>
    <mergeCell ref="A35:S35"/>
    <mergeCell ref="T35:X35"/>
    <mergeCell ref="Y35:AH35"/>
    <mergeCell ref="AI35:AP35"/>
    <mergeCell ref="AQ35:AX35"/>
    <mergeCell ref="AY35:BF35"/>
    <mergeCell ref="A32:S32"/>
    <mergeCell ref="T32:X32"/>
    <mergeCell ref="Y32:AH32"/>
    <mergeCell ref="AI32:AP32"/>
    <mergeCell ref="AQ32:AX32"/>
    <mergeCell ref="AY32:BF32"/>
    <mergeCell ref="A33:S33"/>
    <mergeCell ref="T33:X33"/>
    <mergeCell ref="Y33:AH33"/>
    <mergeCell ref="AI33:AP33"/>
    <mergeCell ref="AQ33:AX33"/>
    <mergeCell ref="AY33:BF33"/>
    <mergeCell ref="A30:S30"/>
    <mergeCell ref="T30:X30"/>
    <mergeCell ref="Y30:AH30"/>
    <mergeCell ref="AI30:AP30"/>
    <mergeCell ref="AQ30:AX30"/>
    <mergeCell ref="AY30:BF30"/>
    <mergeCell ref="A31:S31"/>
    <mergeCell ref="T31:X31"/>
    <mergeCell ref="Y31:AH31"/>
    <mergeCell ref="AI31:AP31"/>
    <mergeCell ref="AQ31:AX31"/>
    <mergeCell ref="AY31:BF31"/>
    <mergeCell ref="A28:S28"/>
    <mergeCell ref="T28:X28"/>
    <mergeCell ref="Y28:AH28"/>
    <mergeCell ref="AI28:AP28"/>
    <mergeCell ref="AQ28:AX28"/>
    <mergeCell ref="AY28:BF28"/>
    <mergeCell ref="A29:S29"/>
    <mergeCell ref="T29:X29"/>
    <mergeCell ref="Y29:AH29"/>
    <mergeCell ref="AI29:AP29"/>
    <mergeCell ref="AQ29:AX29"/>
    <mergeCell ref="AY29:BF29"/>
    <mergeCell ref="A26:S26"/>
    <mergeCell ref="T26:X26"/>
    <mergeCell ref="Y26:AH26"/>
    <mergeCell ref="AI26:AP26"/>
    <mergeCell ref="AQ26:AX26"/>
    <mergeCell ref="AY26:BF26"/>
    <mergeCell ref="A27:S27"/>
    <mergeCell ref="T27:X27"/>
    <mergeCell ref="Y27:AH27"/>
    <mergeCell ref="AI27:AP27"/>
    <mergeCell ref="AQ27:AX27"/>
    <mergeCell ref="AY27:BF27"/>
    <mergeCell ref="A24:S24"/>
    <mergeCell ref="T24:X24"/>
    <mergeCell ref="Y24:AH24"/>
    <mergeCell ref="AI24:AP24"/>
    <mergeCell ref="AQ24:AX24"/>
    <mergeCell ref="AY24:BF24"/>
    <mergeCell ref="A25:S25"/>
    <mergeCell ref="T25:X25"/>
    <mergeCell ref="Y25:AH25"/>
    <mergeCell ref="AI25:AP25"/>
    <mergeCell ref="AQ25:AX25"/>
    <mergeCell ref="AY25:BF25"/>
    <mergeCell ref="A22:S22"/>
    <mergeCell ref="T22:X22"/>
    <mergeCell ref="Y22:AH22"/>
    <mergeCell ref="AI22:AP22"/>
    <mergeCell ref="AQ22:AX22"/>
    <mergeCell ref="AY22:BF22"/>
    <mergeCell ref="A23:S23"/>
    <mergeCell ref="T23:X23"/>
    <mergeCell ref="Y23:AH23"/>
    <mergeCell ref="AI23:AP23"/>
    <mergeCell ref="AQ23:AX23"/>
    <mergeCell ref="AY23:BF23"/>
    <mergeCell ref="A20:S20"/>
    <mergeCell ref="T20:X20"/>
    <mergeCell ref="Y20:AH20"/>
    <mergeCell ref="AI20:AP20"/>
    <mergeCell ref="AQ20:AX20"/>
    <mergeCell ref="AY20:BF20"/>
    <mergeCell ref="A21:S21"/>
    <mergeCell ref="T21:X21"/>
    <mergeCell ref="Y21:AH21"/>
    <mergeCell ref="AI21:AP21"/>
    <mergeCell ref="AQ21:AX21"/>
    <mergeCell ref="AY21:BF21"/>
    <mergeCell ref="A18:S18"/>
    <mergeCell ref="T18:X18"/>
    <mergeCell ref="Y18:AH18"/>
    <mergeCell ref="AI18:AP18"/>
    <mergeCell ref="AQ18:AX18"/>
    <mergeCell ref="AY18:BF18"/>
    <mergeCell ref="A19:S19"/>
    <mergeCell ref="T19:X19"/>
    <mergeCell ref="Y19:AH19"/>
    <mergeCell ref="AI19:AP19"/>
    <mergeCell ref="AQ19:AX19"/>
    <mergeCell ref="AY19:BF19"/>
    <mergeCell ref="A16:S16"/>
    <mergeCell ref="T16:X16"/>
    <mergeCell ref="Y16:AH16"/>
    <mergeCell ref="AI16:AP16"/>
    <mergeCell ref="AQ16:AX16"/>
    <mergeCell ref="AY16:BF16"/>
    <mergeCell ref="A17:S17"/>
    <mergeCell ref="T17:X17"/>
    <mergeCell ref="Y17:AH17"/>
    <mergeCell ref="AI17:AP17"/>
    <mergeCell ref="AQ17:AX17"/>
    <mergeCell ref="AY17:BF17"/>
    <mergeCell ref="A14:S14"/>
    <mergeCell ref="T14:X14"/>
    <mergeCell ref="Y14:AH14"/>
    <mergeCell ref="AI14:AP14"/>
    <mergeCell ref="AQ14:AX14"/>
    <mergeCell ref="AY14:BF14"/>
    <mergeCell ref="A15:S15"/>
    <mergeCell ref="T15:X15"/>
    <mergeCell ref="Y15:AH15"/>
    <mergeCell ref="AI15:AP15"/>
    <mergeCell ref="AQ15:AX15"/>
    <mergeCell ref="AY15:BF15"/>
    <mergeCell ref="A12:S12"/>
    <mergeCell ref="T12:X12"/>
    <mergeCell ref="Y12:AH12"/>
    <mergeCell ref="AI12:AP12"/>
    <mergeCell ref="AQ12:AX12"/>
    <mergeCell ref="AY12:BF12"/>
    <mergeCell ref="A13:S13"/>
    <mergeCell ref="T13:X13"/>
    <mergeCell ref="Y13:AH13"/>
    <mergeCell ref="AI13:AP13"/>
    <mergeCell ref="AQ13:AX13"/>
    <mergeCell ref="AY13:BF13"/>
    <mergeCell ref="GG2:GN3"/>
    <mergeCell ref="GO2:GV3"/>
    <mergeCell ref="GW2:HD3"/>
    <mergeCell ref="FI4:GF4"/>
    <mergeCell ref="GG4:GN4"/>
    <mergeCell ref="GO4:GV4"/>
    <mergeCell ref="GW4:HD4"/>
    <mergeCell ref="FI5:GF5"/>
    <mergeCell ref="GG5:GN5"/>
    <mergeCell ref="GO5:GV5"/>
    <mergeCell ref="GW5:HD5"/>
    <mergeCell ref="DM4:EJ4"/>
    <mergeCell ref="EK4:ER4"/>
    <mergeCell ref="ES4:EZ4"/>
    <mergeCell ref="FA4:FH4"/>
    <mergeCell ref="DM5:EJ5"/>
    <mergeCell ref="EK5:ER5"/>
    <mergeCell ref="ES5:EZ5"/>
    <mergeCell ref="FA5:FH5"/>
    <mergeCell ref="FI2:GF3"/>
    <mergeCell ref="DM2:EJ3"/>
    <mergeCell ref="EK2:ER3"/>
    <mergeCell ref="ES2:EZ3"/>
    <mergeCell ref="FA2:FH3"/>
    <mergeCell ref="A5:S5"/>
    <mergeCell ref="T5:X5"/>
    <mergeCell ref="Y5:AH5"/>
    <mergeCell ref="AI5:AP5"/>
    <mergeCell ref="AQ5:AX5"/>
    <mergeCell ref="AY5:BF5"/>
    <mergeCell ref="A3:S3"/>
    <mergeCell ref="T3:X3"/>
    <mergeCell ref="Y3:AH3"/>
    <mergeCell ref="AI3:AP3"/>
    <mergeCell ref="AQ3:AX3"/>
    <mergeCell ref="AY3:BF3"/>
    <mergeCell ref="A4:S4"/>
    <mergeCell ref="T4:X4"/>
    <mergeCell ref="Y4:AH4"/>
    <mergeCell ref="AI4:AP4"/>
    <mergeCell ref="AQ4:AX4"/>
    <mergeCell ref="AY4:BF4"/>
    <mergeCell ref="A7:S7"/>
    <mergeCell ref="T7:X7"/>
    <mergeCell ref="Y7:AH7"/>
    <mergeCell ref="AI7:AP7"/>
    <mergeCell ref="AQ7:AX7"/>
    <mergeCell ref="AY7:BF7"/>
    <mergeCell ref="A6:S6"/>
    <mergeCell ref="T6:X6"/>
    <mergeCell ref="Y6:AH6"/>
    <mergeCell ref="AI6:AP6"/>
    <mergeCell ref="AQ6:AX6"/>
    <mergeCell ref="AY6:BF6"/>
    <mergeCell ref="BG3:BY3"/>
    <mergeCell ref="BZ3:CD3"/>
    <mergeCell ref="CE3:CN3"/>
    <mergeCell ref="CO3:CV3"/>
    <mergeCell ref="CW3:DD3"/>
    <mergeCell ref="DE3:DL3"/>
    <mergeCell ref="BG5:BY5"/>
    <mergeCell ref="BZ5:CD5"/>
    <mergeCell ref="CE5:CN5"/>
    <mergeCell ref="CO5:CV5"/>
    <mergeCell ref="CW5:DD5"/>
    <mergeCell ref="DE5:DL5"/>
    <mergeCell ref="BG4:BY4"/>
    <mergeCell ref="BZ4:CD4"/>
    <mergeCell ref="CE4:CN4"/>
    <mergeCell ref="CO4:CV4"/>
    <mergeCell ref="CW4:DD4"/>
    <mergeCell ref="DE4:DL4"/>
    <mergeCell ref="BG7:BY7"/>
    <mergeCell ref="BZ7:CD7"/>
    <mergeCell ref="CE7:CN7"/>
    <mergeCell ref="CO7:CV7"/>
    <mergeCell ref="CW7:DD7"/>
    <mergeCell ref="DE7:DL7"/>
    <mergeCell ref="BG6:BY6"/>
    <mergeCell ref="BZ6:CD6"/>
    <mergeCell ref="CE6:CN6"/>
    <mergeCell ref="CO6:CV6"/>
    <mergeCell ref="CW6:DD6"/>
    <mergeCell ref="DE6:DL6"/>
    <mergeCell ref="CO8:CV8"/>
    <mergeCell ref="CW8:DD8"/>
    <mergeCell ref="DE8:DL8"/>
    <mergeCell ref="A9:S9"/>
    <mergeCell ref="T9:X9"/>
    <mergeCell ref="Y9:AH9"/>
    <mergeCell ref="AI9:AP9"/>
    <mergeCell ref="AQ9:AX9"/>
    <mergeCell ref="AY9:BF9"/>
    <mergeCell ref="BG8:BY8"/>
    <mergeCell ref="BZ8:CD8"/>
    <mergeCell ref="CE8:CN8"/>
    <mergeCell ref="BZ9:CD9"/>
    <mergeCell ref="CE9:CN9"/>
    <mergeCell ref="A8:S8"/>
    <mergeCell ref="T8:X8"/>
    <mergeCell ref="Y8:AH8"/>
    <mergeCell ref="AI8:AP8"/>
    <mergeCell ref="AQ8:AX8"/>
    <mergeCell ref="AY8:BF8"/>
    <mergeCell ref="A10:S10"/>
    <mergeCell ref="T10:X10"/>
    <mergeCell ref="Y10:AH10"/>
    <mergeCell ref="AI10:AP10"/>
    <mergeCell ref="AQ10:AX10"/>
    <mergeCell ref="AY10:BF10"/>
    <mergeCell ref="A11:S11"/>
    <mergeCell ref="T11:X11"/>
    <mergeCell ref="Y11:AH11"/>
    <mergeCell ref="AI11:AP11"/>
    <mergeCell ref="AQ11:AX11"/>
    <mergeCell ref="AY11:BF11"/>
    <mergeCell ref="A39:S39"/>
    <mergeCell ref="T39:X39"/>
    <mergeCell ref="Y39:AH39"/>
    <mergeCell ref="AI39:AP39"/>
    <mergeCell ref="AQ39:AX39"/>
    <mergeCell ref="AY39:BF39"/>
    <mergeCell ref="A37:S37"/>
    <mergeCell ref="T37:X37"/>
    <mergeCell ref="Y37:AH37"/>
    <mergeCell ref="AI37:AP37"/>
    <mergeCell ref="AQ37:AX37"/>
    <mergeCell ref="AY37:BF37"/>
    <mergeCell ref="A38:S38"/>
    <mergeCell ref="T38:X38"/>
    <mergeCell ref="Y38:AH38"/>
    <mergeCell ref="AI38:AP38"/>
    <mergeCell ref="AQ38:AX38"/>
    <mergeCell ref="AY38:BF38"/>
    <mergeCell ref="A42:S42"/>
    <mergeCell ref="T42:X42"/>
    <mergeCell ref="Y42:AH42"/>
    <mergeCell ref="AI42:AP42"/>
    <mergeCell ref="AQ42:AX42"/>
    <mergeCell ref="AY42:BF42"/>
    <mergeCell ref="A40:S40"/>
    <mergeCell ref="T40:X40"/>
    <mergeCell ref="Y40:AH40"/>
    <mergeCell ref="AI40:AP40"/>
    <mergeCell ref="AQ40:AX40"/>
    <mergeCell ref="AY40:BF40"/>
    <mergeCell ref="A41:S41"/>
    <mergeCell ref="T41:X41"/>
    <mergeCell ref="Y41:AH41"/>
    <mergeCell ref="AI41:AP41"/>
    <mergeCell ref="AQ41:AX41"/>
    <mergeCell ref="AY41:BF41"/>
    <mergeCell ref="A43:S43"/>
    <mergeCell ref="T43:X43"/>
    <mergeCell ref="Y43:AH43"/>
    <mergeCell ref="AI43:AP43"/>
    <mergeCell ref="AQ43:AX43"/>
    <mergeCell ref="AY43:BF43"/>
    <mergeCell ref="A47:S47"/>
    <mergeCell ref="T47:X47"/>
    <mergeCell ref="Y47:AH47"/>
    <mergeCell ref="AI47:AP47"/>
    <mergeCell ref="AQ47:AX47"/>
    <mergeCell ref="AY47:BF47"/>
    <mergeCell ref="A44:S44"/>
    <mergeCell ref="T44:X44"/>
    <mergeCell ref="Y44:AH44"/>
    <mergeCell ref="AI44:AP44"/>
    <mergeCell ref="AQ44:AX44"/>
    <mergeCell ref="AY44:BF44"/>
    <mergeCell ref="A48:S48"/>
    <mergeCell ref="T48:X48"/>
    <mergeCell ref="Y48:AH48"/>
    <mergeCell ref="AI48:AP48"/>
    <mergeCell ref="AQ48:AX48"/>
    <mergeCell ref="AY48:BF48"/>
    <mergeCell ref="A49:S49"/>
    <mergeCell ref="T49:X49"/>
    <mergeCell ref="Y49:AH49"/>
    <mergeCell ref="AI49:AP49"/>
    <mergeCell ref="AQ49:AX49"/>
    <mergeCell ref="AY49:BF49"/>
    <mergeCell ref="A50:S50"/>
    <mergeCell ref="T50:X50"/>
    <mergeCell ref="Y50:AH50"/>
    <mergeCell ref="AI50:AP50"/>
    <mergeCell ref="AQ50:AX50"/>
    <mergeCell ref="AY50:BF50"/>
    <mergeCell ref="A51:S51"/>
    <mergeCell ref="T51:X51"/>
    <mergeCell ref="Y51:AH51"/>
    <mergeCell ref="AI51:AP51"/>
    <mergeCell ref="AQ51:AX51"/>
    <mergeCell ref="AY51:BF51"/>
    <mergeCell ref="A52:S52"/>
    <mergeCell ref="T52:X52"/>
    <mergeCell ref="Y52:AH52"/>
    <mergeCell ref="AI52:AP52"/>
    <mergeCell ref="AQ52:AX52"/>
    <mergeCell ref="AY52:BF52"/>
    <mergeCell ref="A53:S53"/>
    <mergeCell ref="T53:X53"/>
    <mergeCell ref="Y53:AH53"/>
    <mergeCell ref="AI53:AP53"/>
    <mergeCell ref="AQ53:AX53"/>
    <mergeCell ref="AY53:BF53"/>
    <mergeCell ref="A54:S54"/>
    <mergeCell ref="T54:X54"/>
    <mergeCell ref="Y54:AH54"/>
    <mergeCell ref="AI54:AP54"/>
    <mergeCell ref="AQ54:AX54"/>
    <mergeCell ref="AY54:BF54"/>
    <mergeCell ref="A55:S55"/>
    <mergeCell ref="T55:X55"/>
    <mergeCell ref="Y55:AH55"/>
    <mergeCell ref="AI55:AP55"/>
    <mergeCell ref="AQ55:AX55"/>
    <mergeCell ref="AY55:BF55"/>
    <mergeCell ref="CO9:CV9"/>
    <mergeCell ref="CW9:DD9"/>
    <mergeCell ref="DE9:DL9"/>
    <mergeCell ref="BG10:BY10"/>
    <mergeCell ref="BZ10:CD10"/>
    <mergeCell ref="CE10:CN10"/>
    <mergeCell ref="CO10:CV10"/>
    <mergeCell ref="CW10:DD10"/>
    <mergeCell ref="DE10:DL10"/>
    <mergeCell ref="BZ11:CD11"/>
    <mergeCell ref="CE11:CN11"/>
    <mergeCell ref="CO11:CV11"/>
    <mergeCell ref="CW11:DD11"/>
    <mergeCell ref="DE11:DL11"/>
    <mergeCell ref="BZ12:CD12"/>
    <mergeCell ref="CE12:CN12"/>
    <mergeCell ref="CO12:CV12"/>
    <mergeCell ref="CW12:DD12"/>
    <mergeCell ref="DE12:DL12"/>
    <mergeCell ref="BG13:BY13"/>
    <mergeCell ref="BZ13:CD13"/>
    <mergeCell ref="CE13:CN13"/>
    <mergeCell ref="CO13:CV13"/>
    <mergeCell ref="CW13:DD13"/>
    <mergeCell ref="DE13:DL13"/>
    <mergeCell ref="BZ14:CD14"/>
    <mergeCell ref="CE14:CN14"/>
    <mergeCell ref="CO14:CV14"/>
    <mergeCell ref="CW14:DD14"/>
    <mergeCell ref="DE14:DL14"/>
    <mergeCell ref="BG15:BY15"/>
    <mergeCell ref="BZ15:CD15"/>
    <mergeCell ref="CE15:CN15"/>
    <mergeCell ref="CO15:CV15"/>
    <mergeCell ref="CW15:DD15"/>
    <mergeCell ref="DE15:DL15"/>
    <mergeCell ref="BZ16:CD16"/>
    <mergeCell ref="CE16:CN16"/>
    <mergeCell ref="CO16:CV16"/>
    <mergeCell ref="CW16:DD16"/>
    <mergeCell ref="DE16:DL16"/>
    <mergeCell ref="BG17:BY17"/>
    <mergeCell ref="BZ17:CD17"/>
    <mergeCell ref="CE17:CN17"/>
    <mergeCell ref="CO17:CV17"/>
    <mergeCell ref="CW17:DD17"/>
    <mergeCell ref="DE17:DL17"/>
    <mergeCell ref="BZ18:CD18"/>
    <mergeCell ref="CE18:CN18"/>
    <mergeCell ref="CO18:CV18"/>
    <mergeCell ref="CW18:DD18"/>
    <mergeCell ref="DE18:DL18"/>
    <mergeCell ref="BG39:BY39"/>
    <mergeCell ref="BZ39:CD39"/>
    <mergeCell ref="CE39:CN39"/>
    <mergeCell ref="CO39:CV39"/>
    <mergeCell ref="CW39:DD39"/>
    <mergeCell ref="DE39:DL39"/>
    <mergeCell ref="BG37:BY37"/>
    <mergeCell ref="BZ37:CD37"/>
    <mergeCell ref="CE37:CN37"/>
    <mergeCell ref="CO37:CV37"/>
    <mergeCell ref="CW37:DD37"/>
    <mergeCell ref="DE37:DL37"/>
    <mergeCell ref="BG38:BY38"/>
    <mergeCell ref="BZ38:CD38"/>
    <mergeCell ref="CE38:CN38"/>
    <mergeCell ref="CO38:CV38"/>
    <mergeCell ref="CW38:DD38"/>
    <mergeCell ref="DE38:DL38"/>
    <mergeCell ref="BG43:BY43"/>
    <mergeCell ref="BZ43:CD43"/>
    <mergeCell ref="CE43:CN43"/>
    <mergeCell ref="CO43:CV43"/>
    <mergeCell ref="CW43:DD43"/>
    <mergeCell ref="DE43:DL43"/>
    <mergeCell ref="BG45:BY45"/>
    <mergeCell ref="BZ45:CD45"/>
    <mergeCell ref="CE45:CN45"/>
    <mergeCell ref="CO45:CV45"/>
    <mergeCell ref="CW45:DD45"/>
    <mergeCell ref="DE45:DL45"/>
    <mergeCell ref="BG46:BY46"/>
    <mergeCell ref="BZ46:CD46"/>
    <mergeCell ref="CE46:CN46"/>
    <mergeCell ref="CO46:CV46"/>
    <mergeCell ref="CW46:DD46"/>
    <mergeCell ref="DE46:DL46"/>
    <mergeCell ref="BG47:BY47"/>
    <mergeCell ref="BZ47:CD47"/>
    <mergeCell ref="CE47:CN47"/>
    <mergeCell ref="CO47:CV47"/>
    <mergeCell ref="CW47:DD47"/>
    <mergeCell ref="DE47:DL47"/>
    <mergeCell ref="BG48:BY48"/>
    <mergeCell ref="BZ48:CD48"/>
    <mergeCell ref="CE48:CN48"/>
    <mergeCell ref="CO48:CV48"/>
    <mergeCell ref="CW48:DD48"/>
    <mergeCell ref="DE48:DL48"/>
    <mergeCell ref="BG49:BY49"/>
    <mergeCell ref="BZ49:CD49"/>
    <mergeCell ref="CE49:CN49"/>
    <mergeCell ref="CO49:CV49"/>
    <mergeCell ref="CW49:DD49"/>
    <mergeCell ref="DE49:DL49"/>
    <mergeCell ref="BG50:BY50"/>
    <mergeCell ref="BZ50:CD50"/>
    <mergeCell ref="CE50:CN50"/>
    <mergeCell ref="CO50:CV50"/>
    <mergeCell ref="CW50:DD50"/>
    <mergeCell ref="DE50:DL50"/>
    <mergeCell ref="BG51:BY51"/>
    <mergeCell ref="BZ51:CD51"/>
    <mergeCell ref="CE51:CN51"/>
    <mergeCell ref="CO51:CV51"/>
    <mergeCell ref="CW51:DD51"/>
    <mergeCell ref="DE51:DL51"/>
    <mergeCell ref="BG52:BY52"/>
    <mergeCell ref="BZ52:CD52"/>
    <mergeCell ref="CE52:CN52"/>
    <mergeCell ref="CO52:CV52"/>
    <mergeCell ref="CW52:DD52"/>
    <mergeCell ref="DE52:DL52"/>
    <mergeCell ref="BG53:BY53"/>
    <mergeCell ref="BZ53:CD53"/>
    <mergeCell ref="CE53:CN53"/>
    <mergeCell ref="CO53:CV53"/>
    <mergeCell ref="CW53:DD53"/>
    <mergeCell ref="DE53:DL53"/>
  </mergeCells>
  <conditionalFormatting sqref="B5:F5 A7:F7 BG5:BG6 A5:A6 BG8 A8 A40:F40 A42:F42">
    <cfRule type="cellIs" dxfId="757" priority="729" stopIfTrue="1" operator="equal">
      <formula>$G4</formula>
    </cfRule>
  </conditionalFormatting>
  <conditionalFormatting sqref="A3:A8 A11:F11 A15 A10:A12 A8:F9 BG11:BL11 BG15 BG10 BG12 BG8:BL9">
    <cfRule type="cellIs" dxfId="756" priority="725" stopIfTrue="1" operator="equal">
      <formula>#REF!</formula>
    </cfRule>
  </conditionalFormatting>
  <conditionalFormatting sqref="A3:F3 BG42:BL42">
    <cfRule type="cellIs" dxfId="755" priority="687" stopIfTrue="1" operator="equal">
      <formula>$G1</formula>
    </cfRule>
  </conditionalFormatting>
  <conditionalFormatting sqref="BH5:BL5 BG7:BL7">
    <cfRule type="cellIs" dxfId="754" priority="674" stopIfTrue="1" operator="equal">
      <formula>$G4</formula>
    </cfRule>
  </conditionalFormatting>
  <conditionalFormatting sqref="BG3:BL3">
    <cfRule type="cellIs" dxfId="753" priority="632" stopIfTrue="1" operator="equal">
      <formula>$G1</formula>
    </cfRule>
  </conditionalFormatting>
  <conditionalFormatting sqref="A4:F4 BG4:BL4 A13:F13 A8 BG13:BL13 BG3:BG8">
    <cfRule type="cellIs" dxfId="752" priority="631" stopIfTrue="1" operator="equal">
      <formula>#REF!</formula>
    </cfRule>
  </conditionalFormatting>
  <conditionalFormatting sqref="B5:F5 A7:F7 A8">
    <cfRule type="cellIs" dxfId="751" priority="607" stopIfTrue="1" operator="equal">
      <formula>$G4</formula>
    </cfRule>
  </conditionalFormatting>
  <conditionalFormatting sqref="A3:F3">
    <cfRule type="cellIs" dxfId="750" priority="565" stopIfTrue="1" operator="equal">
      <formula>$G1</formula>
    </cfRule>
  </conditionalFormatting>
  <conditionalFormatting sqref="A7:F7">
    <cfRule type="cellIs" dxfId="749" priority="485" stopIfTrue="1" operator="equal">
      <formula>$G5</formula>
    </cfRule>
  </conditionalFormatting>
  <conditionalFormatting sqref="A3">
    <cfRule type="cellIs" dxfId="748" priority="481" stopIfTrue="1" operator="equal">
      <formula>$G1048500</formula>
    </cfRule>
  </conditionalFormatting>
  <conditionalFormatting sqref="A4:F4">
    <cfRule type="cellIs" dxfId="747" priority="480" stopIfTrue="1" operator="equal">
      <formula>$G1048510</formula>
    </cfRule>
  </conditionalFormatting>
  <conditionalFormatting sqref="A4">
    <cfRule type="cellIs" dxfId="746" priority="472" stopIfTrue="1" operator="equal">
      <formula>$G1048507</formula>
    </cfRule>
  </conditionalFormatting>
  <conditionalFormatting sqref="A4:F4">
    <cfRule type="cellIs" dxfId="745" priority="471" stopIfTrue="1" operator="equal">
      <formula>$G1048508</formula>
    </cfRule>
  </conditionalFormatting>
  <conditionalFormatting sqref="A4">
    <cfRule type="cellIs" dxfId="744" priority="469" stopIfTrue="1" operator="equal">
      <formula>$G1048502</formula>
    </cfRule>
  </conditionalFormatting>
  <conditionalFormatting sqref="A4">
    <cfRule type="cellIs" dxfId="743" priority="468" stopIfTrue="1" operator="equal">
      <formula>$G1048507</formula>
    </cfRule>
  </conditionalFormatting>
  <conditionalFormatting sqref="A4:F4">
    <cfRule type="cellIs" dxfId="742" priority="466" stopIfTrue="1" operator="equal">
      <formula>$G2</formula>
    </cfRule>
  </conditionalFormatting>
  <conditionalFormatting sqref="A4">
    <cfRule type="cellIs" dxfId="741" priority="465" stopIfTrue="1" operator="equal">
      <formula>$G1048505</formula>
    </cfRule>
  </conditionalFormatting>
  <conditionalFormatting sqref="A4:F4">
    <cfRule type="cellIs" dxfId="740" priority="464" stopIfTrue="1" operator="equal">
      <formula>$G1048508</formula>
    </cfRule>
  </conditionalFormatting>
  <conditionalFormatting sqref="A3">
    <cfRule type="cellIs" dxfId="739" priority="462" stopIfTrue="1" operator="equal">
      <formula>$G1048504</formula>
    </cfRule>
  </conditionalFormatting>
  <conditionalFormatting sqref="A3:F3">
    <cfRule type="cellIs" dxfId="738" priority="461" stopIfTrue="1" operator="equal">
      <formula>$G1048505</formula>
    </cfRule>
  </conditionalFormatting>
  <conditionalFormatting sqref="A3:F3">
    <cfRule type="cellIs" dxfId="737" priority="460" stopIfTrue="1" operator="equal">
      <formula>$G1048507</formula>
    </cfRule>
  </conditionalFormatting>
  <conditionalFormatting sqref="A3">
    <cfRule type="cellIs" dxfId="736" priority="459" stopIfTrue="1" operator="equal">
      <formula>$G1048499</formula>
    </cfRule>
  </conditionalFormatting>
  <conditionalFormatting sqref="A3">
    <cfRule type="cellIs" dxfId="735" priority="458" stopIfTrue="1" operator="equal">
      <formula>$G1048504</formula>
    </cfRule>
  </conditionalFormatting>
  <conditionalFormatting sqref="A3:F3">
    <cfRule type="cellIs" dxfId="734" priority="457" stopIfTrue="1" operator="equal">
      <formula>$G1</formula>
    </cfRule>
  </conditionalFormatting>
  <conditionalFormatting sqref="A3:F3">
    <cfRule type="cellIs" dxfId="733" priority="456" stopIfTrue="1" operator="equal">
      <formula>$G1048509</formula>
    </cfRule>
  </conditionalFormatting>
  <conditionalFormatting sqref="A3">
    <cfRule type="cellIs" dxfId="732" priority="455" stopIfTrue="1" operator="equal">
      <formula>$G1048501</formula>
    </cfRule>
  </conditionalFormatting>
  <conditionalFormatting sqref="A3:F3">
    <cfRule type="cellIs" dxfId="731" priority="454" stopIfTrue="1" operator="equal">
      <formula>$G1048505</formula>
    </cfRule>
  </conditionalFormatting>
  <conditionalFormatting sqref="A3:F3">
    <cfRule type="cellIs" dxfId="730" priority="453" stopIfTrue="1" operator="equal">
      <formula>$G1</formula>
    </cfRule>
  </conditionalFormatting>
  <conditionalFormatting sqref="BG7:BL7">
    <cfRule type="cellIs" dxfId="729" priority="451" stopIfTrue="1" operator="equal">
      <formula>$G5</formula>
    </cfRule>
  </conditionalFormatting>
  <conditionalFormatting sqref="BG3">
    <cfRule type="cellIs" dxfId="728" priority="447" stopIfTrue="1" operator="equal">
      <formula>$G1048537</formula>
    </cfRule>
  </conditionalFormatting>
  <conditionalFormatting sqref="BG4">
    <cfRule type="cellIs" dxfId="727" priority="438" stopIfTrue="1" operator="equal">
      <formula>$G1048544</formula>
    </cfRule>
  </conditionalFormatting>
  <conditionalFormatting sqref="BG4:BL4">
    <cfRule type="cellIs" dxfId="726" priority="437" stopIfTrue="1" operator="equal">
      <formula>$G1048545</formula>
    </cfRule>
  </conditionalFormatting>
  <conditionalFormatting sqref="BG4:BL4">
    <cfRule type="cellIs" dxfId="725" priority="436" stopIfTrue="1" operator="equal">
      <formula>$G1048547</formula>
    </cfRule>
  </conditionalFormatting>
  <conditionalFormatting sqref="BG4">
    <cfRule type="cellIs" dxfId="724" priority="435" stopIfTrue="1" operator="equal">
      <formula>$G1048539</formula>
    </cfRule>
  </conditionalFormatting>
  <conditionalFormatting sqref="BG4">
    <cfRule type="cellIs" dxfId="723" priority="434" stopIfTrue="1" operator="equal">
      <formula>$G1048544</formula>
    </cfRule>
  </conditionalFormatting>
  <conditionalFormatting sqref="BG4:BL4">
    <cfRule type="cellIs" dxfId="722" priority="432" stopIfTrue="1" operator="equal">
      <formula>$G2</formula>
    </cfRule>
  </conditionalFormatting>
  <conditionalFormatting sqref="BG4">
    <cfRule type="cellIs" dxfId="721" priority="431" stopIfTrue="1" operator="equal">
      <formula>$G1048542</formula>
    </cfRule>
  </conditionalFormatting>
  <conditionalFormatting sqref="BG4:BL4">
    <cfRule type="cellIs" dxfId="720" priority="430" stopIfTrue="1" operator="equal">
      <formula>$G1048545</formula>
    </cfRule>
  </conditionalFormatting>
  <conditionalFormatting sqref="BG3">
    <cfRule type="cellIs" dxfId="719" priority="428" stopIfTrue="1" operator="equal">
      <formula>$G1048541</formula>
    </cfRule>
  </conditionalFormatting>
  <conditionalFormatting sqref="BG3:BL3">
    <cfRule type="cellIs" dxfId="718" priority="427" stopIfTrue="1" operator="equal">
      <formula>$G1048542</formula>
    </cfRule>
  </conditionalFormatting>
  <conditionalFormatting sqref="BG3:BL3">
    <cfRule type="cellIs" dxfId="717" priority="426" stopIfTrue="1" operator="equal">
      <formula>$G1048544</formula>
    </cfRule>
  </conditionalFormatting>
  <conditionalFormatting sqref="BG3">
    <cfRule type="cellIs" dxfId="716" priority="425" stopIfTrue="1" operator="equal">
      <formula>$G1048536</formula>
    </cfRule>
  </conditionalFormatting>
  <conditionalFormatting sqref="BG3">
    <cfRule type="cellIs" dxfId="715" priority="424" stopIfTrue="1" operator="equal">
      <formula>$G1048541</formula>
    </cfRule>
  </conditionalFormatting>
  <conditionalFormatting sqref="BG3:BL3">
    <cfRule type="cellIs" dxfId="714" priority="423" stopIfTrue="1" operator="equal">
      <formula>$G1</formula>
    </cfRule>
  </conditionalFormatting>
  <conditionalFormatting sqref="BG3:BL3">
    <cfRule type="cellIs" dxfId="713" priority="422" stopIfTrue="1" operator="equal">
      <formula>$G1048546</formula>
    </cfRule>
  </conditionalFormatting>
  <conditionalFormatting sqref="BG3">
    <cfRule type="cellIs" dxfId="712" priority="421" stopIfTrue="1" operator="equal">
      <formula>$G1048538</formula>
    </cfRule>
  </conditionalFormatting>
  <conditionalFormatting sqref="BG3:BL3">
    <cfRule type="cellIs" dxfId="711" priority="420" stopIfTrue="1" operator="equal">
      <formula>$G1048542</formula>
    </cfRule>
  </conditionalFormatting>
  <conditionalFormatting sqref="BG3:BL3">
    <cfRule type="cellIs" dxfId="710" priority="419" stopIfTrue="1" operator="equal">
      <formula>$G1</formula>
    </cfRule>
  </conditionalFormatting>
  <conditionalFormatting sqref="A20:F20 A24:F24 A22:F22">
    <cfRule type="cellIs" dxfId="709" priority="288" stopIfTrue="1" operator="equal">
      <formula>$G19</formula>
    </cfRule>
  </conditionalFormatting>
  <conditionalFormatting sqref="A18:A19">
    <cfRule type="cellIs" dxfId="708" priority="287" stopIfTrue="1" operator="equal">
      <formula>$G9</formula>
    </cfRule>
  </conditionalFormatting>
  <conditionalFormatting sqref="A18:F18 A48:F48">
    <cfRule type="cellIs" dxfId="707" priority="286" stopIfTrue="1" operator="equal">
      <formula>$G10</formula>
    </cfRule>
  </conditionalFormatting>
  <conditionalFormatting sqref="A9:F9 A23 A21 A16:A17 A14 A12 A47:A55 A25:A44 BG9:BL9 BG23 BG21 BG16:BG17 BG14 BG12 BG45:BG53 BG25:BG43">
    <cfRule type="cellIs" dxfId="706" priority="285" stopIfTrue="1" operator="equal">
      <formula>#REF!</formula>
    </cfRule>
  </conditionalFormatting>
  <conditionalFormatting sqref="A15:F15 BG45:BL45 A47:F48">
    <cfRule type="cellIs" dxfId="705" priority="283" stopIfTrue="1" operator="equal">
      <formula>$G10</formula>
    </cfRule>
  </conditionalFormatting>
  <conditionalFormatting sqref="A15:A17 BG15:BG17">
    <cfRule type="cellIs" dxfId="704" priority="282" stopIfTrue="1" operator="equal">
      <formula>#REF!</formula>
    </cfRule>
  </conditionalFormatting>
  <conditionalFormatting sqref="A13:F13">
    <cfRule type="cellIs" dxfId="703" priority="281" stopIfTrue="1" operator="equal">
      <formula>$G10</formula>
    </cfRule>
  </conditionalFormatting>
  <conditionalFormatting sqref="A13:A14 A15:F15 BG13:BG14 BG15:BL15">
    <cfRule type="cellIs" dxfId="702" priority="280" stopIfTrue="1" operator="equal">
      <formula>#REF!</formula>
    </cfRule>
  </conditionalFormatting>
  <conditionalFormatting sqref="A11:F11">
    <cfRule type="cellIs" dxfId="701" priority="279" stopIfTrue="1" operator="equal">
      <formula>$G10</formula>
    </cfRule>
  </conditionalFormatting>
  <conditionalFormatting sqref="A13:F13">
    <cfRule type="cellIs" dxfId="700" priority="276" stopIfTrue="1" operator="equal">
      <formula>$G12</formula>
    </cfRule>
  </conditionalFormatting>
  <conditionalFormatting sqref="A11:F11">
    <cfRule type="cellIs" dxfId="699" priority="272" stopIfTrue="1" operator="equal">
      <formula>$G10</formula>
    </cfRule>
  </conditionalFormatting>
  <conditionalFormatting sqref="A15:F15">
    <cfRule type="cellIs" dxfId="698" priority="270" stopIfTrue="1" operator="equal">
      <formula>$G14</formula>
    </cfRule>
  </conditionalFormatting>
  <conditionalFormatting sqref="A15:F15">
    <cfRule type="cellIs" dxfId="697" priority="269" stopIfTrue="1" operator="equal">
      <formula>$G12</formula>
    </cfRule>
  </conditionalFormatting>
  <conditionalFormatting sqref="A15:F15">
    <cfRule type="cellIs" dxfId="696" priority="266" stopIfTrue="1" operator="equal">
      <formula>$G14</formula>
    </cfRule>
  </conditionalFormatting>
  <conditionalFormatting sqref="A18:F18 A47:F47">
    <cfRule type="cellIs" dxfId="695" priority="265" stopIfTrue="1" operator="equal">
      <formula>$G12</formula>
    </cfRule>
  </conditionalFormatting>
  <conditionalFormatting sqref="A20 A17:A18 BG20 BG17:BG18">
    <cfRule type="cellIs" dxfId="694" priority="264" stopIfTrue="1" operator="equal">
      <formula>#REF!</formula>
    </cfRule>
  </conditionalFormatting>
  <conditionalFormatting sqref="A18">
    <cfRule type="cellIs" dxfId="693" priority="263" stopIfTrue="1" operator="equal">
      <formula>$G9</formula>
    </cfRule>
  </conditionalFormatting>
  <conditionalFormatting sqref="A18:F18">
    <cfRule type="cellIs" dxfId="692" priority="262" stopIfTrue="1" operator="equal">
      <formula>$G16</formula>
    </cfRule>
  </conditionalFormatting>
  <conditionalFormatting sqref="A18:F18 BG45:BL45">
    <cfRule type="cellIs" dxfId="691" priority="261" stopIfTrue="1" operator="equal">
      <formula>$G14</formula>
    </cfRule>
  </conditionalFormatting>
  <conditionalFormatting sqref="A17:A18 BG17:BG18">
    <cfRule type="cellIs" dxfId="690" priority="260" stopIfTrue="1" operator="equal">
      <formula>#REF!</formula>
    </cfRule>
  </conditionalFormatting>
  <conditionalFormatting sqref="A18:F18">
    <cfRule type="cellIs" dxfId="689" priority="259" stopIfTrue="1" operator="equal">
      <formula>$G10</formula>
    </cfRule>
  </conditionalFormatting>
  <conditionalFormatting sqref="A18:F18">
    <cfRule type="cellIs" dxfId="688" priority="258" stopIfTrue="1" operator="equal">
      <formula>$G16</formula>
    </cfRule>
  </conditionalFormatting>
  <conditionalFormatting sqref="A20">
    <cfRule type="cellIs" dxfId="687" priority="257" stopIfTrue="1" operator="equal">
      <formula>$G11</formula>
    </cfRule>
  </conditionalFormatting>
  <conditionalFormatting sqref="A20:F20">
    <cfRule type="cellIs" dxfId="686" priority="256" stopIfTrue="1" operator="equal">
      <formula>$G12</formula>
    </cfRule>
  </conditionalFormatting>
  <conditionalFormatting sqref="A20:F20">
    <cfRule type="cellIs" dxfId="685" priority="255" stopIfTrue="1" operator="equal">
      <formula>$G14</formula>
    </cfRule>
  </conditionalFormatting>
  <conditionalFormatting sqref="A20">
    <cfRule type="cellIs" dxfId="684" priority="253" stopIfTrue="1" operator="equal">
      <formula>$G11</formula>
    </cfRule>
  </conditionalFormatting>
  <conditionalFormatting sqref="A20:F20">
    <cfRule type="cellIs" dxfId="683" priority="252" stopIfTrue="1" operator="equal">
      <formula>$G19</formula>
    </cfRule>
  </conditionalFormatting>
  <conditionalFormatting sqref="A20:F20">
    <cfRule type="cellIs" dxfId="682" priority="251" stopIfTrue="1" operator="equal">
      <formula>$G16</formula>
    </cfRule>
  </conditionalFormatting>
  <conditionalFormatting sqref="A20">
    <cfRule type="cellIs" dxfId="681" priority="250" stopIfTrue="1" operator="equal">
      <formula>$G9</formula>
    </cfRule>
  </conditionalFormatting>
  <conditionalFormatting sqref="A20:F20">
    <cfRule type="cellIs" dxfId="680" priority="249" stopIfTrue="1" operator="equal">
      <formula>$G12</formula>
    </cfRule>
  </conditionalFormatting>
  <conditionalFormatting sqref="A20:F20">
    <cfRule type="cellIs" dxfId="679" priority="248" stopIfTrue="1" operator="equal">
      <formula>$G19</formula>
    </cfRule>
  </conditionalFormatting>
  <conditionalFormatting sqref="A17">
    <cfRule type="cellIs" dxfId="678" priority="245" stopIfTrue="1" operator="equal">
      <formula>$G8</formula>
    </cfRule>
  </conditionalFormatting>
  <conditionalFormatting sqref="A17:F17">
    <cfRule type="cellIs" dxfId="677" priority="244" stopIfTrue="1" operator="equal">
      <formula>$G9</formula>
    </cfRule>
  </conditionalFormatting>
  <conditionalFormatting sqref="A17:F17">
    <cfRule type="cellIs" dxfId="676" priority="243" stopIfTrue="1" operator="equal">
      <formula>$G11</formula>
    </cfRule>
  </conditionalFormatting>
  <conditionalFormatting sqref="A17">
    <cfRule type="cellIs" dxfId="675" priority="241" stopIfTrue="1" operator="equal">
      <formula>$G8</formula>
    </cfRule>
  </conditionalFormatting>
  <conditionalFormatting sqref="A17:F17">
    <cfRule type="cellIs" dxfId="674" priority="240" stopIfTrue="1" operator="equal">
      <formula>$G15</formula>
    </cfRule>
  </conditionalFormatting>
  <conditionalFormatting sqref="A17:F17">
    <cfRule type="cellIs" dxfId="673" priority="239" stopIfTrue="1" operator="equal">
      <formula>$G13</formula>
    </cfRule>
  </conditionalFormatting>
  <conditionalFormatting sqref="A17:F17">
    <cfRule type="cellIs" dxfId="672" priority="237" stopIfTrue="1" operator="equal">
      <formula>$G9</formula>
    </cfRule>
  </conditionalFormatting>
  <conditionalFormatting sqref="A17:F17">
    <cfRule type="cellIs" dxfId="671" priority="236" stopIfTrue="1" operator="equal">
      <formula>$G15</formula>
    </cfRule>
  </conditionalFormatting>
  <conditionalFormatting sqref="A29:F29 A33:F33 A31:F31">
    <cfRule type="cellIs" dxfId="670" priority="235" stopIfTrue="1" operator="equal">
      <formula>$G28</formula>
    </cfRule>
  </conditionalFormatting>
  <conditionalFormatting sqref="A27:A28">
    <cfRule type="cellIs" dxfId="669" priority="234" stopIfTrue="1" operator="equal">
      <formula>$G18</formula>
    </cfRule>
  </conditionalFormatting>
  <conditionalFormatting sqref="A27:F27">
    <cfRule type="cellIs" dxfId="668" priority="233" stopIfTrue="1" operator="equal">
      <formula>$G19</formula>
    </cfRule>
  </conditionalFormatting>
  <conditionalFormatting sqref="A26">
    <cfRule type="cellIs" dxfId="667" priority="232" stopIfTrue="1" operator="equal">
      <formula>$G13</formula>
    </cfRule>
  </conditionalFormatting>
  <conditionalFormatting sqref="A27:F27">
    <cfRule type="cellIs" dxfId="666" priority="231" stopIfTrue="1" operator="equal">
      <formula>$G21</formula>
    </cfRule>
  </conditionalFormatting>
  <conditionalFormatting sqref="A27">
    <cfRule type="cellIs" dxfId="665" priority="230" stopIfTrue="1" operator="equal">
      <formula>$G13</formula>
    </cfRule>
  </conditionalFormatting>
  <conditionalFormatting sqref="A27">
    <cfRule type="cellIs" dxfId="664" priority="229" stopIfTrue="1" operator="equal">
      <formula>$G18</formula>
    </cfRule>
  </conditionalFormatting>
  <conditionalFormatting sqref="A27:F27">
    <cfRule type="cellIs" dxfId="663" priority="228" stopIfTrue="1" operator="equal">
      <formula>$G25</formula>
    </cfRule>
  </conditionalFormatting>
  <conditionalFormatting sqref="A27:F27">
    <cfRule type="cellIs" dxfId="662" priority="227" stopIfTrue="1" operator="equal">
      <formula>$G23</formula>
    </cfRule>
  </conditionalFormatting>
  <conditionalFormatting sqref="A27">
    <cfRule type="cellIs" dxfId="661" priority="226" stopIfTrue="1" operator="equal">
      <formula>$G15</formula>
    </cfRule>
  </conditionalFormatting>
  <conditionalFormatting sqref="A27:F27">
    <cfRule type="cellIs" dxfId="660" priority="225" stopIfTrue="1" operator="equal">
      <formula>$G19</formula>
    </cfRule>
  </conditionalFormatting>
  <conditionalFormatting sqref="A27:F27">
    <cfRule type="cellIs" dxfId="659" priority="224" stopIfTrue="1" operator="equal">
      <formula>$G25</formula>
    </cfRule>
  </conditionalFormatting>
  <conditionalFormatting sqref="A29">
    <cfRule type="cellIs" dxfId="658" priority="223" stopIfTrue="1" operator="equal">
      <formula>$G20</formula>
    </cfRule>
  </conditionalFormatting>
  <conditionalFormatting sqref="A29:F29">
    <cfRule type="cellIs" dxfId="657" priority="222" stopIfTrue="1" operator="equal">
      <formula>$G21</formula>
    </cfRule>
  </conditionalFormatting>
  <conditionalFormatting sqref="A29:F29">
    <cfRule type="cellIs" dxfId="656" priority="221" stopIfTrue="1" operator="equal">
      <formula>$G23</formula>
    </cfRule>
  </conditionalFormatting>
  <conditionalFormatting sqref="A29">
    <cfRule type="cellIs" dxfId="655" priority="220" stopIfTrue="1" operator="equal">
      <formula>$G15</formula>
    </cfRule>
  </conditionalFormatting>
  <conditionalFormatting sqref="A29">
    <cfRule type="cellIs" dxfId="654" priority="219" stopIfTrue="1" operator="equal">
      <formula>$G20</formula>
    </cfRule>
  </conditionalFormatting>
  <conditionalFormatting sqref="A29:F29">
    <cfRule type="cellIs" dxfId="653" priority="218" stopIfTrue="1" operator="equal">
      <formula>$G28</formula>
    </cfRule>
  </conditionalFormatting>
  <conditionalFormatting sqref="A29:F29">
    <cfRule type="cellIs" dxfId="652" priority="217" stopIfTrue="1" operator="equal">
      <formula>$G25</formula>
    </cfRule>
  </conditionalFormatting>
  <conditionalFormatting sqref="A29">
    <cfRule type="cellIs" dxfId="651" priority="216" stopIfTrue="1" operator="equal">
      <formula>$G18</formula>
    </cfRule>
  </conditionalFormatting>
  <conditionalFormatting sqref="A29:F29">
    <cfRule type="cellIs" dxfId="650" priority="215" stopIfTrue="1" operator="equal">
      <formula>$G21</formula>
    </cfRule>
  </conditionalFormatting>
  <conditionalFormatting sqref="A29:F29">
    <cfRule type="cellIs" dxfId="649" priority="214" stopIfTrue="1" operator="equal">
      <formula>$G28</formula>
    </cfRule>
  </conditionalFormatting>
  <conditionalFormatting sqref="A26">
    <cfRule type="cellIs" dxfId="648" priority="213" stopIfTrue="1" operator="equal">
      <formula>$G17</formula>
    </cfRule>
  </conditionalFormatting>
  <conditionalFormatting sqref="A26:F26">
    <cfRule type="cellIs" dxfId="647" priority="212" stopIfTrue="1" operator="equal">
      <formula>$G18</formula>
    </cfRule>
  </conditionalFormatting>
  <conditionalFormatting sqref="A26:F26">
    <cfRule type="cellIs" dxfId="646" priority="211" stopIfTrue="1" operator="equal">
      <formula>$G20</formula>
    </cfRule>
  </conditionalFormatting>
  <conditionalFormatting sqref="A26">
    <cfRule type="cellIs" dxfId="645" priority="210" stopIfTrue="1" operator="equal">
      <formula>$G12</formula>
    </cfRule>
  </conditionalFormatting>
  <conditionalFormatting sqref="A26">
    <cfRule type="cellIs" dxfId="644" priority="209" stopIfTrue="1" operator="equal">
      <formula>$G17</formula>
    </cfRule>
  </conditionalFormatting>
  <conditionalFormatting sqref="A26:F26">
    <cfRule type="cellIs" dxfId="643" priority="208" stopIfTrue="1" operator="equal">
      <formula>$G24</formula>
    </cfRule>
  </conditionalFormatting>
  <conditionalFormatting sqref="A26:F26">
    <cfRule type="cellIs" dxfId="642" priority="207" stopIfTrue="1" operator="equal">
      <formula>$G22</formula>
    </cfRule>
  </conditionalFormatting>
  <conditionalFormatting sqref="A26">
    <cfRule type="cellIs" dxfId="641" priority="206" stopIfTrue="1" operator="equal">
      <formula>$G14</formula>
    </cfRule>
  </conditionalFormatting>
  <conditionalFormatting sqref="A26:F26">
    <cfRule type="cellIs" dxfId="640" priority="205" stopIfTrue="1" operator="equal">
      <formula>$G18</formula>
    </cfRule>
  </conditionalFormatting>
  <conditionalFormatting sqref="A26:F26">
    <cfRule type="cellIs" dxfId="639" priority="204" stopIfTrue="1" operator="equal">
      <formula>$G24</formula>
    </cfRule>
  </conditionalFormatting>
  <conditionalFormatting sqref="A38:F38">
    <cfRule type="cellIs" dxfId="638" priority="203" stopIfTrue="1" operator="equal">
      <formula>$G37</formula>
    </cfRule>
  </conditionalFormatting>
  <conditionalFormatting sqref="A36:A37">
    <cfRule type="cellIs" dxfId="637" priority="202" stopIfTrue="1" operator="equal">
      <formula>$G27</formula>
    </cfRule>
  </conditionalFormatting>
  <conditionalFormatting sqref="A36:F36">
    <cfRule type="cellIs" dxfId="636" priority="201" stopIfTrue="1" operator="equal">
      <formula>$G28</formula>
    </cfRule>
  </conditionalFormatting>
  <conditionalFormatting sqref="A35">
    <cfRule type="cellIs" dxfId="635" priority="200" stopIfTrue="1" operator="equal">
      <formula>$G22</formula>
    </cfRule>
  </conditionalFormatting>
  <conditionalFormatting sqref="A36:F36">
    <cfRule type="cellIs" dxfId="634" priority="199" stopIfTrue="1" operator="equal">
      <formula>$G30</formula>
    </cfRule>
  </conditionalFormatting>
  <conditionalFormatting sqref="A36">
    <cfRule type="cellIs" dxfId="633" priority="198" stopIfTrue="1" operator="equal">
      <formula>$G22</formula>
    </cfRule>
  </conditionalFormatting>
  <conditionalFormatting sqref="A36">
    <cfRule type="cellIs" dxfId="632" priority="197" stopIfTrue="1" operator="equal">
      <formula>$G27</formula>
    </cfRule>
  </conditionalFormatting>
  <conditionalFormatting sqref="A36:F36">
    <cfRule type="cellIs" dxfId="631" priority="196" stopIfTrue="1" operator="equal">
      <formula>$G34</formula>
    </cfRule>
  </conditionalFormatting>
  <conditionalFormatting sqref="A36:F36">
    <cfRule type="cellIs" dxfId="630" priority="195" stopIfTrue="1" operator="equal">
      <formula>$G32</formula>
    </cfRule>
  </conditionalFormatting>
  <conditionalFormatting sqref="A36">
    <cfRule type="cellIs" dxfId="629" priority="194" stopIfTrue="1" operator="equal">
      <formula>$G24</formula>
    </cfRule>
  </conditionalFormatting>
  <conditionalFormatting sqref="A36:F36">
    <cfRule type="cellIs" dxfId="628" priority="193" stopIfTrue="1" operator="equal">
      <formula>$G28</formula>
    </cfRule>
  </conditionalFormatting>
  <conditionalFormatting sqref="A36:F36">
    <cfRule type="cellIs" dxfId="627" priority="192" stopIfTrue="1" operator="equal">
      <formula>$G34</formula>
    </cfRule>
  </conditionalFormatting>
  <conditionalFormatting sqref="A38">
    <cfRule type="cellIs" dxfId="626" priority="191" stopIfTrue="1" operator="equal">
      <formula>$G29</formula>
    </cfRule>
  </conditionalFormatting>
  <conditionalFormatting sqref="A38:F38">
    <cfRule type="cellIs" dxfId="625" priority="190" stopIfTrue="1" operator="equal">
      <formula>$G30</formula>
    </cfRule>
  </conditionalFormatting>
  <conditionalFormatting sqref="A38:F38">
    <cfRule type="cellIs" dxfId="624" priority="189" stopIfTrue="1" operator="equal">
      <formula>$G32</formula>
    </cfRule>
  </conditionalFormatting>
  <conditionalFormatting sqref="A38">
    <cfRule type="cellIs" dxfId="623" priority="188" stopIfTrue="1" operator="equal">
      <formula>$G24</formula>
    </cfRule>
  </conditionalFormatting>
  <conditionalFormatting sqref="A38">
    <cfRule type="cellIs" dxfId="622" priority="187" stopIfTrue="1" operator="equal">
      <formula>$G29</formula>
    </cfRule>
  </conditionalFormatting>
  <conditionalFormatting sqref="A38:F38">
    <cfRule type="cellIs" dxfId="621" priority="186" stopIfTrue="1" operator="equal">
      <formula>$G37</formula>
    </cfRule>
  </conditionalFormatting>
  <conditionalFormatting sqref="A38:F38">
    <cfRule type="cellIs" dxfId="620" priority="185" stopIfTrue="1" operator="equal">
      <formula>$G34</formula>
    </cfRule>
  </conditionalFormatting>
  <conditionalFormatting sqref="A38">
    <cfRule type="cellIs" dxfId="619" priority="184" stopIfTrue="1" operator="equal">
      <formula>$G27</formula>
    </cfRule>
  </conditionalFormatting>
  <conditionalFormatting sqref="A38:F38">
    <cfRule type="cellIs" dxfId="618" priority="183" stopIfTrue="1" operator="equal">
      <formula>$G30</formula>
    </cfRule>
  </conditionalFormatting>
  <conditionalFormatting sqref="A38:F38">
    <cfRule type="cellIs" dxfId="617" priority="182" stopIfTrue="1" operator="equal">
      <formula>$G37</formula>
    </cfRule>
  </conditionalFormatting>
  <conditionalFormatting sqref="A35">
    <cfRule type="cellIs" dxfId="616" priority="181" stopIfTrue="1" operator="equal">
      <formula>$G26</formula>
    </cfRule>
  </conditionalFormatting>
  <conditionalFormatting sqref="A35:F35">
    <cfRule type="cellIs" dxfId="615" priority="180" stopIfTrue="1" operator="equal">
      <formula>$G27</formula>
    </cfRule>
  </conditionalFormatting>
  <conditionalFormatting sqref="A35:F35">
    <cfRule type="cellIs" dxfId="614" priority="179" stopIfTrue="1" operator="equal">
      <formula>$G29</formula>
    </cfRule>
  </conditionalFormatting>
  <conditionalFormatting sqref="A35">
    <cfRule type="cellIs" dxfId="613" priority="178" stopIfTrue="1" operator="equal">
      <formula>$G21</formula>
    </cfRule>
  </conditionalFormatting>
  <conditionalFormatting sqref="A35">
    <cfRule type="cellIs" dxfId="612" priority="177" stopIfTrue="1" operator="equal">
      <formula>$G26</formula>
    </cfRule>
  </conditionalFormatting>
  <conditionalFormatting sqref="A35:F35">
    <cfRule type="cellIs" dxfId="611" priority="176" stopIfTrue="1" operator="equal">
      <formula>$G33</formula>
    </cfRule>
  </conditionalFormatting>
  <conditionalFormatting sqref="A35:F35">
    <cfRule type="cellIs" dxfId="610" priority="175" stopIfTrue="1" operator="equal">
      <formula>$G31</formula>
    </cfRule>
  </conditionalFormatting>
  <conditionalFormatting sqref="A35">
    <cfRule type="cellIs" dxfId="609" priority="174" stopIfTrue="1" operator="equal">
      <formula>$G23</formula>
    </cfRule>
  </conditionalFormatting>
  <conditionalFormatting sqref="A35:F35">
    <cfRule type="cellIs" dxfId="608" priority="173" stopIfTrue="1" operator="equal">
      <formula>$G27</formula>
    </cfRule>
  </conditionalFormatting>
  <conditionalFormatting sqref="A35:F35">
    <cfRule type="cellIs" dxfId="607" priority="172" stopIfTrue="1" operator="equal">
      <formula>$G33</formula>
    </cfRule>
  </conditionalFormatting>
  <conditionalFormatting sqref="A50:F50 A54:F54 A52:F52">
    <cfRule type="cellIs" dxfId="606" priority="171" stopIfTrue="1" operator="equal">
      <formula>$G49</formula>
    </cfRule>
  </conditionalFormatting>
  <conditionalFormatting sqref="A48:A49 A50:F50">
    <cfRule type="cellIs" dxfId="605" priority="170" stopIfTrue="1" operator="equal">
      <formula>$G38</formula>
    </cfRule>
  </conditionalFormatting>
  <conditionalFormatting sqref="A48:F48">
    <cfRule type="cellIs" dxfId="604" priority="169" stopIfTrue="1" operator="equal">
      <formula>$G39</formula>
    </cfRule>
  </conditionalFormatting>
  <conditionalFormatting sqref="A47">
    <cfRule type="cellIs" dxfId="603" priority="168" stopIfTrue="1" operator="equal">
      <formula>$G33</formula>
    </cfRule>
  </conditionalFormatting>
  <conditionalFormatting sqref="A48">
    <cfRule type="cellIs" dxfId="602" priority="166" stopIfTrue="1" operator="equal">
      <formula>$G33</formula>
    </cfRule>
  </conditionalFormatting>
  <conditionalFormatting sqref="A48">
    <cfRule type="cellIs" dxfId="601" priority="165" stopIfTrue="1" operator="equal">
      <formula>$G38</formula>
    </cfRule>
  </conditionalFormatting>
  <conditionalFormatting sqref="A48:F48">
    <cfRule type="cellIs" dxfId="600" priority="163" stopIfTrue="1" operator="equal">
      <formula>$G44</formula>
    </cfRule>
  </conditionalFormatting>
  <conditionalFormatting sqref="A48">
    <cfRule type="cellIs" dxfId="599" priority="162" stopIfTrue="1" operator="equal">
      <formula>$G35</formula>
    </cfRule>
  </conditionalFormatting>
  <conditionalFormatting sqref="A48:F48">
    <cfRule type="cellIs" dxfId="598" priority="161" stopIfTrue="1" operator="equal">
      <formula>$G39</formula>
    </cfRule>
  </conditionalFormatting>
  <conditionalFormatting sqref="A50:F50">
    <cfRule type="cellIs" dxfId="597" priority="157" stopIfTrue="1" operator="equal">
      <formula>$G44</formula>
    </cfRule>
  </conditionalFormatting>
  <conditionalFormatting sqref="A50">
    <cfRule type="cellIs" dxfId="596" priority="156" stopIfTrue="1" operator="equal">
      <formula>$G35</formula>
    </cfRule>
  </conditionalFormatting>
  <conditionalFormatting sqref="A50:F50">
    <cfRule type="cellIs" dxfId="595" priority="154" stopIfTrue="1" operator="equal">
      <formula>$G49</formula>
    </cfRule>
  </conditionalFormatting>
  <conditionalFormatting sqref="A50">
    <cfRule type="cellIs" dxfId="594" priority="152" stopIfTrue="1" operator="equal">
      <formula>$G38</formula>
    </cfRule>
  </conditionalFormatting>
  <conditionalFormatting sqref="A50:F50">
    <cfRule type="cellIs" dxfId="593" priority="150" stopIfTrue="1" operator="equal">
      <formula>$G49</formula>
    </cfRule>
  </conditionalFormatting>
  <conditionalFormatting sqref="A47">
    <cfRule type="cellIs" dxfId="592" priority="149" stopIfTrue="1" operator="equal">
      <formula>$G37</formula>
    </cfRule>
  </conditionalFormatting>
  <conditionalFormatting sqref="A47:F47">
    <cfRule type="cellIs" dxfId="591" priority="148" stopIfTrue="1" operator="equal">
      <formula>$G38</formula>
    </cfRule>
  </conditionalFormatting>
  <conditionalFormatting sqref="A47">
    <cfRule type="cellIs" dxfId="590" priority="146" stopIfTrue="1" operator="equal">
      <formula>$G32</formula>
    </cfRule>
  </conditionalFormatting>
  <conditionalFormatting sqref="A47">
    <cfRule type="cellIs" dxfId="589" priority="145" stopIfTrue="1" operator="equal">
      <formula>$G37</formula>
    </cfRule>
  </conditionalFormatting>
  <conditionalFormatting sqref="A47">
    <cfRule type="cellIs" dxfId="588" priority="142" stopIfTrue="1" operator="equal">
      <formula>$G34</formula>
    </cfRule>
  </conditionalFormatting>
  <conditionalFormatting sqref="A47:F47">
    <cfRule type="cellIs" dxfId="587" priority="141" stopIfTrue="1" operator="equal">
      <formula>$G38</formula>
    </cfRule>
  </conditionalFormatting>
  <conditionalFormatting sqref="BG20:BL20 BG24:BL24 BG22:BL22">
    <cfRule type="cellIs" dxfId="586" priority="138" stopIfTrue="1" operator="equal">
      <formula>$G19</formula>
    </cfRule>
  </conditionalFormatting>
  <conditionalFormatting sqref="BG18:BG19">
    <cfRule type="cellIs" dxfId="585" priority="136" stopIfTrue="1" operator="equal">
      <formula>$G9</formula>
    </cfRule>
  </conditionalFormatting>
  <conditionalFormatting sqref="BG18:BL18">
    <cfRule type="cellIs" dxfId="584" priority="135" stopIfTrue="1" operator="equal">
      <formula>$G10</formula>
    </cfRule>
  </conditionalFormatting>
  <conditionalFormatting sqref="BG15:BL15">
    <cfRule type="cellIs" dxfId="583" priority="133" stopIfTrue="1" operator="equal">
      <formula>$G10</formula>
    </cfRule>
  </conditionalFormatting>
  <conditionalFormatting sqref="BG13:BL13">
    <cfRule type="cellIs" dxfId="582" priority="131" stopIfTrue="1" operator="equal">
      <formula>$G10</formula>
    </cfRule>
  </conditionalFormatting>
  <conditionalFormatting sqref="BG11:BL11">
    <cfRule type="cellIs" dxfId="581" priority="129" stopIfTrue="1" operator="equal">
      <formula>$G10</formula>
    </cfRule>
  </conditionalFormatting>
  <conditionalFormatting sqref="BG40:BL40">
    <cfRule type="cellIs" dxfId="580" priority="128" stopIfTrue="1" operator="equal">
      <formula>$G39</formula>
    </cfRule>
  </conditionalFormatting>
  <conditionalFormatting sqref="BG13:BL13">
    <cfRule type="cellIs" dxfId="579" priority="126" stopIfTrue="1" operator="equal">
      <formula>$G12</formula>
    </cfRule>
  </conditionalFormatting>
  <conditionalFormatting sqref="BG11:BL11">
    <cfRule type="cellIs" dxfId="578" priority="125" stopIfTrue="1" operator="equal">
      <formula>$G10</formula>
    </cfRule>
  </conditionalFormatting>
  <conditionalFormatting sqref="BG15:BL15">
    <cfRule type="cellIs" dxfId="577" priority="124" stopIfTrue="1" operator="equal">
      <formula>$G14</formula>
    </cfRule>
  </conditionalFormatting>
  <conditionalFormatting sqref="BG15:BL15">
    <cfRule type="cellIs" dxfId="576" priority="123" stopIfTrue="1" operator="equal">
      <formula>$G12</formula>
    </cfRule>
  </conditionalFormatting>
  <conditionalFormatting sqref="BG15:BL15">
    <cfRule type="cellIs" dxfId="575" priority="122" stopIfTrue="1" operator="equal">
      <formula>$G14</formula>
    </cfRule>
  </conditionalFormatting>
  <conditionalFormatting sqref="BG18:BL18">
    <cfRule type="cellIs" dxfId="574" priority="121" stopIfTrue="1" operator="equal">
      <formula>$G12</formula>
    </cfRule>
  </conditionalFormatting>
  <conditionalFormatting sqref="BG18">
    <cfRule type="cellIs" dxfId="573" priority="119" stopIfTrue="1" operator="equal">
      <formula>$G9</formula>
    </cfRule>
  </conditionalFormatting>
  <conditionalFormatting sqref="BG18:BL18">
    <cfRule type="cellIs" dxfId="572" priority="118" stopIfTrue="1" operator="equal">
      <formula>$G16</formula>
    </cfRule>
  </conditionalFormatting>
  <conditionalFormatting sqref="BG18:BL18">
    <cfRule type="cellIs" dxfId="571" priority="117" stopIfTrue="1" operator="equal">
      <formula>$G14</formula>
    </cfRule>
  </conditionalFormatting>
  <conditionalFormatting sqref="BG18:BL18">
    <cfRule type="cellIs" dxfId="570" priority="115" stopIfTrue="1" operator="equal">
      <formula>$G10</formula>
    </cfRule>
  </conditionalFormatting>
  <conditionalFormatting sqref="BG18:BL18">
    <cfRule type="cellIs" dxfId="569" priority="114" stopIfTrue="1" operator="equal">
      <formula>$G16</formula>
    </cfRule>
  </conditionalFormatting>
  <conditionalFormatting sqref="BG20">
    <cfRule type="cellIs" dxfId="568" priority="113" stopIfTrue="1" operator="equal">
      <formula>$G11</formula>
    </cfRule>
  </conditionalFormatting>
  <conditionalFormatting sqref="BG20:BL20">
    <cfRule type="cellIs" dxfId="567" priority="112" stopIfTrue="1" operator="equal">
      <formula>$G12</formula>
    </cfRule>
  </conditionalFormatting>
  <conditionalFormatting sqref="BG20:BL20">
    <cfRule type="cellIs" dxfId="566" priority="111" stopIfTrue="1" operator="equal">
      <formula>$G14</formula>
    </cfRule>
  </conditionalFormatting>
  <conditionalFormatting sqref="BG20">
    <cfRule type="cellIs" dxfId="565" priority="110" stopIfTrue="1" operator="equal">
      <formula>$G11</formula>
    </cfRule>
  </conditionalFormatting>
  <conditionalFormatting sqref="BG20:BL20">
    <cfRule type="cellIs" dxfId="564" priority="109" stopIfTrue="1" operator="equal">
      <formula>$G19</formula>
    </cfRule>
  </conditionalFormatting>
  <conditionalFormatting sqref="BG20:BL20">
    <cfRule type="cellIs" dxfId="563" priority="108" stopIfTrue="1" operator="equal">
      <formula>$G16</formula>
    </cfRule>
  </conditionalFormatting>
  <conditionalFormatting sqref="BG20">
    <cfRule type="cellIs" dxfId="562" priority="107" stopIfTrue="1" operator="equal">
      <formula>$G9</formula>
    </cfRule>
  </conditionalFormatting>
  <conditionalFormatting sqref="BG20:BL20">
    <cfRule type="cellIs" dxfId="561" priority="106" stopIfTrue="1" operator="equal">
      <formula>$G12</formula>
    </cfRule>
  </conditionalFormatting>
  <conditionalFormatting sqref="BG20:BL20">
    <cfRule type="cellIs" dxfId="560" priority="105" stopIfTrue="1" operator="equal">
      <formula>$G19</formula>
    </cfRule>
  </conditionalFormatting>
  <conditionalFormatting sqref="BG17">
    <cfRule type="cellIs" dxfId="559" priority="104" stopIfTrue="1" operator="equal">
      <formula>$G8</formula>
    </cfRule>
  </conditionalFormatting>
  <conditionalFormatting sqref="BG17:BL17">
    <cfRule type="cellIs" dxfId="558" priority="103" stopIfTrue="1" operator="equal">
      <formula>$G9</formula>
    </cfRule>
  </conditionalFormatting>
  <conditionalFormatting sqref="BG17:BL17">
    <cfRule type="cellIs" dxfId="557" priority="102" stopIfTrue="1" operator="equal">
      <formula>$G11</formula>
    </cfRule>
  </conditionalFormatting>
  <conditionalFormatting sqref="BG17">
    <cfRule type="cellIs" dxfId="556" priority="101" stopIfTrue="1" operator="equal">
      <formula>$G8</formula>
    </cfRule>
  </conditionalFormatting>
  <conditionalFormatting sqref="BG17:BL17">
    <cfRule type="cellIs" dxfId="555" priority="100" stopIfTrue="1" operator="equal">
      <formula>$G15</formula>
    </cfRule>
  </conditionalFormatting>
  <conditionalFormatting sqref="BG17:BL17">
    <cfRule type="cellIs" dxfId="554" priority="99" stopIfTrue="1" operator="equal">
      <formula>$G13</formula>
    </cfRule>
  </conditionalFormatting>
  <conditionalFormatting sqref="BG17:BL17">
    <cfRule type="cellIs" dxfId="553" priority="98" stopIfTrue="1" operator="equal">
      <formula>$G9</formula>
    </cfRule>
  </conditionalFormatting>
  <conditionalFormatting sqref="BG17:BL17">
    <cfRule type="cellIs" dxfId="552" priority="97" stopIfTrue="1" operator="equal">
      <formula>$G15</formula>
    </cfRule>
  </conditionalFormatting>
  <conditionalFormatting sqref="BG29:BL29 BG33:BL33 BG31:BL31">
    <cfRule type="cellIs" dxfId="551" priority="96" stopIfTrue="1" operator="equal">
      <formula>$G28</formula>
    </cfRule>
  </conditionalFormatting>
  <conditionalFormatting sqref="BG27:BG28">
    <cfRule type="cellIs" dxfId="550" priority="95" stopIfTrue="1" operator="equal">
      <formula>$G18</formula>
    </cfRule>
  </conditionalFormatting>
  <conditionalFormatting sqref="BG27:BL27">
    <cfRule type="cellIs" dxfId="549" priority="94" stopIfTrue="1" operator="equal">
      <formula>$G19</formula>
    </cfRule>
  </conditionalFormatting>
  <conditionalFormatting sqref="BG26">
    <cfRule type="cellIs" dxfId="548" priority="93" stopIfTrue="1" operator="equal">
      <formula>$G13</formula>
    </cfRule>
  </conditionalFormatting>
  <conditionalFormatting sqref="BG27:BL27">
    <cfRule type="cellIs" dxfId="547" priority="92" stopIfTrue="1" operator="equal">
      <formula>$G21</formula>
    </cfRule>
  </conditionalFormatting>
  <conditionalFormatting sqref="BG27">
    <cfRule type="cellIs" dxfId="546" priority="91" stopIfTrue="1" operator="equal">
      <formula>$G13</formula>
    </cfRule>
  </conditionalFormatting>
  <conditionalFormatting sqref="BG27">
    <cfRule type="cellIs" dxfId="545" priority="90" stopIfTrue="1" operator="equal">
      <formula>$G18</formula>
    </cfRule>
  </conditionalFormatting>
  <conditionalFormatting sqref="BG27:BL27">
    <cfRule type="cellIs" dxfId="544" priority="89" stopIfTrue="1" operator="equal">
      <formula>$G25</formula>
    </cfRule>
  </conditionalFormatting>
  <conditionalFormatting sqref="BG27:BL27">
    <cfRule type="cellIs" dxfId="543" priority="88" stopIfTrue="1" operator="equal">
      <formula>$G23</formula>
    </cfRule>
  </conditionalFormatting>
  <conditionalFormatting sqref="BG27">
    <cfRule type="cellIs" dxfId="542" priority="87" stopIfTrue="1" operator="equal">
      <formula>$G15</formula>
    </cfRule>
  </conditionalFormatting>
  <conditionalFormatting sqref="BG27:BL27">
    <cfRule type="cellIs" dxfId="541" priority="86" stopIfTrue="1" operator="equal">
      <formula>$G19</formula>
    </cfRule>
  </conditionalFormatting>
  <conditionalFormatting sqref="BG27:BL27">
    <cfRule type="cellIs" dxfId="540" priority="85" stopIfTrue="1" operator="equal">
      <formula>$G25</formula>
    </cfRule>
  </conditionalFormatting>
  <conditionalFormatting sqref="BG29">
    <cfRule type="cellIs" dxfId="539" priority="84" stopIfTrue="1" operator="equal">
      <formula>$G20</formula>
    </cfRule>
  </conditionalFormatting>
  <conditionalFormatting sqref="BG29:BL29">
    <cfRule type="cellIs" dxfId="538" priority="83" stopIfTrue="1" operator="equal">
      <formula>$G21</formula>
    </cfRule>
  </conditionalFormatting>
  <conditionalFormatting sqref="BG29:BL29">
    <cfRule type="cellIs" dxfId="537" priority="82" stopIfTrue="1" operator="equal">
      <formula>$G23</formula>
    </cfRule>
  </conditionalFormatting>
  <conditionalFormatting sqref="BG29">
    <cfRule type="cellIs" dxfId="536" priority="81" stopIfTrue="1" operator="equal">
      <formula>$G15</formula>
    </cfRule>
  </conditionalFormatting>
  <conditionalFormatting sqref="BG29">
    <cfRule type="cellIs" dxfId="535" priority="80" stopIfTrue="1" operator="equal">
      <formula>$G20</formula>
    </cfRule>
  </conditionalFormatting>
  <conditionalFormatting sqref="BG29:BL29">
    <cfRule type="cellIs" dxfId="534" priority="79" stopIfTrue="1" operator="equal">
      <formula>$G28</formula>
    </cfRule>
  </conditionalFormatting>
  <conditionalFormatting sqref="BG29:BL29">
    <cfRule type="cellIs" dxfId="533" priority="78" stopIfTrue="1" operator="equal">
      <formula>$G25</formula>
    </cfRule>
  </conditionalFormatting>
  <conditionalFormatting sqref="BG29">
    <cfRule type="cellIs" dxfId="532" priority="77" stopIfTrue="1" operator="equal">
      <formula>$G18</formula>
    </cfRule>
  </conditionalFormatting>
  <conditionalFormatting sqref="BG29:BL29">
    <cfRule type="cellIs" dxfId="531" priority="76" stopIfTrue="1" operator="equal">
      <formula>$G21</formula>
    </cfRule>
  </conditionalFormatting>
  <conditionalFormatting sqref="BG29:BL29">
    <cfRule type="cellIs" dxfId="530" priority="75" stopIfTrue="1" operator="equal">
      <formula>$G28</formula>
    </cfRule>
  </conditionalFormatting>
  <conditionalFormatting sqref="BG26">
    <cfRule type="cellIs" dxfId="529" priority="74" stopIfTrue="1" operator="equal">
      <formula>$G17</formula>
    </cfRule>
  </conditionalFormatting>
  <conditionalFormatting sqref="BG26:BL26">
    <cfRule type="cellIs" dxfId="528" priority="73" stopIfTrue="1" operator="equal">
      <formula>$G18</formula>
    </cfRule>
  </conditionalFormatting>
  <conditionalFormatting sqref="BG26:BL26">
    <cfRule type="cellIs" dxfId="527" priority="72" stopIfTrue="1" operator="equal">
      <formula>$G20</formula>
    </cfRule>
  </conditionalFormatting>
  <conditionalFormatting sqref="BG26">
    <cfRule type="cellIs" dxfId="526" priority="71" stopIfTrue="1" operator="equal">
      <formula>$G12</formula>
    </cfRule>
  </conditionalFormatting>
  <conditionalFormatting sqref="BG26">
    <cfRule type="cellIs" dxfId="525" priority="70" stopIfTrue="1" operator="equal">
      <formula>$G17</formula>
    </cfRule>
  </conditionalFormatting>
  <conditionalFormatting sqref="BG26:BL26">
    <cfRule type="cellIs" dxfId="524" priority="69" stopIfTrue="1" operator="equal">
      <formula>$G24</formula>
    </cfRule>
  </conditionalFormatting>
  <conditionalFormatting sqref="BG26:BL26">
    <cfRule type="cellIs" dxfId="523" priority="68" stopIfTrue="1" operator="equal">
      <formula>$G22</formula>
    </cfRule>
  </conditionalFormatting>
  <conditionalFormatting sqref="BG26">
    <cfRule type="cellIs" dxfId="522" priority="67" stopIfTrue="1" operator="equal">
      <formula>$G14</formula>
    </cfRule>
  </conditionalFormatting>
  <conditionalFormatting sqref="BG26:BL26">
    <cfRule type="cellIs" dxfId="521" priority="66" stopIfTrue="1" operator="equal">
      <formula>$G18</formula>
    </cfRule>
  </conditionalFormatting>
  <conditionalFormatting sqref="BG26:BL26">
    <cfRule type="cellIs" dxfId="520" priority="65" stopIfTrue="1" operator="equal">
      <formula>$G24</formula>
    </cfRule>
  </conditionalFormatting>
  <conditionalFormatting sqref="BG38:BL38">
    <cfRule type="cellIs" dxfId="519" priority="64" stopIfTrue="1" operator="equal">
      <formula>$G37</formula>
    </cfRule>
  </conditionalFormatting>
  <conditionalFormatting sqref="BG36:BG37">
    <cfRule type="cellIs" dxfId="518" priority="63" stopIfTrue="1" operator="equal">
      <formula>$G27</formula>
    </cfRule>
  </conditionalFormatting>
  <conditionalFormatting sqref="BG36:BL36">
    <cfRule type="cellIs" dxfId="517" priority="62" stopIfTrue="1" operator="equal">
      <formula>$G28</formula>
    </cfRule>
  </conditionalFormatting>
  <conditionalFormatting sqref="BG35">
    <cfRule type="cellIs" dxfId="516" priority="61" stopIfTrue="1" operator="equal">
      <formula>$G22</formula>
    </cfRule>
  </conditionalFormatting>
  <conditionalFormatting sqref="BG36:BL36">
    <cfRule type="cellIs" dxfId="515" priority="60" stopIfTrue="1" operator="equal">
      <formula>$G30</formula>
    </cfRule>
  </conditionalFormatting>
  <conditionalFormatting sqref="BG36">
    <cfRule type="cellIs" dxfId="514" priority="59" stopIfTrue="1" operator="equal">
      <formula>$G22</formula>
    </cfRule>
  </conditionalFormatting>
  <conditionalFormatting sqref="BG36">
    <cfRule type="cellIs" dxfId="513" priority="58" stopIfTrue="1" operator="equal">
      <formula>$G27</formula>
    </cfRule>
  </conditionalFormatting>
  <conditionalFormatting sqref="BG36:BL36">
    <cfRule type="cellIs" dxfId="512" priority="57" stopIfTrue="1" operator="equal">
      <formula>$G34</formula>
    </cfRule>
  </conditionalFormatting>
  <conditionalFormatting sqref="BG36:BL36">
    <cfRule type="cellIs" dxfId="511" priority="56" stopIfTrue="1" operator="equal">
      <formula>$G32</formula>
    </cfRule>
  </conditionalFormatting>
  <conditionalFormatting sqref="BG36">
    <cfRule type="cellIs" dxfId="510" priority="55" stopIfTrue="1" operator="equal">
      <formula>$G24</formula>
    </cfRule>
  </conditionalFormatting>
  <conditionalFormatting sqref="BG36:BL36">
    <cfRule type="cellIs" dxfId="509" priority="54" stopIfTrue="1" operator="equal">
      <formula>$G28</formula>
    </cfRule>
  </conditionalFormatting>
  <conditionalFormatting sqref="BG36:BL36">
    <cfRule type="cellIs" dxfId="508" priority="53" stopIfTrue="1" operator="equal">
      <formula>$G34</formula>
    </cfRule>
  </conditionalFormatting>
  <conditionalFormatting sqref="BG38">
    <cfRule type="cellIs" dxfId="507" priority="52" stopIfTrue="1" operator="equal">
      <formula>$G29</formula>
    </cfRule>
  </conditionalFormatting>
  <conditionalFormatting sqref="BG38:BL38">
    <cfRule type="cellIs" dxfId="506" priority="51" stopIfTrue="1" operator="equal">
      <formula>$G30</formula>
    </cfRule>
  </conditionalFormatting>
  <conditionalFormatting sqref="BG38:BL38">
    <cfRule type="cellIs" dxfId="505" priority="50" stopIfTrue="1" operator="equal">
      <formula>$G32</formula>
    </cfRule>
  </conditionalFormatting>
  <conditionalFormatting sqref="BG38">
    <cfRule type="cellIs" dxfId="504" priority="49" stopIfTrue="1" operator="equal">
      <formula>$G24</formula>
    </cfRule>
  </conditionalFormatting>
  <conditionalFormatting sqref="BG38">
    <cfRule type="cellIs" dxfId="503" priority="48" stopIfTrue="1" operator="equal">
      <formula>$G29</formula>
    </cfRule>
  </conditionalFormatting>
  <conditionalFormatting sqref="BG38:BL38">
    <cfRule type="cellIs" dxfId="502" priority="47" stopIfTrue="1" operator="equal">
      <formula>$G37</formula>
    </cfRule>
  </conditionalFormatting>
  <conditionalFormatting sqref="BG38:BL38">
    <cfRule type="cellIs" dxfId="501" priority="46" stopIfTrue="1" operator="equal">
      <formula>$G34</formula>
    </cfRule>
  </conditionalFormatting>
  <conditionalFormatting sqref="BG38">
    <cfRule type="cellIs" dxfId="500" priority="45" stopIfTrue="1" operator="equal">
      <formula>$G27</formula>
    </cfRule>
  </conditionalFormatting>
  <conditionalFormatting sqref="BG38:BL38">
    <cfRule type="cellIs" dxfId="499" priority="44" stopIfTrue="1" operator="equal">
      <formula>$G30</formula>
    </cfRule>
  </conditionalFormatting>
  <conditionalFormatting sqref="BG38:BL38">
    <cfRule type="cellIs" dxfId="498" priority="43" stopIfTrue="1" operator="equal">
      <formula>$G37</formula>
    </cfRule>
  </conditionalFormatting>
  <conditionalFormatting sqref="BG35">
    <cfRule type="cellIs" dxfId="497" priority="42" stopIfTrue="1" operator="equal">
      <formula>$G26</formula>
    </cfRule>
  </conditionalFormatting>
  <conditionalFormatting sqref="BG35:BL35">
    <cfRule type="cellIs" dxfId="496" priority="41" stopIfTrue="1" operator="equal">
      <formula>$G27</formula>
    </cfRule>
  </conditionalFormatting>
  <conditionalFormatting sqref="BG35:BL35">
    <cfRule type="cellIs" dxfId="495" priority="40" stopIfTrue="1" operator="equal">
      <formula>$G29</formula>
    </cfRule>
  </conditionalFormatting>
  <conditionalFormatting sqref="BG35">
    <cfRule type="cellIs" dxfId="494" priority="39" stopIfTrue="1" operator="equal">
      <formula>$G21</formula>
    </cfRule>
  </conditionalFormatting>
  <conditionalFormatting sqref="BG35">
    <cfRule type="cellIs" dxfId="493" priority="38" stopIfTrue="1" operator="equal">
      <formula>$G26</formula>
    </cfRule>
  </conditionalFormatting>
  <conditionalFormatting sqref="BG35:BL35">
    <cfRule type="cellIs" dxfId="492" priority="37" stopIfTrue="1" operator="equal">
      <formula>$G33</formula>
    </cfRule>
  </conditionalFormatting>
  <conditionalFormatting sqref="BG35:BL35">
    <cfRule type="cellIs" dxfId="491" priority="36" stopIfTrue="1" operator="equal">
      <formula>$G31</formula>
    </cfRule>
  </conditionalFormatting>
  <conditionalFormatting sqref="BG35">
    <cfRule type="cellIs" dxfId="490" priority="35" stopIfTrue="1" operator="equal">
      <formula>$G23</formula>
    </cfRule>
  </conditionalFormatting>
  <conditionalFormatting sqref="BG35:BL35">
    <cfRule type="cellIs" dxfId="489" priority="34" stopIfTrue="1" operator="equal">
      <formula>$G27</formula>
    </cfRule>
  </conditionalFormatting>
  <conditionalFormatting sqref="BG35:BL35">
    <cfRule type="cellIs" dxfId="488" priority="33" stopIfTrue="1" operator="equal">
      <formula>$G33</formula>
    </cfRule>
  </conditionalFormatting>
  <conditionalFormatting sqref="BG48:BL48 BG52:BL52 BG50:BL50">
    <cfRule type="cellIs" dxfId="487" priority="32" stopIfTrue="1" operator="equal">
      <formula>$G47</formula>
    </cfRule>
  </conditionalFormatting>
  <conditionalFormatting sqref="BG46:BG47">
    <cfRule type="cellIs" dxfId="486" priority="31" stopIfTrue="1" operator="equal">
      <formula>$G38</formula>
    </cfRule>
  </conditionalFormatting>
  <conditionalFormatting sqref="BG46:BL46 A50:F50">
    <cfRule type="cellIs" dxfId="485" priority="30" stopIfTrue="1" operator="equal">
      <formula>$G39</formula>
    </cfRule>
  </conditionalFormatting>
  <conditionalFormatting sqref="BG45">
    <cfRule type="cellIs" dxfId="484" priority="29" stopIfTrue="1" operator="equal">
      <formula>$G33</formula>
    </cfRule>
  </conditionalFormatting>
  <conditionalFormatting sqref="BG46">
    <cfRule type="cellIs" dxfId="483" priority="27" stopIfTrue="1" operator="equal">
      <formula>$G33</formula>
    </cfRule>
  </conditionalFormatting>
  <conditionalFormatting sqref="BG46">
    <cfRule type="cellIs" dxfId="482" priority="26" stopIfTrue="1" operator="equal">
      <formula>$G38</formula>
    </cfRule>
  </conditionalFormatting>
  <conditionalFormatting sqref="BG46:BL46">
    <cfRule type="cellIs" dxfId="481" priority="25" stopIfTrue="1" operator="equal">
      <formula>$G44</formula>
    </cfRule>
  </conditionalFormatting>
  <conditionalFormatting sqref="BG46:BL46">
    <cfRule type="cellIs" dxfId="480" priority="24" stopIfTrue="1" operator="equal">
      <formula>#REF!</formula>
    </cfRule>
  </conditionalFormatting>
  <conditionalFormatting sqref="BG46">
    <cfRule type="cellIs" dxfId="479" priority="23" stopIfTrue="1" operator="equal">
      <formula>$G35</formula>
    </cfRule>
  </conditionalFormatting>
  <conditionalFormatting sqref="BG46:BL46">
    <cfRule type="cellIs" dxfId="478" priority="22" stopIfTrue="1" operator="equal">
      <formula>$G39</formula>
    </cfRule>
  </conditionalFormatting>
  <conditionalFormatting sqref="BG46:BL46">
    <cfRule type="cellIs" dxfId="477" priority="21" stopIfTrue="1" operator="equal">
      <formula>$G44</formula>
    </cfRule>
  </conditionalFormatting>
  <conditionalFormatting sqref="BG48">
    <cfRule type="cellIs" dxfId="476" priority="20" stopIfTrue="1" operator="equal">
      <formula>#REF!</formula>
    </cfRule>
  </conditionalFormatting>
  <conditionalFormatting sqref="A47:F47 BG48:BL48">
    <cfRule type="cellIs" dxfId="475" priority="18" stopIfTrue="1" operator="equal">
      <formula>#REF!</formula>
    </cfRule>
  </conditionalFormatting>
  <conditionalFormatting sqref="BG48">
    <cfRule type="cellIs" dxfId="474" priority="17" stopIfTrue="1" operator="equal">
      <formula>$G35</formula>
    </cfRule>
  </conditionalFormatting>
  <conditionalFormatting sqref="BG48:BL48">
    <cfRule type="cellIs" dxfId="473" priority="15" stopIfTrue="1" operator="equal">
      <formula>$G47</formula>
    </cfRule>
  </conditionalFormatting>
  <conditionalFormatting sqref="BG48:BL48">
    <cfRule type="cellIs" dxfId="472" priority="14" stopIfTrue="1" operator="equal">
      <formula>$G44</formula>
    </cfRule>
  </conditionalFormatting>
  <conditionalFormatting sqref="BG48">
    <cfRule type="cellIs" dxfId="471" priority="13" stopIfTrue="1" operator="equal">
      <formula>$G38</formula>
    </cfRule>
  </conditionalFormatting>
  <conditionalFormatting sqref="BG48:BL48">
    <cfRule type="cellIs" dxfId="470" priority="11" stopIfTrue="1" operator="equal">
      <formula>$G47</formula>
    </cfRule>
  </conditionalFormatting>
  <conditionalFormatting sqref="BG45">
    <cfRule type="cellIs" dxfId="469" priority="10" stopIfTrue="1" operator="equal">
      <formula>$G37</formula>
    </cfRule>
  </conditionalFormatting>
  <conditionalFormatting sqref="BG45:BL45">
    <cfRule type="cellIs" dxfId="468" priority="9" stopIfTrue="1" operator="equal">
      <formula>$G38</formula>
    </cfRule>
  </conditionalFormatting>
  <conditionalFormatting sqref="BG45:BL46">
    <cfRule type="cellIs" dxfId="467" priority="8" stopIfTrue="1" operator="equal">
      <formula>#REF!</formula>
    </cfRule>
  </conditionalFormatting>
  <conditionalFormatting sqref="BG45">
    <cfRule type="cellIs" dxfId="466" priority="7" stopIfTrue="1" operator="equal">
      <formula>$G32</formula>
    </cfRule>
  </conditionalFormatting>
  <conditionalFormatting sqref="BG45">
    <cfRule type="cellIs" dxfId="465" priority="6" stopIfTrue="1" operator="equal">
      <formula>$G37</formula>
    </cfRule>
  </conditionalFormatting>
  <conditionalFormatting sqref="BG45">
    <cfRule type="cellIs" dxfId="464" priority="3" stopIfTrue="1" operator="equal">
      <formula>$G34</formula>
    </cfRule>
  </conditionalFormatting>
  <conditionalFormatting sqref="BG45:BL45">
    <cfRule type="cellIs" dxfId="463" priority="2" stopIfTrue="1" operator="equal">
      <formula>$G38</formula>
    </cfRule>
  </conditionalFormatting>
  <conditionalFormatting sqref="A50">
    <cfRule type="cellIs" dxfId="462" priority="763" stopIfTrue="1" operator="equal">
      <formula>#REF!</formula>
    </cfRule>
  </conditionalFormatting>
  <conditionalFormatting sqref="BG48:BL48">
    <cfRule type="cellIs" dxfId="461" priority="794" stopIfTrue="1" operator="equal">
      <formula>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40"/>
  <sheetViews>
    <sheetView topLeftCell="A54" zoomScaleNormal="100" zoomScaleSheetLayoutView="100" workbookViewId="0">
      <selection activeCell="BN58" sqref="BN58"/>
    </sheetView>
  </sheetViews>
  <sheetFormatPr defaultRowHeight="12.75"/>
  <cols>
    <col min="1" max="54" width="2.85546875" style="1" customWidth="1"/>
    <col min="55" max="55" width="3.5703125" style="1" customWidth="1"/>
    <col min="56" max="64" width="2.85546875" style="1" customWidth="1"/>
    <col min="65" max="68" width="2.42578125" style="1" customWidth="1"/>
    <col min="69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218" t="s">
        <v>34</v>
      </c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</row>
    <row r="2" spans="1:77" ht="15.95" customHeight="1">
      <c r="AO2" s="219" t="s">
        <v>0</v>
      </c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</row>
    <row r="3" spans="1:77" ht="15" customHeight="1">
      <c r="AO3" s="220" t="s">
        <v>117</v>
      </c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</row>
    <row r="4" spans="1:77" ht="32.1" customHeight="1">
      <c r="AO4" s="222" t="s">
        <v>113</v>
      </c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</row>
    <row r="5" spans="1:77">
      <c r="AO5" s="224" t="s">
        <v>20</v>
      </c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</row>
    <row r="6" spans="1:77" ht="7.5" customHeight="1"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5"/>
    </row>
    <row r="7" spans="1:77" ht="12.75" customHeight="1">
      <c r="AO7" s="231" t="s">
        <v>102</v>
      </c>
      <c r="AP7" s="221"/>
      <c r="AQ7" s="221"/>
      <c r="AR7" s="221"/>
      <c r="AS7" s="221"/>
      <c r="AT7" s="221"/>
      <c r="AU7" s="221"/>
      <c r="AV7" s="1" t="s">
        <v>61</v>
      </c>
      <c r="AW7" s="231" t="s">
        <v>102</v>
      </c>
      <c r="AX7" s="221"/>
      <c r="AY7" s="221"/>
      <c r="AZ7" s="221"/>
      <c r="BA7" s="221"/>
      <c r="BB7" s="221"/>
      <c r="BC7" s="221"/>
      <c r="BD7" s="221"/>
      <c r="BE7" s="221"/>
      <c r="BF7" s="22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232" t="s">
        <v>21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</row>
    <row r="11" spans="1:77" ht="15.75" customHeight="1">
      <c r="A11" s="232" t="s">
        <v>110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</row>
    <row r="12" spans="1:77" ht="6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</row>
    <row r="13" spans="1:77" customFormat="1" ht="14.25" customHeight="1">
      <c r="A13" s="25" t="s">
        <v>51</v>
      </c>
      <c r="B13" s="228" t="s">
        <v>101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34"/>
      <c r="N13" s="230" t="s">
        <v>113</v>
      </c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35"/>
      <c r="AU13" s="228" t="s">
        <v>107</v>
      </c>
      <c r="AV13" s="229"/>
      <c r="AW13" s="229"/>
      <c r="AX13" s="229"/>
      <c r="AY13" s="229"/>
      <c r="AZ13" s="229"/>
      <c r="BA13" s="229"/>
      <c r="BB13" s="22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226" t="s">
        <v>54</v>
      </c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33"/>
      <c r="N14" s="227" t="s">
        <v>60</v>
      </c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33"/>
      <c r="AU14" s="226" t="s">
        <v>53</v>
      </c>
      <c r="AV14" s="226"/>
      <c r="AW14" s="226"/>
      <c r="AX14" s="226"/>
      <c r="AY14" s="226"/>
      <c r="AZ14" s="226"/>
      <c r="BA14" s="226"/>
      <c r="BB14" s="22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228" t="s">
        <v>114</v>
      </c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34"/>
      <c r="N16" s="230" t="s">
        <v>113</v>
      </c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35"/>
      <c r="AU16" s="228" t="s">
        <v>107</v>
      </c>
      <c r="AV16" s="229"/>
      <c r="AW16" s="229"/>
      <c r="AX16" s="229"/>
      <c r="AY16" s="229"/>
      <c r="AZ16" s="229"/>
      <c r="BA16" s="229"/>
      <c r="BB16" s="22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226" t="s">
        <v>54</v>
      </c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33"/>
      <c r="N17" s="227" t="s">
        <v>59</v>
      </c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33"/>
      <c r="AU17" s="226" t="s">
        <v>53</v>
      </c>
      <c r="AV17" s="226"/>
      <c r="AW17" s="226"/>
      <c r="AX17" s="226"/>
      <c r="AY17" s="226"/>
      <c r="AZ17" s="226"/>
      <c r="BA17" s="226"/>
      <c r="BB17" s="22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228" t="s">
        <v>111</v>
      </c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N19" s="228" t="s">
        <v>115</v>
      </c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6"/>
      <c r="AA19" s="228" t="s">
        <v>116</v>
      </c>
      <c r="AB19" s="229"/>
      <c r="AC19" s="229"/>
      <c r="AD19" s="229"/>
      <c r="AE19" s="229"/>
      <c r="AF19" s="229"/>
      <c r="AG19" s="229"/>
      <c r="AH19" s="229"/>
      <c r="AI19" s="229"/>
      <c r="AJ19" s="26"/>
      <c r="AK19" s="235" t="s">
        <v>112</v>
      </c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6"/>
      <c r="BE19" s="228" t="s">
        <v>108</v>
      </c>
      <c r="BF19" s="229"/>
      <c r="BG19" s="229"/>
      <c r="BH19" s="229"/>
      <c r="BI19" s="229"/>
      <c r="BJ19" s="229"/>
      <c r="BK19" s="229"/>
      <c r="BL19" s="22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226" t="s">
        <v>54</v>
      </c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N20" s="226" t="s">
        <v>55</v>
      </c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8"/>
      <c r="AA20" s="233" t="s">
        <v>56</v>
      </c>
      <c r="AB20" s="233"/>
      <c r="AC20" s="233"/>
      <c r="AD20" s="233"/>
      <c r="AE20" s="233"/>
      <c r="AF20" s="233"/>
      <c r="AG20" s="233"/>
      <c r="AH20" s="233"/>
      <c r="AI20" s="233"/>
      <c r="AJ20" s="28"/>
      <c r="AK20" s="234" t="s">
        <v>57</v>
      </c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234"/>
      <c r="BD20" s="28"/>
      <c r="BE20" s="226" t="s">
        <v>58</v>
      </c>
      <c r="BF20" s="226"/>
      <c r="BG20" s="226"/>
      <c r="BH20" s="226"/>
      <c r="BI20" s="226"/>
      <c r="BJ20" s="226"/>
      <c r="BK20" s="226"/>
      <c r="BL20" s="22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243" t="s">
        <v>49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4">
        <v>2200000</v>
      </c>
      <c r="V22" s="244"/>
      <c r="W22" s="244"/>
      <c r="X22" s="244"/>
      <c r="Y22" s="244"/>
      <c r="Z22" s="244"/>
      <c r="AA22" s="244"/>
      <c r="AB22" s="244"/>
      <c r="AC22" s="244"/>
      <c r="AD22" s="244"/>
      <c r="AE22" s="245" t="s">
        <v>50</v>
      </c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4">
        <v>0</v>
      </c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37" t="s">
        <v>22</v>
      </c>
      <c r="BE22" s="237"/>
      <c r="BF22" s="237"/>
      <c r="BG22" s="237"/>
      <c r="BH22" s="237"/>
      <c r="BI22" s="237"/>
      <c r="BJ22" s="237"/>
      <c r="BK22" s="237"/>
      <c r="BL22" s="237"/>
    </row>
    <row r="23" spans="1:79" ht="24.95" customHeight="1">
      <c r="A23" s="237" t="s">
        <v>62</v>
      </c>
      <c r="B23" s="237"/>
      <c r="C23" s="237"/>
      <c r="D23" s="237"/>
      <c r="E23" s="237"/>
      <c r="F23" s="237"/>
      <c r="G23" s="237"/>
      <c r="H23" s="237"/>
      <c r="I23" s="244">
        <v>2200000</v>
      </c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37" t="s">
        <v>23</v>
      </c>
      <c r="U23" s="237"/>
      <c r="V23" s="237"/>
      <c r="W23" s="23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52"/>
      <c r="B24" s="52"/>
      <c r="C24" s="52"/>
      <c r="D24" s="52"/>
      <c r="E24" s="52"/>
      <c r="F24" s="52"/>
      <c r="G24" s="52"/>
      <c r="H24" s="52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52"/>
      <c r="U24" s="52"/>
      <c r="V24" s="52"/>
      <c r="W24" s="52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219" t="s">
        <v>36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</row>
    <row r="26" spans="1:79" ht="168.75" customHeight="1">
      <c r="A26" s="236" t="s">
        <v>142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237" t="s">
        <v>35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</row>
    <row r="29" spans="1:79" ht="27.75" customHeight="1">
      <c r="A29" s="238" t="s">
        <v>27</v>
      </c>
      <c r="B29" s="238"/>
      <c r="C29" s="238"/>
      <c r="D29" s="238"/>
      <c r="E29" s="238"/>
      <c r="F29" s="238"/>
      <c r="G29" s="239" t="s">
        <v>39</v>
      </c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1"/>
    </row>
    <row r="30" spans="1:79" ht="15.75" hidden="1">
      <c r="A30" s="242">
        <v>1</v>
      </c>
      <c r="B30" s="242"/>
      <c r="C30" s="242"/>
      <c r="D30" s="242"/>
      <c r="E30" s="242"/>
      <c r="F30" s="242"/>
      <c r="G30" s="239">
        <v>2</v>
      </c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1"/>
    </row>
    <row r="31" spans="1:79" ht="10.5" hidden="1" customHeight="1">
      <c r="A31" s="246" t="s">
        <v>32</v>
      </c>
      <c r="B31" s="246"/>
      <c r="C31" s="246"/>
      <c r="D31" s="246"/>
      <c r="E31" s="246"/>
      <c r="F31" s="246"/>
      <c r="G31" s="247" t="s">
        <v>7</v>
      </c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248"/>
      <c r="BG31" s="248"/>
      <c r="BH31" s="248"/>
      <c r="BI31" s="248"/>
      <c r="BJ31" s="248"/>
      <c r="BK31" s="248"/>
      <c r="BL31" s="249"/>
      <c r="CA31" s="1" t="s">
        <v>48</v>
      </c>
    </row>
    <row r="32" spans="1:79" ht="12.75" customHeight="1">
      <c r="A32" s="246">
        <v>1</v>
      </c>
      <c r="B32" s="246"/>
      <c r="C32" s="246"/>
      <c r="D32" s="246"/>
      <c r="E32" s="246"/>
      <c r="F32" s="246"/>
      <c r="G32" s="250" t="s">
        <v>64</v>
      </c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1"/>
      <c r="BK32" s="251"/>
      <c r="BL32" s="252"/>
      <c r="CA32" s="1" t="s">
        <v>47</v>
      </c>
    </row>
    <row r="33" spans="1:79" ht="12.75" customHeight="1">
      <c r="A33" s="246">
        <v>2</v>
      </c>
      <c r="B33" s="246"/>
      <c r="C33" s="246"/>
      <c r="D33" s="246"/>
      <c r="E33" s="246"/>
      <c r="F33" s="246"/>
      <c r="G33" s="250" t="s">
        <v>65</v>
      </c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2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237" t="s">
        <v>37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</row>
    <row r="36" spans="1:79" ht="15.95" customHeight="1">
      <c r="A36" s="236" t="s">
        <v>100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</row>
    <row r="37" spans="1:79" ht="12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237" t="s">
        <v>38</v>
      </c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</row>
    <row r="39" spans="1:79" ht="27.75" customHeight="1">
      <c r="A39" s="238" t="s">
        <v>27</v>
      </c>
      <c r="B39" s="238"/>
      <c r="C39" s="238"/>
      <c r="D39" s="238"/>
      <c r="E39" s="238"/>
      <c r="F39" s="238"/>
      <c r="G39" s="239" t="s">
        <v>24</v>
      </c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1"/>
    </row>
    <row r="40" spans="1:79" ht="15.75" hidden="1">
      <c r="A40" s="242">
        <v>1</v>
      </c>
      <c r="B40" s="242"/>
      <c r="C40" s="242"/>
      <c r="D40" s="242"/>
      <c r="E40" s="242"/>
      <c r="F40" s="242"/>
      <c r="G40" s="239">
        <v>2</v>
      </c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1"/>
    </row>
    <row r="41" spans="1:79" ht="10.5" hidden="1" customHeight="1">
      <c r="A41" s="246" t="s">
        <v>6</v>
      </c>
      <c r="B41" s="246"/>
      <c r="C41" s="246"/>
      <c r="D41" s="246"/>
      <c r="E41" s="246"/>
      <c r="F41" s="246"/>
      <c r="G41" s="247" t="s">
        <v>7</v>
      </c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9"/>
      <c r="CA41" s="1" t="s">
        <v>11</v>
      </c>
    </row>
    <row r="42" spans="1:79" ht="12.75" customHeight="1">
      <c r="A42" s="246">
        <v>1</v>
      </c>
      <c r="B42" s="246"/>
      <c r="C42" s="246"/>
      <c r="D42" s="246"/>
      <c r="E42" s="246"/>
      <c r="F42" s="246"/>
      <c r="G42" s="250" t="s">
        <v>66</v>
      </c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1"/>
      <c r="AY42" s="251"/>
      <c r="AZ42" s="251"/>
      <c r="BA42" s="251"/>
      <c r="BB42" s="251"/>
      <c r="BC42" s="251"/>
      <c r="BD42" s="251"/>
      <c r="BE42" s="251"/>
      <c r="BF42" s="251"/>
      <c r="BG42" s="251"/>
      <c r="BH42" s="251"/>
      <c r="BI42" s="251"/>
      <c r="BJ42" s="251"/>
      <c r="BK42" s="251"/>
      <c r="BL42" s="252"/>
      <c r="CA42" s="1" t="s">
        <v>12</v>
      </c>
    </row>
    <row r="43" spans="1:79" ht="12.75" customHeight="1">
      <c r="A43" s="246">
        <v>2</v>
      </c>
      <c r="B43" s="246"/>
      <c r="C43" s="246"/>
      <c r="D43" s="246"/>
      <c r="E43" s="246"/>
      <c r="F43" s="246"/>
      <c r="G43" s="250" t="s">
        <v>67</v>
      </c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1"/>
      <c r="BJ43" s="251"/>
      <c r="BK43" s="251"/>
      <c r="BL43" s="252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237" t="s">
        <v>40</v>
      </c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</row>
    <row r="46" spans="1:79" ht="15" customHeight="1">
      <c r="A46" s="253" t="s">
        <v>109</v>
      </c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3"/>
      <c r="AP46" s="253"/>
      <c r="AQ46" s="253"/>
      <c r="AR46" s="253"/>
      <c r="AS46" s="253"/>
      <c r="AT46" s="253"/>
      <c r="AU46" s="253"/>
      <c r="AV46" s="253"/>
      <c r="AW46" s="253"/>
      <c r="AX46" s="253"/>
      <c r="AY46" s="253"/>
      <c r="AZ46" s="253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242" t="s">
        <v>27</v>
      </c>
      <c r="B47" s="242"/>
      <c r="C47" s="242"/>
      <c r="D47" s="254" t="s">
        <v>25</v>
      </c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6"/>
      <c r="AC47" s="242" t="s">
        <v>28</v>
      </c>
      <c r="AD47" s="242"/>
      <c r="AE47" s="242"/>
      <c r="AF47" s="242"/>
      <c r="AG47" s="242"/>
      <c r="AH47" s="242"/>
      <c r="AI47" s="242"/>
      <c r="AJ47" s="242"/>
      <c r="AK47" s="242" t="s">
        <v>29</v>
      </c>
      <c r="AL47" s="242"/>
      <c r="AM47" s="242"/>
      <c r="AN47" s="242"/>
      <c r="AO47" s="242"/>
      <c r="AP47" s="242"/>
      <c r="AQ47" s="242"/>
      <c r="AR47" s="242"/>
      <c r="AS47" s="242" t="s">
        <v>26</v>
      </c>
      <c r="AT47" s="242"/>
      <c r="AU47" s="242"/>
      <c r="AV47" s="242"/>
      <c r="AW47" s="242"/>
      <c r="AX47" s="242"/>
      <c r="AY47" s="242"/>
      <c r="AZ47" s="242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242"/>
      <c r="B48" s="242"/>
      <c r="C48" s="242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9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242">
        <v>1</v>
      </c>
      <c r="B49" s="242"/>
      <c r="C49" s="242"/>
      <c r="D49" s="260">
        <v>2</v>
      </c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2"/>
      <c r="AC49" s="242">
        <v>3</v>
      </c>
      <c r="AD49" s="242"/>
      <c r="AE49" s="242"/>
      <c r="AF49" s="242"/>
      <c r="AG49" s="242"/>
      <c r="AH49" s="242"/>
      <c r="AI49" s="242"/>
      <c r="AJ49" s="242"/>
      <c r="AK49" s="242">
        <v>4</v>
      </c>
      <c r="AL49" s="242"/>
      <c r="AM49" s="242"/>
      <c r="AN49" s="242"/>
      <c r="AO49" s="242"/>
      <c r="AP49" s="242"/>
      <c r="AQ49" s="242"/>
      <c r="AR49" s="242"/>
      <c r="AS49" s="242">
        <v>5</v>
      </c>
      <c r="AT49" s="242"/>
      <c r="AU49" s="242"/>
      <c r="AV49" s="242"/>
      <c r="AW49" s="242"/>
      <c r="AX49" s="242"/>
      <c r="AY49" s="242"/>
      <c r="AZ49" s="242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246"/>
      <c r="B50" s="246"/>
      <c r="C50" s="246"/>
      <c r="D50" s="263" t="s">
        <v>126</v>
      </c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5"/>
      <c r="AC50" s="266"/>
      <c r="AD50" s="266"/>
      <c r="AE50" s="266"/>
      <c r="AF50" s="266"/>
      <c r="AG50" s="266"/>
      <c r="AH50" s="266"/>
      <c r="AI50" s="266"/>
      <c r="AJ50" s="266"/>
      <c r="AK50" s="266"/>
      <c r="AL50" s="266"/>
      <c r="AM50" s="266"/>
      <c r="AN50" s="266"/>
      <c r="AO50" s="266"/>
      <c r="AP50" s="266"/>
      <c r="AQ50" s="266"/>
      <c r="AR50" s="266"/>
      <c r="AS50" s="267"/>
      <c r="AT50" s="266"/>
      <c r="AU50" s="266"/>
      <c r="AV50" s="266"/>
      <c r="AW50" s="266"/>
      <c r="AX50" s="266"/>
      <c r="AY50" s="266"/>
      <c r="AZ50" s="266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246">
        <v>1</v>
      </c>
      <c r="B51" s="246"/>
      <c r="C51" s="246"/>
      <c r="D51" s="250" t="s">
        <v>70</v>
      </c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2"/>
      <c r="AC51" s="268">
        <v>0</v>
      </c>
      <c r="AD51" s="268"/>
      <c r="AE51" s="268"/>
      <c r="AF51" s="268"/>
      <c r="AG51" s="268"/>
      <c r="AH51" s="268"/>
      <c r="AI51" s="268"/>
      <c r="AJ51" s="268"/>
      <c r="AK51" s="268">
        <f>AW73</f>
        <v>300000</v>
      </c>
      <c r="AL51" s="268"/>
      <c r="AM51" s="268"/>
      <c r="AN51" s="268"/>
      <c r="AO51" s="268"/>
      <c r="AP51" s="268"/>
      <c r="AQ51" s="268"/>
      <c r="AR51" s="268"/>
      <c r="AS51" s="268">
        <f>AC51+AK51</f>
        <v>300000</v>
      </c>
      <c r="AT51" s="268"/>
      <c r="AU51" s="268"/>
      <c r="AV51" s="268"/>
      <c r="AW51" s="268"/>
      <c r="AX51" s="268"/>
      <c r="AY51" s="268"/>
      <c r="AZ51" s="26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246">
        <v>2</v>
      </c>
      <c r="B52" s="246"/>
      <c r="C52" s="246"/>
      <c r="D52" s="250" t="s">
        <v>69</v>
      </c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2"/>
      <c r="AC52" s="268">
        <v>0</v>
      </c>
      <c r="AD52" s="268"/>
      <c r="AE52" s="268"/>
      <c r="AF52" s="268"/>
      <c r="AG52" s="268"/>
      <c r="AH52" s="268"/>
      <c r="AI52" s="268"/>
      <c r="AJ52" s="268"/>
      <c r="AK52" s="268">
        <f>AW92</f>
        <v>200000</v>
      </c>
      <c r="AL52" s="268"/>
      <c r="AM52" s="268"/>
      <c r="AN52" s="268"/>
      <c r="AO52" s="268"/>
      <c r="AP52" s="268"/>
      <c r="AQ52" s="268"/>
      <c r="AR52" s="268"/>
      <c r="AS52" s="268">
        <f>AC52+AK52</f>
        <v>200000</v>
      </c>
      <c r="AT52" s="268"/>
      <c r="AU52" s="268"/>
      <c r="AV52" s="268"/>
      <c r="AW52" s="268"/>
      <c r="AX52" s="268"/>
      <c r="AY52" s="268"/>
      <c r="AZ52" s="268"/>
      <c r="BA52" s="21"/>
      <c r="BB52" s="21"/>
      <c r="BC52" s="21"/>
      <c r="BD52" s="21"/>
      <c r="BE52" s="21"/>
      <c r="BF52" s="21"/>
      <c r="BG52" s="21"/>
      <c r="BH52" s="21"/>
    </row>
    <row r="53" spans="1:79" ht="32.25" customHeight="1">
      <c r="A53" s="246">
        <v>3</v>
      </c>
      <c r="B53" s="246"/>
      <c r="C53" s="246"/>
      <c r="D53" s="250" t="s">
        <v>129</v>
      </c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2"/>
      <c r="AC53" s="268">
        <v>0</v>
      </c>
      <c r="AD53" s="268"/>
      <c r="AE53" s="268"/>
      <c r="AF53" s="268"/>
      <c r="AG53" s="268"/>
      <c r="AH53" s="268"/>
      <c r="AI53" s="268"/>
      <c r="AJ53" s="268"/>
      <c r="AK53" s="268">
        <v>150000</v>
      </c>
      <c r="AL53" s="268"/>
      <c r="AM53" s="268"/>
      <c r="AN53" s="268"/>
      <c r="AO53" s="268"/>
      <c r="AP53" s="268"/>
      <c r="AQ53" s="268"/>
      <c r="AR53" s="268"/>
      <c r="AS53" s="268">
        <f>AC53+AK53</f>
        <v>150000</v>
      </c>
      <c r="AT53" s="268"/>
      <c r="AU53" s="268"/>
      <c r="AV53" s="268"/>
      <c r="AW53" s="268"/>
      <c r="AX53" s="268"/>
      <c r="AY53" s="268"/>
      <c r="AZ53" s="268"/>
      <c r="BA53" s="21"/>
      <c r="BB53" s="21"/>
      <c r="BC53" s="21"/>
      <c r="BD53" s="21"/>
      <c r="BE53" s="21"/>
      <c r="BF53" s="21"/>
      <c r="BG53" s="21"/>
      <c r="BH53" s="21"/>
    </row>
    <row r="54" spans="1:79" ht="60" customHeight="1">
      <c r="A54" s="246">
        <v>4</v>
      </c>
      <c r="B54" s="246"/>
      <c r="C54" s="246"/>
      <c r="D54" s="250" t="s">
        <v>158</v>
      </c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2"/>
      <c r="AC54" s="268">
        <v>0</v>
      </c>
      <c r="AD54" s="268"/>
      <c r="AE54" s="268"/>
      <c r="AF54" s="268"/>
      <c r="AG54" s="268"/>
      <c r="AH54" s="268"/>
      <c r="AI54" s="268"/>
      <c r="AJ54" s="268"/>
      <c r="AK54" s="268">
        <v>1400000</v>
      </c>
      <c r="AL54" s="268"/>
      <c r="AM54" s="268"/>
      <c r="AN54" s="268"/>
      <c r="AO54" s="268"/>
      <c r="AP54" s="268"/>
      <c r="AQ54" s="268"/>
      <c r="AR54" s="268"/>
      <c r="AS54" s="268">
        <f t="shared" ref="AS54" si="0">AC54+AK54</f>
        <v>1400000</v>
      </c>
      <c r="AT54" s="268"/>
      <c r="AU54" s="268"/>
      <c r="AV54" s="268"/>
      <c r="AW54" s="268"/>
      <c r="AX54" s="268"/>
      <c r="AY54" s="268"/>
      <c r="AZ54" s="268"/>
      <c r="BA54" s="21"/>
      <c r="BB54" s="21"/>
      <c r="BC54" s="21"/>
      <c r="BD54" s="21"/>
      <c r="BE54" s="21"/>
      <c r="BF54" s="21"/>
      <c r="BG54" s="21"/>
      <c r="BH54" s="21"/>
    </row>
    <row r="55" spans="1:79" ht="51.75" customHeight="1">
      <c r="A55" s="246">
        <v>5</v>
      </c>
      <c r="B55" s="246"/>
      <c r="C55" s="246"/>
      <c r="D55" s="250" t="s">
        <v>157</v>
      </c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2"/>
      <c r="AC55" s="268">
        <v>0</v>
      </c>
      <c r="AD55" s="268"/>
      <c r="AE55" s="268"/>
      <c r="AF55" s="268"/>
      <c r="AG55" s="268"/>
      <c r="AH55" s="268"/>
      <c r="AI55" s="268"/>
      <c r="AJ55" s="268"/>
      <c r="AK55" s="268">
        <v>150000</v>
      </c>
      <c r="AL55" s="268"/>
      <c r="AM55" s="268"/>
      <c r="AN55" s="268"/>
      <c r="AO55" s="268"/>
      <c r="AP55" s="268"/>
      <c r="AQ55" s="268"/>
      <c r="AR55" s="268"/>
      <c r="AS55" s="268">
        <f>AC55+AK55</f>
        <v>150000</v>
      </c>
      <c r="AT55" s="268"/>
      <c r="AU55" s="268"/>
      <c r="AV55" s="268"/>
      <c r="AW55" s="268"/>
      <c r="AX55" s="268"/>
      <c r="AY55" s="268"/>
      <c r="AZ55" s="268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>
      <c r="A56" s="269"/>
      <c r="B56" s="269"/>
      <c r="C56" s="269"/>
      <c r="D56" s="270" t="s">
        <v>71</v>
      </c>
      <c r="E56" s="271"/>
      <c r="F56" s="271"/>
      <c r="G56" s="271"/>
      <c r="H56" s="271"/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271"/>
      <c r="W56" s="271"/>
      <c r="X56" s="271"/>
      <c r="Y56" s="271"/>
      <c r="Z56" s="271"/>
      <c r="AA56" s="271"/>
      <c r="AB56" s="272"/>
      <c r="AC56" s="273">
        <v>0</v>
      </c>
      <c r="AD56" s="273"/>
      <c r="AE56" s="273"/>
      <c r="AF56" s="273"/>
      <c r="AG56" s="273"/>
      <c r="AH56" s="273"/>
      <c r="AI56" s="273"/>
      <c r="AJ56" s="273"/>
      <c r="AK56" s="273">
        <f>SUM(AK51:AR55)</f>
        <v>2200000</v>
      </c>
      <c r="AL56" s="273"/>
      <c r="AM56" s="273"/>
      <c r="AN56" s="273"/>
      <c r="AO56" s="273"/>
      <c r="AP56" s="273"/>
      <c r="AQ56" s="273"/>
      <c r="AR56" s="273"/>
      <c r="AS56" s="273">
        <f>AC56+AK56</f>
        <v>2200000</v>
      </c>
      <c r="AT56" s="273"/>
      <c r="AU56" s="273"/>
      <c r="AV56" s="273"/>
      <c r="AW56" s="273"/>
      <c r="AX56" s="273"/>
      <c r="AY56" s="273"/>
      <c r="AZ56" s="273"/>
      <c r="BA56" s="42"/>
      <c r="BB56" s="42"/>
      <c r="BC56" s="42"/>
      <c r="BD56" s="42"/>
      <c r="BE56" s="42"/>
      <c r="BF56" s="42"/>
      <c r="BG56" s="42"/>
      <c r="BH56" s="42"/>
    </row>
    <row r="58" spans="1:79" ht="15.75" customHeight="1">
      <c r="A58" s="219" t="s">
        <v>41</v>
      </c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219"/>
      <c r="BD58" s="219"/>
      <c r="BE58" s="219"/>
      <c r="BF58" s="219"/>
      <c r="BG58" s="219"/>
      <c r="BH58" s="219"/>
      <c r="BI58" s="219"/>
      <c r="BJ58" s="219"/>
      <c r="BK58" s="219"/>
      <c r="BL58" s="219"/>
    </row>
    <row r="59" spans="1:79" ht="15" customHeight="1">
      <c r="A59" s="253" t="s">
        <v>109</v>
      </c>
      <c r="B59" s="253"/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AW59" s="253"/>
      <c r="AX59" s="253"/>
      <c r="AY59" s="253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>
      <c r="A60" s="242" t="s">
        <v>27</v>
      </c>
      <c r="B60" s="242"/>
      <c r="C60" s="242"/>
      <c r="D60" s="254" t="s">
        <v>33</v>
      </c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6"/>
      <c r="AB60" s="242" t="s">
        <v>28</v>
      </c>
      <c r="AC60" s="242"/>
      <c r="AD60" s="242"/>
      <c r="AE60" s="242"/>
      <c r="AF60" s="242"/>
      <c r="AG60" s="242"/>
      <c r="AH60" s="242"/>
      <c r="AI60" s="242"/>
      <c r="AJ60" s="242" t="s">
        <v>29</v>
      </c>
      <c r="AK60" s="242"/>
      <c r="AL60" s="242"/>
      <c r="AM60" s="242"/>
      <c r="AN60" s="242"/>
      <c r="AO60" s="242"/>
      <c r="AP60" s="242"/>
      <c r="AQ60" s="242"/>
      <c r="AR60" s="242" t="s">
        <v>26</v>
      </c>
      <c r="AS60" s="242"/>
      <c r="AT60" s="242"/>
      <c r="AU60" s="242"/>
      <c r="AV60" s="242"/>
      <c r="AW60" s="242"/>
      <c r="AX60" s="242"/>
      <c r="AY60" s="242"/>
    </row>
    <row r="61" spans="1:79" ht="29.1" customHeight="1">
      <c r="A61" s="242"/>
      <c r="B61" s="242"/>
      <c r="C61" s="242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9"/>
      <c r="AB61" s="242"/>
      <c r="AC61" s="242"/>
      <c r="AD61" s="242"/>
      <c r="AE61" s="242"/>
      <c r="AF61" s="242"/>
      <c r="AG61" s="242"/>
      <c r="AH61" s="242"/>
      <c r="AI61" s="242"/>
      <c r="AJ61" s="242"/>
      <c r="AK61" s="242"/>
      <c r="AL61" s="242"/>
      <c r="AM61" s="242"/>
      <c r="AN61" s="242"/>
      <c r="AO61" s="242"/>
      <c r="AP61" s="242"/>
      <c r="AQ61" s="242"/>
      <c r="AR61" s="242"/>
      <c r="AS61" s="242"/>
      <c r="AT61" s="242"/>
      <c r="AU61" s="242"/>
      <c r="AV61" s="242"/>
      <c r="AW61" s="242"/>
      <c r="AX61" s="242"/>
      <c r="AY61" s="242"/>
    </row>
    <row r="62" spans="1:79" ht="15.75" customHeight="1">
      <c r="A62" s="242">
        <v>1</v>
      </c>
      <c r="B62" s="242"/>
      <c r="C62" s="242"/>
      <c r="D62" s="260">
        <v>2</v>
      </c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2"/>
      <c r="AB62" s="242">
        <v>3</v>
      </c>
      <c r="AC62" s="242"/>
      <c r="AD62" s="242"/>
      <c r="AE62" s="242"/>
      <c r="AF62" s="242"/>
      <c r="AG62" s="242"/>
      <c r="AH62" s="242"/>
      <c r="AI62" s="242"/>
      <c r="AJ62" s="242">
        <v>4</v>
      </c>
      <c r="AK62" s="242"/>
      <c r="AL62" s="242"/>
      <c r="AM62" s="242"/>
      <c r="AN62" s="242"/>
      <c r="AO62" s="242"/>
      <c r="AP62" s="242"/>
      <c r="AQ62" s="242"/>
      <c r="AR62" s="242">
        <v>5</v>
      </c>
      <c r="AS62" s="242"/>
      <c r="AT62" s="242"/>
      <c r="AU62" s="242"/>
      <c r="AV62" s="242"/>
      <c r="AW62" s="242"/>
      <c r="AX62" s="242"/>
      <c r="AY62" s="242"/>
    </row>
    <row r="63" spans="1:79" ht="12.75" hidden="1" customHeight="1">
      <c r="A63" s="246" t="s">
        <v>6</v>
      </c>
      <c r="B63" s="246"/>
      <c r="C63" s="246"/>
      <c r="D63" s="247" t="s">
        <v>7</v>
      </c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248"/>
      <c r="V63" s="248"/>
      <c r="W63" s="248"/>
      <c r="X63" s="248"/>
      <c r="Y63" s="248"/>
      <c r="Z63" s="248"/>
      <c r="AA63" s="249"/>
      <c r="AB63" s="266" t="s">
        <v>8</v>
      </c>
      <c r="AC63" s="266"/>
      <c r="AD63" s="266"/>
      <c r="AE63" s="266"/>
      <c r="AF63" s="266"/>
      <c r="AG63" s="266"/>
      <c r="AH63" s="266"/>
      <c r="AI63" s="266"/>
      <c r="AJ63" s="266" t="s">
        <v>9</v>
      </c>
      <c r="AK63" s="266"/>
      <c r="AL63" s="266"/>
      <c r="AM63" s="266"/>
      <c r="AN63" s="266"/>
      <c r="AO63" s="266"/>
      <c r="AP63" s="266"/>
      <c r="AQ63" s="266"/>
      <c r="AR63" s="266" t="s">
        <v>10</v>
      </c>
      <c r="AS63" s="266"/>
      <c r="AT63" s="266"/>
      <c r="AU63" s="266"/>
      <c r="AV63" s="266"/>
      <c r="AW63" s="266"/>
      <c r="AX63" s="266"/>
      <c r="AY63" s="266"/>
      <c r="CA63" s="1" t="s">
        <v>15</v>
      </c>
    </row>
    <row r="64" spans="1:79" ht="25.5" customHeight="1">
      <c r="A64" s="246">
        <v>1</v>
      </c>
      <c r="B64" s="246"/>
      <c r="C64" s="246"/>
      <c r="D64" s="250" t="s">
        <v>72</v>
      </c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2"/>
      <c r="AB64" s="268">
        <v>0</v>
      </c>
      <c r="AC64" s="268"/>
      <c r="AD64" s="268"/>
      <c r="AE64" s="268"/>
      <c r="AF64" s="268"/>
      <c r="AG64" s="268"/>
      <c r="AH64" s="268"/>
      <c r="AI64" s="268"/>
      <c r="AJ64" s="268">
        <v>500000</v>
      </c>
      <c r="AK64" s="268"/>
      <c r="AL64" s="268"/>
      <c r="AM64" s="268"/>
      <c r="AN64" s="268"/>
      <c r="AO64" s="268"/>
      <c r="AP64" s="268"/>
      <c r="AQ64" s="268"/>
      <c r="AR64" s="268">
        <f>AB64+AJ64</f>
        <v>500000</v>
      </c>
      <c r="AS64" s="268"/>
      <c r="AT64" s="268"/>
      <c r="AU64" s="268"/>
      <c r="AV64" s="268"/>
      <c r="AW64" s="268"/>
      <c r="AX64" s="268"/>
      <c r="AY64" s="268"/>
      <c r="CA64" s="1" t="s">
        <v>16</v>
      </c>
    </row>
    <row r="65" spans="1:79" s="4" customFormat="1" ht="12.75" customHeight="1">
      <c r="A65" s="269"/>
      <c r="B65" s="269"/>
      <c r="C65" s="269"/>
      <c r="D65" s="270" t="s">
        <v>26</v>
      </c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271"/>
      <c r="T65" s="271"/>
      <c r="U65" s="271"/>
      <c r="V65" s="271"/>
      <c r="W65" s="271"/>
      <c r="X65" s="271"/>
      <c r="Y65" s="271"/>
      <c r="Z65" s="271"/>
      <c r="AA65" s="272"/>
      <c r="AB65" s="273">
        <v>0</v>
      </c>
      <c r="AC65" s="273"/>
      <c r="AD65" s="273"/>
      <c r="AE65" s="273"/>
      <c r="AF65" s="273"/>
      <c r="AG65" s="273"/>
      <c r="AH65" s="273"/>
      <c r="AI65" s="273"/>
      <c r="AJ65" s="273">
        <v>500000</v>
      </c>
      <c r="AK65" s="273"/>
      <c r="AL65" s="273"/>
      <c r="AM65" s="273"/>
      <c r="AN65" s="273"/>
      <c r="AO65" s="273"/>
      <c r="AP65" s="273"/>
      <c r="AQ65" s="273"/>
      <c r="AR65" s="273">
        <f>AB65+AJ65</f>
        <v>500000</v>
      </c>
      <c r="AS65" s="273"/>
      <c r="AT65" s="273"/>
      <c r="AU65" s="273"/>
      <c r="AV65" s="273"/>
      <c r="AW65" s="273"/>
      <c r="AX65" s="273"/>
      <c r="AY65" s="273"/>
    </row>
    <row r="67" spans="1:79" ht="15.75" customHeight="1">
      <c r="A67" s="237" t="s">
        <v>42</v>
      </c>
      <c r="B67" s="237"/>
      <c r="C67" s="237"/>
      <c r="D67" s="237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37"/>
      <c r="BD67" s="237"/>
      <c r="BE67" s="237"/>
      <c r="BF67" s="237"/>
      <c r="BG67" s="237"/>
      <c r="BH67" s="237"/>
      <c r="BI67" s="237"/>
      <c r="BJ67" s="237"/>
      <c r="BK67" s="237"/>
      <c r="BL67" s="237"/>
    </row>
    <row r="68" spans="1:79" ht="30" customHeight="1">
      <c r="A68" s="242" t="s">
        <v>27</v>
      </c>
      <c r="B68" s="242"/>
      <c r="C68" s="242"/>
      <c r="D68" s="242"/>
      <c r="E68" s="242"/>
      <c r="F68" s="242"/>
      <c r="G68" s="260" t="s">
        <v>43</v>
      </c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2"/>
      <c r="Z68" s="242" t="s">
        <v>2</v>
      </c>
      <c r="AA68" s="242"/>
      <c r="AB68" s="242"/>
      <c r="AC68" s="242"/>
      <c r="AD68" s="242"/>
      <c r="AE68" s="242" t="s">
        <v>1</v>
      </c>
      <c r="AF68" s="242"/>
      <c r="AG68" s="242"/>
      <c r="AH68" s="242"/>
      <c r="AI68" s="242"/>
      <c r="AJ68" s="242"/>
      <c r="AK68" s="242"/>
      <c r="AL68" s="242"/>
      <c r="AM68" s="242"/>
      <c r="AN68" s="242"/>
      <c r="AO68" s="260" t="s">
        <v>28</v>
      </c>
      <c r="AP68" s="261"/>
      <c r="AQ68" s="261"/>
      <c r="AR68" s="261"/>
      <c r="AS68" s="261"/>
      <c r="AT68" s="261"/>
      <c r="AU68" s="261"/>
      <c r="AV68" s="262"/>
      <c r="AW68" s="260" t="s">
        <v>29</v>
      </c>
      <c r="AX68" s="261"/>
      <c r="AY68" s="261"/>
      <c r="AZ68" s="261"/>
      <c r="BA68" s="261"/>
      <c r="BB68" s="261"/>
      <c r="BC68" s="261"/>
      <c r="BD68" s="262"/>
      <c r="BE68" s="260" t="s">
        <v>26</v>
      </c>
      <c r="BF68" s="261"/>
      <c r="BG68" s="261"/>
      <c r="BH68" s="261"/>
      <c r="BI68" s="261"/>
      <c r="BJ68" s="261"/>
      <c r="BK68" s="261"/>
      <c r="BL68" s="262"/>
    </row>
    <row r="69" spans="1:79" ht="15.75" customHeight="1">
      <c r="A69" s="242">
        <v>1</v>
      </c>
      <c r="B69" s="242"/>
      <c r="C69" s="242"/>
      <c r="D69" s="242"/>
      <c r="E69" s="242"/>
      <c r="F69" s="242"/>
      <c r="G69" s="260">
        <v>2</v>
      </c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2"/>
      <c r="Z69" s="242">
        <v>3</v>
      </c>
      <c r="AA69" s="242"/>
      <c r="AB69" s="242"/>
      <c r="AC69" s="242"/>
      <c r="AD69" s="242"/>
      <c r="AE69" s="242">
        <v>4</v>
      </c>
      <c r="AF69" s="242"/>
      <c r="AG69" s="242"/>
      <c r="AH69" s="242"/>
      <c r="AI69" s="242"/>
      <c r="AJ69" s="242"/>
      <c r="AK69" s="242"/>
      <c r="AL69" s="242"/>
      <c r="AM69" s="242"/>
      <c r="AN69" s="242"/>
      <c r="AO69" s="242">
        <v>5</v>
      </c>
      <c r="AP69" s="242"/>
      <c r="AQ69" s="242"/>
      <c r="AR69" s="242"/>
      <c r="AS69" s="242"/>
      <c r="AT69" s="242"/>
      <c r="AU69" s="242"/>
      <c r="AV69" s="242"/>
      <c r="AW69" s="242">
        <v>6</v>
      </c>
      <c r="AX69" s="242"/>
      <c r="AY69" s="242"/>
      <c r="AZ69" s="242"/>
      <c r="BA69" s="242"/>
      <c r="BB69" s="242"/>
      <c r="BC69" s="242"/>
      <c r="BD69" s="242"/>
      <c r="BE69" s="242">
        <v>7</v>
      </c>
      <c r="BF69" s="242"/>
      <c r="BG69" s="242"/>
      <c r="BH69" s="242"/>
      <c r="BI69" s="242"/>
      <c r="BJ69" s="242"/>
      <c r="BK69" s="242"/>
      <c r="BL69" s="242"/>
    </row>
    <row r="70" spans="1:79" ht="12.75" hidden="1" customHeight="1">
      <c r="A70" s="246" t="s">
        <v>32</v>
      </c>
      <c r="B70" s="246"/>
      <c r="C70" s="246"/>
      <c r="D70" s="246"/>
      <c r="E70" s="246"/>
      <c r="F70" s="246"/>
      <c r="G70" s="247" t="s">
        <v>7</v>
      </c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48"/>
      <c r="Y70" s="249"/>
      <c r="Z70" s="246" t="s">
        <v>19</v>
      </c>
      <c r="AA70" s="246"/>
      <c r="AB70" s="246"/>
      <c r="AC70" s="246"/>
      <c r="AD70" s="246"/>
      <c r="AE70" s="274" t="s">
        <v>31</v>
      </c>
      <c r="AF70" s="274"/>
      <c r="AG70" s="274"/>
      <c r="AH70" s="274"/>
      <c r="AI70" s="274"/>
      <c r="AJ70" s="274"/>
      <c r="AK70" s="274"/>
      <c r="AL70" s="274"/>
      <c r="AM70" s="274"/>
      <c r="AN70" s="247"/>
      <c r="AO70" s="266" t="s">
        <v>8</v>
      </c>
      <c r="AP70" s="266"/>
      <c r="AQ70" s="266"/>
      <c r="AR70" s="266"/>
      <c r="AS70" s="266"/>
      <c r="AT70" s="266"/>
      <c r="AU70" s="266"/>
      <c r="AV70" s="266"/>
      <c r="AW70" s="266" t="s">
        <v>30</v>
      </c>
      <c r="AX70" s="266"/>
      <c r="AY70" s="266"/>
      <c r="AZ70" s="266"/>
      <c r="BA70" s="266"/>
      <c r="BB70" s="266"/>
      <c r="BC70" s="266"/>
      <c r="BD70" s="266"/>
      <c r="BE70" s="266" t="s">
        <v>74</v>
      </c>
      <c r="BF70" s="266"/>
      <c r="BG70" s="266"/>
      <c r="BH70" s="266"/>
      <c r="BI70" s="266"/>
      <c r="BJ70" s="266"/>
      <c r="BK70" s="266"/>
      <c r="BL70" s="266"/>
      <c r="CA70" s="1" t="s">
        <v>17</v>
      </c>
    </row>
    <row r="71" spans="1:79" s="4" customFormat="1" ht="12.75" customHeight="1">
      <c r="A71" s="269">
        <v>0</v>
      </c>
      <c r="B71" s="269"/>
      <c r="C71" s="269"/>
      <c r="D71" s="269"/>
      <c r="E71" s="269"/>
      <c r="F71" s="269"/>
      <c r="G71" s="275" t="s">
        <v>118</v>
      </c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276"/>
      <c r="W71" s="276"/>
      <c r="X71" s="276"/>
      <c r="Y71" s="277"/>
      <c r="Z71" s="278"/>
      <c r="AA71" s="278"/>
      <c r="AB71" s="278"/>
      <c r="AC71" s="278"/>
      <c r="AD71" s="278"/>
      <c r="AE71" s="279"/>
      <c r="AF71" s="279"/>
      <c r="AG71" s="279"/>
      <c r="AH71" s="279"/>
      <c r="AI71" s="279"/>
      <c r="AJ71" s="279"/>
      <c r="AK71" s="279"/>
      <c r="AL71" s="279"/>
      <c r="AM71" s="279"/>
      <c r="AN71" s="280"/>
      <c r="AO71" s="273"/>
      <c r="AP71" s="273"/>
      <c r="AQ71" s="273"/>
      <c r="AR71" s="273"/>
      <c r="AS71" s="273"/>
      <c r="AT71" s="273"/>
      <c r="AU71" s="273"/>
      <c r="AV71" s="273"/>
      <c r="AW71" s="273"/>
      <c r="AX71" s="273"/>
      <c r="AY71" s="273"/>
      <c r="AZ71" s="273"/>
      <c r="BA71" s="273"/>
      <c r="BB71" s="273"/>
      <c r="BC71" s="273"/>
      <c r="BD71" s="273"/>
      <c r="BE71" s="273"/>
      <c r="BF71" s="273"/>
      <c r="BG71" s="273"/>
      <c r="BH71" s="273"/>
      <c r="BI71" s="273"/>
      <c r="BJ71" s="273"/>
      <c r="BK71" s="273"/>
      <c r="BL71" s="273"/>
      <c r="CA71" s="4" t="s">
        <v>18</v>
      </c>
    </row>
    <row r="72" spans="1:79" s="4" customFormat="1" ht="12.75" customHeight="1">
      <c r="A72" s="269">
        <v>0</v>
      </c>
      <c r="B72" s="269"/>
      <c r="C72" s="269"/>
      <c r="D72" s="269"/>
      <c r="E72" s="269"/>
      <c r="F72" s="269"/>
      <c r="G72" s="275" t="s">
        <v>73</v>
      </c>
      <c r="H72" s="27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276"/>
      <c r="W72" s="276"/>
      <c r="X72" s="276"/>
      <c r="Y72" s="277"/>
      <c r="Z72" s="278"/>
      <c r="AA72" s="278"/>
      <c r="AB72" s="278"/>
      <c r="AC72" s="278"/>
      <c r="AD72" s="278"/>
      <c r="AE72" s="279"/>
      <c r="AF72" s="279"/>
      <c r="AG72" s="279"/>
      <c r="AH72" s="279"/>
      <c r="AI72" s="279"/>
      <c r="AJ72" s="279"/>
      <c r="AK72" s="279"/>
      <c r="AL72" s="279"/>
      <c r="AM72" s="279"/>
      <c r="AN72" s="280"/>
      <c r="AO72" s="273"/>
      <c r="AP72" s="273"/>
      <c r="AQ72" s="273"/>
      <c r="AR72" s="273"/>
      <c r="AS72" s="273"/>
      <c r="AT72" s="273"/>
      <c r="AU72" s="273"/>
      <c r="AV72" s="273"/>
      <c r="AW72" s="273"/>
      <c r="AX72" s="273"/>
      <c r="AY72" s="273"/>
      <c r="AZ72" s="273"/>
      <c r="BA72" s="273"/>
      <c r="BB72" s="273"/>
      <c r="BC72" s="273"/>
      <c r="BD72" s="273"/>
      <c r="BE72" s="273"/>
      <c r="BF72" s="273"/>
      <c r="BG72" s="273"/>
      <c r="BH72" s="273"/>
      <c r="BI72" s="273"/>
      <c r="BJ72" s="273"/>
      <c r="BK72" s="273"/>
      <c r="BL72" s="273"/>
      <c r="CA72" s="4" t="s">
        <v>18</v>
      </c>
    </row>
    <row r="73" spans="1:79" ht="12.75" customHeight="1">
      <c r="A73" s="246">
        <v>1</v>
      </c>
      <c r="B73" s="246"/>
      <c r="C73" s="246"/>
      <c r="D73" s="246"/>
      <c r="E73" s="246"/>
      <c r="F73" s="246"/>
      <c r="G73" s="250" t="s">
        <v>75</v>
      </c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2"/>
      <c r="Z73" s="267" t="s">
        <v>76</v>
      </c>
      <c r="AA73" s="267"/>
      <c r="AB73" s="267"/>
      <c r="AC73" s="267"/>
      <c r="AD73" s="267"/>
      <c r="AE73" s="267" t="s">
        <v>77</v>
      </c>
      <c r="AF73" s="267"/>
      <c r="AG73" s="267"/>
      <c r="AH73" s="267"/>
      <c r="AI73" s="267"/>
      <c r="AJ73" s="267"/>
      <c r="AK73" s="267"/>
      <c r="AL73" s="267"/>
      <c r="AM73" s="267"/>
      <c r="AN73" s="284"/>
      <c r="AO73" s="268">
        <v>0</v>
      </c>
      <c r="AP73" s="268"/>
      <c r="AQ73" s="268"/>
      <c r="AR73" s="268"/>
      <c r="AS73" s="268"/>
      <c r="AT73" s="268"/>
      <c r="AU73" s="268"/>
      <c r="AV73" s="268"/>
      <c r="AW73" s="268">
        <v>300000</v>
      </c>
      <c r="AX73" s="268"/>
      <c r="AY73" s="268"/>
      <c r="AZ73" s="268"/>
      <c r="BA73" s="268"/>
      <c r="BB73" s="268"/>
      <c r="BC73" s="268"/>
      <c r="BD73" s="268"/>
      <c r="BE73" s="268">
        <f>AW73</f>
        <v>300000</v>
      </c>
      <c r="BF73" s="268"/>
      <c r="BG73" s="268"/>
      <c r="BH73" s="268"/>
      <c r="BI73" s="268"/>
      <c r="BJ73" s="268"/>
      <c r="BK73" s="268"/>
      <c r="BL73" s="268"/>
    </row>
    <row r="74" spans="1:79" ht="12.75" customHeight="1">
      <c r="A74" s="246">
        <v>1</v>
      </c>
      <c r="B74" s="246"/>
      <c r="C74" s="246"/>
      <c r="D74" s="246"/>
      <c r="E74" s="246"/>
      <c r="F74" s="246"/>
      <c r="G74" s="250" t="s">
        <v>78</v>
      </c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2"/>
      <c r="Z74" s="267" t="s">
        <v>79</v>
      </c>
      <c r="AA74" s="267"/>
      <c r="AB74" s="267"/>
      <c r="AC74" s="267"/>
      <c r="AD74" s="267"/>
      <c r="AE74" s="281" t="s">
        <v>80</v>
      </c>
      <c r="AF74" s="282"/>
      <c r="AG74" s="282"/>
      <c r="AH74" s="282"/>
      <c r="AI74" s="282"/>
      <c r="AJ74" s="282"/>
      <c r="AK74" s="282"/>
      <c r="AL74" s="282"/>
      <c r="AM74" s="282"/>
      <c r="AN74" s="283"/>
      <c r="AO74" s="268">
        <v>0</v>
      </c>
      <c r="AP74" s="268"/>
      <c r="AQ74" s="268"/>
      <c r="AR74" s="268"/>
      <c r="AS74" s="268"/>
      <c r="AT74" s="268"/>
      <c r="AU74" s="268"/>
      <c r="AV74" s="268"/>
      <c r="AW74" s="268">
        <v>18800</v>
      </c>
      <c r="AX74" s="268"/>
      <c r="AY74" s="268"/>
      <c r="AZ74" s="268"/>
      <c r="BA74" s="268"/>
      <c r="BB74" s="268"/>
      <c r="BC74" s="268"/>
      <c r="BD74" s="268"/>
      <c r="BE74" s="268">
        <v>18800</v>
      </c>
      <c r="BF74" s="268"/>
      <c r="BG74" s="268"/>
      <c r="BH74" s="268"/>
      <c r="BI74" s="268"/>
      <c r="BJ74" s="268"/>
      <c r="BK74" s="268"/>
      <c r="BL74" s="268"/>
    </row>
    <row r="75" spans="1:79" s="4" customFormat="1" ht="12.75" customHeight="1">
      <c r="A75" s="269">
        <v>0</v>
      </c>
      <c r="B75" s="269"/>
      <c r="C75" s="269"/>
      <c r="D75" s="269"/>
      <c r="E75" s="269"/>
      <c r="F75" s="269"/>
      <c r="G75" s="275" t="s">
        <v>84</v>
      </c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276"/>
      <c r="W75" s="276"/>
      <c r="X75" s="276"/>
      <c r="Y75" s="277"/>
      <c r="Z75" s="278"/>
      <c r="AA75" s="278"/>
      <c r="AB75" s="278"/>
      <c r="AC75" s="278"/>
      <c r="AD75" s="278"/>
      <c r="AE75" s="275"/>
      <c r="AF75" s="276"/>
      <c r="AG75" s="276"/>
      <c r="AH75" s="276"/>
      <c r="AI75" s="276"/>
      <c r="AJ75" s="276"/>
      <c r="AK75" s="276"/>
      <c r="AL75" s="276"/>
      <c r="AM75" s="276"/>
      <c r="AN75" s="277"/>
      <c r="AO75" s="273"/>
      <c r="AP75" s="273"/>
      <c r="AQ75" s="273"/>
      <c r="AR75" s="273"/>
      <c r="AS75" s="273"/>
      <c r="AT75" s="273"/>
      <c r="AU75" s="273"/>
      <c r="AV75" s="273"/>
      <c r="AW75" s="273"/>
      <c r="AX75" s="273"/>
      <c r="AY75" s="273"/>
      <c r="AZ75" s="273"/>
      <c r="BA75" s="273"/>
      <c r="BB75" s="273"/>
      <c r="BC75" s="273"/>
      <c r="BD75" s="273"/>
      <c r="BE75" s="273"/>
      <c r="BF75" s="273"/>
      <c r="BG75" s="273"/>
      <c r="BH75" s="273"/>
      <c r="BI75" s="273"/>
      <c r="BJ75" s="273"/>
      <c r="BK75" s="273"/>
      <c r="BL75" s="273"/>
    </row>
    <row r="76" spans="1:79" ht="12.75" customHeight="1">
      <c r="A76" s="246">
        <v>1</v>
      </c>
      <c r="B76" s="246"/>
      <c r="C76" s="246"/>
      <c r="D76" s="246"/>
      <c r="E76" s="246"/>
      <c r="F76" s="246"/>
      <c r="G76" s="250" t="s">
        <v>85</v>
      </c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2"/>
      <c r="Z76" s="267" t="s">
        <v>79</v>
      </c>
      <c r="AA76" s="267"/>
      <c r="AB76" s="267"/>
      <c r="AC76" s="267"/>
      <c r="AD76" s="267"/>
      <c r="AE76" s="281" t="s">
        <v>82</v>
      </c>
      <c r="AF76" s="282"/>
      <c r="AG76" s="282"/>
      <c r="AH76" s="282"/>
      <c r="AI76" s="282"/>
      <c r="AJ76" s="282"/>
      <c r="AK76" s="282"/>
      <c r="AL76" s="282"/>
      <c r="AM76" s="282"/>
      <c r="AN76" s="283"/>
      <c r="AO76" s="268">
        <v>0</v>
      </c>
      <c r="AP76" s="268"/>
      <c r="AQ76" s="268"/>
      <c r="AR76" s="268"/>
      <c r="AS76" s="268"/>
      <c r="AT76" s="268"/>
      <c r="AU76" s="268"/>
      <c r="AV76" s="268"/>
      <c r="AW76" s="268">
        <v>18800</v>
      </c>
      <c r="AX76" s="268"/>
      <c r="AY76" s="268"/>
      <c r="AZ76" s="268"/>
      <c r="BA76" s="268"/>
      <c r="BB76" s="268"/>
      <c r="BC76" s="268"/>
      <c r="BD76" s="268"/>
      <c r="BE76" s="268">
        <v>18800</v>
      </c>
      <c r="BF76" s="268"/>
      <c r="BG76" s="268"/>
      <c r="BH76" s="268"/>
      <c r="BI76" s="268"/>
      <c r="BJ76" s="268"/>
      <c r="BK76" s="268"/>
      <c r="BL76" s="268"/>
    </row>
    <row r="77" spans="1:79" s="4" customFormat="1" ht="12.75" customHeight="1">
      <c r="A77" s="269">
        <v>0</v>
      </c>
      <c r="B77" s="269"/>
      <c r="C77" s="269"/>
      <c r="D77" s="269"/>
      <c r="E77" s="269"/>
      <c r="F77" s="269"/>
      <c r="G77" s="275" t="s">
        <v>90</v>
      </c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6"/>
      <c r="U77" s="276"/>
      <c r="V77" s="276"/>
      <c r="W77" s="276"/>
      <c r="X77" s="276"/>
      <c r="Y77" s="277"/>
      <c r="Z77" s="278"/>
      <c r="AA77" s="278"/>
      <c r="AB77" s="278"/>
      <c r="AC77" s="278"/>
      <c r="AD77" s="278"/>
      <c r="AE77" s="275"/>
      <c r="AF77" s="276"/>
      <c r="AG77" s="276"/>
      <c r="AH77" s="276"/>
      <c r="AI77" s="276"/>
      <c r="AJ77" s="276"/>
      <c r="AK77" s="276"/>
      <c r="AL77" s="276"/>
      <c r="AM77" s="276"/>
      <c r="AN77" s="277"/>
      <c r="AO77" s="273"/>
      <c r="AP77" s="273"/>
      <c r="AQ77" s="273"/>
      <c r="AR77" s="273"/>
      <c r="AS77" s="273"/>
      <c r="AT77" s="273"/>
      <c r="AU77" s="273"/>
      <c r="AV77" s="273"/>
      <c r="AW77" s="273"/>
      <c r="AX77" s="273"/>
      <c r="AY77" s="273"/>
      <c r="AZ77" s="273"/>
      <c r="BA77" s="273"/>
      <c r="BB77" s="273"/>
      <c r="BC77" s="273"/>
      <c r="BD77" s="273"/>
      <c r="BE77" s="273"/>
      <c r="BF77" s="273"/>
      <c r="BG77" s="273"/>
      <c r="BH77" s="273"/>
      <c r="BI77" s="273"/>
      <c r="BJ77" s="273"/>
      <c r="BK77" s="273"/>
      <c r="BL77" s="273"/>
    </row>
    <row r="78" spans="1:79" ht="12.75" customHeight="1">
      <c r="A78" s="246">
        <v>1</v>
      </c>
      <c r="B78" s="246"/>
      <c r="C78" s="246"/>
      <c r="D78" s="246"/>
      <c r="E78" s="246"/>
      <c r="F78" s="246"/>
      <c r="G78" s="250" t="s">
        <v>91</v>
      </c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2"/>
      <c r="Z78" s="267" t="s">
        <v>76</v>
      </c>
      <c r="AA78" s="267"/>
      <c r="AB78" s="267"/>
      <c r="AC78" s="267"/>
      <c r="AD78" s="267"/>
      <c r="AE78" s="281" t="s">
        <v>88</v>
      </c>
      <c r="AF78" s="282"/>
      <c r="AG78" s="282"/>
      <c r="AH78" s="282"/>
      <c r="AI78" s="282"/>
      <c r="AJ78" s="282"/>
      <c r="AK78" s="282"/>
      <c r="AL78" s="282"/>
      <c r="AM78" s="282"/>
      <c r="AN78" s="283"/>
      <c r="AO78" s="268">
        <v>0</v>
      </c>
      <c r="AP78" s="268"/>
      <c r="AQ78" s="268"/>
      <c r="AR78" s="268"/>
      <c r="AS78" s="268"/>
      <c r="AT78" s="268"/>
      <c r="AU78" s="268"/>
      <c r="AV78" s="268"/>
      <c r="AW78" s="268">
        <f>AW73/AW76</f>
        <v>15.957446808510639</v>
      </c>
      <c r="AX78" s="268"/>
      <c r="AY78" s="268"/>
      <c r="AZ78" s="268"/>
      <c r="BA78" s="268"/>
      <c r="BB78" s="268"/>
      <c r="BC78" s="268"/>
      <c r="BD78" s="268"/>
      <c r="BE78" s="268">
        <f>AW78</f>
        <v>15.957446808510639</v>
      </c>
      <c r="BF78" s="268"/>
      <c r="BG78" s="268"/>
      <c r="BH78" s="268"/>
      <c r="BI78" s="268"/>
      <c r="BJ78" s="268"/>
      <c r="BK78" s="268"/>
      <c r="BL78" s="268"/>
    </row>
    <row r="79" spans="1:79" s="4" customFormat="1" ht="12.75" customHeight="1">
      <c r="A79" s="269">
        <v>0</v>
      </c>
      <c r="B79" s="269"/>
      <c r="C79" s="269"/>
      <c r="D79" s="269"/>
      <c r="E79" s="269"/>
      <c r="F79" s="269"/>
      <c r="G79" s="275" t="s">
        <v>94</v>
      </c>
      <c r="H79" s="276"/>
      <c r="I79" s="276"/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76"/>
      <c r="W79" s="276"/>
      <c r="X79" s="276"/>
      <c r="Y79" s="277"/>
      <c r="Z79" s="278"/>
      <c r="AA79" s="278"/>
      <c r="AB79" s="278"/>
      <c r="AC79" s="278"/>
      <c r="AD79" s="278"/>
      <c r="AE79" s="275"/>
      <c r="AF79" s="276"/>
      <c r="AG79" s="276"/>
      <c r="AH79" s="276"/>
      <c r="AI79" s="276"/>
      <c r="AJ79" s="276"/>
      <c r="AK79" s="276"/>
      <c r="AL79" s="276"/>
      <c r="AM79" s="276"/>
      <c r="AN79" s="277"/>
      <c r="AO79" s="273"/>
      <c r="AP79" s="273"/>
      <c r="AQ79" s="273"/>
      <c r="AR79" s="273"/>
      <c r="AS79" s="273"/>
      <c r="AT79" s="273"/>
      <c r="AU79" s="273"/>
      <c r="AV79" s="273"/>
      <c r="AW79" s="273"/>
      <c r="AX79" s="273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</row>
    <row r="80" spans="1:79" ht="12.75" customHeight="1">
      <c r="A80" s="246">
        <v>1</v>
      </c>
      <c r="B80" s="246"/>
      <c r="C80" s="246"/>
      <c r="D80" s="246"/>
      <c r="E80" s="246"/>
      <c r="F80" s="246"/>
      <c r="G80" s="250" t="s">
        <v>95</v>
      </c>
      <c r="H80" s="251"/>
      <c r="I80" s="251"/>
      <c r="J80" s="251"/>
      <c r="K80" s="251"/>
      <c r="L80" s="251"/>
      <c r="M80" s="251"/>
      <c r="N80" s="251"/>
      <c r="O80" s="251"/>
      <c r="P80" s="251"/>
      <c r="Q80" s="251"/>
      <c r="R80" s="251"/>
      <c r="S80" s="251"/>
      <c r="T80" s="251"/>
      <c r="U80" s="251"/>
      <c r="V80" s="251"/>
      <c r="W80" s="251"/>
      <c r="X80" s="251"/>
      <c r="Y80" s="252"/>
      <c r="Z80" s="267" t="s">
        <v>96</v>
      </c>
      <c r="AA80" s="267"/>
      <c r="AB80" s="267"/>
      <c r="AC80" s="267"/>
      <c r="AD80" s="267"/>
      <c r="AE80" s="281" t="s">
        <v>88</v>
      </c>
      <c r="AF80" s="282"/>
      <c r="AG80" s="282"/>
      <c r="AH80" s="282"/>
      <c r="AI80" s="282"/>
      <c r="AJ80" s="282"/>
      <c r="AK80" s="282"/>
      <c r="AL80" s="282"/>
      <c r="AM80" s="282"/>
      <c r="AN80" s="283"/>
      <c r="AO80" s="268">
        <v>0</v>
      </c>
      <c r="AP80" s="268"/>
      <c r="AQ80" s="268"/>
      <c r="AR80" s="268"/>
      <c r="AS80" s="268"/>
      <c r="AT80" s="268"/>
      <c r="AU80" s="268"/>
      <c r="AV80" s="268"/>
      <c r="AW80" s="268">
        <v>100</v>
      </c>
      <c r="AX80" s="268"/>
      <c r="AY80" s="268"/>
      <c r="AZ80" s="268"/>
      <c r="BA80" s="268"/>
      <c r="BB80" s="268"/>
      <c r="BC80" s="268"/>
      <c r="BD80" s="268"/>
      <c r="BE80" s="268">
        <f>AW80</f>
        <v>100</v>
      </c>
      <c r="BF80" s="268"/>
      <c r="BG80" s="268"/>
      <c r="BH80" s="268"/>
      <c r="BI80" s="268"/>
      <c r="BJ80" s="268"/>
      <c r="BK80" s="268"/>
      <c r="BL80" s="268"/>
    </row>
    <row r="81" spans="1:79" s="4" customFormat="1" ht="12.75" hidden="1" customHeight="1">
      <c r="A81" s="269">
        <v>0</v>
      </c>
      <c r="B81" s="269"/>
      <c r="C81" s="269"/>
      <c r="D81" s="269"/>
      <c r="E81" s="269"/>
      <c r="F81" s="269"/>
      <c r="G81" s="275" t="s">
        <v>127</v>
      </c>
      <c r="H81" s="276"/>
      <c r="I81" s="276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6"/>
      <c r="Y81" s="277"/>
      <c r="Z81" s="278"/>
      <c r="AA81" s="278"/>
      <c r="AB81" s="278"/>
      <c r="AC81" s="278"/>
      <c r="AD81" s="278"/>
      <c r="AE81" s="279"/>
      <c r="AF81" s="279"/>
      <c r="AG81" s="279"/>
      <c r="AH81" s="279"/>
      <c r="AI81" s="279"/>
      <c r="AJ81" s="279"/>
      <c r="AK81" s="279"/>
      <c r="AL81" s="279"/>
      <c r="AM81" s="279"/>
      <c r="AN81" s="280"/>
      <c r="AO81" s="273"/>
      <c r="AP81" s="273"/>
      <c r="AQ81" s="273"/>
      <c r="AR81" s="273"/>
      <c r="AS81" s="273"/>
      <c r="AT81" s="273"/>
      <c r="AU81" s="273"/>
      <c r="AV81" s="273"/>
      <c r="AW81" s="273"/>
      <c r="AX81" s="273"/>
      <c r="AY81" s="273"/>
      <c r="AZ81" s="273"/>
      <c r="BA81" s="273"/>
      <c r="BB81" s="273"/>
      <c r="BC81" s="273"/>
      <c r="BD81" s="273"/>
      <c r="BE81" s="273"/>
      <c r="BF81" s="273"/>
      <c r="BG81" s="273"/>
      <c r="BH81" s="273"/>
      <c r="BI81" s="273"/>
      <c r="BJ81" s="273"/>
      <c r="BK81" s="273"/>
      <c r="BL81" s="273"/>
      <c r="CA81" s="4" t="s">
        <v>18</v>
      </c>
    </row>
    <row r="82" spans="1:79" s="4" customFormat="1" ht="12.75" hidden="1" customHeight="1">
      <c r="A82" s="269">
        <v>0</v>
      </c>
      <c r="B82" s="269"/>
      <c r="C82" s="269"/>
      <c r="D82" s="269"/>
      <c r="E82" s="269"/>
      <c r="F82" s="269"/>
      <c r="G82" s="275" t="s">
        <v>73</v>
      </c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7"/>
      <c r="Z82" s="278"/>
      <c r="AA82" s="278"/>
      <c r="AB82" s="278"/>
      <c r="AC82" s="278"/>
      <c r="AD82" s="278"/>
      <c r="AE82" s="279"/>
      <c r="AF82" s="279"/>
      <c r="AG82" s="279"/>
      <c r="AH82" s="279"/>
      <c r="AI82" s="279"/>
      <c r="AJ82" s="279"/>
      <c r="AK82" s="279"/>
      <c r="AL82" s="279"/>
      <c r="AM82" s="279"/>
      <c r="AN82" s="280"/>
      <c r="AO82" s="273"/>
      <c r="AP82" s="273"/>
      <c r="AQ82" s="273"/>
      <c r="AR82" s="273"/>
      <c r="AS82" s="273"/>
      <c r="AT82" s="273"/>
      <c r="AU82" s="273"/>
      <c r="AV82" s="273"/>
      <c r="AW82" s="273"/>
      <c r="AX82" s="273"/>
      <c r="AY82" s="273"/>
      <c r="AZ82" s="273"/>
      <c r="BA82" s="273"/>
      <c r="BB82" s="273"/>
      <c r="BC82" s="273"/>
      <c r="BD82" s="273"/>
      <c r="BE82" s="273"/>
      <c r="BF82" s="273"/>
      <c r="BG82" s="273"/>
      <c r="BH82" s="273"/>
      <c r="BI82" s="273"/>
      <c r="BJ82" s="273"/>
      <c r="BK82" s="273"/>
      <c r="BL82" s="273"/>
      <c r="CA82" s="4" t="s">
        <v>18</v>
      </c>
    </row>
    <row r="83" spans="1:79" ht="12.75" hidden="1" customHeight="1">
      <c r="A83" s="246">
        <v>2</v>
      </c>
      <c r="B83" s="246"/>
      <c r="C83" s="246"/>
      <c r="D83" s="246"/>
      <c r="E83" s="246"/>
      <c r="F83" s="246"/>
      <c r="G83" s="250" t="s">
        <v>81</v>
      </c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2"/>
      <c r="Z83" s="267" t="s">
        <v>76</v>
      </c>
      <c r="AA83" s="267"/>
      <c r="AB83" s="267"/>
      <c r="AC83" s="267"/>
      <c r="AD83" s="267"/>
      <c r="AE83" s="281" t="s">
        <v>82</v>
      </c>
      <c r="AF83" s="282"/>
      <c r="AG83" s="282"/>
      <c r="AH83" s="282"/>
      <c r="AI83" s="282"/>
      <c r="AJ83" s="282"/>
      <c r="AK83" s="282"/>
      <c r="AL83" s="282"/>
      <c r="AM83" s="282"/>
      <c r="AN83" s="283"/>
      <c r="AO83" s="268">
        <v>0</v>
      </c>
      <c r="AP83" s="268"/>
      <c r="AQ83" s="268"/>
      <c r="AR83" s="268"/>
      <c r="AS83" s="268"/>
      <c r="AT83" s="268"/>
      <c r="AU83" s="268"/>
      <c r="AV83" s="268"/>
      <c r="AW83" s="268"/>
      <c r="AX83" s="268"/>
      <c r="AY83" s="268"/>
      <c r="AZ83" s="268"/>
      <c r="BA83" s="268"/>
      <c r="BB83" s="268"/>
      <c r="BC83" s="268"/>
      <c r="BD83" s="268"/>
      <c r="BE83" s="268"/>
      <c r="BF83" s="268"/>
      <c r="BG83" s="268"/>
      <c r="BH83" s="268"/>
      <c r="BI83" s="268"/>
      <c r="BJ83" s="268"/>
      <c r="BK83" s="268"/>
      <c r="BL83" s="268"/>
    </row>
    <row r="84" spans="1:79" s="4" customFormat="1" ht="12.75" hidden="1" customHeight="1">
      <c r="A84" s="269">
        <v>0</v>
      </c>
      <c r="B84" s="269"/>
      <c r="C84" s="269"/>
      <c r="D84" s="269"/>
      <c r="E84" s="269"/>
      <c r="F84" s="269"/>
      <c r="G84" s="275" t="s">
        <v>120</v>
      </c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  <c r="X84" s="276"/>
      <c r="Y84" s="277"/>
      <c r="Z84" s="278"/>
      <c r="AA84" s="278"/>
      <c r="AB84" s="278"/>
      <c r="AC84" s="278"/>
      <c r="AD84" s="278"/>
      <c r="AE84" s="275"/>
      <c r="AF84" s="276"/>
      <c r="AG84" s="276"/>
      <c r="AH84" s="276"/>
      <c r="AI84" s="276"/>
      <c r="AJ84" s="276"/>
      <c r="AK84" s="276"/>
      <c r="AL84" s="276"/>
      <c r="AM84" s="276"/>
      <c r="AN84" s="277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/>
      <c r="AZ84" s="273"/>
      <c r="BA84" s="273"/>
      <c r="BB84" s="273"/>
      <c r="BC84" s="273"/>
      <c r="BD84" s="273"/>
      <c r="BE84" s="273"/>
      <c r="BF84" s="273"/>
      <c r="BG84" s="273"/>
      <c r="BH84" s="273"/>
      <c r="BI84" s="273"/>
      <c r="BJ84" s="273"/>
      <c r="BK84" s="273"/>
      <c r="BL84" s="273"/>
    </row>
    <row r="85" spans="1:79" ht="12.75" hidden="1" customHeight="1">
      <c r="A85" s="246">
        <v>2</v>
      </c>
      <c r="B85" s="246"/>
      <c r="C85" s="246"/>
      <c r="D85" s="246"/>
      <c r="E85" s="246"/>
      <c r="F85" s="246"/>
      <c r="G85" s="250" t="s">
        <v>86</v>
      </c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2"/>
      <c r="Z85" s="267" t="s">
        <v>87</v>
      </c>
      <c r="AA85" s="267"/>
      <c r="AB85" s="267"/>
      <c r="AC85" s="267"/>
      <c r="AD85" s="267"/>
      <c r="AE85" s="281" t="s">
        <v>88</v>
      </c>
      <c r="AF85" s="282"/>
      <c r="AG85" s="282"/>
      <c r="AH85" s="282"/>
      <c r="AI85" s="282"/>
      <c r="AJ85" s="282"/>
      <c r="AK85" s="282"/>
      <c r="AL85" s="282"/>
      <c r="AM85" s="282"/>
      <c r="AN85" s="283"/>
      <c r="AO85" s="268">
        <v>0</v>
      </c>
      <c r="AP85" s="268"/>
      <c r="AQ85" s="268"/>
      <c r="AR85" s="268"/>
      <c r="AS85" s="268"/>
      <c r="AT85" s="268"/>
      <c r="AU85" s="268"/>
      <c r="AV85" s="268"/>
      <c r="AW85" s="268"/>
      <c r="AX85" s="268"/>
      <c r="AY85" s="268"/>
      <c r="AZ85" s="268"/>
      <c r="BA85" s="268"/>
      <c r="BB85" s="268"/>
      <c r="BC85" s="268"/>
      <c r="BD85" s="268"/>
      <c r="BE85" s="268"/>
      <c r="BF85" s="268"/>
      <c r="BG85" s="268"/>
      <c r="BH85" s="268"/>
      <c r="BI85" s="268"/>
      <c r="BJ85" s="268"/>
      <c r="BK85" s="268"/>
      <c r="BL85" s="268"/>
    </row>
    <row r="86" spans="1:79" s="4" customFormat="1" ht="12.75" hidden="1" customHeight="1">
      <c r="A86" s="269">
        <v>0</v>
      </c>
      <c r="B86" s="269"/>
      <c r="C86" s="269"/>
      <c r="D86" s="269"/>
      <c r="E86" s="269"/>
      <c r="F86" s="269"/>
      <c r="G86" s="275" t="s">
        <v>90</v>
      </c>
      <c r="H86" s="276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  <c r="T86" s="276"/>
      <c r="U86" s="276"/>
      <c r="V86" s="276"/>
      <c r="W86" s="276"/>
      <c r="X86" s="276"/>
      <c r="Y86" s="277"/>
      <c r="Z86" s="278"/>
      <c r="AA86" s="278"/>
      <c r="AB86" s="278"/>
      <c r="AC86" s="278"/>
      <c r="AD86" s="278"/>
      <c r="AE86" s="275"/>
      <c r="AF86" s="276"/>
      <c r="AG86" s="276"/>
      <c r="AH86" s="276"/>
      <c r="AI86" s="276"/>
      <c r="AJ86" s="276"/>
      <c r="AK86" s="276"/>
      <c r="AL86" s="276"/>
      <c r="AM86" s="276"/>
      <c r="AN86" s="277"/>
      <c r="AO86" s="273"/>
      <c r="AP86" s="273"/>
      <c r="AQ86" s="273"/>
      <c r="AR86" s="273"/>
      <c r="AS86" s="273"/>
      <c r="AT86" s="273"/>
      <c r="AU86" s="273"/>
      <c r="AV86" s="273"/>
      <c r="AW86" s="273"/>
      <c r="AX86" s="273"/>
      <c r="AY86" s="273"/>
      <c r="AZ86" s="273"/>
      <c r="BA86" s="273"/>
      <c r="BB86" s="273"/>
      <c r="BC86" s="273"/>
      <c r="BD86" s="273"/>
      <c r="BE86" s="273"/>
      <c r="BF86" s="273"/>
      <c r="BG86" s="273"/>
      <c r="BH86" s="273"/>
      <c r="BI86" s="273"/>
      <c r="BJ86" s="273"/>
      <c r="BK86" s="273"/>
      <c r="BL86" s="273"/>
    </row>
    <row r="87" spans="1:79" ht="12.75" hidden="1" customHeight="1">
      <c r="A87" s="246">
        <v>2</v>
      </c>
      <c r="B87" s="246"/>
      <c r="C87" s="246"/>
      <c r="D87" s="246"/>
      <c r="E87" s="246"/>
      <c r="F87" s="246"/>
      <c r="G87" s="250" t="s">
        <v>92</v>
      </c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2"/>
      <c r="Z87" s="267" t="s">
        <v>76</v>
      </c>
      <c r="AA87" s="267"/>
      <c r="AB87" s="267"/>
      <c r="AC87" s="267"/>
      <c r="AD87" s="267"/>
      <c r="AE87" s="281" t="s">
        <v>82</v>
      </c>
      <c r="AF87" s="282"/>
      <c r="AG87" s="282"/>
      <c r="AH87" s="282"/>
      <c r="AI87" s="282"/>
      <c r="AJ87" s="282"/>
      <c r="AK87" s="282"/>
      <c r="AL87" s="282"/>
      <c r="AM87" s="282"/>
      <c r="AN87" s="283"/>
      <c r="AO87" s="268">
        <v>0</v>
      </c>
      <c r="AP87" s="268"/>
      <c r="AQ87" s="268"/>
      <c r="AR87" s="268"/>
      <c r="AS87" s="268"/>
      <c r="AT87" s="268"/>
      <c r="AU87" s="268"/>
      <c r="AV87" s="268"/>
      <c r="AW87" s="268"/>
      <c r="AX87" s="268"/>
      <c r="AY87" s="268"/>
      <c r="AZ87" s="268"/>
      <c r="BA87" s="268"/>
      <c r="BB87" s="268"/>
      <c r="BC87" s="268"/>
      <c r="BD87" s="268"/>
      <c r="BE87" s="268"/>
      <c r="BF87" s="268"/>
      <c r="BG87" s="268"/>
      <c r="BH87" s="268"/>
      <c r="BI87" s="268"/>
      <c r="BJ87" s="268"/>
      <c r="BK87" s="268"/>
      <c r="BL87" s="268"/>
    </row>
    <row r="88" spans="1:79" s="4" customFormat="1" ht="12.75" hidden="1" customHeight="1">
      <c r="A88" s="269">
        <v>0</v>
      </c>
      <c r="B88" s="269"/>
      <c r="C88" s="269"/>
      <c r="D88" s="269"/>
      <c r="E88" s="269"/>
      <c r="F88" s="269"/>
      <c r="G88" s="275" t="s">
        <v>121</v>
      </c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7"/>
      <c r="Z88" s="278"/>
      <c r="AA88" s="278"/>
      <c r="AB88" s="278"/>
      <c r="AC88" s="278"/>
      <c r="AD88" s="278"/>
      <c r="AE88" s="275"/>
      <c r="AF88" s="276"/>
      <c r="AG88" s="276"/>
      <c r="AH88" s="276"/>
      <c r="AI88" s="276"/>
      <c r="AJ88" s="276"/>
      <c r="AK88" s="276"/>
      <c r="AL88" s="276"/>
      <c r="AM88" s="276"/>
      <c r="AN88" s="277"/>
      <c r="AO88" s="273"/>
      <c r="AP88" s="273"/>
      <c r="AQ88" s="273"/>
      <c r="AR88" s="273"/>
      <c r="AS88" s="273"/>
      <c r="AT88" s="273"/>
      <c r="AU88" s="273"/>
      <c r="AV88" s="273"/>
      <c r="AW88" s="273"/>
      <c r="AX88" s="273"/>
      <c r="AY88" s="273"/>
      <c r="AZ88" s="273"/>
      <c r="BA88" s="273"/>
      <c r="BB88" s="273"/>
      <c r="BC88" s="273"/>
      <c r="BD88" s="273"/>
      <c r="BE88" s="273"/>
      <c r="BF88" s="273"/>
      <c r="BG88" s="273"/>
      <c r="BH88" s="273"/>
      <c r="BI88" s="273"/>
      <c r="BJ88" s="273"/>
      <c r="BK88" s="273"/>
      <c r="BL88" s="273"/>
    </row>
    <row r="89" spans="1:79" ht="12.75" hidden="1" customHeight="1">
      <c r="A89" s="246">
        <v>2</v>
      </c>
      <c r="B89" s="246"/>
      <c r="C89" s="246"/>
      <c r="D89" s="246"/>
      <c r="E89" s="246"/>
      <c r="F89" s="246"/>
      <c r="G89" s="250" t="s">
        <v>97</v>
      </c>
      <c r="H89" s="251"/>
      <c r="I89" s="251"/>
      <c r="J89" s="251"/>
      <c r="K89" s="251"/>
      <c r="L89" s="251"/>
      <c r="M89" s="251"/>
      <c r="N89" s="251"/>
      <c r="O89" s="251"/>
      <c r="P89" s="251"/>
      <c r="Q89" s="251"/>
      <c r="R89" s="251"/>
      <c r="S89" s="251"/>
      <c r="T89" s="251"/>
      <c r="U89" s="251"/>
      <c r="V89" s="251"/>
      <c r="W89" s="251"/>
      <c r="X89" s="251"/>
      <c r="Y89" s="252"/>
      <c r="Z89" s="267" t="s">
        <v>96</v>
      </c>
      <c r="AA89" s="267"/>
      <c r="AB89" s="267"/>
      <c r="AC89" s="267"/>
      <c r="AD89" s="267"/>
      <c r="AE89" s="281" t="s">
        <v>88</v>
      </c>
      <c r="AF89" s="282"/>
      <c r="AG89" s="282"/>
      <c r="AH89" s="282"/>
      <c r="AI89" s="282"/>
      <c r="AJ89" s="282"/>
      <c r="AK89" s="282"/>
      <c r="AL89" s="282"/>
      <c r="AM89" s="282"/>
      <c r="AN89" s="283"/>
      <c r="AO89" s="268">
        <v>0</v>
      </c>
      <c r="AP89" s="268"/>
      <c r="AQ89" s="268"/>
      <c r="AR89" s="268"/>
      <c r="AS89" s="268"/>
      <c r="AT89" s="268"/>
      <c r="AU89" s="268"/>
      <c r="AV89" s="268"/>
      <c r="AW89" s="268"/>
      <c r="AX89" s="268"/>
      <c r="AY89" s="268"/>
      <c r="AZ89" s="268"/>
      <c r="BA89" s="268"/>
      <c r="BB89" s="268"/>
      <c r="BC89" s="268"/>
      <c r="BD89" s="268"/>
      <c r="BE89" s="268"/>
      <c r="BF89" s="268"/>
      <c r="BG89" s="268"/>
      <c r="BH89" s="268"/>
      <c r="BI89" s="268"/>
      <c r="BJ89" s="268"/>
      <c r="BK89" s="268"/>
      <c r="BL89" s="268"/>
    </row>
    <row r="90" spans="1:79" s="4" customFormat="1" ht="12.75" customHeight="1">
      <c r="A90" s="269">
        <v>0</v>
      </c>
      <c r="B90" s="269"/>
      <c r="C90" s="269"/>
      <c r="D90" s="269"/>
      <c r="E90" s="269"/>
      <c r="F90" s="269"/>
      <c r="G90" s="275" t="s">
        <v>139</v>
      </c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277"/>
      <c r="Z90" s="278"/>
      <c r="AA90" s="278"/>
      <c r="AB90" s="278"/>
      <c r="AC90" s="278"/>
      <c r="AD90" s="278"/>
      <c r="AE90" s="279"/>
      <c r="AF90" s="279"/>
      <c r="AG90" s="279"/>
      <c r="AH90" s="279"/>
      <c r="AI90" s="279"/>
      <c r="AJ90" s="279"/>
      <c r="AK90" s="279"/>
      <c r="AL90" s="279"/>
      <c r="AM90" s="279"/>
      <c r="AN90" s="280"/>
      <c r="AO90" s="273"/>
      <c r="AP90" s="273"/>
      <c r="AQ90" s="273"/>
      <c r="AR90" s="273"/>
      <c r="AS90" s="273"/>
      <c r="AT90" s="273"/>
      <c r="AU90" s="273"/>
      <c r="AV90" s="273"/>
      <c r="AW90" s="273"/>
      <c r="AX90" s="273"/>
      <c r="AY90" s="273"/>
      <c r="AZ90" s="273"/>
      <c r="BA90" s="273"/>
      <c r="BB90" s="273"/>
      <c r="BC90" s="273"/>
      <c r="BD90" s="273"/>
      <c r="BE90" s="273"/>
      <c r="BF90" s="273"/>
      <c r="BG90" s="273"/>
      <c r="BH90" s="273"/>
      <c r="BI90" s="273"/>
      <c r="BJ90" s="273"/>
      <c r="BK90" s="273"/>
      <c r="BL90" s="273"/>
      <c r="CA90" s="4" t="s">
        <v>18</v>
      </c>
    </row>
    <row r="91" spans="1:79" s="4" customFormat="1" ht="12.75" customHeight="1">
      <c r="A91" s="269">
        <v>0</v>
      </c>
      <c r="B91" s="269"/>
      <c r="C91" s="269"/>
      <c r="D91" s="269"/>
      <c r="E91" s="269"/>
      <c r="F91" s="269"/>
      <c r="G91" s="275" t="s">
        <v>73</v>
      </c>
      <c r="H91" s="276"/>
      <c r="I91" s="276"/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276"/>
      <c r="W91" s="276"/>
      <c r="X91" s="276"/>
      <c r="Y91" s="277"/>
      <c r="Z91" s="278"/>
      <c r="AA91" s="278"/>
      <c r="AB91" s="278"/>
      <c r="AC91" s="278"/>
      <c r="AD91" s="278"/>
      <c r="AE91" s="279"/>
      <c r="AF91" s="279"/>
      <c r="AG91" s="279"/>
      <c r="AH91" s="279"/>
      <c r="AI91" s="279"/>
      <c r="AJ91" s="279"/>
      <c r="AK91" s="279"/>
      <c r="AL91" s="279"/>
      <c r="AM91" s="279"/>
      <c r="AN91" s="280"/>
      <c r="AO91" s="273"/>
      <c r="AP91" s="273"/>
      <c r="AQ91" s="273"/>
      <c r="AR91" s="273"/>
      <c r="AS91" s="273"/>
      <c r="AT91" s="273"/>
      <c r="AU91" s="273"/>
      <c r="AV91" s="273"/>
      <c r="AW91" s="273"/>
      <c r="AX91" s="273"/>
      <c r="AY91" s="273"/>
      <c r="AZ91" s="273"/>
      <c r="BA91" s="273"/>
      <c r="BB91" s="273"/>
      <c r="BC91" s="273"/>
      <c r="BD91" s="273"/>
      <c r="BE91" s="273"/>
      <c r="BF91" s="273"/>
      <c r="BG91" s="273"/>
      <c r="BH91" s="273"/>
      <c r="BI91" s="273"/>
      <c r="BJ91" s="273"/>
      <c r="BK91" s="273"/>
      <c r="BL91" s="273"/>
      <c r="CA91" s="4" t="s">
        <v>18</v>
      </c>
    </row>
    <row r="92" spans="1:79" ht="12.75" customHeight="1">
      <c r="A92" s="246">
        <v>2</v>
      </c>
      <c r="B92" s="246"/>
      <c r="C92" s="246"/>
      <c r="D92" s="246"/>
      <c r="E92" s="246"/>
      <c r="F92" s="246"/>
      <c r="G92" s="250" t="s">
        <v>83</v>
      </c>
      <c r="H92" s="251"/>
      <c r="I92" s="251"/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2"/>
      <c r="Z92" s="267" t="s">
        <v>76</v>
      </c>
      <c r="AA92" s="267"/>
      <c r="AB92" s="267"/>
      <c r="AC92" s="267"/>
      <c r="AD92" s="267"/>
      <c r="AE92" s="281" t="s">
        <v>82</v>
      </c>
      <c r="AF92" s="282"/>
      <c r="AG92" s="282"/>
      <c r="AH92" s="282"/>
      <c r="AI92" s="282"/>
      <c r="AJ92" s="282"/>
      <c r="AK92" s="282"/>
      <c r="AL92" s="282"/>
      <c r="AM92" s="282"/>
      <c r="AN92" s="283"/>
      <c r="AO92" s="268">
        <v>0</v>
      </c>
      <c r="AP92" s="268"/>
      <c r="AQ92" s="268"/>
      <c r="AR92" s="268"/>
      <c r="AS92" s="268"/>
      <c r="AT92" s="268"/>
      <c r="AU92" s="268"/>
      <c r="AV92" s="268"/>
      <c r="AW92" s="268">
        <v>200000</v>
      </c>
      <c r="AX92" s="268"/>
      <c r="AY92" s="268"/>
      <c r="AZ92" s="268"/>
      <c r="BA92" s="268"/>
      <c r="BB92" s="268"/>
      <c r="BC92" s="268"/>
      <c r="BD92" s="268"/>
      <c r="BE92" s="268">
        <f>AW92</f>
        <v>200000</v>
      </c>
      <c r="BF92" s="268"/>
      <c r="BG92" s="268"/>
      <c r="BH92" s="268"/>
      <c r="BI92" s="268"/>
      <c r="BJ92" s="268"/>
      <c r="BK92" s="268"/>
      <c r="BL92" s="268"/>
    </row>
    <row r="93" spans="1:79" s="4" customFormat="1" ht="12.75" customHeight="1">
      <c r="A93" s="269">
        <v>0</v>
      </c>
      <c r="B93" s="269"/>
      <c r="C93" s="269"/>
      <c r="D93" s="269"/>
      <c r="E93" s="269"/>
      <c r="F93" s="269"/>
      <c r="G93" s="275" t="s">
        <v>84</v>
      </c>
      <c r="H93" s="276"/>
      <c r="I93" s="276"/>
      <c r="J93" s="276"/>
      <c r="K93" s="276"/>
      <c r="L93" s="276"/>
      <c r="M93" s="276"/>
      <c r="N93" s="276"/>
      <c r="O93" s="276"/>
      <c r="P93" s="276"/>
      <c r="Q93" s="276"/>
      <c r="R93" s="276"/>
      <c r="S93" s="276"/>
      <c r="T93" s="276"/>
      <c r="U93" s="276"/>
      <c r="V93" s="276"/>
      <c r="W93" s="276"/>
      <c r="X93" s="276"/>
      <c r="Y93" s="277"/>
      <c r="Z93" s="278"/>
      <c r="AA93" s="278"/>
      <c r="AB93" s="278"/>
      <c r="AC93" s="278"/>
      <c r="AD93" s="278"/>
      <c r="AE93" s="275"/>
      <c r="AF93" s="276"/>
      <c r="AG93" s="276"/>
      <c r="AH93" s="276"/>
      <c r="AI93" s="276"/>
      <c r="AJ93" s="276"/>
      <c r="AK93" s="276"/>
      <c r="AL93" s="276"/>
      <c r="AM93" s="276"/>
      <c r="AN93" s="277"/>
      <c r="AO93" s="273"/>
      <c r="AP93" s="273"/>
      <c r="AQ93" s="273"/>
      <c r="AR93" s="273"/>
      <c r="AS93" s="273"/>
      <c r="AT93" s="273"/>
      <c r="AU93" s="273"/>
      <c r="AV93" s="273"/>
      <c r="AW93" s="273"/>
      <c r="AX93" s="273"/>
      <c r="AY93" s="273"/>
      <c r="AZ93" s="273"/>
      <c r="BA93" s="273"/>
      <c r="BB93" s="273"/>
      <c r="BC93" s="273"/>
      <c r="BD93" s="273"/>
      <c r="BE93" s="273"/>
      <c r="BF93" s="273"/>
      <c r="BG93" s="273"/>
      <c r="BH93" s="273"/>
      <c r="BI93" s="273"/>
      <c r="BJ93" s="273"/>
      <c r="BK93" s="273"/>
      <c r="BL93" s="273"/>
    </row>
    <row r="94" spans="1:79" ht="12.75" customHeight="1">
      <c r="A94" s="246">
        <v>2</v>
      </c>
      <c r="B94" s="246"/>
      <c r="C94" s="246"/>
      <c r="D94" s="246"/>
      <c r="E94" s="246"/>
      <c r="F94" s="246"/>
      <c r="G94" s="250" t="s">
        <v>89</v>
      </c>
      <c r="H94" s="251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  <c r="V94" s="251"/>
      <c r="W94" s="251"/>
      <c r="X94" s="251"/>
      <c r="Y94" s="252"/>
      <c r="Z94" s="267" t="s">
        <v>87</v>
      </c>
      <c r="AA94" s="267"/>
      <c r="AB94" s="267"/>
      <c r="AC94" s="267"/>
      <c r="AD94" s="267"/>
      <c r="AE94" s="281" t="s">
        <v>82</v>
      </c>
      <c r="AF94" s="282"/>
      <c r="AG94" s="282"/>
      <c r="AH94" s="282"/>
      <c r="AI94" s="282"/>
      <c r="AJ94" s="282"/>
      <c r="AK94" s="282"/>
      <c r="AL94" s="282"/>
      <c r="AM94" s="282"/>
      <c r="AN94" s="283"/>
      <c r="AO94" s="268">
        <v>0</v>
      </c>
      <c r="AP94" s="268"/>
      <c r="AQ94" s="268"/>
      <c r="AR94" s="268"/>
      <c r="AS94" s="268"/>
      <c r="AT94" s="268"/>
      <c r="AU94" s="268"/>
      <c r="AV94" s="268"/>
      <c r="AW94" s="268">
        <v>25</v>
      </c>
      <c r="AX94" s="268"/>
      <c r="AY94" s="268"/>
      <c r="AZ94" s="268"/>
      <c r="BA94" s="268"/>
      <c r="BB94" s="268"/>
      <c r="BC94" s="268"/>
      <c r="BD94" s="268"/>
      <c r="BE94" s="268">
        <v>25</v>
      </c>
      <c r="BF94" s="268"/>
      <c r="BG94" s="268"/>
      <c r="BH94" s="268"/>
      <c r="BI94" s="268"/>
      <c r="BJ94" s="268"/>
      <c r="BK94" s="268"/>
      <c r="BL94" s="268"/>
    </row>
    <row r="95" spans="1:79" s="4" customFormat="1" ht="12.75" customHeight="1">
      <c r="A95" s="269">
        <v>0</v>
      </c>
      <c r="B95" s="269"/>
      <c r="C95" s="269"/>
      <c r="D95" s="269"/>
      <c r="E95" s="269"/>
      <c r="F95" s="269"/>
      <c r="G95" s="275" t="s">
        <v>90</v>
      </c>
      <c r="H95" s="276"/>
      <c r="I95" s="276"/>
      <c r="J95" s="276"/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77"/>
      <c r="Z95" s="278"/>
      <c r="AA95" s="278"/>
      <c r="AB95" s="278"/>
      <c r="AC95" s="278"/>
      <c r="AD95" s="278"/>
      <c r="AE95" s="275"/>
      <c r="AF95" s="276"/>
      <c r="AG95" s="276"/>
      <c r="AH95" s="276"/>
      <c r="AI95" s="276"/>
      <c r="AJ95" s="276"/>
      <c r="AK95" s="276"/>
      <c r="AL95" s="276"/>
      <c r="AM95" s="276"/>
      <c r="AN95" s="277"/>
      <c r="AO95" s="273"/>
      <c r="AP95" s="273"/>
      <c r="AQ95" s="273"/>
      <c r="AR95" s="273"/>
      <c r="AS95" s="273"/>
      <c r="AT95" s="273"/>
      <c r="AU95" s="273"/>
      <c r="AV95" s="273"/>
      <c r="AW95" s="273"/>
      <c r="AX95" s="273"/>
      <c r="AY95" s="273"/>
      <c r="AZ95" s="273"/>
      <c r="BA95" s="273"/>
      <c r="BB95" s="273"/>
      <c r="BC95" s="273"/>
      <c r="BD95" s="273"/>
      <c r="BE95" s="273"/>
      <c r="BF95" s="273"/>
      <c r="BG95" s="273"/>
      <c r="BH95" s="273"/>
      <c r="BI95" s="273"/>
      <c r="BJ95" s="273"/>
      <c r="BK95" s="273"/>
      <c r="BL95" s="273"/>
    </row>
    <row r="96" spans="1:79" ht="12.75" customHeight="1">
      <c r="A96" s="246">
        <v>2</v>
      </c>
      <c r="B96" s="246"/>
      <c r="C96" s="246"/>
      <c r="D96" s="246"/>
      <c r="E96" s="246"/>
      <c r="F96" s="246"/>
      <c r="G96" s="250" t="s">
        <v>93</v>
      </c>
      <c r="H96" s="251"/>
      <c r="I96" s="251"/>
      <c r="J96" s="251"/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2"/>
      <c r="Z96" s="267" t="s">
        <v>76</v>
      </c>
      <c r="AA96" s="267"/>
      <c r="AB96" s="267"/>
      <c r="AC96" s="267"/>
      <c r="AD96" s="267"/>
      <c r="AE96" s="281" t="s">
        <v>88</v>
      </c>
      <c r="AF96" s="282"/>
      <c r="AG96" s="282"/>
      <c r="AH96" s="282"/>
      <c r="AI96" s="282"/>
      <c r="AJ96" s="282"/>
      <c r="AK96" s="282"/>
      <c r="AL96" s="282"/>
      <c r="AM96" s="282"/>
      <c r="AN96" s="283"/>
      <c r="AO96" s="268">
        <v>0</v>
      </c>
      <c r="AP96" s="268"/>
      <c r="AQ96" s="268"/>
      <c r="AR96" s="268"/>
      <c r="AS96" s="268"/>
      <c r="AT96" s="268"/>
      <c r="AU96" s="268"/>
      <c r="AV96" s="268"/>
      <c r="AW96" s="268">
        <f>AW92/AW94</f>
        <v>8000</v>
      </c>
      <c r="AX96" s="268"/>
      <c r="AY96" s="268"/>
      <c r="AZ96" s="268"/>
      <c r="BA96" s="268"/>
      <c r="BB96" s="268"/>
      <c r="BC96" s="268"/>
      <c r="BD96" s="268"/>
      <c r="BE96" s="268">
        <f>AW96</f>
        <v>8000</v>
      </c>
      <c r="BF96" s="268"/>
      <c r="BG96" s="268"/>
      <c r="BH96" s="268"/>
      <c r="BI96" s="268"/>
      <c r="BJ96" s="268"/>
      <c r="BK96" s="268"/>
      <c r="BL96" s="268"/>
    </row>
    <row r="97" spans="1:79" s="4" customFormat="1" ht="12.75" customHeight="1">
      <c r="A97" s="269">
        <v>0</v>
      </c>
      <c r="B97" s="269"/>
      <c r="C97" s="269"/>
      <c r="D97" s="269"/>
      <c r="E97" s="269"/>
      <c r="F97" s="269"/>
      <c r="G97" s="275" t="s">
        <v>94</v>
      </c>
      <c r="H97" s="276"/>
      <c r="I97" s="276"/>
      <c r="J97" s="276"/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6"/>
      <c r="X97" s="276"/>
      <c r="Y97" s="277"/>
      <c r="Z97" s="278"/>
      <c r="AA97" s="278"/>
      <c r="AB97" s="278"/>
      <c r="AC97" s="278"/>
      <c r="AD97" s="278"/>
      <c r="AE97" s="275"/>
      <c r="AF97" s="276"/>
      <c r="AG97" s="276"/>
      <c r="AH97" s="276"/>
      <c r="AI97" s="276"/>
      <c r="AJ97" s="276"/>
      <c r="AK97" s="276"/>
      <c r="AL97" s="276"/>
      <c r="AM97" s="276"/>
      <c r="AN97" s="277"/>
      <c r="AO97" s="273"/>
      <c r="AP97" s="273"/>
      <c r="AQ97" s="273"/>
      <c r="AR97" s="273"/>
      <c r="AS97" s="273"/>
      <c r="AT97" s="273"/>
      <c r="AU97" s="273"/>
      <c r="AV97" s="273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273"/>
      <c r="BL97" s="273"/>
    </row>
    <row r="98" spans="1:79" ht="25.5" customHeight="1">
      <c r="A98" s="246">
        <v>2</v>
      </c>
      <c r="B98" s="246"/>
      <c r="C98" s="246"/>
      <c r="D98" s="246"/>
      <c r="E98" s="246"/>
      <c r="F98" s="246"/>
      <c r="G98" s="250" t="s">
        <v>98</v>
      </c>
      <c r="H98" s="251"/>
      <c r="I98" s="251"/>
      <c r="J98" s="251"/>
      <c r="K98" s="251"/>
      <c r="L98" s="251"/>
      <c r="M98" s="251"/>
      <c r="N98" s="251"/>
      <c r="O98" s="251"/>
      <c r="P98" s="251"/>
      <c r="Q98" s="251"/>
      <c r="R98" s="251"/>
      <c r="S98" s="251"/>
      <c r="T98" s="251"/>
      <c r="U98" s="251"/>
      <c r="V98" s="251"/>
      <c r="W98" s="251"/>
      <c r="X98" s="251"/>
      <c r="Y98" s="252"/>
      <c r="Z98" s="267" t="s">
        <v>96</v>
      </c>
      <c r="AA98" s="267"/>
      <c r="AB98" s="267"/>
      <c r="AC98" s="267"/>
      <c r="AD98" s="267"/>
      <c r="AE98" s="281" t="s">
        <v>88</v>
      </c>
      <c r="AF98" s="282"/>
      <c r="AG98" s="282"/>
      <c r="AH98" s="282"/>
      <c r="AI98" s="282"/>
      <c r="AJ98" s="282"/>
      <c r="AK98" s="282"/>
      <c r="AL98" s="282"/>
      <c r="AM98" s="282"/>
      <c r="AN98" s="283"/>
      <c r="AO98" s="268">
        <v>0</v>
      </c>
      <c r="AP98" s="268"/>
      <c r="AQ98" s="268"/>
      <c r="AR98" s="268"/>
      <c r="AS98" s="268"/>
      <c r="AT98" s="268"/>
      <c r="AU98" s="268"/>
      <c r="AV98" s="268"/>
      <c r="AW98" s="268">
        <v>100</v>
      </c>
      <c r="AX98" s="268"/>
      <c r="AY98" s="268"/>
      <c r="AZ98" s="268"/>
      <c r="BA98" s="268"/>
      <c r="BB98" s="268"/>
      <c r="BC98" s="268"/>
      <c r="BD98" s="268"/>
      <c r="BE98" s="268">
        <v>100</v>
      </c>
      <c r="BF98" s="268"/>
      <c r="BG98" s="268"/>
      <c r="BH98" s="268"/>
      <c r="BI98" s="268"/>
      <c r="BJ98" s="268"/>
      <c r="BK98" s="268"/>
      <c r="BL98" s="268"/>
    </row>
    <row r="99" spans="1:79" s="4" customFormat="1" ht="39" customHeight="1">
      <c r="A99" s="269">
        <v>0</v>
      </c>
      <c r="B99" s="269"/>
      <c r="C99" s="269"/>
      <c r="D99" s="269"/>
      <c r="E99" s="269"/>
      <c r="F99" s="269"/>
      <c r="G99" s="275" t="s">
        <v>140</v>
      </c>
      <c r="H99" s="276"/>
      <c r="I99" s="276"/>
      <c r="J99" s="276"/>
      <c r="K99" s="276"/>
      <c r="L99" s="276"/>
      <c r="M99" s="276"/>
      <c r="N99" s="276"/>
      <c r="O99" s="276"/>
      <c r="P99" s="276"/>
      <c r="Q99" s="276"/>
      <c r="R99" s="276"/>
      <c r="S99" s="276"/>
      <c r="T99" s="276"/>
      <c r="U99" s="276"/>
      <c r="V99" s="276"/>
      <c r="W99" s="276"/>
      <c r="X99" s="276"/>
      <c r="Y99" s="277"/>
      <c r="Z99" s="278"/>
      <c r="AA99" s="278"/>
      <c r="AB99" s="278"/>
      <c r="AC99" s="278"/>
      <c r="AD99" s="278"/>
      <c r="AE99" s="279"/>
      <c r="AF99" s="279"/>
      <c r="AG99" s="279"/>
      <c r="AH99" s="279"/>
      <c r="AI99" s="279"/>
      <c r="AJ99" s="279"/>
      <c r="AK99" s="279"/>
      <c r="AL99" s="279"/>
      <c r="AM99" s="279"/>
      <c r="AN99" s="280"/>
      <c r="AO99" s="273"/>
      <c r="AP99" s="273"/>
      <c r="AQ99" s="273"/>
      <c r="AR99" s="273"/>
      <c r="AS99" s="273"/>
      <c r="AT99" s="273"/>
      <c r="AU99" s="273"/>
      <c r="AV99" s="273"/>
      <c r="AW99" s="273"/>
      <c r="AX99" s="273"/>
      <c r="AY99" s="273"/>
      <c r="AZ99" s="273"/>
      <c r="BA99" s="273"/>
      <c r="BB99" s="273"/>
      <c r="BC99" s="273"/>
      <c r="BD99" s="273"/>
      <c r="BE99" s="273"/>
      <c r="BF99" s="273"/>
      <c r="BG99" s="273"/>
      <c r="BH99" s="273"/>
      <c r="BI99" s="273"/>
      <c r="BJ99" s="273"/>
      <c r="BK99" s="273"/>
      <c r="BL99" s="273"/>
      <c r="CA99" s="4" t="s">
        <v>18</v>
      </c>
    </row>
    <row r="100" spans="1:79" s="4" customFormat="1" ht="12.75" customHeight="1">
      <c r="A100" s="269">
        <v>0</v>
      </c>
      <c r="B100" s="269"/>
      <c r="C100" s="269"/>
      <c r="D100" s="269"/>
      <c r="E100" s="269"/>
      <c r="F100" s="269"/>
      <c r="G100" s="275" t="s">
        <v>132</v>
      </c>
      <c r="H100" s="276"/>
      <c r="I100" s="276"/>
      <c r="J100" s="276"/>
      <c r="K100" s="276"/>
      <c r="L100" s="276"/>
      <c r="M100" s="276"/>
      <c r="N100" s="276"/>
      <c r="O100" s="276"/>
      <c r="P100" s="276"/>
      <c r="Q100" s="276"/>
      <c r="R100" s="276"/>
      <c r="S100" s="276"/>
      <c r="T100" s="276"/>
      <c r="U100" s="276"/>
      <c r="V100" s="276"/>
      <c r="W100" s="276"/>
      <c r="X100" s="276"/>
      <c r="Y100" s="277"/>
      <c r="Z100" s="278"/>
      <c r="AA100" s="278"/>
      <c r="AB100" s="278"/>
      <c r="AC100" s="278"/>
      <c r="AD100" s="278"/>
      <c r="AE100" s="279"/>
      <c r="AF100" s="279"/>
      <c r="AG100" s="279"/>
      <c r="AH100" s="279"/>
      <c r="AI100" s="279"/>
      <c r="AJ100" s="279"/>
      <c r="AK100" s="279"/>
      <c r="AL100" s="279"/>
      <c r="AM100" s="279"/>
      <c r="AN100" s="280"/>
      <c r="AO100" s="273"/>
      <c r="AP100" s="273"/>
      <c r="AQ100" s="273"/>
      <c r="AR100" s="273"/>
      <c r="AS100" s="273"/>
      <c r="AT100" s="273"/>
      <c r="AU100" s="273"/>
      <c r="AV100" s="273"/>
      <c r="AW100" s="273"/>
      <c r="AX100" s="273"/>
      <c r="AY100" s="273"/>
      <c r="AZ100" s="273"/>
      <c r="BA100" s="273"/>
      <c r="BB100" s="273"/>
      <c r="BC100" s="273"/>
      <c r="BD100" s="273"/>
      <c r="BE100" s="273"/>
      <c r="BF100" s="273"/>
      <c r="BG100" s="273"/>
      <c r="BH100" s="273"/>
      <c r="BI100" s="273"/>
      <c r="BJ100" s="273"/>
      <c r="BK100" s="273"/>
      <c r="BL100" s="273"/>
      <c r="CA100" s="4" t="s">
        <v>18</v>
      </c>
    </row>
    <row r="101" spans="1:79" ht="48" customHeight="1">
      <c r="A101" s="246">
        <v>3</v>
      </c>
      <c r="B101" s="246"/>
      <c r="C101" s="246"/>
      <c r="D101" s="246"/>
      <c r="E101" s="246"/>
      <c r="F101" s="246"/>
      <c r="G101" s="250" t="s">
        <v>131</v>
      </c>
      <c r="H101" s="251"/>
      <c r="I101" s="251"/>
      <c r="J101" s="251"/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  <c r="Y101" s="252"/>
      <c r="Z101" s="267" t="s">
        <v>76</v>
      </c>
      <c r="AA101" s="267"/>
      <c r="AB101" s="267"/>
      <c r="AC101" s="267"/>
      <c r="AD101" s="267"/>
      <c r="AE101" s="281" t="s">
        <v>144</v>
      </c>
      <c r="AF101" s="282"/>
      <c r="AG101" s="282"/>
      <c r="AH101" s="282"/>
      <c r="AI101" s="282"/>
      <c r="AJ101" s="282"/>
      <c r="AK101" s="282"/>
      <c r="AL101" s="282"/>
      <c r="AM101" s="282"/>
      <c r="AN101" s="283"/>
      <c r="AO101" s="268">
        <v>0</v>
      </c>
      <c r="AP101" s="268"/>
      <c r="AQ101" s="268"/>
      <c r="AR101" s="268"/>
      <c r="AS101" s="268"/>
      <c r="AT101" s="268"/>
      <c r="AU101" s="268"/>
      <c r="AV101" s="268"/>
      <c r="AW101" s="268">
        <v>150000</v>
      </c>
      <c r="AX101" s="268"/>
      <c r="AY101" s="268"/>
      <c r="AZ101" s="268"/>
      <c r="BA101" s="268"/>
      <c r="BB101" s="268"/>
      <c r="BC101" s="268"/>
      <c r="BD101" s="268"/>
      <c r="BE101" s="268">
        <f>AW101</f>
        <v>150000</v>
      </c>
      <c r="BF101" s="268"/>
      <c r="BG101" s="268"/>
      <c r="BH101" s="268"/>
      <c r="BI101" s="268"/>
      <c r="BJ101" s="268"/>
      <c r="BK101" s="268"/>
      <c r="BL101" s="268"/>
    </row>
    <row r="102" spans="1:79" s="4" customFormat="1" ht="12.75" customHeight="1">
      <c r="A102" s="269">
        <v>0</v>
      </c>
      <c r="B102" s="269"/>
      <c r="C102" s="269"/>
      <c r="D102" s="269"/>
      <c r="E102" s="269"/>
      <c r="F102" s="269"/>
      <c r="G102" s="275" t="s">
        <v>120</v>
      </c>
      <c r="H102" s="276"/>
      <c r="I102" s="276"/>
      <c r="J102" s="276"/>
      <c r="K102" s="276"/>
      <c r="L102" s="276"/>
      <c r="M102" s="276"/>
      <c r="N102" s="276"/>
      <c r="O102" s="276"/>
      <c r="P102" s="276"/>
      <c r="Q102" s="276"/>
      <c r="R102" s="276"/>
      <c r="S102" s="276"/>
      <c r="T102" s="276"/>
      <c r="U102" s="276"/>
      <c r="V102" s="276"/>
      <c r="W102" s="276"/>
      <c r="X102" s="276"/>
      <c r="Y102" s="277"/>
      <c r="Z102" s="278"/>
      <c r="AA102" s="278"/>
      <c r="AB102" s="278"/>
      <c r="AC102" s="278"/>
      <c r="AD102" s="278"/>
      <c r="AE102" s="275"/>
      <c r="AF102" s="276"/>
      <c r="AG102" s="276"/>
      <c r="AH102" s="276"/>
      <c r="AI102" s="276"/>
      <c r="AJ102" s="276"/>
      <c r="AK102" s="276"/>
      <c r="AL102" s="276"/>
      <c r="AM102" s="276"/>
      <c r="AN102" s="277"/>
      <c r="AO102" s="273"/>
      <c r="AP102" s="273"/>
      <c r="AQ102" s="273"/>
      <c r="AR102" s="273"/>
      <c r="AS102" s="273"/>
      <c r="AT102" s="273"/>
      <c r="AU102" s="273"/>
      <c r="AV102" s="273"/>
      <c r="AW102" s="273"/>
      <c r="AX102" s="273"/>
      <c r="AY102" s="273"/>
      <c r="AZ102" s="273"/>
      <c r="BA102" s="273"/>
      <c r="BB102" s="273"/>
      <c r="BC102" s="273"/>
      <c r="BD102" s="273"/>
      <c r="BE102" s="273"/>
      <c r="BF102" s="273"/>
      <c r="BG102" s="273"/>
      <c r="BH102" s="273"/>
      <c r="BI102" s="273"/>
      <c r="BJ102" s="273"/>
      <c r="BK102" s="273"/>
      <c r="BL102" s="273"/>
    </row>
    <row r="103" spans="1:79" ht="51" customHeight="1">
      <c r="A103" s="246">
        <v>3</v>
      </c>
      <c r="B103" s="246"/>
      <c r="C103" s="246"/>
      <c r="D103" s="246"/>
      <c r="E103" s="246"/>
      <c r="F103" s="246"/>
      <c r="G103" s="250" t="s">
        <v>133</v>
      </c>
      <c r="H103" s="251"/>
      <c r="I103" s="251"/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  <c r="Y103" s="252"/>
      <c r="Z103" s="267" t="s">
        <v>87</v>
      </c>
      <c r="AA103" s="267"/>
      <c r="AB103" s="267"/>
      <c r="AC103" s="267"/>
      <c r="AD103" s="267"/>
      <c r="AE103" s="281" t="s">
        <v>82</v>
      </c>
      <c r="AF103" s="282"/>
      <c r="AG103" s="282"/>
      <c r="AH103" s="282"/>
      <c r="AI103" s="282"/>
      <c r="AJ103" s="282"/>
      <c r="AK103" s="282"/>
      <c r="AL103" s="282"/>
      <c r="AM103" s="282"/>
      <c r="AN103" s="283"/>
      <c r="AO103" s="268">
        <v>0</v>
      </c>
      <c r="AP103" s="268"/>
      <c r="AQ103" s="268"/>
      <c r="AR103" s="268"/>
      <c r="AS103" s="268"/>
      <c r="AT103" s="268"/>
      <c r="AU103" s="268"/>
      <c r="AV103" s="268"/>
      <c r="AW103" s="285">
        <v>1</v>
      </c>
      <c r="AX103" s="285"/>
      <c r="AY103" s="285"/>
      <c r="AZ103" s="285"/>
      <c r="BA103" s="285"/>
      <c r="BB103" s="285"/>
      <c r="BC103" s="285"/>
      <c r="BD103" s="285"/>
      <c r="BE103" s="285">
        <f>AW103</f>
        <v>1</v>
      </c>
      <c r="BF103" s="285"/>
      <c r="BG103" s="285"/>
      <c r="BH103" s="285"/>
      <c r="BI103" s="285"/>
      <c r="BJ103" s="285"/>
      <c r="BK103" s="285"/>
      <c r="BL103" s="285"/>
    </row>
    <row r="104" spans="1:79" s="4" customFormat="1" ht="12.75" customHeight="1">
      <c r="A104" s="269">
        <v>0</v>
      </c>
      <c r="B104" s="269"/>
      <c r="C104" s="269"/>
      <c r="D104" s="269"/>
      <c r="E104" s="269"/>
      <c r="F104" s="269"/>
      <c r="G104" s="275" t="s">
        <v>90</v>
      </c>
      <c r="H104" s="276"/>
      <c r="I104" s="276"/>
      <c r="J104" s="276"/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6"/>
      <c r="V104" s="276"/>
      <c r="W104" s="276"/>
      <c r="X104" s="276"/>
      <c r="Y104" s="277"/>
      <c r="Z104" s="278"/>
      <c r="AA104" s="278"/>
      <c r="AB104" s="278"/>
      <c r="AC104" s="278"/>
      <c r="AD104" s="278"/>
      <c r="AE104" s="275"/>
      <c r="AF104" s="276"/>
      <c r="AG104" s="276"/>
      <c r="AH104" s="276"/>
      <c r="AI104" s="276"/>
      <c r="AJ104" s="276"/>
      <c r="AK104" s="276"/>
      <c r="AL104" s="276"/>
      <c r="AM104" s="276"/>
      <c r="AN104" s="277"/>
      <c r="AO104" s="273"/>
      <c r="AP104" s="273"/>
      <c r="AQ104" s="273"/>
      <c r="AR104" s="273"/>
      <c r="AS104" s="273"/>
      <c r="AT104" s="273"/>
      <c r="AU104" s="273"/>
      <c r="AV104" s="273"/>
      <c r="AW104" s="273"/>
      <c r="AX104" s="273"/>
      <c r="AY104" s="273"/>
      <c r="AZ104" s="273"/>
      <c r="BA104" s="273"/>
      <c r="BB104" s="273"/>
      <c r="BC104" s="273"/>
      <c r="BD104" s="273"/>
      <c r="BE104" s="273"/>
      <c r="BF104" s="273"/>
      <c r="BG104" s="273"/>
      <c r="BH104" s="273"/>
      <c r="BI104" s="273"/>
      <c r="BJ104" s="273"/>
      <c r="BK104" s="273"/>
      <c r="BL104" s="273"/>
    </row>
    <row r="105" spans="1:79" ht="63" customHeight="1">
      <c r="A105" s="246">
        <v>3</v>
      </c>
      <c r="B105" s="246"/>
      <c r="C105" s="246"/>
      <c r="D105" s="246"/>
      <c r="E105" s="246"/>
      <c r="F105" s="246"/>
      <c r="G105" s="250" t="s">
        <v>134</v>
      </c>
      <c r="H105" s="251"/>
      <c r="I105" s="251"/>
      <c r="J105" s="251"/>
      <c r="K105" s="251"/>
      <c r="L105" s="251"/>
      <c r="M105" s="251"/>
      <c r="N105" s="251"/>
      <c r="O105" s="251"/>
      <c r="P105" s="251"/>
      <c r="Q105" s="251"/>
      <c r="R105" s="251"/>
      <c r="S105" s="251"/>
      <c r="T105" s="251"/>
      <c r="U105" s="251"/>
      <c r="V105" s="251"/>
      <c r="W105" s="251"/>
      <c r="X105" s="251"/>
      <c r="Y105" s="252"/>
      <c r="Z105" s="267" t="s">
        <v>76</v>
      </c>
      <c r="AA105" s="267"/>
      <c r="AB105" s="267"/>
      <c r="AC105" s="267"/>
      <c r="AD105" s="267"/>
      <c r="AE105" s="281" t="s">
        <v>88</v>
      </c>
      <c r="AF105" s="282"/>
      <c r="AG105" s="282"/>
      <c r="AH105" s="282"/>
      <c r="AI105" s="282"/>
      <c r="AJ105" s="282"/>
      <c r="AK105" s="282"/>
      <c r="AL105" s="282"/>
      <c r="AM105" s="282"/>
      <c r="AN105" s="283"/>
      <c r="AO105" s="268">
        <v>0</v>
      </c>
      <c r="AP105" s="268"/>
      <c r="AQ105" s="268"/>
      <c r="AR105" s="268"/>
      <c r="AS105" s="268"/>
      <c r="AT105" s="268"/>
      <c r="AU105" s="268"/>
      <c r="AV105" s="268"/>
      <c r="AW105" s="268">
        <v>150000</v>
      </c>
      <c r="AX105" s="268"/>
      <c r="AY105" s="268"/>
      <c r="AZ105" s="268"/>
      <c r="BA105" s="268"/>
      <c r="BB105" s="268"/>
      <c r="BC105" s="268"/>
      <c r="BD105" s="268"/>
      <c r="BE105" s="268">
        <f>AW105</f>
        <v>150000</v>
      </c>
      <c r="BF105" s="268"/>
      <c r="BG105" s="268"/>
      <c r="BH105" s="268"/>
      <c r="BI105" s="268"/>
      <c r="BJ105" s="268"/>
      <c r="BK105" s="268"/>
      <c r="BL105" s="268"/>
    </row>
    <row r="106" spans="1:79" s="4" customFormat="1" ht="12.75" customHeight="1">
      <c r="A106" s="269">
        <v>0</v>
      </c>
      <c r="B106" s="269"/>
      <c r="C106" s="269"/>
      <c r="D106" s="269"/>
      <c r="E106" s="269"/>
      <c r="F106" s="269"/>
      <c r="G106" s="275" t="s">
        <v>94</v>
      </c>
      <c r="H106" s="276"/>
      <c r="I106" s="276"/>
      <c r="J106" s="276"/>
      <c r="K106" s="276"/>
      <c r="L106" s="276"/>
      <c r="M106" s="276"/>
      <c r="N106" s="276"/>
      <c r="O106" s="276"/>
      <c r="P106" s="276"/>
      <c r="Q106" s="276"/>
      <c r="R106" s="276"/>
      <c r="S106" s="276"/>
      <c r="T106" s="276"/>
      <c r="U106" s="276"/>
      <c r="V106" s="276"/>
      <c r="W106" s="276"/>
      <c r="X106" s="276"/>
      <c r="Y106" s="277"/>
      <c r="Z106" s="278"/>
      <c r="AA106" s="278"/>
      <c r="AB106" s="278"/>
      <c r="AC106" s="278"/>
      <c r="AD106" s="278"/>
      <c r="AE106" s="275"/>
      <c r="AF106" s="276"/>
      <c r="AG106" s="276"/>
      <c r="AH106" s="276"/>
      <c r="AI106" s="276"/>
      <c r="AJ106" s="276"/>
      <c r="AK106" s="276"/>
      <c r="AL106" s="276"/>
      <c r="AM106" s="276"/>
      <c r="AN106" s="277"/>
      <c r="AO106" s="273"/>
      <c r="AP106" s="273"/>
      <c r="AQ106" s="273"/>
      <c r="AR106" s="273"/>
      <c r="AS106" s="273"/>
      <c r="AT106" s="273"/>
      <c r="AU106" s="273"/>
      <c r="AV106" s="273"/>
      <c r="AW106" s="273"/>
      <c r="AX106" s="273"/>
      <c r="AY106" s="273"/>
      <c r="AZ106" s="273"/>
      <c r="BA106" s="273"/>
      <c r="BB106" s="273"/>
      <c r="BC106" s="273"/>
      <c r="BD106" s="273"/>
      <c r="BE106" s="273"/>
      <c r="BF106" s="273"/>
      <c r="BG106" s="273"/>
      <c r="BH106" s="273"/>
      <c r="BI106" s="273"/>
      <c r="BJ106" s="273"/>
      <c r="BK106" s="273"/>
      <c r="BL106" s="273"/>
    </row>
    <row r="107" spans="1:79" ht="48.75" customHeight="1">
      <c r="A107" s="246">
        <v>3</v>
      </c>
      <c r="B107" s="246"/>
      <c r="C107" s="246"/>
      <c r="D107" s="246"/>
      <c r="E107" s="246"/>
      <c r="F107" s="246"/>
      <c r="G107" s="250" t="s">
        <v>135</v>
      </c>
      <c r="H107" s="251"/>
      <c r="I107" s="251"/>
      <c r="J107" s="251"/>
      <c r="K107" s="251"/>
      <c r="L107" s="251"/>
      <c r="M107" s="251"/>
      <c r="N107" s="251"/>
      <c r="O107" s="251"/>
      <c r="P107" s="251"/>
      <c r="Q107" s="251"/>
      <c r="R107" s="251"/>
      <c r="S107" s="251"/>
      <c r="T107" s="251"/>
      <c r="U107" s="251"/>
      <c r="V107" s="251"/>
      <c r="W107" s="251"/>
      <c r="X107" s="251"/>
      <c r="Y107" s="252"/>
      <c r="Z107" s="267" t="s">
        <v>96</v>
      </c>
      <c r="AA107" s="267"/>
      <c r="AB107" s="267"/>
      <c r="AC107" s="267"/>
      <c r="AD107" s="267"/>
      <c r="AE107" s="281" t="s">
        <v>88</v>
      </c>
      <c r="AF107" s="282"/>
      <c r="AG107" s="282"/>
      <c r="AH107" s="282"/>
      <c r="AI107" s="282"/>
      <c r="AJ107" s="282"/>
      <c r="AK107" s="282"/>
      <c r="AL107" s="282"/>
      <c r="AM107" s="282"/>
      <c r="AN107" s="283"/>
      <c r="AO107" s="268">
        <v>0</v>
      </c>
      <c r="AP107" s="268"/>
      <c r="AQ107" s="268"/>
      <c r="AR107" s="268"/>
      <c r="AS107" s="268"/>
      <c r="AT107" s="268"/>
      <c r="AU107" s="268"/>
      <c r="AV107" s="268"/>
      <c r="AW107" s="268">
        <v>100</v>
      </c>
      <c r="AX107" s="268"/>
      <c r="AY107" s="268"/>
      <c r="AZ107" s="268"/>
      <c r="BA107" s="268"/>
      <c r="BB107" s="268"/>
      <c r="BC107" s="268"/>
      <c r="BD107" s="268"/>
      <c r="BE107" s="268">
        <v>100</v>
      </c>
      <c r="BF107" s="268"/>
      <c r="BG107" s="268"/>
      <c r="BH107" s="268"/>
      <c r="BI107" s="268"/>
      <c r="BJ107" s="268"/>
      <c r="BK107" s="268"/>
      <c r="BL107" s="268"/>
    </row>
    <row r="108" spans="1:79" s="4" customFormat="1" ht="39" customHeight="1">
      <c r="A108" s="269">
        <v>0</v>
      </c>
      <c r="B108" s="269"/>
      <c r="C108" s="269"/>
      <c r="D108" s="269"/>
      <c r="E108" s="269"/>
      <c r="F108" s="269"/>
      <c r="G108" s="275" t="s">
        <v>143</v>
      </c>
      <c r="H108" s="276"/>
      <c r="I108" s="276"/>
      <c r="J108" s="276"/>
      <c r="K108" s="276"/>
      <c r="L108" s="276"/>
      <c r="M108" s="276"/>
      <c r="N108" s="276"/>
      <c r="O108" s="276"/>
      <c r="P108" s="276"/>
      <c r="Q108" s="276"/>
      <c r="R108" s="276"/>
      <c r="S108" s="276"/>
      <c r="T108" s="276"/>
      <c r="U108" s="276"/>
      <c r="V108" s="276"/>
      <c r="W108" s="276"/>
      <c r="X108" s="276"/>
      <c r="Y108" s="277"/>
      <c r="Z108" s="278"/>
      <c r="AA108" s="278"/>
      <c r="AB108" s="278"/>
      <c r="AC108" s="278"/>
      <c r="AD108" s="278"/>
      <c r="AE108" s="279"/>
      <c r="AF108" s="279"/>
      <c r="AG108" s="279"/>
      <c r="AH108" s="279"/>
      <c r="AI108" s="279"/>
      <c r="AJ108" s="279"/>
      <c r="AK108" s="279"/>
      <c r="AL108" s="279"/>
      <c r="AM108" s="279"/>
      <c r="AN108" s="280"/>
      <c r="AO108" s="273"/>
      <c r="AP108" s="273"/>
      <c r="AQ108" s="273"/>
      <c r="AR108" s="273"/>
      <c r="AS108" s="273"/>
      <c r="AT108" s="273"/>
      <c r="AU108" s="273"/>
      <c r="AV108" s="273"/>
      <c r="AW108" s="273"/>
      <c r="AX108" s="273"/>
      <c r="AY108" s="273"/>
      <c r="AZ108" s="273"/>
      <c r="BA108" s="273"/>
      <c r="BB108" s="273"/>
      <c r="BC108" s="273"/>
      <c r="BD108" s="273"/>
      <c r="BE108" s="273"/>
      <c r="BF108" s="273"/>
      <c r="BG108" s="273"/>
      <c r="BH108" s="273"/>
      <c r="BI108" s="273"/>
      <c r="BJ108" s="273"/>
      <c r="BK108" s="273"/>
      <c r="BL108" s="273"/>
      <c r="CA108" s="4" t="s">
        <v>18</v>
      </c>
    </row>
    <row r="109" spans="1:79" s="4" customFormat="1" ht="12.75" customHeight="1">
      <c r="A109" s="269">
        <v>0</v>
      </c>
      <c r="B109" s="269"/>
      <c r="C109" s="269"/>
      <c r="D109" s="269"/>
      <c r="E109" s="269"/>
      <c r="F109" s="269"/>
      <c r="G109" s="275" t="s">
        <v>73</v>
      </c>
      <c r="H109" s="276"/>
      <c r="I109" s="276"/>
      <c r="J109" s="276"/>
      <c r="K109" s="276"/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6"/>
      <c r="Y109" s="277"/>
      <c r="Z109" s="278"/>
      <c r="AA109" s="278"/>
      <c r="AB109" s="278"/>
      <c r="AC109" s="278"/>
      <c r="AD109" s="278"/>
      <c r="AE109" s="279"/>
      <c r="AF109" s="279"/>
      <c r="AG109" s="279"/>
      <c r="AH109" s="279"/>
      <c r="AI109" s="279"/>
      <c r="AJ109" s="279"/>
      <c r="AK109" s="279"/>
      <c r="AL109" s="279"/>
      <c r="AM109" s="279"/>
      <c r="AN109" s="280"/>
      <c r="AO109" s="273"/>
      <c r="AP109" s="273"/>
      <c r="AQ109" s="273"/>
      <c r="AR109" s="273"/>
      <c r="AS109" s="273"/>
      <c r="AT109" s="273"/>
      <c r="AU109" s="273"/>
      <c r="AV109" s="273"/>
      <c r="AW109" s="273"/>
      <c r="AX109" s="273"/>
      <c r="AY109" s="273"/>
      <c r="AZ109" s="273"/>
      <c r="BA109" s="273"/>
      <c r="BB109" s="273"/>
      <c r="BC109" s="273"/>
      <c r="BD109" s="273"/>
      <c r="BE109" s="273"/>
      <c r="BF109" s="273"/>
      <c r="BG109" s="273"/>
      <c r="BH109" s="273"/>
      <c r="BI109" s="273"/>
      <c r="BJ109" s="273"/>
      <c r="BK109" s="273"/>
      <c r="BL109" s="273"/>
      <c r="CA109" s="4" t="s">
        <v>18</v>
      </c>
    </row>
    <row r="110" spans="1:79" ht="48" customHeight="1">
      <c r="A110" s="246">
        <v>4</v>
      </c>
      <c r="B110" s="246"/>
      <c r="C110" s="246"/>
      <c r="D110" s="246"/>
      <c r="E110" s="246"/>
      <c r="F110" s="246"/>
      <c r="G110" s="250" t="s">
        <v>146</v>
      </c>
      <c r="H110" s="251"/>
      <c r="I110" s="251"/>
      <c r="J110" s="251"/>
      <c r="K110" s="251"/>
      <c r="L110" s="251"/>
      <c r="M110" s="251"/>
      <c r="N110" s="251"/>
      <c r="O110" s="251"/>
      <c r="P110" s="251"/>
      <c r="Q110" s="251"/>
      <c r="R110" s="251"/>
      <c r="S110" s="251"/>
      <c r="T110" s="251"/>
      <c r="U110" s="251"/>
      <c r="V110" s="251"/>
      <c r="W110" s="251"/>
      <c r="X110" s="251"/>
      <c r="Y110" s="252"/>
      <c r="Z110" s="267" t="s">
        <v>76</v>
      </c>
      <c r="AA110" s="267"/>
      <c r="AB110" s="267"/>
      <c r="AC110" s="267"/>
      <c r="AD110" s="267"/>
      <c r="AE110" s="281" t="s">
        <v>145</v>
      </c>
      <c r="AF110" s="282"/>
      <c r="AG110" s="282"/>
      <c r="AH110" s="282"/>
      <c r="AI110" s="282"/>
      <c r="AJ110" s="282"/>
      <c r="AK110" s="282"/>
      <c r="AL110" s="282"/>
      <c r="AM110" s="282"/>
      <c r="AN110" s="283"/>
      <c r="AO110" s="268">
        <v>0</v>
      </c>
      <c r="AP110" s="268"/>
      <c r="AQ110" s="268"/>
      <c r="AR110" s="268"/>
      <c r="AS110" s="268"/>
      <c r="AT110" s="268"/>
      <c r="AU110" s="268"/>
      <c r="AV110" s="268"/>
      <c r="AW110" s="268">
        <v>1400000</v>
      </c>
      <c r="AX110" s="268"/>
      <c r="AY110" s="268"/>
      <c r="AZ110" s="268"/>
      <c r="BA110" s="268"/>
      <c r="BB110" s="268"/>
      <c r="BC110" s="268"/>
      <c r="BD110" s="268"/>
      <c r="BE110" s="268">
        <f>AW110</f>
        <v>1400000</v>
      </c>
      <c r="BF110" s="268"/>
      <c r="BG110" s="268"/>
      <c r="BH110" s="268"/>
      <c r="BI110" s="268"/>
      <c r="BJ110" s="268"/>
      <c r="BK110" s="268"/>
      <c r="BL110" s="268"/>
    </row>
    <row r="111" spans="1:79" s="4" customFormat="1" ht="12.75" customHeight="1">
      <c r="A111" s="269">
        <v>0</v>
      </c>
      <c r="B111" s="269"/>
      <c r="C111" s="269"/>
      <c r="D111" s="269"/>
      <c r="E111" s="269"/>
      <c r="F111" s="269"/>
      <c r="G111" s="275" t="s">
        <v>120</v>
      </c>
      <c r="H111" s="276"/>
      <c r="I111" s="276"/>
      <c r="J111" s="276"/>
      <c r="K111" s="276"/>
      <c r="L111" s="276"/>
      <c r="M111" s="276"/>
      <c r="N111" s="276"/>
      <c r="O111" s="276"/>
      <c r="P111" s="276"/>
      <c r="Q111" s="276"/>
      <c r="R111" s="276"/>
      <c r="S111" s="276"/>
      <c r="T111" s="276"/>
      <c r="U111" s="276"/>
      <c r="V111" s="276"/>
      <c r="W111" s="276"/>
      <c r="X111" s="276"/>
      <c r="Y111" s="277"/>
      <c r="Z111" s="278"/>
      <c r="AA111" s="278"/>
      <c r="AB111" s="278"/>
      <c r="AC111" s="278"/>
      <c r="AD111" s="278"/>
      <c r="AE111" s="275"/>
      <c r="AF111" s="276"/>
      <c r="AG111" s="276"/>
      <c r="AH111" s="276"/>
      <c r="AI111" s="276"/>
      <c r="AJ111" s="276"/>
      <c r="AK111" s="276"/>
      <c r="AL111" s="276"/>
      <c r="AM111" s="276"/>
      <c r="AN111" s="277"/>
      <c r="AO111" s="273"/>
      <c r="AP111" s="273"/>
      <c r="AQ111" s="273"/>
      <c r="AR111" s="273"/>
      <c r="AS111" s="273"/>
      <c r="AT111" s="273"/>
      <c r="AU111" s="273"/>
      <c r="AV111" s="273"/>
      <c r="AW111" s="273"/>
      <c r="AX111" s="273"/>
      <c r="AY111" s="273"/>
      <c r="AZ111" s="273"/>
      <c r="BA111" s="273"/>
      <c r="BB111" s="273"/>
      <c r="BC111" s="273"/>
      <c r="BD111" s="273"/>
      <c r="BE111" s="273"/>
      <c r="BF111" s="273"/>
      <c r="BG111" s="273"/>
      <c r="BH111" s="273"/>
      <c r="BI111" s="273"/>
      <c r="BJ111" s="273"/>
      <c r="BK111" s="273"/>
      <c r="BL111" s="273"/>
    </row>
    <row r="112" spans="1:79" ht="62.25" customHeight="1">
      <c r="A112" s="246">
        <v>4</v>
      </c>
      <c r="B112" s="246"/>
      <c r="C112" s="246"/>
      <c r="D112" s="246"/>
      <c r="E112" s="246"/>
      <c r="F112" s="246"/>
      <c r="G112" s="250" t="s">
        <v>147</v>
      </c>
      <c r="H112" s="251"/>
      <c r="I112" s="251"/>
      <c r="J112" s="251"/>
      <c r="K112" s="251"/>
      <c r="L112" s="251"/>
      <c r="M112" s="251"/>
      <c r="N112" s="251"/>
      <c r="O112" s="251"/>
      <c r="P112" s="251"/>
      <c r="Q112" s="251"/>
      <c r="R112" s="251"/>
      <c r="S112" s="251"/>
      <c r="T112" s="251"/>
      <c r="U112" s="251"/>
      <c r="V112" s="251"/>
      <c r="W112" s="251"/>
      <c r="X112" s="251"/>
      <c r="Y112" s="252"/>
      <c r="Z112" s="267" t="s">
        <v>87</v>
      </c>
      <c r="AA112" s="267"/>
      <c r="AB112" s="267"/>
      <c r="AC112" s="267"/>
      <c r="AD112" s="267"/>
      <c r="AE112" s="281" t="s">
        <v>82</v>
      </c>
      <c r="AF112" s="282"/>
      <c r="AG112" s="282"/>
      <c r="AH112" s="282"/>
      <c r="AI112" s="282"/>
      <c r="AJ112" s="282"/>
      <c r="AK112" s="282"/>
      <c r="AL112" s="282"/>
      <c r="AM112" s="282"/>
      <c r="AN112" s="283"/>
      <c r="AO112" s="268">
        <v>0</v>
      </c>
      <c r="AP112" s="268"/>
      <c r="AQ112" s="268"/>
      <c r="AR112" s="268"/>
      <c r="AS112" s="268"/>
      <c r="AT112" s="268"/>
      <c r="AU112" s="268"/>
      <c r="AV112" s="268"/>
      <c r="AW112" s="285">
        <v>1</v>
      </c>
      <c r="AX112" s="285"/>
      <c r="AY112" s="285"/>
      <c r="AZ112" s="285"/>
      <c r="BA112" s="285"/>
      <c r="BB112" s="285"/>
      <c r="BC112" s="285"/>
      <c r="BD112" s="285"/>
      <c r="BE112" s="285">
        <f>AW112</f>
        <v>1</v>
      </c>
      <c r="BF112" s="285"/>
      <c r="BG112" s="285"/>
      <c r="BH112" s="285"/>
      <c r="BI112" s="285"/>
      <c r="BJ112" s="285"/>
      <c r="BK112" s="285"/>
      <c r="BL112" s="285"/>
    </row>
    <row r="113" spans="1:79" ht="51" customHeight="1">
      <c r="A113" s="246">
        <v>4</v>
      </c>
      <c r="B113" s="246"/>
      <c r="C113" s="246"/>
      <c r="D113" s="246"/>
      <c r="E113" s="246"/>
      <c r="F113" s="246"/>
      <c r="G113" s="118" t="s">
        <v>155</v>
      </c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20"/>
      <c r="Z113" s="267" t="s">
        <v>87</v>
      </c>
      <c r="AA113" s="267"/>
      <c r="AB113" s="267"/>
      <c r="AC113" s="267"/>
      <c r="AD113" s="267"/>
      <c r="AE113" s="281" t="s">
        <v>82</v>
      </c>
      <c r="AF113" s="282"/>
      <c r="AG113" s="282"/>
      <c r="AH113" s="282"/>
      <c r="AI113" s="282"/>
      <c r="AJ113" s="282"/>
      <c r="AK113" s="282"/>
      <c r="AL113" s="282"/>
      <c r="AM113" s="282"/>
      <c r="AN113" s="283"/>
      <c r="AO113" s="268">
        <v>0</v>
      </c>
      <c r="AP113" s="268"/>
      <c r="AQ113" s="268"/>
      <c r="AR113" s="268"/>
      <c r="AS113" s="268"/>
      <c r="AT113" s="268"/>
      <c r="AU113" s="268"/>
      <c r="AV113" s="268"/>
      <c r="AW113" s="285">
        <v>1</v>
      </c>
      <c r="AX113" s="285"/>
      <c r="AY113" s="285"/>
      <c r="AZ113" s="285"/>
      <c r="BA113" s="285"/>
      <c r="BB113" s="285"/>
      <c r="BC113" s="285"/>
      <c r="BD113" s="285"/>
      <c r="BE113" s="285">
        <f>AW113</f>
        <v>1</v>
      </c>
      <c r="BF113" s="285"/>
      <c r="BG113" s="285"/>
      <c r="BH113" s="285"/>
      <c r="BI113" s="285"/>
      <c r="BJ113" s="285"/>
      <c r="BK113" s="285"/>
      <c r="BL113" s="285"/>
    </row>
    <row r="114" spans="1:79" s="4" customFormat="1" ht="12.75" customHeight="1">
      <c r="A114" s="269">
        <v>0</v>
      </c>
      <c r="B114" s="269"/>
      <c r="C114" s="269"/>
      <c r="D114" s="269"/>
      <c r="E114" s="269"/>
      <c r="F114" s="269"/>
      <c r="G114" s="126" t="s">
        <v>90</v>
      </c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8"/>
      <c r="Z114" s="278"/>
      <c r="AA114" s="278"/>
      <c r="AB114" s="278"/>
      <c r="AC114" s="278"/>
      <c r="AD114" s="278"/>
      <c r="AE114" s="275"/>
      <c r="AF114" s="276"/>
      <c r="AG114" s="276"/>
      <c r="AH114" s="276"/>
      <c r="AI114" s="276"/>
      <c r="AJ114" s="276"/>
      <c r="AK114" s="276"/>
      <c r="AL114" s="276"/>
      <c r="AM114" s="276"/>
      <c r="AN114" s="277"/>
      <c r="AO114" s="273"/>
      <c r="AP114" s="273"/>
      <c r="AQ114" s="273"/>
      <c r="AR114" s="273"/>
      <c r="AS114" s="273"/>
      <c r="AT114" s="273"/>
      <c r="AU114" s="273"/>
      <c r="AV114" s="273"/>
      <c r="AW114" s="273"/>
      <c r="AX114" s="273"/>
      <c r="AY114" s="273"/>
      <c r="AZ114" s="273"/>
      <c r="BA114" s="273"/>
      <c r="BB114" s="273"/>
      <c r="BC114" s="273"/>
      <c r="BD114" s="273"/>
      <c r="BE114" s="273"/>
      <c r="BF114" s="273"/>
      <c r="BG114" s="273"/>
      <c r="BH114" s="273"/>
      <c r="BI114" s="273"/>
      <c r="BJ114" s="273"/>
      <c r="BK114" s="273"/>
      <c r="BL114" s="273"/>
    </row>
    <row r="115" spans="1:79" ht="63" customHeight="1">
      <c r="A115" s="246">
        <v>4</v>
      </c>
      <c r="B115" s="246"/>
      <c r="C115" s="246"/>
      <c r="D115" s="246"/>
      <c r="E115" s="246"/>
      <c r="F115" s="246"/>
      <c r="G115" s="118" t="s">
        <v>148</v>
      </c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20"/>
      <c r="Z115" s="267" t="s">
        <v>76</v>
      </c>
      <c r="AA115" s="267"/>
      <c r="AB115" s="267"/>
      <c r="AC115" s="267"/>
      <c r="AD115" s="267"/>
      <c r="AE115" s="281" t="s">
        <v>88</v>
      </c>
      <c r="AF115" s="282"/>
      <c r="AG115" s="282"/>
      <c r="AH115" s="282"/>
      <c r="AI115" s="282"/>
      <c r="AJ115" s="282"/>
      <c r="AK115" s="282"/>
      <c r="AL115" s="282"/>
      <c r="AM115" s="282"/>
      <c r="AN115" s="283"/>
      <c r="AO115" s="268">
        <v>0</v>
      </c>
      <c r="AP115" s="268"/>
      <c r="AQ115" s="268"/>
      <c r="AR115" s="268"/>
      <c r="AS115" s="268"/>
      <c r="AT115" s="268"/>
      <c r="AU115" s="268"/>
      <c r="AV115" s="268"/>
      <c r="AW115" s="268">
        <v>150000</v>
      </c>
      <c r="AX115" s="268"/>
      <c r="AY115" s="268"/>
      <c r="AZ115" s="268"/>
      <c r="BA115" s="268"/>
      <c r="BB115" s="268"/>
      <c r="BC115" s="268"/>
      <c r="BD115" s="268"/>
      <c r="BE115" s="268">
        <f>AW115</f>
        <v>150000</v>
      </c>
      <c r="BF115" s="268"/>
      <c r="BG115" s="268"/>
      <c r="BH115" s="268"/>
      <c r="BI115" s="268"/>
      <c r="BJ115" s="268"/>
      <c r="BK115" s="268"/>
      <c r="BL115" s="268"/>
    </row>
    <row r="116" spans="1:79" ht="63" customHeight="1">
      <c r="A116" s="246">
        <v>4</v>
      </c>
      <c r="B116" s="246"/>
      <c r="C116" s="246"/>
      <c r="D116" s="246"/>
      <c r="E116" s="246"/>
      <c r="F116" s="246"/>
      <c r="G116" s="118" t="s">
        <v>156</v>
      </c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20"/>
      <c r="Z116" s="267" t="s">
        <v>76</v>
      </c>
      <c r="AA116" s="267"/>
      <c r="AB116" s="267"/>
      <c r="AC116" s="267"/>
      <c r="AD116" s="267"/>
      <c r="AE116" s="281" t="s">
        <v>88</v>
      </c>
      <c r="AF116" s="282"/>
      <c r="AG116" s="282"/>
      <c r="AH116" s="282"/>
      <c r="AI116" s="282"/>
      <c r="AJ116" s="282"/>
      <c r="AK116" s="282"/>
      <c r="AL116" s="282"/>
      <c r="AM116" s="282"/>
      <c r="AN116" s="283"/>
      <c r="AO116" s="268">
        <v>0</v>
      </c>
      <c r="AP116" s="268"/>
      <c r="AQ116" s="268"/>
      <c r="AR116" s="268"/>
      <c r="AS116" s="268"/>
      <c r="AT116" s="268"/>
      <c r="AU116" s="268"/>
      <c r="AV116" s="268"/>
      <c r="AW116" s="268">
        <f>(AW110-AW115)/AW113</f>
        <v>1250000</v>
      </c>
      <c r="AX116" s="268"/>
      <c r="AY116" s="268"/>
      <c r="AZ116" s="268"/>
      <c r="BA116" s="268"/>
      <c r="BB116" s="268"/>
      <c r="BC116" s="268"/>
      <c r="BD116" s="268"/>
      <c r="BE116" s="268">
        <f>AW116</f>
        <v>1250000</v>
      </c>
      <c r="BF116" s="268"/>
      <c r="BG116" s="268"/>
      <c r="BH116" s="268"/>
      <c r="BI116" s="268"/>
      <c r="BJ116" s="268"/>
      <c r="BK116" s="268"/>
      <c r="BL116" s="268"/>
    </row>
    <row r="117" spans="1:79" s="4" customFormat="1" ht="12.75" customHeight="1">
      <c r="A117" s="269">
        <v>0</v>
      </c>
      <c r="B117" s="269"/>
      <c r="C117" s="269"/>
      <c r="D117" s="269"/>
      <c r="E117" s="269"/>
      <c r="F117" s="269"/>
      <c r="G117" s="275" t="s">
        <v>94</v>
      </c>
      <c r="H117" s="276"/>
      <c r="I117" s="276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Y117" s="277"/>
      <c r="Z117" s="278"/>
      <c r="AA117" s="278"/>
      <c r="AB117" s="278"/>
      <c r="AC117" s="278"/>
      <c r="AD117" s="278"/>
      <c r="AE117" s="275"/>
      <c r="AF117" s="276"/>
      <c r="AG117" s="276"/>
      <c r="AH117" s="276"/>
      <c r="AI117" s="276"/>
      <c r="AJ117" s="276"/>
      <c r="AK117" s="276"/>
      <c r="AL117" s="276"/>
      <c r="AM117" s="276"/>
      <c r="AN117" s="277"/>
      <c r="AO117" s="273"/>
      <c r="AP117" s="273"/>
      <c r="AQ117" s="273"/>
      <c r="AR117" s="273"/>
      <c r="AS117" s="273"/>
      <c r="AT117" s="273"/>
      <c r="AU117" s="273"/>
      <c r="AV117" s="273"/>
      <c r="AW117" s="273"/>
      <c r="AX117" s="273"/>
      <c r="AY117" s="273"/>
      <c r="AZ117" s="273"/>
      <c r="BA117" s="273"/>
      <c r="BB117" s="273"/>
      <c r="BC117" s="273"/>
      <c r="BD117" s="273"/>
      <c r="BE117" s="273"/>
      <c r="BF117" s="273"/>
      <c r="BG117" s="273"/>
      <c r="BH117" s="273"/>
      <c r="BI117" s="273"/>
      <c r="BJ117" s="273"/>
      <c r="BK117" s="273"/>
      <c r="BL117" s="273"/>
    </row>
    <row r="118" spans="1:79" ht="48.75" customHeight="1">
      <c r="A118" s="246">
        <v>4</v>
      </c>
      <c r="B118" s="246"/>
      <c r="C118" s="246"/>
      <c r="D118" s="246"/>
      <c r="E118" s="246"/>
      <c r="F118" s="246"/>
      <c r="G118" s="250" t="s">
        <v>149</v>
      </c>
      <c r="H118" s="251"/>
      <c r="I118" s="251"/>
      <c r="J118" s="251"/>
      <c r="K118" s="251"/>
      <c r="L118" s="251"/>
      <c r="M118" s="251"/>
      <c r="N118" s="251"/>
      <c r="O118" s="251"/>
      <c r="P118" s="251"/>
      <c r="Q118" s="251"/>
      <c r="R118" s="251"/>
      <c r="S118" s="251"/>
      <c r="T118" s="251"/>
      <c r="U118" s="251"/>
      <c r="V118" s="251"/>
      <c r="W118" s="251"/>
      <c r="X118" s="251"/>
      <c r="Y118" s="252"/>
      <c r="Z118" s="267" t="s">
        <v>96</v>
      </c>
      <c r="AA118" s="267"/>
      <c r="AB118" s="267"/>
      <c r="AC118" s="267"/>
      <c r="AD118" s="267"/>
      <c r="AE118" s="281" t="s">
        <v>88</v>
      </c>
      <c r="AF118" s="282"/>
      <c r="AG118" s="282"/>
      <c r="AH118" s="282"/>
      <c r="AI118" s="282"/>
      <c r="AJ118" s="282"/>
      <c r="AK118" s="282"/>
      <c r="AL118" s="282"/>
      <c r="AM118" s="282"/>
      <c r="AN118" s="283"/>
      <c r="AO118" s="268">
        <v>0</v>
      </c>
      <c r="AP118" s="268"/>
      <c r="AQ118" s="268"/>
      <c r="AR118" s="268"/>
      <c r="AS118" s="268"/>
      <c r="AT118" s="268"/>
      <c r="AU118" s="268"/>
      <c r="AV118" s="268"/>
      <c r="AW118" s="268">
        <v>100</v>
      </c>
      <c r="AX118" s="268"/>
      <c r="AY118" s="268"/>
      <c r="AZ118" s="268"/>
      <c r="BA118" s="268"/>
      <c r="BB118" s="268"/>
      <c r="BC118" s="268"/>
      <c r="BD118" s="268"/>
      <c r="BE118" s="268">
        <v>100</v>
      </c>
      <c r="BF118" s="268"/>
      <c r="BG118" s="268"/>
      <c r="BH118" s="268"/>
      <c r="BI118" s="268"/>
      <c r="BJ118" s="268"/>
      <c r="BK118" s="268"/>
      <c r="BL118" s="268"/>
    </row>
    <row r="119" spans="1:79" s="4" customFormat="1" ht="39" customHeight="1">
      <c r="A119" s="269">
        <v>0</v>
      </c>
      <c r="B119" s="269"/>
      <c r="C119" s="269"/>
      <c r="D119" s="269"/>
      <c r="E119" s="269"/>
      <c r="F119" s="269"/>
      <c r="G119" s="275" t="s">
        <v>150</v>
      </c>
      <c r="H119" s="276"/>
      <c r="I119" s="276"/>
      <c r="J119" s="276"/>
      <c r="K119" s="276"/>
      <c r="L119" s="276"/>
      <c r="M119" s="276"/>
      <c r="N119" s="276"/>
      <c r="O119" s="276"/>
      <c r="P119" s="276"/>
      <c r="Q119" s="276"/>
      <c r="R119" s="276"/>
      <c r="S119" s="276"/>
      <c r="T119" s="276"/>
      <c r="U119" s="276"/>
      <c r="V119" s="276"/>
      <c r="W119" s="276"/>
      <c r="X119" s="276"/>
      <c r="Y119" s="277"/>
      <c r="Z119" s="278"/>
      <c r="AA119" s="278"/>
      <c r="AB119" s="278"/>
      <c r="AC119" s="278"/>
      <c r="AD119" s="278"/>
      <c r="AE119" s="279"/>
      <c r="AF119" s="279"/>
      <c r="AG119" s="279"/>
      <c r="AH119" s="279"/>
      <c r="AI119" s="279"/>
      <c r="AJ119" s="279"/>
      <c r="AK119" s="279"/>
      <c r="AL119" s="279"/>
      <c r="AM119" s="279"/>
      <c r="AN119" s="280"/>
      <c r="AO119" s="273"/>
      <c r="AP119" s="273"/>
      <c r="AQ119" s="273"/>
      <c r="AR119" s="273"/>
      <c r="AS119" s="273"/>
      <c r="AT119" s="273"/>
      <c r="AU119" s="273"/>
      <c r="AV119" s="273"/>
      <c r="AW119" s="273"/>
      <c r="AX119" s="273"/>
      <c r="AY119" s="273"/>
      <c r="AZ119" s="273"/>
      <c r="BA119" s="273"/>
      <c r="BB119" s="273"/>
      <c r="BC119" s="273"/>
      <c r="BD119" s="273"/>
      <c r="BE119" s="273"/>
      <c r="BF119" s="273"/>
      <c r="BG119" s="273"/>
      <c r="BH119" s="273"/>
      <c r="BI119" s="273"/>
      <c r="BJ119" s="273"/>
      <c r="BK119" s="273"/>
      <c r="BL119" s="273"/>
      <c r="CA119" s="4" t="s">
        <v>18</v>
      </c>
    </row>
    <row r="120" spans="1:79" s="4" customFormat="1" ht="12.75" customHeight="1">
      <c r="A120" s="269">
        <v>0</v>
      </c>
      <c r="B120" s="269"/>
      <c r="C120" s="269"/>
      <c r="D120" s="269"/>
      <c r="E120" s="269"/>
      <c r="F120" s="269"/>
      <c r="G120" s="275" t="s">
        <v>132</v>
      </c>
      <c r="H120" s="276"/>
      <c r="I120" s="276"/>
      <c r="J120" s="276"/>
      <c r="K120" s="276"/>
      <c r="L120" s="276"/>
      <c r="M120" s="276"/>
      <c r="N120" s="276"/>
      <c r="O120" s="276"/>
      <c r="P120" s="276"/>
      <c r="Q120" s="276"/>
      <c r="R120" s="276"/>
      <c r="S120" s="276"/>
      <c r="T120" s="276"/>
      <c r="U120" s="276"/>
      <c r="V120" s="276"/>
      <c r="W120" s="276"/>
      <c r="X120" s="276"/>
      <c r="Y120" s="277"/>
      <c r="Z120" s="278"/>
      <c r="AA120" s="278"/>
      <c r="AB120" s="278"/>
      <c r="AC120" s="278"/>
      <c r="AD120" s="278"/>
      <c r="AE120" s="279"/>
      <c r="AF120" s="279"/>
      <c r="AG120" s="279"/>
      <c r="AH120" s="279"/>
      <c r="AI120" s="279"/>
      <c r="AJ120" s="279"/>
      <c r="AK120" s="279"/>
      <c r="AL120" s="279"/>
      <c r="AM120" s="279"/>
      <c r="AN120" s="280"/>
      <c r="AO120" s="273"/>
      <c r="AP120" s="273"/>
      <c r="AQ120" s="273"/>
      <c r="AR120" s="273"/>
      <c r="AS120" s="273"/>
      <c r="AT120" s="273"/>
      <c r="AU120" s="273"/>
      <c r="AV120" s="273"/>
      <c r="AW120" s="273"/>
      <c r="AX120" s="273"/>
      <c r="AY120" s="273"/>
      <c r="AZ120" s="273"/>
      <c r="BA120" s="273"/>
      <c r="BB120" s="273"/>
      <c r="BC120" s="273"/>
      <c r="BD120" s="273"/>
      <c r="BE120" s="273"/>
      <c r="BF120" s="273"/>
      <c r="BG120" s="273"/>
      <c r="BH120" s="273"/>
      <c r="BI120" s="273"/>
      <c r="BJ120" s="273"/>
      <c r="BK120" s="273"/>
      <c r="BL120" s="273"/>
      <c r="CA120" s="4" t="s">
        <v>18</v>
      </c>
    </row>
    <row r="121" spans="1:79" ht="48" customHeight="1">
      <c r="A121" s="246">
        <v>5</v>
      </c>
      <c r="B121" s="246"/>
      <c r="C121" s="246"/>
      <c r="D121" s="246"/>
      <c r="E121" s="246"/>
      <c r="F121" s="246"/>
      <c r="G121" s="250" t="s">
        <v>151</v>
      </c>
      <c r="H121" s="251"/>
      <c r="I121" s="251"/>
      <c r="J121" s="251"/>
      <c r="K121" s="251"/>
      <c r="L121" s="251"/>
      <c r="M121" s="251"/>
      <c r="N121" s="251"/>
      <c r="O121" s="251"/>
      <c r="P121" s="251"/>
      <c r="Q121" s="251"/>
      <c r="R121" s="251"/>
      <c r="S121" s="251"/>
      <c r="T121" s="251"/>
      <c r="U121" s="251"/>
      <c r="V121" s="251"/>
      <c r="W121" s="251"/>
      <c r="X121" s="251"/>
      <c r="Y121" s="252"/>
      <c r="Z121" s="267" t="s">
        <v>76</v>
      </c>
      <c r="AA121" s="267"/>
      <c r="AB121" s="267"/>
      <c r="AC121" s="267"/>
      <c r="AD121" s="267"/>
      <c r="AE121" s="281" t="s">
        <v>145</v>
      </c>
      <c r="AF121" s="282"/>
      <c r="AG121" s="282"/>
      <c r="AH121" s="282"/>
      <c r="AI121" s="282"/>
      <c r="AJ121" s="282"/>
      <c r="AK121" s="282"/>
      <c r="AL121" s="282"/>
      <c r="AM121" s="282"/>
      <c r="AN121" s="283"/>
      <c r="AO121" s="268">
        <v>0</v>
      </c>
      <c r="AP121" s="268"/>
      <c r="AQ121" s="268"/>
      <c r="AR121" s="268"/>
      <c r="AS121" s="268"/>
      <c r="AT121" s="268"/>
      <c r="AU121" s="268"/>
      <c r="AV121" s="268"/>
      <c r="AW121" s="268">
        <v>150000</v>
      </c>
      <c r="AX121" s="268"/>
      <c r="AY121" s="268"/>
      <c r="AZ121" s="268"/>
      <c r="BA121" s="268"/>
      <c r="BB121" s="268"/>
      <c r="BC121" s="268"/>
      <c r="BD121" s="268"/>
      <c r="BE121" s="268">
        <f>AW121</f>
        <v>150000</v>
      </c>
      <c r="BF121" s="268"/>
      <c r="BG121" s="268"/>
      <c r="BH121" s="268"/>
      <c r="BI121" s="268"/>
      <c r="BJ121" s="268"/>
      <c r="BK121" s="268"/>
      <c r="BL121" s="268"/>
    </row>
    <row r="122" spans="1:79" s="4" customFormat="1" ht="12.75" customHeight="1">
      <c r="A122" s="269">
        <v>0</v>
      </c>
      <c r="B122" s="269"/>
      <c r="C122" s="269"/>
      <c r="D122" s="269"/>
      <c r="E122" s="269"/>
      <c r="F122" s="269"/>
      <c r="G122" s="275" t="s">
        <v>120</v>
      </c>
      <c r="H122" s="276"/>
      <c r="I122" s="276"/>
      <c r="J122" s="276"/>
      <c r="K122" s="276"/>
      <c r="L122" s="276"/>
      <c r="M122" s="276"/>
      <c r="N122" s="276"/>
      <c r="O122" s="276"/>
      <c r="P122" s="276"/>
      <c r="Q122" s="276"/>
      <c r="R122" s="276"/>
      <c r="S122" s="276"/>
      <c r="T122" s="276"/>
      <c r="U122" s="276"/>
      <c r="V122" s="276"/>
      <c r="W122" s="276"/>
      <c r="X122" s="276"/>
      <c r="Y122" s="277"/>
      <c r="Z122" s="278"/>
      <c r="AA122" s="278"/>
      <c r="AB122" s="278"/>
      <c r="AC122" s="278"/>
      <c r="AD122" s="278"/>
      <c r="AE122" s="275"/>
      <c r="AF122" s="276"/>
      <c r="AG122" s="276"/>
      <c r="AH122" s="276"/>
      <c r="AI122" s="276"/>
      <c r="AJ122" s="276"/>
      <c r="AK122" s="276"/>
      <c r="AL122" s="276"/>
      <c r="AM122" s="276"/>
      <c r="AN122" s="277"/>
      <c r="AO122" s="273"/>
      <c r="AP122" s="273"/>
      <c r="AQ122" s="273"/>
      <c r="AR122" s="273"/>
      <c r="AS122" s="273"/>
      <c r="AT122" s="273"/>
      <c r="AU122" s="273"/>
      <c r="AV122" s="273"/>
      <c r="AW122" s="273"/>
      <c r="AX122" s="273"/>
      <c r="AY122" s="273"/>
      <c r="AZ122" s="273"/>
      <c r="BA122" s="273"/>
      <c r="BB122" s="273"/>
      <c r="BC122" s="273"/>
      <c r="BD122" s="273"/>
      <c r="BE122" s="273"/>
      <c r="BF122" s="273"/>
      <c r="BG122" s="273"/>
      <c r="BH122" s="273"/>
      <c r="BI122" s="273"/>
      <c r="BJ122" s="273"/>
      <c r="BK122" s="273"/>
      <c r="BL122" s="273"/>
    </row>
    <row r="123" spans="1:79" ht="51" customHeight="1">
      <c r="A123" s="246">
        <v>5</v>
      </c>
      <c r="B123" s="246"/>
      <c r="C123" s="246"/>
      <c r="D123" s="246"/>
      <c r="E123" s="246"/>
      <c r="F123" s="246"/>
      <c r="G123" s="250" t="s">
        <v>154</v>
      </c>
      <c r="H123" s="251"/>
      <c r="I123" s="251"/>
      <c r="J123" s="251"/>
      <c r="K123" s="251"/>
      <c r="L123" s="251"/>
      <c r="M123" s="251"/>
      <c r="N123" s="251"/>
      <c r="O123" s="251"/>
      <c r="P123" s="251"/>
      <c r="Q123" s="251"/>
      <c r="R123" s="251"/>
      <c r="S123" s="251"/>
      <c r="T123" s="251"/>
      <c r="U123" s="251"/>
      <c r="V123" s="251"/>
      <c r="W123" s="251"/>
      <c r="X123" s="251"/>
      <c r="Y123" s="252"/>
      <c r="Z123" s="267" t="s">
        <v>87</v>
      </c>
      <c r="AA123" s="267"/>
      <c r="AB123" s="267"/>
      <c r="AC123" s="267"/>
      <c r="AD123" s="267"/>
      <c r="AE123" s="281" t="s">
        <v>82</v>
      </c>
      <c r="AF123" s="282"/>
      <c r="AG123" s="282"/>
      <c r="AH123" s="282"/>
      <c r="AI123" s="282"/>
      <c r="AJ123" s="282"/>
      <c r="AK123" s="282"/>
      <c r="AL123" s="282"/>
      <c r="AM123" s="282"/>
      <c r="AN123" s="283"/>
      <c r="AO123" s="268">
        <v>0</v>
      </c>
      <c r="AP123" s="268"/>
      <c r="AQ123" s="268"/>
      <c r="AR123" s="268"/>
      <c r="AS123" s="268"/>
      <c r="AT123" s="268"/>
      <c r="AU123" s="268"/>
      <c r="AV123" s="268"/>
      <c r="AW123" s="285">
        <v>1</v>
      </c>
      <c r="AX123" s="285"/>
      <c r="AY123" s="285"/>
      <c r="AZ123" s="285"/>
      <c r="BA123" s="285"/>
      <c r="BB123" s="285"/>
      <c r="BC123" s="285"/>
      <c r="BD123" s="285"/>
      <c r="BE123" s="285">
        <f>AW123</f>
        <v>1</v>
      </c>
      <c r="BF123" s="285"/>
      <c r="BG123" s="285"/>
      <c r="BH123" s="285"/>
      <c r="BI123" s="285"/>
      <c r="BJ123" s="285"/>
      <c r="BK123" s="285"/>
      <c r="BL123" s="285"/>
    </row>
    <row r="124" spans="1:79" s="4" customFormat="1" ht="12.75" customHeight="1">
      <c r="A124" s="269">
        <v>0</v>
      </c>
      <c r="B124" s="269"/>
      <c r="C124" s="269"/>
      <c r="D124" s="269"/>
      <c r="E124" s="269"/>
      <c r="F124" s="269"/>
      <c r="G124" s="275" t="s">
        <v>90</v>
      </c>
      <c r="H124" s="276"/>
      <c r="I124" s="276"/>
      <c r="J124" s="276"/>
      <c r="K124" s="276"/>
      <c r="L124" s="276"/>
      <c r="M124" s="276"/>
      <c r="N124" s="276"/>
      <c r="O124" s="276"/>
      <c r="P124" s="276"/>
      <c r="Q124" s="276"/>
      <c r="R124" s="276"/>
      <c r="S124" s="276"/>
      <c r="T124" s="276"/>
      <c r="U124" s="276"/>
      <c r="V124" s="276"/>
      <c r="W124" s="276"/>
      <c r="X124" s="276"/>
      <c r="Y124" s="277"/>
      <c r="Z124" s="278"/>
      <c r="AA124" s="278"/>
      <c r="AB124" s="278"/>
      <c r="AC124" s="278"/>
      <c r="AD124" s="278"/>
      <c r="AE124" s="275"/>
      <c r="AF124" s="276"/>
      <c r="AG124" s="276"/>
      <c r="AH124" s="276"/>
      <c r="AI124" s="276"/>
      <c r="AJ124" s="276"/>
      <c r="AK124" s="276"/>
      <c r="AL124" s="276"/>
      <c r="AM124" s="276"/>
      <c r="AN124" s="277"/>
      <c r="AO124" s="273"/>
      <c r="AP124" s="273"/>
      <c r="AQ124" s="273"/>
      <c r="AR124" s="273"/>
      <c r="AS124" s="273"/>
      <c r="AT124" s="273"/>
      <c r="AU124" s="273"/>
      <c r="AV124" s="273"/>
      <c r="AW124" s="273"/>
      <c r="AX124" s="273"/>
      <c r="AY124" s="273"/>
      <c r="AZ124" s="273"/>
      <c r="BA124" s="273"/>
      <c r="BB124" s="273"/>
      <c r="BC124" s="273"/>
      <c r="BD124" s="273"/>
      <c r="BE124" s="273"/>
      <c r="BF124" s="273"/>
      <c r="BG124" s="273"/>
      <c r="BH124" s="273"/>
      <c r="BI124" s="273"/>
      <c r="BJ124" s="273"/>
      <c r="BK124" s="273"/>
      <c r="BL124" s="273"/>
    </row>
    <row r="125" spans="1:79" ht="63" customHeight="1">
      <c r="A125" s="246">
        <v>5</v>
      </c>
      <c r="B125" s="246"/>
      <c r="C125" s="246"/>
      <c r="D125" s="246"/>
      <c r="E125" s="246"/>
      <c r="F125" s="246"/>
      <c r="G125" s="250" t="s">
        <v>152</v>
      </c>
      <c r="H125" s="251"/>
      <c r="I125" s="251"/>
      <c r="J125" s="251"/>
      <c r="K125" s="251"/>
      <c r="L125" s="251"/>
      <c r="M125" s="251"/>
      <c r="N125" s="251"/>
      <c r="O125" s="251"/>
      <c r="P125" s="251"/>
      <c r="Q125" s="251"/>
      <c r="R125" s="251"/>
      <c r="S125" s="251"/>
      <c r="T125" s="251"/>
      <c r="U125" s="251"/>
      <c r="V125" s="251"/>
      <c r="W125" s="251"/>
      <c r="X125" s="251"/>
      <c r="Y125" s="252"/>
      <c r="Z125" s="267" t="s">
        <v>76</v>
      </c>
      <c r="AA125" s="267"/>
      <c r="AB125" s="267"/>
      <c r="AC125" s="267"/>
      <c r="AD125" s="267"/>
      <c r="AE125" s="281" t="s">
        <v>88</v>
      </c>
      <c r="AF125" s="282"/>
      <c r="AG125" s="282"/>
      <c r="AH125" s="282"/>
      <c r="AI125" s="282"/>
      <c r="AJ125" s="282"/>
      <c r="AK125" s="282"/>
      <c r="AL125" s="282"/>
      <c r="AM125" s="282"/>
      <c r="AN125" s="283"/>
      <c r="AO125" s="268">
        <v>0</v>
      </c>
      <c r="AP125" s="268"/>
      <c r="AQ125" s="268"/>
      <c r="AR125" s="268"/>
      <c r="AS125" s="268"/>
      <c r="AT125" s="268"/>
      <c r="AU125" s="268"/>
      <c r="AV125" s="268"/>
      <c r="AW125" s="268">
        <v>150000</v>
      </c>
      <c r="AX125" s="268"/>
      <c r="AY125" s="268"/>
      <c r="AZ125" s="268"/>
      <c r="BA125" s="268"/>
      <c r="BB125" s="268"/>
      <c r="BC125" s="268"/>
      <c r="BD125" s="268"/>
      <c r="BE125" s="268">
        <f>AW125</f>
        <v>150000</v>
      </c>
      <c r="BF125" s="268"/>
      <c r="BG125" s="268"/>
      <c r="BH125" s="268"/>
      <c r="BI125" s="268"/>
      <c r="BJ125" s="268"/>
      <c r="BK125" s="268"/>
      <c r="BL125" s="268"/>
    </row>
    <row r="126" spans="1:79" s="4" customFormat="1" ht="12.75" customHeight="1">
      <c r="A126" s="269">
        <v>0</v>
      </c>
      <c r="B126" s="269"/>
      <c r="C126" s="269"/>
      <c r="D126" s="269"/>
      <c r="E126" s="269"/>
      <c r="F126" s="269"/>
      <c r="G126" s="275" t="s">
        <v>94</v>
      </c>
      <c r="H126" s="276"/>
      <c r="I126" s="276"/>
      <c r="J126" s="276"/>
      <c r="K126" s="276"/>
      <c r="L126" s="276"/>
      <c r="M126" s="276"/>
      <c r="N126" s="276"/>
      <c r="O126" s="276"/>
      <c r="P126" s="276"/>
      <c r="Q126" s="276"/>
      <c r="R126" s="276"/>
      <c r="S126" s="276"/>
      <c r="T126" s="276"/>
      <c r="U126" s="276"/>
      <c r="V126" s="276"/>
      <c r="W126" s="276"/>
      <c r="X126" s="276"/>
      <c r="Y126" s="277"/>
      <c r="Z126" s="278"/>
      <c r="AA126" s="278"/>
      <c r="AB126" s="278"/>
      <c r="AC126" s="278"/>
      <c r="AD126" s="278"/>
      <c r="AE126" s="275"/>
      <c r="AF126" s="276"/>
      <c r="AG126" s="276"/>
      <c r="AH126" s="276"/>
      <c r="AI126" s="276"/>
      <c r="AJ126" s="276"/>
      <c r="AK126" s="276"/>
      <c r="AL126" s="276"/>
      <c r="AM126" s="276"/>
      <c r="AN126" s="277"/>
      <c r="AO126" s="273"/>
      <c r="AP126" s="273"/>
      <c r="AQ126" s="273"/>
      <c r="AR126" s="273"/>
      <c r="AS126" s="273"/>
      <c r="AT126" s="273"/>
      <c r="AU126" s="273"/>
      <c r="AV126" s="273"/>
      <c r="AW126" s="273"/>
      <c r="AX126" s="273"/>
      <c r="AY126" s="273"/>
      <c r="AZ126" s="273"/>
      <c r="BA126" s="273"/>
      <c r="BB126" s="273"/>
      <c r="BC126" s="273"/>
      <c r="BD126" s="273"/>
      <c r="BE126" s="273"/>
      <c r="BF126" s="273"/>
      <c r="BG126" s="273"/>
      <c r="BH126" s="273"/>
      <c r="BI126" s="273"/>
      <c r="BJ126" s="273"/>
      <c r="BK126" s="273"/>
      <c r="BL126" s="273"/>
    </row>
    <row r="127" spans="1:79" ht="48.75" customHeight="1">
      <c r="A127" s="246">
        <v>5</v>
      </c>
      <c r="B127" s="246"/>
      <c r="C127" s="246"/>
      <c r="D127" s="246"/>
      <c r="E127" s="246"/>
      <c r="F127" s="246"/>
      <c r="G127" s="250" t="s">
        <v>153</v>
      </c>
      <c r="H127" s="251"/>
      <c r="I127" s="251"/>
      <c r="J127" s="251"/>
      <c r="K127" s="251"/>
      <c r="L127" s="251"/>
      <c r="M127" s="251"/>
      <c r="N127" s="251"/>
      <c r="O127" s="251"/>
      <c r="P127" s="251"/>
      <c r="Q127" s="251"/>
      <c r="R127" s="251"/>
      <c r="S127" s="251"/>
      <c r="T127" s="251"/>
      <c r="U127" s="251"/>
      <c r="V127" s="251"/>
      <c r="W127" s="251"/>
      <c r="X127" s="251"/>
      <c r="Y127" s="252"/>
      <c r="Z127" s="267" t="s">
        <v>96</v>
      </c>
      <c r="AA127" s="267"/>
      <c r="AB127" s="267"/>
      <c r="AC127" s="267"/>
      <c r="AD127" s="267"/>
      <c r="AE127" s="281" t="s">
        <v>88</v>
      </c>
      <c r="AF127" s="282"/>
      <c r="AG127" s="282"/>
      <c r="AH127" s="282"/>
      <c r="AI127" s="282"/>
      <c r="AJ127" s="282"/>
      <c r="AK127" s="282"/>
      <c r="AL127" s="282"/>
      <c r="AM127" s="282"/>
      <c r="AN127" s="283"/>
      <c r="AO127" s="268">
        <v>0</v>
      </c>
      <c r="AP127" s="268"/>
      <c r="AQ127" s="268"/>
      <c r="AR127" s="268"/>
      <c r="AS127" s="268"/>
      <c r="AT127" s="268"/>
      <c r="AU127" s="268"/>
      <c r="AV127" s="268"/>
      <c r="AW127" s="268">
        <v>100</v>
      </c>
      <c r="AX127" s="268"/>
      <c r="AY127" s="268"/>
      <c r="AZ127" s="268"/>
      <c r="BA127" s="268"/>
      <c r="BB127" s="268"/>
      <c r="BC127" s="268"/>
      <c r="BD127" s="268"/>
      <c r="BE127" s="268">
        <v>100</v>
      </c>
      <c r="BF127" s="268"/>
      <c r="BG127" s="268"/>
      <c r="BH127" s="268"/>
      <c r="BI127" s="268"/>
      <c r="BJ127" s="268"/>
      <c r="BK127" s="268"/>
      <c r="BL127" s="268"/>
    </row>
    <row r="128" spans="1:79"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</row>
    <row r="130" spans="1:59" ht="16.5" customHeight="1">
      <c r="A130" s="286" t="s">
        <v>104</v>
      </c>
      <c r="B130" s="287"/>
      <c r="C130" s="287"/>
      <c r="D130" s="287"/>
      <c r="E130" s="287"/>
      <c r="F130" s="287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/>
      <c r="AM130" s="288"/>
      <c r="AN130" s="5"/>
      <c r="AO130" s="289" t="s">
        <v>105</v>
      </c>
      <c r="AP130" s="290"/>
      <c r="AQ130" s="290"/>
      <c r="AR130" s="290"/>
      <c r="AS130" s="290"/>
      <c r="AT130" s="290"/>
      <c r="AU130" s="290"/>
      <c r="AV130" s="290"/>
      <c r="AW130" s="290"/>
      <c r="AX130" s="290"/>
      <c r="AY130" s="290"/>
      <c r="AZ130" s="290"/>
      <c r="BA130" s="290"/>
      <c r="BB130" s="290"/>
      <c r="BC130" s="290"/>
      <c r="BD130" s="290"/>
      <c r="BE130" s="290"/>
      <c r="BF130" s="290"/>
      <c r="BG130" s="290"/>
    </row>
    <row r="131" spans="1:59">
      <c r="W131" s="291" t="s">
        <v>5</v>
      </c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O131" s="291" t="s">
        <v>63</v>
      </c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</row>
    <row r="132" spans="1:59" ht="15.75" customHeight="1">
      <c r="A132" s="293" t="s">
        <v>3</v>
      </c>
      <c r="B132" s="293"/>
      <c r="C132" s="293"/>
      <c r="D132" s="293"/>
      <c r="E132" s="293"/>
      <c r="F132" s="293"/>
    </row>
    <row r="133" spans="1:59" ht="13.15" customHeight="1">
      <c r="A133" s="220" t="s">
        <v>103</v>
      </c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  <c r="Z133" s="221"/>
      <c r="AA133" s="221"/>
      <c r="AB133" s="221"/>
      <c r="AC133" s="221"/>
      <c r="AD133" s="221"/>
      <c r="AE133" s="221"/>
      <c r="AF133" s="221"/>
      <c r="AG133" s="221"/>
      <c r="AH133" s="221"/>
      <c r="AI133" s="221"/>
      <c r="AJ133" s="221"/>
      <c r="AK133" s="221"/>
      <c r="AL133" s="221"/>
      <c r="AM133" s="221"/>
      <c r="AN133" s="221"/>
      <c r="AO133" s="221"/>
      <c r="AP133" s="221"/>
      <c r="AQ133" s="221"/>
      <c r="AR133" s="221"/>
      <c r="AS133" s="221"/>
    </row>
    <row r="134" spans="1:59">
      <c r="A134" s="294" t="s">
        <v>46</v>
      </c>
      <c r="B134" s="294"/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</row>
    <row r="135" spans="1:59" ht="10.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</row>
    <row r="136" spans="1:59" ht="15.75" customHeight="1">
      <c r="A136" s="295" t="s">
        <v>128</v>
      </c>
      <c r="B136" s="295"/>
      <c r="C136" s="295"/>
      <c r="D136" s="295"/>
      <c r="E136" s="295"/>
      <c r="F136" s="295"/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  <c r="X136" s="295"/>
      <c r="Y136" s="295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5"/>
      <c r="AO136" s="296" t="s">
        <v>141</v>
      </c>
      <c r="AP136" s="290"/>
      <c r="AQ136" s="290"/>
      <c r="AR136" s="290"/>
      <c r="AS136" s="290"/>
      <c r="AT136" s="290"/>
      <c r="AU136" s="290"/>
      <c r="AV136" s="290"/>
      <c r="AW136" s="290"/>
      <c r="AX136" s="290"/>
      <c r="AY136" s="290"/>
      <c r="AZ136" s="290"/>
      <c r="BA136" s="290"/>
      <c r="BB136" s="290"/>
      <c r="BC136" s="290"/>
      <c r="BD136" s="290"/>
      <c r="BE136" s="290"/>
      <c r="BF136" s="290"/>
      <c r="BG136" s="290"/>
    </row>
    <row r="137" spans="1:59">
      <c r="W137" s="291" t="s">
        <v>5</v>
      </c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O137" s="291" t="s">
        <v>63</v>
      </c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</row>
    <row r="138" spans="1:59">
      <c r="A138" s="292"/>
      <c r="B138" s="292"/>
      <c r="C138" s="292"/>
      <c r="D138" s="292"/>
      <c r="E138" s="292"/>
      <c r="F138" s="292"/>
      <c r="G138" s="292"/>
      <c r="H138" s="292"/>
    </row>
    <row r="139" spans="1:59">
      <c r="A139" s="291" t="s">
        <v>44</v>
      </c>
      <c r="B139" s="291"/>
      <c r="C139" s="291"/>
      <c r="D139" s="291"/>
      <c r="E139" s="291"/>
      <c r="F139" s="291"/>
      <c r="G139" s="291"/>
      <c r="H139" s="291"/>
      <c r="I139" s="51"/>
      <c r="J139" s="51"/>
      <c r="K139" s="51"/>
      <c r="L139" s="51"/>
      <c r="M139" s="51"/>
      <c r="N139" s="51"/>
      <c r="O139" s="51"/>
      <c r="P139" s="51"/>
      <c r="Q139" s="51"/>
    </row>
    <row r="140" spans="1:59">
      <c r="A140" s="24" t="s">
        <v>45</v>
      </c>
    </row>
  </sheetData>
  <mergeCells count="57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5:BL35"/>
    <mergeCell ref="A36:BL36"/>
    <mergeCell ref="A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3:F33"/>
    <mergeCell ref="G33:BL33"/>
    <mergeCell ref="A45:AZ45"/>
    <mergeCell ref="A46:AZ46"/>
    <mergeCell ref="A47:C48"/>
    <mergeCell ref="D47:AB48"/>
    <mergeCell ref="AC47:AJ48"/>
    <mergeCell ref="AK47:AR48"/>
    <mergeCell ref="AS47:AZ48"/>
    <mergeCell ref="A41:F41"/>
    <mergeCell ref="G41:BL41"/>
    <mergeCell ref="A42:F42"/>
    <mergeCell ref="G42:BL42"/>
    <mergeCell ref="A43:F43"/>
    <mergeCell ref="G43:BL4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8:BL58"/>
    <mergeCell ref="A59:AY59"/>
    <mergeCell ref="A60:C61"/>
    <mergeCell ref="D60:AA61"/>
    <mergeCell ref="AB60:AI61"/>
    <mergeCell ref="AJ60:AQ61"/>
    <mergeCell ref="AR60:AY61"/>
    <mergeCell ref="A53:C53"/>
    <mergeCell ref="D53:AB53"/>
    <mergeCell ref="AC53:AJ53"/>
    <mergeCell ref="AK53:AR53"/>
    <mergeCell ref="AS53:AZ53"/>
    <mergeCell ref="A56:C56"/>
    <mergeCell ref="D56:AB56"/>
    <mergeCell ref="AC56:AJ56"/>
    <mergeCell ref="AK56:AR56"/>
    <mergeCell ref="AS56:AZ56"/>
    <mergeCell ref="AK54:AR54"/>
    <mergeCell ref="AK55:AR55"/>
    <mergeCell ref="AS54:AZ54"/>
    <mergeCell ref="AS55:AZ55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W137:AM137"/>
    <mergeCell ref="AO137:BG137"/>
    <mergeCell ref="A138:H138"/>
    <mergeCell ref="A139:H139"/>
    <mergeCell ref="A54:C54"/>
    <mergeCell ref="A55:C55"/>
    <mergeCell ref="D54:AB54"/>
    <mergeCell ref="D55:AB55"/>
    <mergeCell ref="AC54:AJ54"/>
    <mergeCell ref="AC55:AJ55"/>
    <mergeCell ref="A132:F132"/>
    <mergeCell ref="A133:AS133"/>
    <mergeCell ref="A134:AS134"/>
    <mergeCell ref="A136:Y136"/>
    <mergeCell ref="Z136:AM136"/>
    <mergeCell ref="AO136:BG136"/>
    <mergeCell ref="BE107:BL107"/>
    <mergeCell ref="A130:V130"/>
    <mergeCell ref="W130:AM130"/>
    <mergeCell ref="AO130:BG130"/>
    <mergeCell ref="W131:AM131"/>
    <mergeCell ref="AO131:BG131"/>
    <mergeCell ref="BE108:BL108"/>
    <mergeCell ref="A109:F109"/>
    <mergeCell ref="A67:BL67"/>
    <mergeCell ref="A68:F68"/>
    <mergeCell ref="G68:Y68"/>
    <mergeCell ref="Z68:AD68"/>
    <mergeCell ref="AE68:AN68"/>
    <mergeCell ref="AO68:AV68"/>
    <mergeCell ref="AW68:BD68"/>
    <mergeCell ref="BE68:BL68"/>
    <mergeCell ref="BE110:BL110"/>
    <mergeCell ref="A108:F108"/>
    <mergeCell ref="G108:Y108"/>
    <mergeCell ref="Z108:AD108"/>
    <mergeCell ref="AE108:AN108"/>
    <mergeCell ref="AO108:AV108"/>
    <mergeCell ref="AW108:BD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A111:F111"/>
    <mergeCell ref="G111:Y111"/>
    <mergeCell ref="Z111:AD111"/>
    <mergeCell ref="AE111:AN111"/>
    <mergeCell ref="AO111:AV111"/>
    <mergeCell ref="AW111:BD111"/>
    <mergeCell ref="BE111:BL111"/>
    <mergeCell ref="AE109:AN109"/>
    <mergeCell ref="AO109:AV109"/>
    <mergeCell ref="AW109:BD109"/>
    <mergeCell ref="BE109:BL109"/>
    <mergeCell ref="A110:F110"/>
    <mergeCell ref="G110:Y110"/>
    <mergeCell ref="Z110:AD110"/>
    <mergeCell ref="AE110:AN110"/>
    <mergeCell ref="AO110:AV110"/>
    <mergeCell ref="AW110:BD110"/>
    <mergeCell ref="G109:Y109"/>
    <mergeCell ref="Z109:AD109"/>
    <mergeCell ref="BE112:BL112"/>
    <mergeCell ref="A114:F114"/>
    <mergeCell ref="G114:Y114"/>
    <mergeCell ref="Z114:AD114"/>
    <mergeCell ref="AE114:AN114"/>
    <mergeCell ref="AO114:AV114"/>
    <mergeCell ref="AW114:BD114"/>
    <mergeCell ref="BE114:BL114"/>
    <mergeCell ref="A112:F112"/>
    <mergeCell ref="G112:Y112"/>
    <mergeCell ref="Z112:AD112"/>
    <mergeCell ref="AE112:AN112"/>
    <mergeCell ref="AO112:AV112"/>
    <mergeCell ref="AW112:BD112"/>
    <mergeCell ref="A113:F113"/>
    <mergeCell ref="G113:Y113"/>
    <mergeCell ref="Z113:AD113"/>
    <mergeCell ref="AE113:AN113"/>
    <mergeCell ref="AO113:AV113"/>
    <mergeCell ref="AW113:BD113"/>
    <mergeCell ref="BE113:BL113"/>
    <mergeCell ref="A116:F116"/>
    <mergeCell ref="G116:Y116"/>
    <mergeCell ref="BE115:BL115"/>
    <mergeCell ref="Z116:AD116"/>
    <mergeCell ref="AE116:AN116"/>
    <mergeCell ref="A115:F115"/>
    <mergeCell ref="G115:Y115"/>
    <mergeCell ref="Z115:AD115"/>
    <mergeCell ref="AE115:AN115"/>
    <mergeCell ref="AO115:AV115"/>
    <mergeCell ref="AW115:BD115"/>
    <mergeCell ref="AO116:AV116"/>
    <mergeCell ref="AW116:BD116"/>
    <mergeCell ref="BE116:BL116"/>
    <mergeCell ref="AE119:AN119"/>
    <mergeCell ref="AO119:AV119"/>
    <mergeCell ref="AW119:BD119"/>
    <mergeCell ref="BE119:BL119"/>
    <mergeCell ref="BE118:BL118"/>
    <mergeCell ref="A118:F118"/>
    <mergeCell ref="G118:Y118"/>
    <mergeCell ref="Z118:AD118"/>
    <mergeCell ref="AE118:AN118"/>
    <mergeCell ref="AO118:AV118"/>
    <mergeCell ref="AW118:BD118"/>
    <mergeCell ref="A117:F117"/>
    <mergeCell ref="G117:Y117"/>
    <mergeCell ref="Z117:AD117"/>
    <mergeCell ref="AE117:AN117"/>
    <mergeCell ref="AO117:AV117"/>
    <mergeCell ref="AW117:BD117"/>
    <mergeCell ref="BE117:BL117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A119:F119"/>
    <mergeCell ref="G119:Y119"/>
    <mergeCell ref="Z119:AD119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</mergeCells>
  <conditionalFormatting sqref="H75:L75 G93:L93 G97:L97 G95:L95 G77:L77 G79:L79 G73:G76 G78 G80:G81">
    <cfRule type="cellIs" dxfId="460" priority="156" stopIfTrue="1" operator="equal">
      <formula>$G72</formula>
    </cfRule>
  </conditionalFormatting>
  <conditionalFormatting sqref="D56:I56">
    <cfRule type="cellIs" dxfId="459" priority="155" stopIfTrue="1" operator="equal">
      <formula>#REF!</formula>
    </cfRule>
  </conditionalFormatting>
  <conditionalFormatting sqref="A72:F127">
    <cfRule type="cellIs" dxfId="458" priority="154" stopIfTrue="1" operator="equal">
      <formula>0</formula>
    </cfRule>
  </conditionalFormatting>
  <conditionalFormatting sqref="D51 D53:D55">
    <cfRule type="cellIs" dxfId="457" priority="153" stopIfTrue="1" operator="equal">
      <formula>$D50</formula>
    </cfRule>
  </conditionalFormatting>
  <conditionalFormatting sqref="G91:G92">
    <cfRule type="cellIs" dxfId="456" priority="152" stopIfTrue="1" operator="equal">
      <formula>$G82</formula>
    </cfRule>
  </conditionalFormatting>
  <conditionalFormatting sqref="G91:L91">
    <cfRule type="cellIs" dxfId="455" priority="151" stopIfTrue="1" operator="equal">
      <formula>$G83</formula>
    </cfRule>
  </conditionalFormatting>
  <conditionalFormatting sqref="G82:L82">
    <cfRule type="cellIs" dxfId="454" priority="150" stopIfTrue="1" operator="equal">
      <formula>$G74</formula>
    </cfRule>
  </conditionalFormatting>
  <conditionalFormatting sqref="G96 G94 G89:G90 G87 G85 G98:G127">
    <cfRule type="cellIs" dxfId="453" priority="149" stopIfTrue="1" operator="equal">
      <formula>#REF!</formula>
    </cfRule>
  </conditionalFormatting>
  <conditionalFormatting sqref="G88:L88">
    <cfRule type="cellIs" dxfId="452" priority="148" stopIfTrue="1" operator="equal">
      <formula>$G83</formula>
    </cfRule>
  </conditionalFormatting>
  <conditionalFormatting sqref="G88:G90">
    <cfRule type="cellIs" dxfId="451" priority="147" stopIfTrue="1" operator="equal">
      <formula>$G75</formula>
    </cfRule>
  </conditionalFormatting>
  <conditionalFormatting sqref="G86:L86">
    <cfRule type="cellIs" dxfId="450" priority="146" stopIfTrue="1" operator="equal">
      <formula>$G83</formula>
    </cfRule>
  </conditionalFormatting>
  <conditionalFormatting sqref="G86:G87">
    <cfRule type="cellIs" dxfId="449" priority="145" stopIfTrue="1" operator="equal">
      <formula>$G75</formula>
    </cfRule>
  </conditionalFormatting>
  <conditionalFormatting sqref="G84:L84">
    <cfRule type="cellIs" dxfId="448" priority="144" stopIfTrue="1" operator="equal">
      <formula>$G83</formula>
    </cfRule>
  </conditionalFormatting>
  <conditionalFormatting sqref="G82:L82 G114:L114 G117:L117">
    <cfRule type="cellIs" dxfId="447" priority="143" stopIfTrue="1" operator="equal">
      <formula>$G80</formula>
    </cfRule>
  </conditionalFormatting>
  <conditionalFormatting sqref="G86:L86">
    <cfRule type="cellIs" dxfId="446" priority="142" stopIfTrue="1" operator="equal">
      <formula>$G78</formula>
    </cfRule>
  </conditionalFormatting>
  <conditionalFormatting sqref="G86:L86">
    <cfRule type="cellIs" dxfId="445" priority="141" stopIfTrue="1" operator="equal">
      <formula>$G85</formula>
    </cfRule>
  </conditionalFormatting>
  <conditionalFormatting sqref="G84:L84">
    <cfRule type="cellIs" dxfId="444" priority="140" stopIfTrue="1" operator="equal">
      <formula>$G80</formula>
    </cfRule>
  </conditionalFormatting>
  <conditionalFormatting sqref="G84">
    <cfRule type="cellIs" dxfId="443" priority="139" stopIfTrue="1" operator="equal">
      <formula>$G73</formula>
    </cfRule>
  </conditionalFormatting>
  <conditionalFormatting sqref="G84:L84">
    <cfRule type="cellIs" dxfId="442" priority="138" stopIfTrue="1" operator="equal">
      <formula>$G76</formula>
    </cfRule>
  </conditionalFormatting>
  <conditionalFormatting sqref="G84:L84">
    <cfRule type="cellIs" dxfId="441" priority="137" stopIfTrue="1" operator="equal">
      <formula>$G83</formula>
    </cfRule>
  </conditionalFormatting>
  <conditionalFormatting sqref="G88 G83:G85">
    <cfRule type="cellIs" dxfId="440" priority="136" stopIfTrue="1" operator="equal">
      <formula>$G74</formula>
    </cfRule>
  </conditionalFormatting>
  <conditionalFormatting sqref="G88:L88">
    <cfRule type="cellIs" dxfId="439" priority="135" stopIfTrue="1" operator="equal">
      <formula>$G87</formula>
    </cfRule>
  </conditionalFormatting>
  <conditionalFormatting sqref="G88:L88">
    <cfRule type="cellIs" dxfId="438" priority="134" stopIfTrue="1" operator="equal">
      <formula>$G85</formula>
    </cfRule>
  </conditionalFormatting>
  <conditionalFormatting sqref="G88">
    <cfRule type="cellIs" dxfId="437" priority="133" stopIfTrue="1" operator="equal">
      <formula>$G77</formula>
    </cfRule>
  </conditionalFormatting>
  <conditionalFormatting sqref="G88:L88">
    <cfRule type="cellIs" dxfId="436" priority="132" stopIfTrue="1" operator="equal">
      <formula>$G80</formula>
    </cfRule>
  </conditionalFormatting>
  <conditionalFormatting sqref="G88:L88">
    <cfRule type="cellIs" dxfId="435" priority="131" stopIfTrue="1" operator="equal">
      <formula>$G87</formula>
    </cfRule>
  </conditionalFormatting>
  <conditionalFormatting sqref="G91:L91">
    <cfRule type="cellIs" dxfId="434" priority="130" stopIfTrue="1" operator="equal">
      <formula>$G85</formula>
    </cfRule>
  </conditionalFormatting>
  <conditionalFormatting sqref="G91">
    <cfRule type="cellIs" dxfId="433" priority="129" stopIfTrue="1" operator="equal">
      <formula>$G77</formula>
    </cfRule>
  </conditionalFormatting>
  <conditionalFormatting sqref="G91">
    <cfRule type="cellIs" dxfId="432" priority="128" stopIfTrue="1" operator="equal">
      <formula>$G82</formula>
    </cfRule>
  </conditionalFormatting>
  <conditionalFormatting sqref="G91:L91">
    <cfRule type="cellIs" dxfId="431" priority="127" stopIfTrue="1" operator="equal">
      <formula>$G89</formula>
    </cfRule>
  </conditionalFormatting>
  <conditionalFormatting sqref="G91:L91">
    <cfRule type="cellIs" dxfId="430" priority="126" stopIfTrue="1" operator="equal">
      <formula>$G87</formula>
    </cfRule>
  </conditionalFormatting>
  <conditionalFormatting sqref="G91">
    <cfRule type="cellIs" dxfId="429" priority="125" stopIfTrue="1" operator="equal">
      <formula>$G79</formula>
    </cfRule>
  </conditionalFormatting>
  <conditionalFormatting sqref="G91:L91">
    <cfRule type="cellIs" dxfId="428" priority="124" stopIfTrue="1" operator="equal">
      <formula>$G83</formula>
    </cfRule>
  </conditionalFormatting>
  <conditionalFormatting sqref="G91:L91">
    <cfRule type="cellIs" dxfId="427" priority="123" stopIfTrue="1" operator="equal">
      <formula>$G89</formula>
    </cfRule>
  </conditionalFormatting>
  <conditionalFormatting sqref="G93">
    <cfRule type="cellIs" dxfId="426" priority="122" stopIfTrue="1" operator="equal">
      <formula>$G84</formula>
    </cfRule>
  </conditionalFormatting>
  <conditionalFormatting sqref="G93:L93">
    <cfRule type="cellIs" dxfId="425" priority="121" stopIfTrue="1" operator="equal">
      <formula>$G85</formula>
    </cfRule>
  </conditionalFormatting>
  <conditionalFormatting sqref="G93:L93">
    <cfRule type="cellIs" dxfId="424" priority="120" stopIfTrue="1" operator="equal">
      <formula>$G87</formula>
    </cfRule>
  </conditionalFormatting>
  <conditionalFormatting sqref="G93">
    <cfRule type="cellIs" dxfId="423" priority="119" stopIfTrue="1" operator="equal">
      <formula>$G79</formula>
    </cfRule>
  </conditionalFormatting>
  <conditionalFormatting sqref="G93">
    <cfRule type="cellIs" dxfId="422" priority="118" stopIfTrue="1" operator="equal">
      <formula>$G84</formula>
    </cfRule>
  </conditionalFormatting>
  <conditionalFormatting sqref="G93:L93">
    <cfRule type="cellIs" dxfId="421" priority="117" stopIfTrue="1" operator="equal">
      <formula>$G92</formula>
    </cfRule>
  </conditionalFormatting>
  <conditionalFormatting sqref="G93:L93">
    <cfRule type="cellIs" dxfId="420" priority="116" stopIfTrue="1" operator="equal">
      <formula>$G89</formula>
    </cfRule>
  </conditionalFormatting>
  <conditionalFormatting sqref="G93">
    <cfRule type="cellIs" dxfId="419" priority="115" stopIfTrue="1" operator="equal">
      <formula>$G82</formula>
    </cfRule>
  </conditionalFormatting>
  <conditionalFormatting sqref="G93:L93">
    <cfRule type="cellIs" dxfId="418" priority="114" stopIfTrue="1" operator="equal">
      <formula>$G85</formula>
    </cfRule>
  </conditionalFormatting>
  <conditionalFormatting sqref="G93:L93">
    <cfRule type="cellIs" dxfId="417" priority="113" stopIfTrue="1" operator="equal">
      <formula>$G92</formula>
    </cfRule>
  </conditionalFormatting>
  <conditionalFormatting sqref="G72:L72">
    <cfRule type="cellIs" dxfId="416" priority="112" stopIfTrue="1" operator="equal">
      <formula>$G70</formula>
    </cfRule>
  </conditionalFormatting>
  <conditionalFormatting sqref="A71:F71">
    <cfRule type="cellIs" dxfId="415" priority="111" stopIfTrue="1" operator="equal">
      <formula>0</formula>
    </cfRule>
  </conditionalFormatting>
  <conditionalFormatting sqref="G71:L71">
    <cfRule type="cellIs" dxfId="414" priority="110" stopIfTrue="1" operator="equal">
      <formula>$G69</formula>
    </cfRule>
  </conditionalFormatting>
  <conditionalFormatting sqref="G81:L81">
    <cfRule type="cellIs" dxfId="413" priority="109" stopIfTrue="1" operator="equal">
      <formula>$G73</formula>
    </cfRule>
  </conditionalFormatting>
  <conditionalFormatting sqref="G81:L81">
    <cfRule type="cellIs" dxfId="412" priority="108" stopIfTrue="1" operator="equal">
      <formula>$G79</formula>
    </cfRule>
  </conditionalFormatting>
  <conditionalFormatting sqref="G90">
    <cfRule type="cellIs" dxfId="411" priority="107" stopIfTrue="1" operator="equal">
      <formula>$G81</formula>
    </cfRule>
  </conditionalFormatting>
  <conditionalFormatting sqref="G90:L90">
    <cfRule type="cellIs" dxfId="410" priority="106" stopIfTrue="1" operator="equal">
      <formula>$G82</formula>
    </cfRule>
  </conditionalFormatting>
  <conditionalFormatting sqref="G90:L90">
    <cfRule type="cellIs" dxfId="409" priority="105" stopIfTrue="1" operator="equal">
      <formula>$G84</formula>
    </cfRule>
  </conditionalFormatting>
  <conditionalFormatting sqref="G90">
    <cfRule type="cellIs" dxfId="408" priority="104" stopIfTrue="1" operator="equal">
      <formula>$G76</formula>
    </cfRule>
  </conditionalFormatting>
  <conditionalFormatting sqref="G90">
    <cfRule type="cellIs" dxfId="407" priority="103" stopIfTrue="1" operator="equal">
      <formula>$G81</formula>
    </cfRule>
  </conditionalFormatting>
  <conditionalFormatting sqref="G90:L90">
    <cfRule type="cellIs" dxfId="406" priority="102" stopIfTrue="1" operator="equal">
      <formula>$G88</formula>
    </cfRule>
  </conditionalFormatting>
  <conditionalFormatting sqref="G90:L90">
    <cfRule type="cellIs" dxfId="405" priority="101" stopIfTrue="1" operator="equal">
      <formula>$G86</formula>
    </cfRule>
  </conditionalFormatting>
  <conditionalFormatting sqref="G90">
    <cfRule type="cellIs" dxfId="404" priority="100" stopIfTrue="1" operator="equal">
      <formula>$G78</formula>
    </cfRule>
  </conditionalFormatting>
  <conditionalFormatting sqref="G90:L90">
    <cfRule type="cellIs" dxfId="403" priority="99" stopIfTrue="1" operator="equal">
      <formula>$G82</formula>
    </cfRule>
  </conditionalFormatting>
  <conditionalFormatting sqref="G90:L90">
    <cfRule type="cellIs" dxfId="402" priority="98" stopIfTrue="1" operator="equal">
      <formula>$G88</formula>
    </cfRule>
  </conditionalFormatting>
  <conditionalFormatting sqref="G102:L102 G106:L106 G104:L104">
    <cfRule type="cellIs" dxfId="401" priority="97" stopIfTrue="1" operator="equal">
      <formula>$G101</formula>
    </cfRule>
  </conditionalFormatting>
  <conditionalFormatting sqref="G100:G101">
    <cfRule type="cellIs" dxfId="400" priority="96" stopIfTrue="1" operator="equal">
      <formula>$G91</formula>
    </cfRule>
  </conditionalFormatting>
  <conditionalFormatting sqref="G100:L100">
    <cfRule type="cellIs" dxfId="399" priority="95" stopIfTrue="1" operator="equal">
      <formula>$G92</formula>
    </cfRule>
  </conditionalFormatting>
  <conditionalFormatting sqref="G99">
    <cfRule type="cellIs" dxfId="398" priority="94" stopIfTrue="1" operator="equal">
      <formula>$G86</formula>
    </cfRule>
  </conditionalFormatting>
  <conditionalFormatting sqref="G100:L100">
    <cfRule type="cellIs" dxfId="397" priority="93" stopIfTrue="1" operator="equal">
      <formula>$G94</formula>
    </cfRule>
  </conditionalFormatting>
  <conditionalFormatting sqref="G100">
    <cfRule type="cellIs" dxfId="396" priority="92" stopIfTrue="1" operator="equal">
      <formula>$G86</formula>
    </cfRule>
  </conditionalFormatting>
  <conditionalFormatting sqref="G100">
    <cfRule type="cellIs" dxfId="395" priority="91" stopIfTrue="1" operator="equal">
      <formula>$G91</formula>
    </cfRule>
  </conditionalFormatting>
  <conditionalFormatting sqref="G100:L100">
    <cfRule type="cellIs" dxfId="394" priority="90" stopIfTrue="1" operator="equal">
      <formula>$G98</formula>
    </cfRule>
  </conditionalFormatting>
  <conditionalFormatting sqref="G100:L100">
    <cfRule type="cellIs" dxfId="393" priority="89" stopIfTrue="1" operator="equal">
      <formula>$G96</formula>
    </cfRule>
  </conditionalFormatting>
  <conditionalFormatting sqref="G100">
    <cfRule type="cellIs" dxfId="392" priority="88" stopIfTrue="1" operator="equal">
      <formula>$G88</formula>
    </cfRule>
  </conditionalFormatting>
  <conditionalFormatting sqref="G100:L100">
    <cfRule type="cellIs" dxfId="391" priority="87" stopIfTrue="1" operator="equal">
      <formula>$G92</formula>
    </cfRule>
  </conditionalFormatting>
  <conditionalFormatting sqref="G100:L100">
    <cfRule type="cellIs" dxfId="390" priority="86" stopIfTrue="1" operator="equal">
      <formula>$G98</formula>
    </cfRule>
  </conditionalFormatting>
  <conditionalFormatting sqref="G102">
    <cfRule type="cellIs" dxfId="389" priority="85" stopIfTrue="1" operator="equal">
      <formula>$G93</formula>
    </cfRule>
  </conditionalFormatting>
  <conditionalFormatting sqref="G102:L102">
    <cfRule type="cellIs" dxfId="388" priority="84" stopIfTrue="1" operator="equal">
      <formula>$G94</formula>
    </cfRule>
  </conditionalFormatting>
  <conditionalFormatting sqref="G102:L102">
    <cfRule type="cellIs" dxfId="387" priority="83" stopIfTrue="1" operator="equal">
      <formula>$G96</formula>
    </cfRule>
  </conditionalFormatting>
  <conditionalFormatting sqref="G102">
    <cfRule type="cellIs" dxfId="386" priority="82" stopIfTrue="1" operator="equal">
      <formula>$G88</formula>
    </cfRule>
  </conditionalFormatting>
  <conditionalFormatting sqref="G102">
    <cfRule type="cellIs" dxfId="385" priority="81" stopIfTrue="1" operator="equal">
      <formula>$G93</formula>
    </cfRule>
  </conditionalFormatting>
  <conditionalFormatting sqref="G102:L102">
    <cfRule type="cellIs" dxfId="384" priority="80" stopIfTrue="1" operator="equal">
      <formula>$G101</formula>
    </cfRule>
  </conditionalFormatting>
  <conditionalFormatting sqref="G102:L102">
    <cfRule type="cellIs" dxfId="383" priority="79" stopIfTrue="1" operator="equal">
      <formula>$G98</formula>
    </cfRule>
  </conditionalFormatting>
  <conditionalFormatting sqref="G102">
    <cfRule type="cellIs" dxfId="382" priority="78" stopIfTrue="1" operator="equal">
      <formula>$G91</formula>
    </cfRule>
  </conditionalFormatting>
  <conditionalFormatting sqref="G102:L102">
    <cfRule type="cellIs" dxfId="381" priority="77" stopIfTrue="1" operator="equal">
      <formula>$G94</formula>
    </cfRule>
  </conditionalFormatting>
  <conditionalFormatting sqref="G102:L102">
    <cfRule type="cellIs" dxfId="380" priority="76" stopIfTrue="1" operator="equal">
      <formula>$G101</formula>
    </cfRule>
  </conditionalFormatting>
  <conditionalFormatting sqref="G99">
    <cfRule type="cellIs" dxfId="379" priority="75" stopIfTrue="1" operator="equal">
      <formula>$G90</formula>
    </cfRule>
  </conditionalFormatting>
  <conditionalFormatting sqref="G99:L99">
    <cfRule type="cellIs" dxfId="378" priority="74" stopIfTrue="1" operator="equal">
      <formula>$G91</formula>
    </cfRule>
  </conditionalFormatting>
  <conditionalFormatting sqref="G99:L99">
    <cfRule type="cellIs" dxfId="377" priority="73" stopIfTrue="1" operator="equal">
      <formula>$G93</formula>
    </cfRule>
  </conditionalFormatting>
  <conditionalFormatting sqref="G99">
    <cfRule type="cellIs" dxfId="376" priority="72" stopIfTrue="1" operator="equal">
      <formula>$G85</formula>
    </cfRule>
  </conditionalFormatting>
  <conditionalFormatting sqref="G99">
    <cfRule type="cellIs" dxfId="375" priority="71" stopIfTrue="1" operator="equal">
      <formula>$G90</formula>
    </cfRule>
  </conditionalFormatting>
  <conditionalFormatting sqref="G99:L99">
    <cfRule type="cellIs" dxfId="374" priority="70" stopIfTrue="1" operator="equal">
      <formula>$G97</formula>
    </cfRule>
  </conditionalFormatting>
  <conditionalFormatting sqref="G99:L99">
    <cfRule type="cellIs" dxfId="373" priority="69" stopIfTrue="1" operator="equal">
      <formula>$G95</formula>
    </cfRule>
  </conditionalFormatting>
  <conditionalFormatting sqref="G99">
    <cfRule type="cellIs" dxfId="372" priority="68" stopIfTrue="1" operator="equal">
      <formula>$G87</formula>
    </cfRule>
  </conditionalFormatting>
  <conditionalFormatting sqref="G99:L99">
    <cfRule type="cellIs" dxfId="371" priority="67" stopIfTrue="1" operator="equal">
      <formula>$G91</formula>
    </cfRule>
  </conditionalFormatting>
  <conditionalFormatting sqref="G99:L99">
    <cfRule type="cellIs" dxfId="370" priority="66" stopIfTrue="1" operator="equal">
      <formula>$G97</formula>
    </cfRule>
  </conditionalFormatting>
  <conditionalFormatting sqref="D52">
    <cfRule type="cellIs" dxfId="369" priority="65" stopIfTrue="1" operator="equal">
      <formula>#REF!</formula>
    </cfRule>
  </conditionalFormatting>
  <conditionalFormatting sqref="D55">
    <cfRule type="cellIs" dxfId="368" priority="158" stopIfTrue="1" operator="equal">
      <formula>$D53</formula>
    </cfRule>
  </conditionalFormatting>
  <conditionalFormatting sqref="G111:L111">
    <cfRule type="cellIs" dxfId="367" priority="64" stopIfTrue="1" operator="equal">
      <formula>$G110</formula>
    </cfRule>
  </conditionalFormatting>
  <conditionalFormatting sqref="G109:G110">
    <cfRule type="cellIs" dxfId="366" priority="63" stopIfTrue="1" operator="equal">
      <formula>$G100</formula>
    </cfRule>
  </conditionalFormatting>
  <conditionalFormatting sqref="G109:L109">
    <cfRule type="cellIs" dxfId="365" priority="62" stopIfTrue="1" operator="equal">
      <formula>$G101</formula>
    </cfRule>
  </conditionalFormatting>
  <conditionalFormatting sqref="G108">
    <cfRule type="cellIs" dxfId="364" priority="61" stopIfTrue="1" operator="equal">
      <formula>$G95</formula>
    </cfRule>
  </conditionalFormatting>
  <conditionalFormatting sqref="G109:L109">
    <cfRule type="cellIs" dxfId="363" priority="60" stopIfTrue="1" operator="equal">
      <formula>$G103</formula>
    </cfRule>
  </conditionalFormatting>
  <conditionalFormatting sqref="G109">
    <cfRule type="cellIs" dxfId="362" priority="59" stopIfTrue="1" operator="equal">
      <formula>$G95</formula>
    </cfRule>
  </conditionalFormatting>
  <conditionalFormatting sqref="G109">
    <cfRule type="cellIs" dxfId="361" priority="58" stopIfTrue="1" operator="equal">
      <formula>$G100</formula>
    </cfRule>
  </conditionalFormatting>
  <conditionalFormatting sqref="G109:L109">
    <cfRule type="cellIs" dxfId="360" priority="57" stopIfTrue="1" operator="equal">
      <formula>$G107</formula>
    </cfRule>
  </conditionalFormatting>
  <conditionalFormatting sqref="G109:L109">
    <cfRule type="cellIs" dxfId="359" priority="56" stopIfTrue="1" operator="equal">
      <formula>$G105</formula>
    </cfRule>
  </conditionalFormatting>
  <conditionalFormatting sqref="G109">
    <cfRule type="cellIs" dxfId="358" priority="55" stopIfTrue="1" operator="equal">
      <formula>$G97</formula>
    </cfRule>
  </conditionalFormatting>
  <conditionalFormatting sqref="G109:L109">
    <cfRule type="cellIs" dxfId="357" priority="54" stopIfTrue="1" operator="equal">
      <formula>$G101</formula>
    </cfRule>
  </conditionalFormatting>
  <conditionalFormatting sqref="G109:L109">
    <cfRule type="cellIs" dxfId="356" priority="53" stopIfTrue="1" operator="equal">
      <formula>$G107</formula>
    </cfRule>
  </conditionalFormatting>
  <conditionalFormatting sqref="G111">
    <cfRule type="cellIs" dxfId="355" priority="52" stopIfTrue="1" operator="equal">
      <formula>$G102</formula>
    </cfRule>
  </conditionalFormatting>
  <conditionalFormatting sqref="G111:L111">
    <cfRule type="cellIs" dxfId="354" priority="51" stopIfTrue="1" operator="equal">
      <formula>$G103</formula>
    </cfRule>
  </conditionalFormatting>
  <conditionalFormatting sqref="G111:L111">
    <cfRule type="cellIs" dxfId="353" priority="50" stopIfTrue="1" operator="equal">
      <formula>$G105</formula>
    </cfRule>
  </conditionalFormatting>
  <conditionalFormatting sqref="G111">
    <cfRule type="cellIs" dxfId="352" priority="49" stopIfTrue="1" operator="equal">
      <formula>$G97</formula>
    </cfRule>
  </conditionalFormatting>
  <conditionalFormatting sqref="G111">
    <cfRule type="cellIs" dxfId="351" priority="48" stopIfTrue="1" operator="equal">
      <formula>$G102</formula>
    </cfRule>
  </conditionalFormatting>
  <conditionalFormatting sqref="G111:L111">
    <cfRule type="cellIs" dxfId="350" priority="47" stopIfTrue="1" operator="equal">
      <formula>$G110</formula>
    </cfRule>
  </conditionalFormatting>
  <conditionalFormatting sqref="G111:L111">
    <cfRule type="cellIs" dxfId="349" priority="46" stopIfTrue="1" operator="equal">
      <formula>$G107</formula>
    </cfRule>
  </conditionalFormatting>
  <conditionalFormatting sqref="G111">
    <cfRule type="cellIs" dxfId="348" priority="45" stopIfTrue="1" operator="equal">
      <formula>$G100</formula>
    </cfRule>
  </conditionalFormatting>
  <conditionalFormatting sqref="G111:L111">
    <cfRule type="cellIs" dxfId="347" priority="44" stopIfTrue="1" operator="equal">
      <formula>$G103</formula>
    </cfRule>
  </conditionalFormatting>
  <conditionalFormatting sqref="G111:L111">
    <cfRule type="cellIs" dxfId="346" priority="43" stopIfTrue="1" operator="equal">
      <formula>$G110</formula>
    </cfRule>
  </conditionalFormatting>
  <conditionalFormatting sqref="G108">
    <cfRule type="cellIs" dxfId="345" priority="42" stopIfTrue="1" operator="equal">
      <formula>$G99</formula>
    </cfRule>
  </conditionalFormatting>
  <conditionalFormatting sqref="G108:L108">
    <cfRule type="cellIs" dxfId="344" priority="41" stopIfTrue="1" operator="equal">
      <formula>$G100</formula>
    </cfRule>
  </conditionalFormatting>
  <conditionalFormatting sqref="G108:L108">
    <cfRule type="cellIs" dxfId="343" priority="40" stopIfTrue="1" operator="equal">
      <formula>$G102</formula>
    </cfRule>
  </conditionalFormatting>
  <conditionalFormatting sqref="G108">
    <cfRule type="cellIs" dxfId="342" priority="39" stopIfTrue="1" operator="equal">
      <formula>$G94</formula>
    </cfRule>
  </conditionalFormatting>
  <conditionalFormatting sqref="G108">
    <cfRule type="cellIs" dxfId="341" priority="38" stopIfTrue="1" operator="equal">
      <formula>$G99</formula>
    </cfRule>
  </conditionalFormatting>
  <conditionalFormatting sqref="G108:L108">
    <cfRule type="cellIs" dxfId="340" priority="37" stopIfTrue="1" operator="equal">
      <formula>$G106</formula>
    </cfRule>
  </conditionalFormatting>
  <conditionalFormatting sqref="G108:L108">
    <cfRule type="cellIs" dxfId="339" priority="36" stopIfTrue="1" operator="equal">
      <formula>$G104</formula>
    </cfRule>
  </conditionalFormatting>
  <conditionalFormatting sqref="G108">
    <cfRule type="cellIs" dxfId="338" priority="35" stopIfTrue="1" operator="equal">
      <formula>$G96</formula>
    </cfRule>
  </conditionalFormatting>
  <conditionalFormatting sqref="G108:L108">
    <cfRule type="cellIs" dxfId="337" priority="34" stopIfTrue="1" operator="equal">
      <formula>$G100</formula>
    </cfRule>
  </conditionalFormatting>
  <conditionalFormatting sqref="G108:L108">
    <cfRule type="cellIs" dxfId="336" priority="33" stopIfTrue="1" operator="equal">
      <formula>$G106</formula>
    </cfRule>
  </conditionalFormatting>
  <conditionalFormatting sqref="G122:L122 G126:L126 G124:L124">
    <cfRule type="cellIs" dxfId="335" priority="32" stopIfTrue="1" operator="equal">
      <formula>$G121</formula>
    </cfRule>
  </conditionalFormatting>
  <conditionalFormatting sqref="G120:G121">
    <cfRule type="cellIs" dxfId="334" priority="31" stopIfTrue="1" operator="equal">
      <formula>$G111</formula>
    </cfRule>
  </conditionalFormatting>
  <conditionalFormatting sqref="G120:L120">
    <cfRule type="cellIs" dxfId="333" priority="30" stopIfTrue="1" operator="equal">
      <formula>$G112</formula>
    </cfRule>
  </conditionalFormatting>
  <conditionalFormatting sqref="G119">
    <cfRule type="cellIs" dxfId="332" priority="29" stopIfTrue="1" operator="equal">
      <formula>$G106</formula>
    </cfRule>
  </conditionalFormatting>
  <conditionalFormatting sqref="G120:L120">
    <cfRule type="cellIs" dxfId="331" priority="28" stopIfTrue="1" operator="equal">
      <formula>$G114</formula>
    </cfRule>
  </conditionalFormatting>
  <conditionalFormatting sqref="G120">
    <cfRule type="cellIs" dxfId="330" priority="27" stopIfTrue="1" operator="equal">
      <formula>$G106</formula>
    </cfRule>
  </conditionalFormatting>
  <conditionalFormatting sqref="G120">
    <cfRule type="cellIs" dxfId="329" priority="26" stopIfTrue="1" operator="equal">
      <formula>$G111</formula>
    </cfRule>
  </conditionalFormatting>
  <conditionalFormatting sqref="G120:L120">
    <cfRule type="cellIs" dxfId="328" priority="25" stopIfTrue="1" operator="equal">
      <formula>$G118</formula>
    </cfRule>
  </conditionalFormatting>
  <conditionalFormatting sqref="G120:L120">
    <cfRule type="cellIs" dxfId="327" priority="24" stopIfTrue="1" operator="equal">
      <formula>$G116</formula>
    </cfRule>
  </conditionalFormatting>
  <conditionalFormatting sqref="G120">
    <cfRule type="cellIs" dxfId="326" priority="23" stopIfTrue="1" operator="equal">
      <formula>$G108</formula>
    </cfRule>
  </conditionalFormatting>
  <conditionalFormatting sqref="G120:L120">
    <cfRule type="cellIs" dxfId="325" priority="22" stopIfTrue="1" operator="equal">
      <formula>$G112</formula>
    </cfRule>
  </conditionalFormatting>
  <conditionalFormatting sqref="G120:L120">
    <cfRule type="cellIs" dxfId="324" priority="21" stopIfTrue="1" operator="equal">
      <formula>$G118</formula>
    </cfRule>
  </conditionalFormatting>
  <conditionalFormatting sqref="G122">
    <cfRule type="cellIs" dxfId="323" priority="20" stopIfTrue="1" operator="equal">
      <formula>$G113</formula>
    </cfRule>
  </conditionalFormatting>
  <conditionalFormatting sqref="G122:L122">
    <cfRule type="cellIs" dxfId="322" priority="19" stopIfTrue="1" operator="equal">
      <formula>$G114</formula>
    </cfRule>
  </conditionalFormatting>
  <conditionalFormatting sqref="G122:L122">
    <cfRule type="cellIs" dxfId="321" priority="18" stopIfTrue="1" operator="equal">
      <formula>$G116</formula>
    </cfRule>
  </conditionalFormatting>
  <conditionalFormatting sqref="G122">
    <cfRule type="cellIs" dxfId="320" priority="17" stopIfTrue="1" operator="equal">
      <formula>$G108</formula>
    </cfRule>
  </conditionalFormatting>
  <conditionalFormatting sqref="G122">
    <cfRule type="cellIs" dxfId="319" priority="16" stopIfTrue="1" operator="equal">
      <formula>$G113</formula>
    </cfRule>
  </conditionalFormatting>
  <conditionalFormatting sqref="G122:L122">
    <cfRule type="cellIs" dxfId="318" priority="15" stopIfTrue="1" operator="equal">
      <formula>$G121</formula>
    </cfRule>
  </conditionalFormatting>
  <conditionalFormatting sqref="G122:L122">
    <cfRule type="cellIs" dxfId="317" priority="14" stopIfTrue="1" operator="equal">
      <formula>$G118</formula>
    </cfRule>
  </conditionalFormatting>
  <conditionalFormatting sqref="G122">
    <cfRule type="cellIs" dxfId="316" priority="13" stopIfTrue="1" operator="equal">
      <formula>$G111</formula>
    </cfRule>
  </conditionalFormatting>
  <conditionalFormatting sqref="G122:L122">
    <cfRule type="cellIs" dxfId="315" priority="12" stopIfTrue="1" operator="equal">
      <formula>$G114</formula>
    </cfRule>
  </conditionalFormatting>
  <conditionalFormatting sqref="G122:L122">
    <cfRule type="cellIs" dxfId="314" priority="11" stopIfTrue="1" operator="equal">
      <formula>$G121</formula>
    </cfRule>
  </conditionalFormatting>
  <conditionalFormatting sqref="G119">
    <cfRule type="cellIs" dxfId="313" priority="10" stopIfTrue="1" operator="equal">
      <formula>$G110</formula>
    </cfRule>
  </conditionalFormatting>
  <conditionalFormatting sqref="G119:L119">
    <cfRule type="cellIs" dxfId="312" priority="9" stopIfTrue="1" operator="equal">
      <formula>$G111</formula>
    </cfRule>
  </conditionalFormatting>
  <conditionalFormatting sqref="G119:L119">
    <cfRule type="cellIs" dxfId="311" priority="8" stopIfTrue="1" operator="equal">
      <formula>$G113</formula>
    </cfRule>
  </conditionalFormatting>
  <conditionalFormatting sqref="G119">
    <cfRule type="cellIs" dxfId="310" priority="7" stopIfTrue="1" operator="equal">
      <formula>$G105</formula>
    </cfRule>
  </conditionalFormatting>
  <conditionalFormatting sqref="G119">
    <cfRule type="cellIs" dxfId="309" priority="6" stopIfTrue="1" operator="equal">
      <formula>$G110</formula>
    </cfRule>
  </conditionalFormatting>
  <conditionalFormatting sqref="G119:L119">
    <cfRule type="cellIs" dxfId="308" priority="5" stopIfTrue="1" operator="equal">
      <formula>$G117</formula>
    </cfRule>
  </conditionalFormatting>
  <conditionalFormatting sqref="G119:L119">
    <cfRule type="cellIs" dxfId="307" priority="4" stopIfTrue="1" operator="equal">
      <formula>$G115</formula>
    </cfRule>
  </conditionalFormatting>
  <conditionalFormatting sqref="G119">
    <cfRule type="cellIs" dxfId="306" priority="3" stopIfTrue="1" operator="equal">
      <formula>$G107</formula>
    </cfRule>
  </conditionalFormatting>
  <conditionalFormatting sqref="G119:L119">
    <cfRule type="cellIs" dxfId="305" priority="2" stopIfTrue="1" operator="equal">
      <formula>$G111</formula>
    </cfRule>
  </conditionalFormatting>
  <conditionalFormatting sqref="G119:L119">
    <cfRule type="cellIs" dxfId="304" priority="1" stopIfTrue="1" operator="equal">
      <formula>$G117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8"/>
  <sheetViews>
    <sheetView topLeftCell="A26" zoomScaleNormal="100" zoomScaleSheetLayoutView="100" workbookViewId="0">
      <selection activeCell="AO90" sqref="AO90:BL96"/>
    </sheetView>
  </sheetViews>
  <sheetFormatPr defaultRowHeight="12.75"/>
  <cols>
    <col min="1" max="54" width="2.85546875" style="1" customWidth="1"/>
    <col min="55" max="55" width="3.5703125" style="1" customWidth="1"/>
    <col min="56" max="64" width="2.85546875" style="1" customWidth="1"/>
    <col min="65" max="68" width="2.42578125" style="1" customWidth="1"/>
    <col min="69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218" t="s">
        <v>34</v>
      </c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</row>
    <row r="2" spans="1:77" ht="15.95" customHeight="1">
      <c r="AO2" s="219" t="s">
        <v>0</v>
      </c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</row>
    <row r="3" spans="1:77" ht="15" customHeight="1">
      <c r="AO3" s="220" t="s">
        <v>117</v>
      </c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</row>
    <row r="4" spans="1:77" ht="32.1" customHeight="1">
      <c r="AO4" s="222" t="s">
        <v>113</v>
      </c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</row>
    <row r="5" spans="1:77">
      <c r="AO5" s="224" t="s">
        <v>20</v>
      </c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</row>
    <row r="6" spans="1:77" ht="7.5" customHeight="1"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5"/>
    </row>
    <row r="7" spans="1:77" ht="12.75" customHeight="1">
      <c r="AO7" s="231" t="s">
        <v>102</v>
      </c>
      <c r="AP7" s="221"/>
      <c r="AQ7" s="221"/>
      <c r="AR7" s="221"/>
      <c r="AS7" s="221"/>
      <c r="AT7" s="221"/>
      <c r="AU7" s="221"/>
      <c r="AV7" s="1" t="s">
        <v>61</v>
      </c>
      <c r="AW7" s="231" t="s">
        <v>102</v>
      </c>
      <c r="AX7" s="221"/>
      <c r="AY7" s="221"/>
      <c r="AZ7" s="221"/>
      <c r="BA7" s="221"/>
      <c r="BB7" s="221"/>
      <c r="BC7" s="221"/>
      <c r="BD7" s="221"/>
      <c r="BE7" s="221"/>
      <c r="BF7" s="22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232" t="s">
        <v>21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</row>
    <row r="11" spans="1:77" ht="15.75" customHeight="1">
      <c r="A11" s="232" t="s">
        <v>110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</row>
    <row r="12" spans="1:77" ht="6" customHeight="1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</row>
    <row r="13" spans="1:77" customFormat="1" ht="14.25" customHeight="1">
      <c r="A13" s="25" t="s">
        <v>51</v>
      </c>
      <c r="B13" s="228" t="s">
        <v>101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34"/>
      <c r="N13" s="230" t="s">
        <v>113</v>
      </c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35"/>
      <c r="AU13" s="228" t="s">
        <v>107</v>
      </c>
      <c r="AV13" s="229"/>
      <c r="AW13" s="229"/>
      <c r="AX13" s="229"/>
      <c r="AY13" s="229"/>
      <c r="AZ13" s="229"/>
      <c r="BA13" s="229"/>
      <c r="BB13" s="22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226" t="s">
        <v>54</v>
      </c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33"/>
      <c r="N14" s="227" t="s">
        <v>60</v>
      </c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33"/>
      <c r="AU14" s="226" t="s">
        <v>53</v>
      </c>
      <c r="AV14" s="226"/>
      <c r="AW14" s="226"/>
      <c r="AX14" s="226"/>
      <c r="AY14" s="226"/>
      <c r="AZ14" s="226"/>
      <c r="BA14" s="226"/>
      <c r="BB14" s="22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228" t="s">
        <v>114</v>
      </c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34"/>
      <c r="N16" s="230" t="s">
        <v>113</v>
      </c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35"/>
      <c r="AU16" s="228" t="s">
        <v>107</v>
      </c>
      <c r="AV16" s="229"/>
      <c r="AW16" s="229"/>
      <c r="AX16" s="229"/>
      <c r="AY16" s="229"/>
      <c r="AZ16" s="229"/>
      <c r="BA16" s="229"/>
      <c r="BB16" s="22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226" t="s">
        <v>54</v>
      </c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33"/>
      <c r="N17" s="227" t="s">
        <v>59</v>
      </c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33"/>
      <c r="AU17" s="226" t="s">
        <v>53</v>
      </c>
      <c r="AV17" s="226"/>
      <c r="AW17" s="226"/>
      <c r="AX17" s="226"/>
      <c r="AY17" s="226"/>
      <c r="AZ17" s="226"/>
      <c r="BA17" s="226"/>
      <c r="BB17" s="22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228" t="s">
        <v>111</v>
      </c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N19" s="228" t="s">
        <v>115</v>
      </c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6"/>
      <c r="AA19" s="228" t="s">
        <v>116</v>
      </c>
      <c r="AB19" s="229"/>
      <c r="AC19" s="229"/>
      <c r="AD19" s="229"/>
      <c r="AE19" s="229"/>
      <c r="AF19" s="229"/>
      <c r="AG19" s="229"/>
      <c r="AH19" s="229"/>
      <c r="AI19" s="229"/>
      <c r="AJ19" s="26"/>
      <c r="AK19" s="235" t="s">
        <v>112</v>
      </c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6"/>
      <c r="BE19" s="228" t="s">
        <v>108</v>
      </c>
      <c r="BF19" s="229"/>
      <c r="BG19" s="229"/>
      <c r="BH19" s="229"/>
      <c r="BI19" s="229"/>
      <c r="BJ19" s="229"/>
      <c r="BK19" s="229"/>
      <c r="BL19" s="22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226" t="s">
        <v>54</v>
      </c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N20" s="226" t="s">
        <v>55</v>
      </c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8"/>
      <c r="AA20" s="233" t="s">
        <v>56</v>
      </c>
      <c r="AB20" s="233"/>
      <c r="AC20" s="233"/>
      <c r="AD20" s="233"/>
      <c r="AE20" s="233"/>
      <c r="AF20" s="233"/>
      <c r="AG20" s="233"/>
      <c r="AH20" s="233"/>
      <c r="AI20" s="233"/>
      <c r="AJ20" s="28"/>
      <c r="AK20" s="234" t="s">
        <v>57</v>
      </c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234"/>
      <c r="BD20" s="28"/>
      <c r="BE20" s="226" t="s">
        <v>58</v>
      </c>
      <c r="BF20" s="226"/>
      <c r="BG20" s="226"/>
      <c r="BH20" s="226"/>
      <c r="BI20" s="226"/>
      <c r="BJ20" s="226"/>
      <c r="BK20" s="226"/>
      <c r="BL20" s="22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243" t="s">
        <v>49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4">
        <v>650000</v>
      </c>
      <c r="V22" s="244"/>
      <c r="W22" s="244"/>
      <c r="X22" s="244"/>
      <c r="Y22" s="244"/>
      <c r="Z22" s="244"/>
      <c r="AA22" s="244"/>
      <c r="AB22" s="244"/>
      <c r="AC22" s="244"/>
      <c r="AD22" s="244"/>
      <c r="AE22" s="245" t="s">
        <v>50</v>
      </c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4">
        <v>0</v>
      </c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37" t="s">
        <v>22</v>
      </c>
      <c r="BE22" s="237"/>
      <c r="BF22" s="237"/>
      <c r="BG22" s="237"/>
      <c r="BH22" s="237"/>
      <c r="BI22" s="237"/>
      <c r="BJ22" s="237"/>
      <c r="BK22" s="237"/>
      <c r="BL22" s="237"/>
    </row>
    <row r="23" spans="1:79" ht="24.95" customHeight="1">
      <c r="A23" s="237" t="s">
        <v>62</v>
      </c>
      <c r="B23" s="237"/>
      <c r="C23" s="237"/>
      <c r="D23" s="237"/>
      <c r="E23" s="237"/>
      <c r="F23" s="237"/>
      <c r="G23" s="237"/>
      <c r="H23" s="237"/>
      <c r="I23" s="244">
        <v>650000</v>
      </c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37" t="s">
        <v>23</v>
      </c>
      <c r="U23" s="237"/>
      <c r="V23" s="237"/>
      <c r="W23" s="23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48"/>
      <c r="B24" s="48"/>
      <c r="C24" s="48"/>
      <c r="D24" s="48"/>
      <c r="E24" s="48"/>
      <c r="F24" s="48"/>
      <c r="G24" s="48"/>
      <c r="H24" s="48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48"/>
      <c r="U24" s="48"/>
      <c r="V24" s="48"/>
      <c r="W24" s="48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219" t="s">
        <v>36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</row>
    <row r="26" spans="1:79" ht="142.5" customHeight="1">
      <c r="A26" s="236" t="s">
        <v>138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237" t="s">
        <v>35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</row>
    <row r="29" spans="1:79" ht="27.75" customHeight="1">
      <c r="A29" s="238" t="s">
        <v>27</v>
      </c>
      <c r="B29" s="238"/>
      <c r="C29" s="238"/>
      <c r="D29" s="238"/>
      <c r="E29" s="238"/>
      <c r="F29" s="238"/>
      <c r="G29" s="239" t="s">
        <v>39</v>
      </c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1"/>
    </row>
    <row r="30" spans="1:79" ht="15.75" hidden="1">
      <c r="A30" s="242">
        <v>1</v>
      </c>
      <c r="B30" s="242"/>
      <c r="C30" s="242"/>
      <c r="D30" s="242"/>
      <c r="E30" s="242"/>
      <c r="F30" s="242"/>
      <c r="G30" s="239">
        <v>2</v>
      </c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1"/>
    </row>
    <row r="31" spans="1:79" ht="10.5" hidden="1" customHeight="1">
      <c r="A31" s="246" t="s">
        <v>32</v>
      </c>
      <c r="B31" s="246"/>
      <c r="C31" s="246"/>
      <c r="D31" s="246"/>
      <c r="E31" s="246"/>
      <c r="F31" s="246"/>
      <c r="G31" s="247" t="s">
        <v>7</v>
      </c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248"/>
      <c r="BG31" s="248"/>
      <c r="BH31" s="248"/>
      <c r="BI31" s="248"/>
      <c r="BJ31" s="248"/>
      <c r="BK31" s="248"/>
      <c r="BL31" s="249"/>
      <c r="CA31" s="1" t="s">
        <v>48</v>
      </c>
    </row>
    <row r="32" spans="1:79" ht="12.75" customHeight="1">
      <c r="A32" s="246">
        <v>1</v>
      </c>
      <c r="B32" s="246"/>
      <c r="C32" s="246"/>
      <c r="D32" s="246"/>
      <c r="E32" s="246"/>
      <c r="F32" s="246"/>
      <c r="G32" s="250" t="s">
        <v>64</v>
      </c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1"/>
      <c r="BK32" s="251"/>
      <c r="BL32" s="252"/>
      <c r="CA32" s="1" t="s">
        <v>47</v>
      </c>
    </row>
    <row r="33" spans="1:79" ht="12.75" customHeight="1">
      <c r="A33" s="246">
        <v>2</v>
      </c>
      <c r="B33" s="246"/>
      <c r="C33" s="246"/>
      <c r="D33" s="246"/>
      <c r="E33" s="246"/>
      <c r="F33" s="246"/>
      <c r="G33" s="250" t="s">
        <v>65</v>
      </c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2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237" t="s">
        <v>37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</row>
    <row r="36" spans="1:79" ht="15.95" customHeight="1">
      <c r="A36" s="236" t="s">
        <v>100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</row>
    <row r="37" spans="1:79" ht="12.75" customHeight="1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237" t="s">
        <v>38</v>
      </c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</row>
    <row r="39" spans="1:79" ht="27.75" customHeight="1">
      <c r="A39" s="238" t="s">
        <v>27</v>
      </c>
      <c r="B39" s="238"/>
      <c r="C39" s="238"/>
      <c r="D39" s="238"/>
      <c r="E39" s="238"/>
      <c r="F39" s="238"/>
      <c r="G39" s="239" t="s">
        <v>24</v>
      </c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1"/>
    </row>
    <row r="40" spans="1:79" ht="15.75" hidden="1">
      <c r="A40" s="242">
        <v>1</v>
      </c>
      <c r="B40" s="242"/>
      <c r="C40" s="242"/>
      <c r="D40" s="242"/>
      <c r="E40" s="242"/>
      <c r="F40" s="242"/>
      <c r="G40" s="239">
        <v>2</v>
      </c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1"/>
    </row>
    <row r="41" spans="1:79" ht="10.5" hidden="1" customHeight="1">
      <c r="A41" s="246" t="s">
        <v>6</v>
      </c>
      <c r="B41" s="246"/>
      <c r="C41" s="246"/>
      <c r="D41" s="246"/>
      <c r="E41" s="246"/>
      <c r="F41" s="246"/>
      <c r="G41" s="247" t="s">
        <v>7</v>
      </c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9"/>
      <c r="CA41" s="1" t="s">
        <v>11</v>
      </c>
    </row>
    <row r="42" spans="1:79" ht="12.75" customHeight="1">
      <c r="A42" s="246">
        <v>1</v>
      </c>
      <c r="B42" s="246"/>
      <c r="C42" s="246"/>
      <c r="D42" s="246"/>
      <c r="E42" s="246"/>
      <c r="F42" s="246"/>
      <c r="G42" s="250" t="s">
        <v>66</v>
      </c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1"/>
      <c r="AY42" s="251"/>
      <c r="AZ42" s="251"/>
      <c r="BA42" s="251"/>
      <c r="BB42" s="251"/>
      <c r="BC42" s="251"/>
      <c r="BD42" s="251"/>
      <c r="BE42" s="251"/>
      <c r="BF42" s="251"/>
      <c r="BG42" s="251"/>
      <c r="BH42" s="251"/>
      <c r="BI42" s="251"/>
      <c r="BJ42" s="251"/>
      <c r="BK42" s="251"/>
      <c r="BL42" s="252"/>
      <c r="CA42" s="1" t="s">
        <v>12</v>
      </c>
    </row>
    <row r="43" spans="1:79" ht="12.75" customHeight="1">
      <c r="A43" s="246">
        <v>2</v>
      </c>
      <c r="B43" s="246"/>
      <c r="C43" s="246"/>
      <c r="D43" s="246"/>
      <c r="E43" s="246"/>
      <c r="F43" s="246"/>
      <c r="G43" s="250" t="s">
        <v>67</v>
      </c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1"/>
      <c r="BJ43" s="251"/>
      <c r="BK43" s="251"/>
      <c r="BL43" s="252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237" t="s">
        <v>40</v>
      </c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</row>
    <row r="46" spans="1:79" ht="15" customHeight="1">
      <c r="A46" s="253" t="s">
        <v>109</v>
      </c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3"/>
      <c r="AP46" s="253"/>
      <c r="AQ46" s="253"/>
      <c r="AR46" s="253"/>
      <c r="AS46" s="253"/>
      <c r="AT46" s="253"/>
      <c r="AU46" s="253"/>
      <c r="AV46" s="253"/>
      <c r="AW46" s="253"/>
      <c r="AX46" s="253"/>
      <c r="AY46" s="253"/>
      <c r="AZ46" s="253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242" t="s">
        <v>27</v>
      </c>
      <c r="B47" s="242"/>
      <c r="C47" s="242"/>
      <c r="D47" s="254" t="s">
        <v>25</v>
      </c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6"/>
      <c r="AC47" s="242" t="s">
        <v>28</v>
      </c>
      <c r="AD47" s="242"/>
      <c r="AE47" s="242"/>
      <c r="AF47" s="242"/>
      <c r="AG47" s="242"/>
      <c r="AH47" s="242"/>
      <c r="AI47" s="242"/>
      <c r="AJ47" s="242"/>
      <c r="AK47" s="242" t="s">
        <v>29</v>
      </c>
      <c r="AL47" s="242"/>
      <c r="AM47" s="242"/>
      <c r="AN47" s="242"/>
      <c r="AO47" s="242"/>
      <c r="AP47" s="242"/>
      <c r="AQ47" s="242"/>
      <c r="AR47" s="242"/>
      <c r="AS47" s="242" t="s">
        <v>26</v>
      </c>
      <c r="AT47" s="242"/>
      <c r="AU47" s="242"/>
      <c r="AV47" s="242"/>
      <c r="AW47" s="242"/>
      <c r="AX47" s="242"/>
      <c r="AY47" s="242"/>
      <c r="AZ47" s="242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242"/>
      <c r="B48" s="242"/>
      <c r="C48" s="242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9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242">
        <v>1</v>
      </c>
      <c r="B49" s="242"/>
      <c r="C49" s="242"/>
      <c r="D49" s="260">
        <v>2</v>
      </c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2"/>
      <c r="AC49" s="242">
        <v>3</v>
      </c>
      <c r="AD49" s="242"/>
      <c r="AE49" s="242"/>
      <c r="AF49" s="242"/>
      <c r="AG49" s="242"/>
      <c r="AH49" s="242"/>
      <c r="AI49" s="242"/>
      <c r="AJ49" s="242"/>
      <c r="AK49" s="242">
        <v>4</v>
      </c>
      <c r="AL49" s="242"/>
      <c r="AM49" s="242"/>
      <c r="AN49" s="242"/>
      <c r="AO49" s="242"/>
      <c r="AP49" s="242"/>
      <c r="AQ49" s="242"/>
      <c r="AR49" s="242"/>
      <c r="AS49" s="242">
        <v>5</v>
      </c>
      <c r="AT49" s="242"/>
      <c r="AU49" s="242"/>
      <c r="AV49" s="242"/>
      <c r="AW49" s="242"/>
      <c r="AX49" s="242"/>
      <c r="AY49" s="242"/>
      <c r="AZ49" s="242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246"/>
      <c r="B50" s="246"/>
      <c r="C50" s="246"/>
      <c r="D50" s="263" t="s">
        <v>126</v>
      </c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5"/>
      <c r="AC50" s="266"/>
      <c r="AD50" s="266"/>
      <c r="AE50" s="266"/>
      <c r="AF50" s="266"/>
      <c r="AG50" s="266"/>
      <c r="AH50" s="266"/>
      <c r="AI50" s="266"/>
      <c r="AJ50" s="266"/>
      <c r="AK50" s="266"/>
      <c r="AL50" s="266"/>
      <c r="AM50" s="266"/>
      <c r="AN50" s="266"/>
      <c r="AO50" s="266"/>
      <c r="AP50" s="266"/>
      <c r="AQ50" s="266"/>
      <c r="AR50" s="266"/>
      <c r="AS50" s="267"/>
      <c r="AT50" s="266"/>
      <c r="AU50" s="266"/>
      <c r="AV50" s="266"/>
      <c r="AW50" s="266"/>
      <c r="AX50" s="266"/>
      <c r="AY50" s="266"/>
      <c r="AZ50" s="266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246">
        <v>1</v>
      </c>
      <c r="B51" s="246"/>
      <c r="C51" s="246"/>
      <c r="D51" s="250" t="s">
        <v>70</v>
      </c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2"/>
      <c r="AC51" s="268">
        <v>0</v>
      </c>
      <c r="AD51" s="268"/>
      <c r="AE51" s="268"/>
      <c r="AF51" s="268"/>
      <c r="AG51" s="268"/>
      <c r="AH51" s="268"/>
      <c r="AI51" s="268"/>
      <c r="AJ51" s="268"/>
      <c r="AK51" s="268">
        <v>248000</v>
      </c>
      <c r="AL51" s="268"/>
      <c r="AM51" s="268"/>
      <c r="AN51" s="268"/>
      <c r="AO51" s="268"/>
      <c r="AP51" s="268"/>
      <c r="AQ51" s="268"/>
      <c r="AR51" s="268"/>
      <c r="AS51" s="268">
        <f>AC51+AK51</f>
        <v>248000</v>
      </c>
      <c r="AT51" s="268"/>
      <c r="AU51" s="268"/>
      <c r="AV51" s="268"/>
      <c r="AW51" s="268"/>
      <c r="AX51" s="268"/>
      <c r="AY51" s="268"/>
      <c r="AZ51" s="26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246">
        <v>2</v>
      </c>
      <c r="B52" s="246"/>
      <c r="C52" s="246"/>
      <c r="D52" s="250" t="s">
        <v>69</v>
      </c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2"/>
      <c r="AC52" s="268">
        <v>0</v>
      </c>
      <c r="AD52" s="268"/>
      <c r="AE52" s="268"/>
      <c r="AF52" s="268"/>
      <c r="AG52" s="268"/>
      <c r="AH52" s="268"/>
      <c r="AI52" s="268"/>
      <c r="AJ52" s="268"/>
      <c r="AK52" s="268">
        <v>252000</v>
      </c>
      <c r="AL52" s="268"/>
      <c r="AM52" s="268"/>
      <c r="AN52" s="268"/>
      <c r="AO52" s="268"/>
      <c r="AP52" s="268"/>
      <c r="AQ52" s="268"/>
      <c r="AR52" s="268"/>
      <c r="AS52" s="268">
        <f>AC52+AK52</f>
        <v>252000</v>
      </c>
      <c r="AT52" s="268"/>
      <c r="AU52" s="268"/>
      <c r="AV52" s="268"/>
      <c r="AW52" s="268"/>
      <c r="AX52" s="268"/>
      <c r="AY52" s="268"/>
      <c r="AZ52" s="268"/>
      <c r="BA52" s="21"/>
      <c r="BB52" s="21"/>
      <c r="BC52" s="21"/>
      <c r="BD52" s="21"/>
      <c r="BE52" s="21"/>
      <c r="BF52" s="21"/>
      <c r="BG52" s="21"/>
      <c r="BH52" s="21"/>
    </row>
    <row r="53" spans="1:79" ht="32.25" customHeight="1">
      <c r="A53" s="246">
        <v>3</v>
      </c>
      <c r="B53" s="246"/>
      <c r="C53" s="246"/>
      <c r="D53" s="250" t="s">
        <v>129</v>
      </c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2"/>
      <c r="AC53" s="268">
        <v>0</v>
      </c>
      <c r="AD53" s="268"/>
      <c r="AE53" s="268"/>
      <c r="AF53" s="268"/>
      <c r="AG53" s="268"/>
      <c r="AH53" s="268"/>
      <c r="AI53" s="268"/>
      <c r="AJ53" s="268"/>
      <c r="AK53" s="268">
        <v>150000</v>
      </c>
      <c r="AL53" s="268"/>
      <c r="AM53" s="268"/>
      <c r="AN53" s="268"/>
      <c r="AO53" s="268"/>
      <c r="AP53" s="268"/>
      <c r="AQ53" s="268"/>
      <c r="AR53" s="268"/>
      <c r="AS53" s="268">
        <f>AC53+AK53</f>
        <v>150000</v>
      </c>
      <c r="AT53" s="268"/>
      <c r="AU53" s="268"/>
      <c r="AV53" s="268"/>
      <c r="AW53" s="268"/>
      <c r="AX53" s="268"/>
      <c r="AY53" s="268"/>
      <c r="AZ53" s="26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269"/>
      <c r="B54" s="269"/>
      <c r="C54" s="269"/>
      <c r="D54" s="270" t="s">
        <v>71</v>
      </c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1"/>
      <c r="AB54" s="272"/>
      <c r="AC54" s="273">
        <v>0</v>
      </c>
      <c r="AD54" s="273"/>
      <c r="AE54" s="273"/>
      <c r="AF54" s="273"/>
      <c r="AG54" s="273"/>
      <c r="AH54" s="273"/>
      <c r="AI54" s="273"/>
      <c r="AJ54" s="273"/>
      <c r="AK54" s="273">
        <f>SUM(AK51:AR53)</f>
        <v>650000</v>
      </c>
      <c r="AL54" s="273"/>
      <c r="AM54" s="273"/>
      <c r="AN54" s="273"/>
      <c r="AO54" s="273"/>
      <c r="AP54" s="273"/>
      <c r="AQ54" s="273"/>
      <c r="AR54" s="273"/>
      <c r="AS54" s="273">
        <f>AC54+AK54</f>
        <v>650000</v>
      </c>
      <c r="AT54" s="273"/>
      <c r="AU54" s="273"/>
      <c r="AV54" s="273"/>
      <c r="AW54" s="273"/>
      <c r="AX54" s="273"/>
      <c r="AY54" s="273"/>
      <c r="AZ54" s="273"/>
      <c r="BA54" s="42"/>
      <c r="BB54" s="42"/>
      <c r="BC54" s="42"/>
      <c r="BD54" s="42"/>
      <c r="BE54" s="42"/>
      <c r="BF54" s="42"/>
      <c r="BG54" s="42"/>
      <c r="BH54" s="42"/>
    </row>
    <row r="56" spans="1:79" ht="15.75" customHeight="1">
      <c r="A56" s="219" t="s">
        <v>41</v>
      </c>
      <c r="B56" s="219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19"/>
      <c r="AK56" s="219"/>
      <c r="AL56" s="219"/>
      <c r="AM56" s="219"/>
      <c r="AN56" s="219"/>
      <c r="AO56" s="219"/>
      <c r="AP56" s="219"/>
      <c r="AQ56" s="219"/>
      <c r="AR56" s="219"/>
      <c r="AS56" s="219"/>
      <c r="AT56" s="219"/>
      <c r="AU56" s="219"/>
      <c r="AV56" s="219"/>
      <c r="AW56" s="219"/>
      <c r="AX56" s="219"/>
      <c r="AY56" s="219"/>
      <c r="AZ56" s="219"/>
      <c r="BA56" s="219"/>
      <c r="BB56" s="219"/>
      <c r="BC56" s="219"/>
      <c r="BD56" s="219"/>
      <c r="BE56" s="219"/>
      <c r="BF56" s="219"/>
      <c r="BG56" s="219"/>
      <c r="BH56" s="219"/>
      <c r="BI56" s="219"/>
      <c r="BJ56" s="219"/>
      <c r="BK56" s="219"/>
      <c r="BL56" s="219"/>
    </row>
    <row r="57" spans="1:79" ht="15" customHeight="1">
      <c r="A57" s="253" t="s">
        <v>109</v>
      </c>
      <c r="B57" s="253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3"/>
      <c r="AY57" s="253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242" t="s">
        <v>27</v>
      </c>
      <c r="B58" s="242"/>
      <c r="C58" s="242"/>
      <c r="D58" s="254" t="s">
        <v>33</v>
      </c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6"/>
      <c r="AB58" s="242" t="s">
        <v>28</v>
      </c>
      <c r="AC58" s="242"/>
      <c r="AD58" s="242"/>
      <c r="AE58" s="242"/>
      <c r="AF58" s="242"/>
      <c r="AG58" s="242"/>
      <c r="AH58" s="242"/>
      <c r="AI58" s="242"/>
      <c r="AJ58" s="242" t="s">
        <v>29</v>
      </c>
      <c r="AK58" s="242"/>
      <c r="AL58" s="242"/>
      <c r="AM58" s="242"/>
      <c r="AN58" s="242"/>
      <c r="AO58" s="242"/>
      <c r="AP58" s="242"/>
      <c r="AQ58" s="242"/>
      <c r="AR58" s="242" t="s">
        <v>26</v>
      </c>
      <c r="AS58" s="242"/>
      <c r="AT58" s="242"/>
      <c r="AU58" s="242"/>
      <c r="AV58" s="242"/>
      <c r="AW58" s="242"/>
      <c r="AX58" s="242"/>
      <c r="AY58" s="242"/>
    </row>
    <row r="59" spans="1:79" ht="29.1" customHeight="1">
      <c r="A59" s="242"/>
      <c r="B59" s="242"/>
      <c r="C59" s="242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9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242"/>
      <c r="AQ59" s="242"/>
      <c r="AR59" s="242"/>
      <c r="AS59" s="242"/>
      <c r="AT59" s="242"/>
      <c r="AU59" s="242"/>
      <c r="AV59" s="242"/>
      <c r="AW59" s="242"/>
      <c r="AX59" s="242"/>
      <c r="AY59" s="242"/>
    </row>
    <row r="60" spans="1:79" ht="15.75" customHeight="1">
      <c r="A60" s="242">
        <v>1</v>
      </c>
      <c r="B60" s="242"/>
      <c r="C60" s="242"/>
      <c r="D60" s="260">
        <v>2</v>
      </c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2"/>
      <c r="AB60" s="242">
        <v>3</v>
      </c>
      <c r="AC60" s="242"/>
      <c r="AD60" s="242"/>
      <c r="AE60" s="242"/>
      <c r="AF60" s="242"/>
      <c r="AG60" s="242"/>
      <c r="AH60" s="242"/>
      <c r="AI60" s="242"/>
      <c r="AJ60" s="242">
        <v>4</v>
      </c>
      <c r="AK60" s="242"/>
      <c r="AL60" s="242"/>
      <c r="AM60" s="242"/>
      <c r="AN60" s="242"/>
      <c r="AO60" s="242"/>
      <c r="AP60" s="242"/>
      <c r="AQ60" s="242"/>
      <c r="AR60" s="242">
        <v>5</v>
      </c>
      <c r="AS60" s="242"/>
      <c r="AT60" s="242"/>
      <c r="AU60" s="242"/>
      <c r="AV60" s="242"/>
      <c r="AW60" s="242"/>
      <c r="AX60" s="242"/>
      <c r="AY60" s="242"/>
    </row>
    <row r="61" spans="1:79" ht="12.75" hidden="1" customHeight="1">
      <c r="A61" s="246" t="s">
        <v>6</v>
      </c>
      <c r="B61" s="246"/>
      <c r="C61" s="246"/>
      <c r="D61" s="247" t="s">
        <v>7</v>
      </c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9"/>
      <c r="AB61" s="266" t="s">
        <v>8</v>
      </c>
      <c r="AC61" s="266"/>
      <c r="AD61" s="266"/>
      <c r="AE61" s="266"/>
      <c r="AF61" s="266"/>
      <c r="AG61" s="266"/>
      <c r="AH61" s="266"/>
      <c r="AI61" s="266"/>
      <c r="AJ61" s="266" t="s">
        <v>9</v>
      </c>
      <c r="AK61" s="266"/>
      <c r="AL61" s="266"/>
      <c r="AM61" s="266"/>
      <c r="AN61" s="266"/>
      <c r="AO61" s="266"/>
      <c r="AP61" s="266"/>
      <c r="AQ61" s="266"/>
      <c r="AR61" s="266" t="s">
        <v>10</v>
      </c>
      <c r="AS61" s="266"/>
      <c r="AT61" s="266"/>
      <c r="AU61" s="266"/>
      <c r="AV61" s="266"/>
      <c r="AW61" s="266"/>
      <c r="AX61" s="266"/>
      <c r="AY61" s="266"/>
      <c r="CA61" s="1" t="s">
        <v>15</v>
      </c>
    </row>
    <row r="62" spans="1:79" ht="25.5" customHeight="1">
      <c r="A62" s="246">
        <v>1</v>
      </c>
      <c r="B62" s="246"/>
      <c r="C62" s="246"/>
      <c r="D62" s="250" t="s">
        <v>72</v>
      </c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2"/>
      <c r="AB62" s="268">
        <v>0</v>
      </c>
      <c r="AC62" s="268"/>
      <c r="AD62" s="268"/>
      <c r="AE62" s="268"/>
      <c r="AF62" s="268"/>
      <c r="AG62" s="268"/>
      <c r="AH62" s="268"/>
      <c r="AI62" s="268"/>
      <c r="AJ62" s="268">
        <v>500000</v>
      </c>
      <c r="AK62" s="268"/>
      <c r="AL62" s="268"/>
      <c r="AM62" s="268"/>
      <c r="AN62" s="268"/>
      <c r="AO62" s="268"/>
      <c r="AP62" s="268"/>
      <c r="AQ62" s="268"/>
      <c r="AR62" s="268">
        <f>AB62+AJ62</f>
        <v>500000</v>
      </c>
      <c r="AS62" s="268"/>
      <c r="AT62" s="268"/>
      <c r="AU62" s="268"/>
      <c r="AV62" s="268"/>
      <c r="AW62" s="268"/>
      <c r="AX62" s="268"/>
      <c r="AY62" s="268"/>
      <c r="CA62" s="1" t="s">
        <v>16</v>
      </c>
    </row>
    <row r="63" spans="1:79" s="4" customFormat="1" ht="12.75" customHeight="1">
      <c r="A63" s="269"/>
      <c r="B63" s="269"/>
      <c r="C63" s="269"/>
      <c r="D63" s="270" t="s">
        <v>26</v>
      </c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271"/>
      <c r="Z63" s="271"/>
      <c r="AA63" s="272"/>
      <c r="AB63" s="273">
        <v>0</v>
      </c>
      <c r="AC63" s="273"/>
      <c r="AD63" s="273"/>
      <c r="AE63" s="273"/>
      <c r="AF63" s="273"/>
      <c r="AG63" s="273"/>
      <c r="AH63" s="273"/>
      <c r="AI63" s="273"/>
      <c r="AJ63" s="273">
        <v>500000</v>
      </c>
      <c r="AK63" s="273"/>
      <c r="AL63" s="273"/>
      <c r="AM63" s="273"/>
      <c r="AN63" s="273"/>
      <c r="AO63" s="273"/>
      <c r="AP63" s="273"/>
      <c r="AQ63" s="273"/>
      <c r="AR63" s="273">
        <f>AB63+AJ63</f>
        <v>500000</v>
      </c>
      <c r="AS63" s="273"/>
      <c r="AT63" s="273"/>
      <c r="AU63" s="273"/>
      <c r="AV63" s="273"/>
      <c r="AW63" s="273"/>
      <c r="AX63" s="273"/>
      <c r="AY63" s="273"/>
    </row>
    <row r="65" spans="1:79" ht="15.75" customHeight="1">
      <c r="A65" s="237" t="s">
        <v>42</v>
      </c>
      <c r="B65" s="237"/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  <c r="BI65" s="237"/>
      <c r="BJ65" s="237"/>
      <c r="BK65" s="237"/>
      <c r="BL65" s="237"/>
    </row>
    <row r="66" spans="1:79" ht="30" customHeight="1">
      <c r="A66" s="242" t="s">
        <v>27</v>
      </c>
      <c r="B66" s="242"/>
      <c r="C66" s="242"/>
      <c r="D66" s="242"/>
      <c r="E66" s="242"/>
      <c r="F66" s="242"/>
      <c r="G66" s="260" t="s">
        <v>43</v>
      </c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2"/>
      <c r="Z66" s="242" t="s">
        <v>2</v>
      </c>
      <c r="AA66" s="242"/>
      <c r="AB66" s="242"/>
      <c r="AC66" s="242"/>
      <c r="AD66" s="242"/>
      <c r="AE66" s="242" t="s">
        <v>1</v>
      </c>
      <c r="AF66" s="242"/>
      <c r="AG66" s="242"/>
      <c r="AH66" s="242"/>
      <c r="AI66" s="242"/>
      <c r="AJ66" s="242"/>
      <c r="AK66" s="242"/>
      <c r="AL66" s="242"/>
      <c r="AM66" s="242"/>
      <c r="AN66" s="242"/>
      <c r="AO66" s="260" t="s">
        <v>28</v>
      </c>
      <c r="AP66" s="261"/>
      <c r="AQ66" s="261"/>
      <c r="AR66" s="261"/>
      <c r="AS66" s="261"/>
      <c r="AT66" s="261"/>
      <c r="AU66" s="261"/>
      <c r="AV66" s="262"/>
      <c r="AW66" s="260" t="s">
        <v>29</v>
      </c>
      <c r="AX66" s="261"/>
      <c r="AY66" s="261"/>
      <c r="AZ66" s="261"/>
      <c r="BA66" s="261"/>
      <c r="BB66" s="261"/>
      <c r="BC66" s="261"/>
      <c r="BD66" s="262"/>
      <c r="BE66" s="260" t="s">
        <v>26</v>
      </c>
      <c r="BF66" s="261"/>
      <c r="BG66" s="261"/>
      <c r="BH66" s="261"/>
      <c r="BI66" s="261"/>
      <c r="BJ66" s="261"/>
      <c r="BK66" s="261"/>
      <c r="BL66" s="262"/>
    </row>
    <row r="67" spans="1:79" ht="15.75" customHeight="1">
      <c r="A67" s="242">
        <v>1</v>
      </c>
      <c r="B67" s="242"/>
      <c r="C67" s="242"/>
      <c r="D67" s="242"/>
      <c r="E67" s="242"/>
      <c r="F67" s="242"/>
      <c r="G67" s="260">
        <v>2</v>
      </c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2"/>
      <c r="Z67" s="242">
        <v>3</v>
      </c>
      <c r="AA67" s="242"/>
      <c r="AB67" s="242"/>
      <c r="AC67" s="242"/>
      <c r="AD67" s="242"/>
      <c r="AE67" s="242">
        <v>4</v>
      </c>
      <c r="AF67" s="242"/>
      <c r="AG67" s="242"/>
      <c r="AH67" s="242"/>
      <c r="AI67" s="242"/>
      <c r="AJ67" s="242"/>
      <c r="AK67" s="242"/>
      <c r="AL67" s="242"/>
      <c r="AM67" s="242"/>
      <c r="AN67" s="242"/>
      <c r="AO67" s="242">
        <v>5</v>
      </c>
      <c r="AP67" s="242"/>
      <c r="AQ67" s="242"/>
      <c r="AR67" s="242"/>
      <c r="AS67" s="242"/>
      <c r="AT67" s="242"/>
      <c r="AU67" s="242"/>
      <c r="AV67" s="242"/>
      <c r="AW67" s="242">
        <v>6</v>
      </c>
      <c r="AX67" s="242"/>
      <c r="AY67" s="242"/>
      <c r="AZ67" s="242"/>
      <c r="BA67" s="242"/>
      <c r="BB67" s="242"/>
      <c r="BC67" s="242"/>
      <c r="BD67" s="242"/>
      <c r="BE67" s="242">
        <v>7</v>
      </c>
      <c r="BF67" s="242"/>
      <c r="BG67" s="242"/>
      <c r="BH67" s="242"/>
      <c r="BI67" s="242"/>
      <c r="BJ67" s="242"/>
      <c r="BK67" s="242"/>
      <c r="BL67" s="242"/>
    </row>
    <row r="68" spans="1:79" ht="12.75" hidden="1" customHeight="1">
      <c r="A68" s="246" t="s">
        <v>32</v>
      </c>
      <c r="B68" s="246"/>
      <c r="C68" s="246"/>
      <c r="D68" s="246"/>
      <c r="E68" s="246"/>
      <c r="F68" s="246"/>
      <c r="G68" s="247" t="s">
        <v>7</v>
      </c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9"/>
      <c r="Z68" s="246" t="s">
        <v>19</v>
      </c>
      <c r="AA68" s="246"/>
      <c r="AB68" s="246"/>
      <c r="AC68" s="246"/>
      <c r="AD68" s="246"/>
      <c r="AE68" s="274" t="s">
        <v>31</v>
      </c>
      <c r="AF68" s="274"/>
      <c r="AG68" s="274"/>
      <c r="AH68" s="274"/>
      <c r="AI68" s="274"/>
      <c r="AJ68" s="274"/>
      <c r="AK68" s="274"/>
      <c r="AL68" s="274"/>
      <c r="AM68" s="274"/>
      <c r="AN68" s="247"/>
      <c r="AO68" s="266" t="s">
        <v>8</v>
      </c>
      <c r="AP68" s="266"/>
      <c r="AQ68" s="266"/>
      <c r="AR68" s="266"/>
      <c r="AS68" s="266"/>
      <c r="AT68" s="266"/>
      <c r="AU68" s="266"/>
      <c r="AV68" s="266"/>
      <c r="AW68" s="266" t="s">
        <v>30</v>
      </c>
      <c r="AX68" s="266"/>
      <c r="AY68" s="266"/>
      <c r="AZ68" s="266"/>
      <c r="BA68" s="266"/>
      <c r="BB68" s="266"/>
      <c r="BC68" s="266"/>
      <c r="BD68" s="266"/>
      <c r="BE68" s="266" t="s">
        <v>74</v>
      </c>
      <c r="BF68" s="266"/>
      <c r="BG68" s="266"/>
      <c r="BH68" s="266"/>
      <c r="BI68" s="266"/>
      <c r="BJ68" s="266"/>
      <c r="BK68" s="266"/>
      <c r="BL68" s="266"/>
      <c r="CA68" s="1" t="s">
        <v>17</v>
      </c>
    </row>
    <row r="69" spans="1:79" s="4" customFormat="1" ht="12.75" customHeight="1">
      <c r="A69" s="269">
        <v>0</v>
      </c>
      <c r="B69" s="269"/>
      <c r="C69" s="269"/>
      <c r="D69" s="269"/>
      <c r="E69" s="269"/>
      <c r="F69" s="269"/>
      <c r="G69" s="275" t="s">
        <v>118</v>
      </c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276"/>
      <c r="W69" s="276"/>
      <c r="X69" s="276"/>
      <c r="Y69" s="277"/>
      <c r="Z69" s="278"/>
      <c r="AA69" s="278"/>
      <c r="AB69" s="278"/>
      <c r="AC69" s="278"/>
      <c r="AD69" s="278"/>
      <c r="AE69" s="279"/>
      <c r="AF69" s="279"/>
      <c r="AG69" s="279"/>
      <c r="AH69" s="279"/>
      <c r="AI69" s="279"/>
      <c r="AJ69" s="279"/>
      <c r="AK69" s="279"/>
      <c r="AL69" s="279"/>
      <c r="AM69" s="279"/>
      <c r="AN69" s="280"/>
      <c r="AO69" s="273"/>
      <c r="AP69" s="273"/>
      <c r="AQ69" s="273"/>
      <c r="AR69" s="273"/>
      <c r="AS69" s="273"/>
      <c r="AT69" s="273"/>
      <c r="AU69" s="273"/>
      <c r="AV69" s="273"/>
      <c r="AW69" s="273"/>
      <c r="AX69" s="273"/>
      <c r="AY69" s="273"/>
      <c r="AZ69" s="273"/>
      <c r="BA69" s="273"/>
      <c r="BB69" s="273"/>
      <c r="BC69" s="273"/>
      <c r="BD69" s="273"/>
      <c r="BE69" s="273"/>
      <c r="BF69" s="273"/>
      <c r="BG69" s="273"/>
      <c r="BH69" s="273"/>
      <c r="BI69" s="273"/>
      <c r="BJ69" s="273"/>
      <c r="BK69" s="273"/>
      <c r="BL69" s="273"/>
      <c r="CA69" s="4" t="s">
        <v>18</v>
      </c>
    </row>
    <row r="70" spans="1:79" s="4" customFormat="1" ht="12.75" customHeight="1">
      <c r="A70" s="269">
        <v>0</v>
      </c>
      <c r="B70" s="269"/>
      <c r="C70" s="269"/>
      <c r="D70" s="269"/>
      <c r="E70" s="269"/>
      <c r="F70" s="269"/>
      <c r="G70" s="275" t="s">
        <v>73</v>
      </c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276"/>
      <c r="X70" s="276"/>
      <c r="Y70" s="277"/>
      <c r="Z70" s="278"/>
      <c r="AA70" s="278"/>
      <c r="AB70" s="278"/>
      <c r="AC70" s="278"/>
      <c r="AD70" s="278"/>
      <c r="AE70" s="279"/>
      <c r="AF70" s="279"/>
      <c r="AG70" s="279"/>
      <c r="AH70" s="279"/>
      <c r="AI70" s="279"/>
      <c r="AJ70" s="279"/>
      <c r="AK70" s="279"/>
      <c r="AL70" s="279"/>
      <c r="AM70" s="279"/>
      <c r="AN70" s="280"/>
      <c r="AO70" s="273"/>
      <c r="AP70" s="273"/>
      <c r="AQ70" s="273"/>
      <c r="AR70" s="273"/>
      <c r="AS70" s="273"/>
      <c r="AT70" s="273"/>
      <c r="AU70" s="273"/>
      <c r="AV70" s="273"/>
      <c r="AW70" s="273"/>
      <c r="AX70" s="273"/>
      <c r="AY70" s="273"/>
      <c r="AZ70" s="273"/>
      <c r="BA70" s="273"/>
      <c r="BB70" s="273"/>
      <c r="BC70" s="273"/>
      <c r="BD70" s="273"/>
      <c r="BE70" s="273"/>
      <c r="BF70" s="273"/>
      <c r="BG70" s="273"/>
      <c r="BH70" s="273"/>
      <c r="BI70" s="273"/>
      <c r="BJ70" s="273"/>
      <c r="BK70" s="273"/>
      <c r="BL70" s="273"/>
      <c r="CA70" s="4" t="s">
        <v>18</v>
      </c>
    </row>
    <row r="71" spans="1:79" ht="12.75" customHeight="1">
      <c r="A71" s="246">
        <v>1</v>
      </c>
      <c r="B71" s="246"/>
      <c r="C71" s="246"/>
      <c r="D71" s="246"/>
      <c r="E71" s="246"/>
      <c r="F71" s="246"/>
      <c r="G71" s="250" t="s">
        <v>75</v>
      </c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2"/>
      <c r="Z71" s="267" t="s">
        <v>76</v>
      </c>
      <c r="AA71" s="267"/>
      <c r="AB71" s="267"/>
      <c r="AC71" s="267"/>
      <c r="AD71" s="267"/>
      <c r="AE71" s="267" t="s">
        <v>77</v>
      </c>
      <c r="AF71" s="267"/>
      <c r="AG71" s="267"/>
      <c r="AH71" s="267"/>
      <c r="AI71" s="267"/>
      <c r="AJ71" s="267"/>
      <c r="AK71" s="267"/>
      <c r="AL71" s="267"/>
      <c r="AM71" s="267"/>
      <c r="AN71" s="284"/>
      <c r="AO71" s="268">
        <v>0</v>
      </c>
      <c r="AP71" s="268"/>
      <c r="AQ71" s="268"/>
      <c r="AR71" s="268"/>
      <c r="AS71" s="268"/>
      <c r="AT71" s="268"/>
      <c r="AU71" s="268"/>
      <c r="AV71" s="268"/>
      <c r="AW71" s="268">
        <f>149000+99000</f>
        <v>248000</v>
      </c>
      <c r="AX71" s="268"/>
      <c r="AY71" s="268"/>
      <c r="AZ71" s="268"/>
      <c r="BA71" s="268"/>
      <c r="BB71" s="268"/>
      <c r="BC71" s="268"/>
      <c r="BD71" s="268"/>
      <c r="BE71" s="268">
        <f>AW71</f>
        <v>248000</v>
      </c>
      <c r="BF71" s="268"/>
      <c r="BG71" s="268"/>
      <c r="BH71" s="268"/>
      <c r="BI71" s="268"/>
      <c r="BJ71" s="268"/>
      <c r="BK71" s="268"/>
      <c r="BL71" s="268"/>
    </row>
    <row r="72" spans="1:79" ht="12.75" customHeight="1">
      <c r="A72" s="246">
        <v>1</v>
      </c>
      <c r="B72" s="246"/>
      <c r="C72" s="246"/>
      <c r="D72" s="246"/>
      <c r="E72" s="246"/>
      <c r="F72" s="246"/>
      <c r="G72" s="250" t="s">
        <v>78</v>
      </c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2"/>
      <c r="Z72" s="267" t="s">
        <v>79</v>
      </c>
      <c r="AA72" s="267"/>
      <c r="AB72" s="267"/>
      <c r="AC72" s="267"/>
      <c r="AD72" s="267"/>
      <c r="AE72" s="281" t="s">
        <v>80</v>
      </c>
      <c r="AF72" s="282"/>
      <c r="AG72" s="282"/>
      <c r="AH72" s="282"/>
      <c r="AI72" s="282"/>
      <c r="AJ72" s="282"/>
      <c r="AK72" s="282"/>
      <c r="AL72" s="282"/>
      <c r="AM72" s="282"/>
      <c r="AN72" s="283"/>
      <c r="AO72" s="268">
        <v>0</v>
      </c>
      <c r="AP72" s="268"/>
      <c r="AQ72" s="268"/>
      <c r="AR72" s="268"/>
      <c r="AS72" s="268"/>
      <c r="AT72" s="268"/>
      <c r="AU72" s="268"/>
      <c r="AV72" s="268"/>
      <c r="AW72" s="268">
        <v>18800</v>
      </c>
      <c r="AX72" s="268"/>
      <c r="AY72" s="268"/>
      <c r="AZ72" s="268"/>
      <c r="BA72" s="268"/>
      <c r="BB72" s="268"/>
      <c r="BC72" s="268"/>
      <c r="BD72" s="268"/>
      <c r="BE72" s="268">
        <v>18800</v>
      </c>
      <c r="BF72" s="268"/>
      <c r="BG72" s="268"/>
      <c r="BH72" s="268"/>
      <c r="BI72" s="268"/>
      <c r="BJ72" s="268"/>
      <c r="BK72" s="268"/>
      <c r="BL72" s="268"/>
    </row>
    <row r="73" spans="1:79" s="4" customFormat="1" ht="12.75" customHeight="1">
      <c r="A73" s="269">
        <v>0</v>
      </c>
      <c r="B73" s="269"/>
      <c r="C73" s="269"/>
      <c r="D73" s="269"/>
      <c r="E73" s="269"/>
      <c r="F73" s="269"/>
      <c r="G73" s="275" t="s">
        <v>84</v>
      </c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  <c r="Y73" s="277"/>
      <c r="Z73" s="278"/>
      <c r="AA73" s="278"/>
      <c r="AB73" s="278"/>
      <c r="AC73" s="278"/>
      <c r="AD73" s="278"/>
      <c r="AE73" s="275"/>
      <c r="AF73" s="276"/>
      <c r="AG73" s="276"/>
      <c r="AH73" s="276"/>
      <c r="AI73" s="276"/>
      <c r="AJ73" s="276"/>
      <c r="AK73" s="276"/>
      <c r="AL73" s="276"/>
      <c r="AM73" s="276"/>
      <c r="AN73" s="277"/>
      <c r="AO73" s="273"/>
      <c r="AP73" s="273"/>
      <c r="AQ73" s="273"/>
      <c r="AR73" s="273"/>
      <c r="AS73" s="273"/>
      <c r="AT73" s="273"/>
      <c r="AU73" s="273"/>
      <c r="AV73" s="273"/>
      <c r="AW73" s="273"/>
      <c r="AX73" s="273"/>
      <c r="AY73" s="273"/>
      <c r="AZ73" s="273"/>
      <c r="BA73" s="273"/>
      <c r="BB73" s="273"/>
      <c r="BC73" s="273"/>
      <c r="BD73" s="273"/>
      <c r="BE73" s="273"/>
      <c r="BF73" s="273"/>
      <c r="BG73" s="273"/>
      <c r="BH73" s="273"/>
      <c r="BI73" s="273"/>
      <c r="BJ73" s="273"/>
      <c r="BK73" s="273"/>
      <c r="BL73" s="273"/>
    </row>
    <row r="74" spans="1:79" ht="12.75" customHeight="1">
      <c r="A74" s="246">
        <v>1</v>
      </c>
      <c r="B74" s="246"/>
      <c r="C74" s="246"/>
      <c r="D74" s="246"/>
      <c r="E74" s="246"/>
      <c r="F74" s="246"/>
      <c r="G74" s="250" t="s">
        <v>85</v>
      </c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2"/>
      <c r="Z74" s="267" t="s">
        <v>79</v>
      </c>
      <c r="AA74" s="267"/>
      <c r="AB74" s="267"/>
      <c r="AC74" s="267"/>
      <c r="AD74" s="267"/>
      <c r="AE74" s="281" t="s">
        <v>82</v>
      </c>
      <c r="AF74" s="282"/>
      <c r="AG74" s="282"/>
      <c r="AH74" s="282"/>
      <c r="AI74" s="282"/>
      <c r="AJ74" s="282"/>
      <c r="AK74" s="282"/>
      <c r="AL74" s="282"/>
      <c r="AM74" s="282"/>
      <c r="AN74" s="283"/>
      <c r="AO74" s="268">
        <v>0</v>
      </c>
      <c r="AP74" s="268"/>
      <c r="AQ74" s="268"/>
      <c r="AR74" s="268"/>
      <c r="AS74" s="268"/>
      <c r="AT74" s="268"/>
      <c r="AU74" s="268"/>
      <c r="AV74" s="268"/>
      <c r="AW74" s="268">
        <v>18800</v>
      </c>
      <c r="AX74" s="268"/>
      <c r="AY74" s="268"/>
      <c r="AZ74" s="268"/>
      <c r="BA74" s="268"/>
      <c r="BB74" s="268"/>
      <c r="BC74" s="268"/>
      <c r="BD74" s="268"/>
      <c r="BE74" s="268">
        <v>18800</v>
      </c>
      <c r="BF74" s="268"/>
      <c r="BG74" s="268"/>
      <c r="BH74" s="268"/>
      <c r="BI74" s="268"/>
      <c r="BJ74" s="268"/>
      <c r="BK74" s="268"/>
      <c r="BL74" s="268"/>
    </row>
    <row r="75" spans="1:79" s="4" customFormat="1" ht="12.75" customHeight="1">
      <c r="A75" s="269">
        <v>0</v>
      </c>
      <c r="B75" s="269"/>
      <c r="C75" s="269"/>
      <c r="D75" s="269"/>
      <c r="E75" s="269"/>
      <c r="F75" s="269"/>
      <c r="G75" s="275" t="s">
        <v>90</v>
      </c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276"/>
      <c r="W75" s="276"/>
      <c r="X75" s="276"/>
      <c r="Y75" s="277"/>
      <c r="Z75" s="278"/>
      <c r="AA75" s="278"/>
      <c r="AB75" s="278"/>
      <c r="AC75" s="278"/>
      <c r="AD75" s="278"/>
      <c r="AE75" s="275"/>
      <c r="AF75" s="276"/>
      <c r="AG75" s="276"/>
      <c r="AH75" s="276"/>
      <c r="AI75" s="276"/>
      <c r="AJ75" s="276"/>
      <c r="AK75" s="276"/>
      <c r="AL75" s="276"/>
      <c r="AM75" s="276"/>
      <c r="AN75" s="277"/>
      <c r="AO75" s="273"/>
      <c r="AP75" s="273"/>
      <c r="AQ75" s="273"/>
      <c r="AR75" s="273"/>
      <c r="AS75" s="273"/>
      <c r="AT75" s="273"/>
      <c r="AU75" s="273"/>
      <c r="AV75" s="273"/>
      <c r="AW75" s="273"/>
      <c r="AX75" s="273"/>
      <c r="AY75" s="273"/>
      <c r="AZ75" s="273"/>
      <c r="BA75" s="273"/>
      <c r="BB75" s="273"/>
      <c r="BC75" s="273"/>
      <c r="BD75" s="273"/>
      <c r="BE75" s="273"/>
      <c r="BF75" s="273"/>
      <c r="BG75" s="273"/>
      <c r="BH75" s="273"/>
      <c r="BI75" s="273"/>
      <c r="BJ75" s="273"/>
      <c r="BK75" s="273"/>
      <c r="BL75" s="273"/>
    </row>
    <row r="76" spans="1:79" ht="12.75" customHeight="1">
      <c r="A76" s="246">
        <v>1</v>
      </c>
      <c r="B76" s="246"/>
      <c r="C76" s="246"/>
      <c r="D76" s="246"/>
      <c r="E76" s="246"/>
      <c r="F76" s="246"/>
      <c r="G76" s="250" t="s">
        <v>91</v>
      </c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2"/>
      <c r="Z76" s="267" t="s">
        <v>76</v>
      </c>
      <c r="AA76" s="267"/>
      <c r="AB76" s="267"/>
      <c r="AC76" s="267"/>
      <c r="AD76" s="267"/>
      <c r="AE76" s="281" t="s">
        <v>88</v>
      </c>
      <c r="AF76" s="282"/>
      <c r="AG76" s="282"/>
      <c r="AH76" s="282"/>
      <c r="AI76" s="282"/>
      <c r="AJ76" s="282"/>
      <c r="AK76" s="282"/>
      <c r="AL76" s="282"/>
      <c r="AM76" s="282"/>
      <c r="AN76" s="283"/>
      <c r="AO76" s="268">
        <v>0</v>
      </c>
      <c r="AP76" s="268"/>
      <c r="AQ76" s="268"/>
      <c r="AR76" s="268"/>
      <c r="AS76" s="268"/>
      <c r="AT76" s="268"/>
      <c r="AU76" s="268"/>
      <c r="AV76" s="268"/>
      <c r="AW76" s="268">
        <f>AW71/AW74</f>
        <v>13.191489361702128</v>
      </c>
      <c r="AX76" s="268"/>
      <c r="AY76" s="268"/>
      <c r="AZ76" s="268"/>
      <c r="BA76" s="268"/>
      <c r="BB76" s="268"/>
      <c r="BC76" s="268"/>
      <c r="BD76" s="268"/>
      <c r="BE76" s="268">
        <f>AW76</f>
        <v>13.191489361702128</v>
      </c>
      <c r="BF76" s="268"/>
      <c r="BG76" s="268"/>
      <c r="BH76" s="268"/>
      <c r="BI76" s="268"/>
      <c r="BJ76" s="268"/>
      <c r="BK76" s="268"/>
      <c r="BL76" s="268"/>
    </row>
    <row r="77" spans="1:79" s="4" customFormat="1" ht="12.75" customHeight="1">
      <c r="A77" s="269">
        <v>0</v>
      </c>
      <c r="B77" s="269"/>
      <c r="C77" s="269"/>
      <c r="D77" s="269"/>
      <c r="E77" s="269"/>
      <c r="F77" s="269"/>
      <c r="G77" s="275" t="s">
        <v>94</v>
      </c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6"/>
      <c r="U77" s="276"/>
      <c r="V77" s="276"/>
      <c r="W77" s="276"/>
      <c r="X77" s="276"/>
      <c r="Y77" s="277"/>
      <c r="Z77" s="278"/>
      <c r="AA77" s="278"/>
      <c r="AB77" s="278"/>
      <c r="AC77" s="278"/>
      <c r="AD77" s="278"/>
      <c r="AE77" s="275"/>
      <c r="AF77" s="276"/>
      <c r="AG77" s="276"/>
      <c r="AH77" s="276"/>
      <c r="AI77" s="276"/>
      <c r="AJ77" s="276"/>
      <c r="AK77" s="276"/>
      <c r="AL77" s="276"/>
      <c r="AM77" s="276"/>
      <c r="AN77" s="277"/>
      <c r="AO77" s="273"/>
      <c r="AP77" s="273"/>
      <c r="AQ77" s="273"/>
      <c r="AR77" s="273"/>
      <c r="AS77" s="273"/>
      <c r="AT77" s="273"/>
      <c r="AU77" s="273"/>
      <c r="AV77" s="273"/>
      <c r="AW77" s="273"/>
      <c r="AX77" s="273"/>
      <c r="AY77" s="273"/>
      <c r="AZ77" s="273"/>
      <c r="BA77" s="273"/>
      <c r="BB77" s="273"/>
      <c r="BC77" s="273"/>
      <c r="BD77" s="273"/>
      <c r="BE77" s="273"/>
      <c r="BF77" s="273"/>
      <c r="BG77" s="273"/>
      <c r="BH77" s="273"/>
      <c r="BI77" s="273"/>
      <c r="BJ77" s="273"/>
      <c r="BK77" s="273"/>
      <c r="BL77" s="273"/>
    </row>
    <row r="78" spans="1:79" ht="12.75" customHeight="1">
      <c r="A78" s="246">
        <v>1</v>
      </c>
      <c r="B78" s="246"/>
      <c r="C78" s="246"/>
      <c r="D78" s="246"/>
      <c r="E78" s="246"/>
      <c r="F78" s="246"/>
      <c r="G78" s="250" t="s">
        <v>95</v>
      </c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2"/>
      <c r="Z78" s="267" t="s">
        <v>96</v>
      </c>
      <c r="AA78" s="267"/>
      <c r="AB78" s="267"/>
      <c r="AC78" s="267"/>
      <c r="AD78" s="267"/>
      <c r="AE78" s="281" t="s">
        <v>88</v>
      </c>
      <c r="AF78" s="282"/>
      <c r="AG78" s="282"/>
      <c r="AH78" s="282"/>
      <c r="AI78" s="282"/>
      <c r="AJ78" s="282"/>
      <c r="AK78" s="282"/>
      <c r="AL78" s="282"/>
      <c r="AM78" s="282"/>
      <c r="AN78" s="283"/>
      <c r="AO78" s="268">
        <v>0</v>
      </c>
      <c r="AP78" s="268"/>
      <c r="AQ78" s="268"/>
      <c r="AR78" s="268"/>
      <c r="AS78" s="268"/>
      <c r="AT78" s="268"/>
      <c r="AU78" s="268"/>
      <c r="AV78" s="268"/>
      <c r="AW78" s="268">
        <v>100</v>
      </c>
      <c r="AX78" s="268"/>
      <c r="AY78" s="268"/>
      <c r="AZ78" s="268"/>
      <c r="BA78" s="268"/>
      <c r="BB78" s="268"/>
      <c r="BC78" s="268"/>
      <c r="BD78" s="268"/>
      <c r="BE78" s="268">
        <f>AW78</f>
        <v>100</v>
      </c>
      <c r="BF78" s="268"/>
      <c r="BG78" s="268"/>
      <c r="BH78" s="268"/>
      <c r="BI78" s="268"/>
      <c r="BJ78" s="268"/>
      <c r="BK78" s="268"/>
      <c r="BL78" s="268"/>
    </row>
    <row r="79" spans="1:79" s="4" customFormat="1" ht="12.75" hidden="1" customHeight="1">
      <c r="A79" s="269">
        <v>0</v>
      </c>
      <c r="B79" s="269"/>
      <c r="C79" s="269"/>
      <c r="D79" s="269"/>
      <c r="E79" s="269"/>
      <c r="F79" s="269"/>
      <c r="G79" s="275" t="s">
        <v>127</v>
      </c>
      <c r="H79" s="276"/>
      <c r="I79" s="276"/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76"/>
      <c r="W79" s="276"/>
      <c r="X79" s="276"/>
      <c r="Y79" s="277"/>
      <c r="Z79" s="278"/>
      <c r="AA79" s="278"/>
      <c r="AB79" s="278"/>
      <c r="AC79" s="278"/>
      <c r="AD79" s="278"/>
      <c r="AE79" s="279"/>
      <c r="AF79" s="279"/>
      <c r="AG79" s="279"/>
      <c r="AH79" s="279"/>
      <c r="AI79" s="279"/>
      <c r="AJ79" s="279"/>
      <c r="AK79" s="279"/>
      <c r="AL79" s="279"/>
      <c r="AM79" s="279"/>
      <c r="AN79" s="280"/>
      <c r="AO79" s="273"/>
      <c r="AP79" s="273"/>
      <c r="AQ79" s="273"/>
      <c r="AR79" s="273"/>
      <c r="AS79" s="273"/>
      <c r="AT79" s="273"/>
      <c r="AU79" s="273"/>
      <c r="AV79" s="273"/>
      <c r="AW79" s="273"/>
      <c r="AX79" s="273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CA79" s="4" t="s">
        <v>18</v>
      </c>
    </row>
    <row r="80" spans="1:79" s="4" customFormat="1" ht="12.75" hidden="1" customHeight="1">
      <c r="A80" s="269">
        <v>0</v>
      </c>
      <c r="B80" s="269"/>
      <c r="C80" s="269"/>
      <c r="D80" s="269"/>
      <c r="E80" s="269"/>
      <c r="F80" s="269"/>
      <c r="G80" s="275" t="s">
        <v>73</v>
      </c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7"/>
      <c r="Z80" s="278"/>
      <c r="AA80" s="278"/>
      <c r="AB80" s="278"/>
      <c r="AC80" s="278"/>
      <c r="AD80" s="278"/>
      <c r="AE80" s="279"/>
      <c r="AF80" s="279"/>
      <c r="AG80" s="279"/>
      <c r="AH80" s="279"/>
      <c r="AI80" s="279"/>
      <c r="AJ80" s="279"/>
      <c r="AK80" s="279"/>
      <c r="AL80" s="279"/>
      <c r="AM80" s="279"/>
      <c r="AN80" s="280"/>
      <c r="AO80" s="273"/>
      <c r="AP80" s="273"/>
      <c r="AQ80" s="273"/>
      <c r="AR80" s="273"/>
      <c r="AS80" s="273"/>
      <c r="AT80" s="273"/>
      <c r="AU80" s="273"/>
      <c r="AV80" s="273"/>
      <c r="AW80" s="273"/>
      <c r="AX80" s="273"/>
      <c r="AY80" s="273"/>
      <c r="AZ80" s="273"/>
      <c r="BA80" s="273"/>
      <c r="BB80" s="273"/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CA80" s="4" t="s">
        <v>18</v>
      </c>
    </row>
    <row r="81" spans="1:79" ht="12.75" hidden="1" customHeight="1">
      <c r="A81" s="246">
        <v>2</v>
      </c>
      <c r="B81" s="246"/>
      <c r="C81" s="246"/>
      <c r="D81" s="246"/>
      <c r="E81" s="246"/>
      <c r="F81" s="246"/>
      <c r="G81" s="250" t="s">
        <v>81</v>
      </c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  <c r="W81" s="251"/>
      <c r="X81" s="251"/>
      <c r="Y81" s="252"/>
      <c r="Z81" s="267" t="s">
        <v>76</v>
      </c>
      <c r="AA81" s="267"/>
      <c r="AB81" s="267"/>
      <c r="AC81" s="267"/>
      <c r="AD81" s="267"/>
      <c r="AE81" s="281" t="s">
        <v>82</v>
      </c>
      <c r="AF81" s="282"/>
      <c r="AG81" s="282"/>
      <c r="AH81" s="282"/>
      <c r="AI81" s="282"/>
      <c r="AJ81" s="282"/>
      <c r="AK81" s="282"/>
      <c r="AL81" s="282"/>
      <c r="AM81" s="282"/>
      <c r="AN81" s="283"/>
      <c r="AO81" s="268">
        <v>0</v>
      </c>
      <c r="AP81" s="268"/>
      <c r="AQ81" s="268"/>
      <c r="AR81" s="268"/>
      <c r="AS81" s="268"/>
      <c r="AT81" s="268"/>
      <c r="AU81" s="268"/>
      <c r="AV81" s="268"/>
      <c r="AW81" s="268"/>
      <c r="AX81" s="268"/>
      <c r="AY81" s="268"/>
      <c r="AZ81" s="268"/>
      <c r="BA81" s="268"/>
      <c r="BB81" s="268"/>
      <c r="BC81" s="268"/>
      <c r="BD81" s="268"/>
      <c r="BE81" s="268"/>
      <c r="BF81" s="268"/>
      <c r="BG81" s="268"/>
      <c r="BH81" s="268"/>
      <c r="BI81" s="268"/>
      <c r="BJ81" s="268"/>
      <c r="BK81" s="268"/>
      <c r="BL81" s="268"/>
    </row>
    <row r="82" spans="1:79" s="4" customFormat="1" ht="12.75" hidden="1" customHeight="1">
      <c r="A82" s="269">
        <v>0</v>
      </c>
      <c r="B82" s="269"/>
      <c r="C82" s="269"/>
      <c r="D82" s="269"/>
      <c r="E82" s="269"/>
      <c r="F82" s="269"/>
      <c r="G82" s="275" t="s">
        <v>120</v>
      </c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7"/>
      <c r="Z82" s="278"/>
      <c r="AA82" s="278"/>
      <c r="AB82" s="278"/>
      <c r="AC82" s="278"/>
      <c r="AD82" s="278"/>
      <c r="AE82" s="275"/>
      <c r="AF82" s="276"/>
      <c r="AG82" s="276"/>
      <c r="AH82" s="276"/>
      <c r="AI82" s="276"/>
      <c r="AJ82" s="276"/>
      <c r="AK82" s="276"/>
      <c r="AL82" s="276"/>
      <c r="AM82" s="276"/>
      <c r="AN82" s="277"/>
      <c r="AO82" s="273"/>
      <c r="AP82" s="273"/>
      <c r="AQ82" s="273"/>
      <c r="AR82" s="273"/>
      <c r="AS82" s="273"/>
      <c r="AT82" s="273"/>
      <c r="AU82" s="273"/>
      <c r="AV82" s="273"/>
      <c r="AW82" s="273"/>
      <c r="AX82" s="273"/>
      <c r="AY82" s="273"/>
      <c r="AZ82" s="273"/>
      <c r="BA82" s="273"/>
      <c r="BB82" s="273"/>
      <c r="BC82" s="273"/>
      <c r="BD82" s="273"/>
      <c r="BE82" s="273"/>
      <c r="BF82" s="273"/>
      <c r="BG82" s="273"/>
      <c r="BH82" s="273"/>
      <c r="BI82" s="273"/>
      <c r="BJ82" s="273"/>
      <c r="BK82" s="273"/>
      <c r="BL82" s="273"/>
    </row>
    <row r="83" spans="1:79" ht="12.75" hidden="1" customHeight="1">
      <c r="A83" s="246">
        <v>2</v>
      </c>
      <c r="B83" s="246"/>
      <c r="C83" s="246"/>
      <c r="D83" s="246"/>
      <c r="E83" s="246"/>
      <c r="F83" s="246"/>
      <c r="G83" s="250" t="s">
        <v>86</v>
      </c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2"/>
      <c r="Z83" s="267" t="s">
        <v>87</v>
      </c>
      <c r="AA83" s="267"/>
      <c r="AB83" s="267"/>
      <c r="AC83" s="267"/>
      <c r="AD83" s="267"/>
      <c r="AE83" s="281" t="s">
        <v>88</v>
      </c>
      <c r="AF83" s="282"/>
      <c r="AG83" s="282"/>
      <c r="AH83" s="282"/>
      <c r="AI83" s="282"/>
      <c r="AJ83" s="282"/>
      <c r="AK83" s="282"/>
      <c r="AL83" s="282"/>
      <c r="AM83" s="282"/>
      <c r="AN83" s="283"/>
      <c r="AO83" s="268">
        <v>0</v>
      </c>
      <c r="AP83" s="268"/>
      <c r="AQ83" s="268"/>
      <c r="AR83" s="268"/>
      <c r="AS83" s="268"/>
      <c r="AT83" s="268"/>
      <c r="AU83" s="268"/>
      <c r="AV83" s="268"/>
      <c r="AW83" s="268"/>
      <c r="AX83" s="268"/>
      <c r="AY83" s="268"/>
      <c r="AZ83" s="268"/>
      <c r="BA83" s="268"/>
      <c r="BB83" s="268"/>
      <c r="BC83" s="268"/>
      <c r="BD83" s="268"/>
      <c r="BE83" s="268"/>
      <c r="BF83" s="268"/>
      <c r="BG83" s="268"/>
      <c r="BH83" s="268"/>
      <c r="BI83" s="268"/>
      <c r="BJ83" s="268"/>
      <c r="BK83" s="268"/>
      <c r="BL83" s="268"/>
    </row>
    <row r="84" spans="1:79" s="4" customFormat="1" ht="12.75" hidden="1" customHeight="1">
      <c r="A84" s="269">
        <v>0</v>
      </c>
      <c r="B84" s="269"/>
      <c r="C84" s="269"/>
      <c r="D84" s="269"/>
      <c r="E84" s="269"/>
      <c r="F84" s="269"/>
      <c r="G84" s="275" t="s">
        <v>90</v>
      </c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  <c r="X84" s="276"/>
      <c r="Y84" s="277"/>
      <c r="Z84" s="278"/>
      <c r="AA84" s="278"/>
      <c r="AB84" s="278"/>
      <c r="AC84" s="278"/>
      <c r="AD84" s="278"/>
      <c r="AE84" s="275"/>
      <c r="AF84" s="276"/>
      <c r="AG84" s="276"/>
      <c r="AH84" s="276"/>
      <c r="AI84" s="276"/>
      <c r="AJ84" s="276"/>
      <c r="AK84" s="276"/>
      <c r="AL84" s="276"/>
      <c r="AM84" s="276"/>
      <c r="AN84" s="277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/>
      <c r="AZ84" s="273"/>
      <c r="BA84" s="273"/>
      <c r="BB84" s="273"/>
      <c r="BC84" s="273"/>
      <c r="BD84" s="273"/>
      <c r="BE84" s="273"/>
      <c r="BF84" s="273"/>
      <c r="BG84" s="273"/>
      <c r="BH84" s="273"/>
      <c r="BI84" s="273"/>
      <c r="BJ84" s="273"/>
      <c r="BK84" s="273"/>
      <c r="BL84" s="273"/>
    </row>
    <row r="85" spans="1:79" ht="12.75" hidden="1" customHeight="1">
      <c r="A85" s="246">
        <v>2</v>
      </c>
      <c r="B85" s="246"/>
      <c r="C85" s="246"/>
      <c r="D85" s="246"/>
      <c r="E85" s="246"/>
      <c r="F85" s="246"/>
      <c r="G85" s="250" t="s">
        <v>92</v>
      </c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2"/>
      <c r="Z85" s="267" t="s">
        <v>76</v>
      </c>
      <c r="AA85" s="267"/>
      <c r="AB85" s="267"/>
      <c r="AC85" s="267"/>
      <c r="AD85" s="267"/>
      <c r="AE85" s="281" t="s">
        <v>82</v>
      </c>
      <c r="AF85" s="282"/>
      <c r="AG85" s="282"/>
      <c r="AH85" s="282"/>
      <c r="AI85" s="282"/>
      <c r="AJ85" s="282"/>
      <c r="AK85" s="282"/>
      <c r="AL85" s="282"/>
      <c r="AM85" s="282"/>
      <c r="AN85" s="283"/>
      <c r="AO85" s="268">
        <v>0</v>
      </c>
      <c r="AP85" s="268"/>
      <c r="AQ85" s="268"/>
      <c r="AR85" s="268"/>
      <c r="AS85" s="268"/>
      <c r="AT85" s="268"/>
      <c r="AU85" s="268"/>
      <c r="AV85" s="268"/>
      <c r="AW85" s="268"/>
      <c r="AX85" s="268"/>
      <c r="AY85" s="268"/>
      <c r="AZ85" s="268"/>
      <c r="BA85" s="268"/>
      <c r="BB85" s="268"/>
      <c r="BC85" s="268"/>
      <c r="BD85" s="268"/>
      <c r="BE85" s="268"/>
      <c r="BF85" s="268"/>
      <c r="BG85" s="268"/>
      <c r="BH85" s="268"/>
      <c r="BI85" s="268"/>
      <c r="BJ85" s="268"/>
      <c r="BK85" s="268"/>
      <c r="BL85" s="268"/>
    </row>
    <row r="86" spans="1:79" s="4" customFormat="1" ht="12.75" hidden="1" customHeight="1">
      <c r="A86" s="269">
        <v>0</v>
      </c>
      <c r="B86" s="269"/>
      <c r="C86" s="269"/>
      <c r="D86" s="269"/>
      <c r="E86" s="269"/>
      <c r="F86" s="269"/>
      <c r="G86" s="275" t="s">
        <v>121</v>
      </c>
      <c r="H86" s="276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  <c r="T86" s="276"/>
      <c r="U86" s="276"/>
      <c r="V86" s="276"/>
      <c r="W86" s="276"/>
      <c r="X86" s="276"/>
      <c r="Y86" s="277"/>
      <c r="Z86" s="278"/>
      <c r="AA86" s="278"/>
      <c r="AB86" s="278"/>
      <c r="AC86" s="278"/>
      <c r="AD86" s="278"/>
      <c r="AE86" s="275"/>
      <c r="AF86" s="276"/>
      <c r="AG86" s="276"/>
      <c r="AH86" s="276"/>
      <c r="AI86" s="276"/>
      <c r="AJ86" s="276"/>
      <c r="AK86" s="276"/>
      <c r="AL86" s="276"/>
      <c r="AM86" s="276"/>
      <c r="AN86" s="277"/>
      <c r="AO86" s="273"/>
      <c r="AP86" s="273"/>
      <c r="AQ86" s="273"/>
      <c r="AR86" s="273"/>
      <c r="AS86" s="273"/>
      <c r="AT86" s="273"/>
      <c r="AU86" s="273"/>
      <c r="AV86" s="273"/>
      <c r="AW86" s="273"/>
      <c r="AX86" s="273"/>
      <c r="AY86" s="273"/>
      <c r="AZ86" s="273"/>
      <c r="BA86" s="273"/>
      <c r="BB86" s="273"/>
      <c r="BC86" s="273"/>
      <c r="BD86" s="273"/>
      <c r="BE86" s="273"/>
      <c r="BF86" s="273"/>
      <c r="BG86" s="273"/>
      <c r="BH86" s="273"/>
      <c r="BI86" s="273"/>
      <c r="BJ86" s="273"/>
      <c r="BK86" s="273"/>
      <c r="BL86" s="273"/>
    </row>
    <row r="87" spans="1:79" ht="12.75" hidden="1" customHeight="1">
      <c r="A87" s="246">
        <v>2</v>
      </c>
      <c r="B87" s="246"/>
      <c r="C87" s="246"/>
      <c r="D87" s="246"/>
      <c r="E87" s="246"/>
      <c r="F87" s="246"/>
      <c r="G87" s="250" t="s">
        <v>97</v>
      </c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2"/>
      <c r="Z87" s="267" t="s">
        <v>96</v>
      </c>
      <c r="AA87" s="267"/>
      <c r="AB87" s="267"/>
      <c r="AC87" s="267"/>
      <c r="AD87" s="267"/>
      <c r="AE87" s="281" t="s">
        <v>88</v>
      </c>
      <c r="AF87" s="282"/>
      <c r="AG87" s="282"/>
      <c r="AH87" s="282"/>
      <c r="AI87" s="282"/>
      <c r="AJ87" s="282"/>
      <c r="AK87" s="282"/>
      <c r="AL87" s="282"/>
      <c r="AM87" s="282"/>
      <c r="AN87" s="283"/>
      <c r="AO87" s="268">
        <v>0</v>
      </c>
      <c r="AP87" s="268"/>
      <c r="AQ87" s="268"/>
      <c r="AR87" s="268"/>
      <c r="AS87" s="268"/>
      <c r="AT87" s="268"/>
      <c r="AU87" s="268"/>
      <c r="AV87" s="268"/>
      <c r="AW87" s="268"/>
      <c r="AX87" s="268"/>
      <c r="AY87" s="268"/>
      <c r="AZ87" s="268"/>
      <c r="BA87" s="268"/>
      <c r="BB87" s="268"/>
      <c r="BC87" s="268"/>
      <c r="BD87" s="268"/>
      <c r="BE87" s="268"/>
      <c r="BF87" s="268"/>
      <c r="BG87" s="268"/>
      <c r="BH87" s="268"/>
      <c r="BI87" s="268"/>
      <c r="BJ87" s="268"/>
      <c r="BK87" s="268"/>
      <c r="BL87" s="268"/>
    </row>
    <row r="88" spans="1:79" s="4" customFormat="1" ht="12.75" customHeight="1">
      <c r="A88" s="269">
        <v>0</v>
      </c>
      <c r="B88" s="269"/>
      <c r="C88" s="269"/>
      <c r="D88" s="269"/>
      <c r="E88" s="269"/>
      <c r="F88" s="269"/>
      <c r="G88" s="275" t="s">
        <v>139</v>
      </c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7"/>
      <c r="Z88" s="278"/>
      <c r="AA88" s="278"/>
      <c r="AB88" s="278"/>
      <c r="AC88" s="278"/>
      <c r="AD88" s="278"/>
      <c r="AE88" s="279"/>
      <c r="AF88" s="279"/>
      <c r="AG88" s="279"/>
      <c r="AH88" s="279"/>
      <c r="AI88" s="279"/>
      <c r="AJ88" s="279"/>
      <c r="AK88" s="279"/>
      <c r="AL88" s="279"/>
      <c r="AM88" s="279"/>
      <c r="AN88" s="280"/>
      <c r="AO88" s="273"/>
      <c r="AP88" s="273"/>
      <c r="AQ88" s="273"/>
      <c r="AR88" s="273"/>
      <c r="AS88" s="273"/>
      <c r="AT88" s="273"/>
      <c r="AU88" s="273"/>
      <c r="AV88" s="273"/>
      <c r="AW88" s="273"/>
      <c r="AX88" s="273"/>
      <c r="AY88" s="273"/>
      <c r="AZ88" s="273"/>
      <c r="BA88" s="273"/>
      <c r="BB88" s="273"/>
      <c r="BC88" s="273"/>
      <c r="BD88" s="273"/>
      <c r="BE88" s="273"/>
      <c r="BF88" s="273"/>
      <c r="BG88" s="273"/>
      <c r="BH88" s="273"/>
      <c r="BI88" s="273"/>
      <c r="BJ88" s="273"/>
      <c r="BK88" s="273"/>
      <c r="BL88" s="273"/>
      <c r="CA88" s="4" t="s">
        <v>18</v>
      </c>
    </row>
    <row r="89" spans="1:79" s="4" customFormat="1" ht="12.75" customHeight="1">
      <c r="A89" s="269">
        <v>0</v>
      </c>
      <c r="B89" s="269"/>
      <c r="C89" s="269"/>
      <c r="D89" s="269"/>
      <c r="E89" s="269"/>
      <c r="F89" s="269"/>
      <c r="G89" s="275" t="s">
        <v>73</v>
      </c>
      <c r="H89" s="276"/>
      <c r="I89" s="276"/>
      <c r="J89" s="276"/>
      <c r="K89" s="276"/>
      <c r="L89" s="276"/>
      <c r="M89" s="276"/>
      <c r="N89" s="276"/>
      <c r="O89" s="276"/>
      <c r="P89" s="276"/>
      <c r="Q89" s="276"/>
      <c r="R89" s="276"/>
      <c r="S89" s="276"/>
      <c r="T89" s="276"/>
      <c r="U89" s="276"/>
      <c r="V89" s="276"/>
      <c r="W89" s="276"/>
      <c r="X89" s="276"/>
      <c r="Y89" s="277"/>
      <c r="Z89" s="278"/>
      <c r="AA89" s="278"/>
      <c r="AB89" s="278"/>
      <c r="AC89" s="278"/>
      <c r="AD89" s="278"/>
      <c r="AE89" s="279"/>
      <c r="AF89" s="279"/>
      <c r="AG89" s="279"/>
      <c r="AH89" s="279"/>
      <c r="AI89" s="279"/>
      <c r="AJ89" s="279"/>
      <c r="AK89" s="279"/>
      <c r="AL89" s="279"/>
      <c r="AM89" s="279"/>
      <c r="AN89" s="280"/>
      <c r="AO89" s="273"/>
      <c r="AP89" s="273"/>
      <c r="AQ89" s="273"/>
      <c r="AR89" s="273"/>
      <c r="AS89" s="273"/>
      <c r="AT89" s="273"/>
      <c r="AU89" s="273"/>
      <c r="AV89" s="273"/>
      <c r="AW89" s="273"/>
      <c r="AX89" s="273"/>
      <c r="AY89" s="273"/>
      <c r="AZ89" s="273"/>
      <c r="BA89" s="273"/>
      <c r="BB89" s="273"/>
      <c r="BC89" s="273"/>
      <c r="BD89" s="273"/>
      <c r="BE89" s="273"/>
      <c r="BF89" s="273"/>
      <c r="BG89" s="273"/>
      <c r="BH89" s="273"/>
      <c r="BI89" s="273"/>
      <c r="BJ89" s="273"/>
      <c r="BK89" s="273"/>
      <c r="BL89" s="273"/>
      <c r="CA89" s="4" t="s">
        <v>18</v>
      </c>
    </row>
    <row r="90" spans="1:79" ht="12.75" customHeight="1">
      <c r="A90" s="246">
        <v>3</v>
      </c>
      <c r="B90" s="246"/>
      <c r="C90" s="246"/>
      <c r="D90" s="246"/>
      <c r="E90" s="246"/>
      <c r="F90" s="246"/>
      <c r="G90" s="250" t="s">
        <v>83</v>
      </c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U90" s="251"/>
      <c r="V90" s="251"/>
      <c r="W90" s="251"/>
      <c r="X90" s="251"/>
      <c r="Y90" s="252"/>
      <c r="Z90" s="267" t="s">
        <v>76</v>
      </c>
      <c r="AA90" s="267"/>
      <c r="AB90" s="267"/>
      <c r="AC90" s="267"/>
      <c r="AD90" s="267"/>
      <c r="AE90" s="281" t="s">
        <v>82</v>
      </c>
      <c r="AF90" s="282"/>
      <c r="AG90" s="282"/>
      <c r="AH90" s="282"/>
      <c r="AI90" s="282"/>
      <c r="AJ90" s="282"/>
      <c r="AK90" s="282"/>
      <c r="AL90" s="282"/>
      <c r="AM90" s="282"/>
      <c r="AN90" s="283"/>
      <c r="AO90" s="268">
        <v>0</v>
      </c>
      <c r="AP90" s="268"/>
      <c r="AQ90" s="268"/>
      <c r="AR90" s="268"/>
      <c r="AS90" s="268"/>
      <c r="AT90" s="268"/>
      <c r="AU90" s="268"/>
      <c r="AV90" s="268"/>
      <c r="AW90" s="268">
        <v>252000</v>
      </c>
      <c r="AX90" s="268"/>
      <c r="AY90" s="268"/>
      <c r="AZ90" s="268"/>
      <c r="BA90" s="268"/>
      <c r="BB90" s="268"/>
      <c r="BC90" s="268"/>
      <c r="BD90" s="268"/>
      <c r="BE90" s="268">
        <v>252000</v>
      </c>
      <c r="BF90" s="268"/>
      <c r="BG90" s="268"/>
      <c r="BH90" s="268"/>
      <c r="BI90" s="268"/>
      <c r="BJ90" s="268"/>
      <c r="BK90" s="268"/>
      <c r="BL90" s="268"/>
    </row>
    <row r="91" spans="1:79" s="4" customFormat="1" ht="12.75" customHeight="1">
      <c r="A91" s="269">
        <v>0</v>
      </c>
      <c r="B91" s="269"/>
      <c r="C91" s="269"/>
      <c r="D91" s="269"/>
      <c r="E91" s="269"/>
      <c r="F91" s="269"/>
      <c r="G91" s="275" t="s">
        <v>84</v>
      </c>
      <c r="H91" s="276"/>
      <c r="I91" s="276"/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276"/>
      <c r="W91" s="276"/>
      <c r="X91" s="276"/>
      <c r="Y91" s="277"/>
      <c r="Z91" s="278"/>
      <c r="AA91" s="278"/>
      <c r="AB91" s="278"/>
      <c r="AC91" s="278"/>
      <c r="AD91" s="278"/>
      <c r="AE91" s="275"/>
      <c r="AF91" s="276"/>
      <c r="AG91" s="276"/>
      <c r="AH91" s="276"/>
      <c r="AI91" s="276"/>
      <c r="AJ91" s="276"/>
      <c r="AK91" s="276"/>
      <c r="AL91" s="276"/>
      <c r="AM91" s="276"/>
      <c r="AN91" s="277"/>
      <c r="AO91" s="273"/>
      <c r="AP91" s="273"/>
      <c r="AQ91" s="273"/>
      <c r="AR91" s="273"/>
      <c r="AS91" s="273"/>
      <c r="AT91" s="273"/>
      <c r="AU91" s="273"/>
      <c r="AV91" s="273"/>
      <c r="AW91" s="273"/>
      <c r="AX91" s="273"/>
      <c r="AY91" s="273"/>
      <c r="AZ91" s="273"/>
      <c r="BA91" s="273"/>
      <c r="BB91" s="273"/>
      <c r="BC91" s="273"/>
      <c r="BD91" s="273"/>
      <c r="BE91" s="273"/>
      <c r="BF91" s="273"/>
      <c r="BG91" s="273"/>
      <c r="BH91" s="273"/>
      <c r="BI91" s="273"/>
      <c r="BJ91" s="273"/>
      <c r="BK91" s="273"/>
      <c r="BL91" s="273"/>
    </row>
    <row r="92" spans="1:79" ht="12.75" customHeight="1">
      <c r="A92" s="246">
        <v>3</v>
      </c>
      <c r="B92" s="246"/>
      <c r="C92" s="246"/>
      <c r="D92" s="246"/>
      <c r="E92" s="246"/>
      <c r="F92" s="246"/>
      <c r="G92" s="250" t="s">
        <v>89</v>
      </c>
      <c r="H92" s="251"/>
      <c r="I92" s="251"/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2"/>
      <c r="Z92" s="267" t="s">
        <v>87</v>
      </c>
      <c r="AA92" s="267"/>
      <c r="AB92" s="267"/>
      <c r="AC92" s="267"/>
      <c r="AD92" s="267"/>
      <c r="AE92" s="281" t="s">
        <v>82</v>
      </c>
      <c r="AF92" s="282"/>
      <c r="AG92" s="282"/>
      <c r="AH92" s="282"/>
      <c r="AI92" s="282"/>
      <c r="AJ92" s="282"/>
      <c r="AK92" s="282"/>
      <c r="AL92" s="282"/>
      <c r="AM92" s="282"/>
      <c r="AN92" s="283"/>
      <c r="AO92" s="268">
        <v>0</v>
      </c>
      <c r="AP92" s="268"/>
      <c r="AQ92" s="268"/>
      <c r="AR92" s="268"/>
      <c r="AS92" s="268"/>
      <c r="AT92" s="268"/>
      <c r="AU92" s="268"/>
      <c r="AV92" s="268"/>
      <c r="AW92" s="268">
        <v>30</v>
      </c>
      <c r="AX92" s="268"/>
      <c r="AY92" s="268"/>
      <c r="AZ92" s="268"/>
      <c r="BA92" s="268"/>
      <c r="BB92" s="268"/>
      <c r="BC92" s="268"/>
      <c r="BD92" s="268"/>
      <c r="BE92" s="268">
        <v>30</v>
      </c>
      <c r="BF92" s="268"/>
      <c r="BG92" s="268"/>
      <c r="BH92" s="268"/>
      <c r="BI92" s="268"/>
      <c r="BJ92" s="268"/>
      <c r="BK92" s="268"/>
      <c r="BL92" s="268"/>
    </row>
    <row r="93" spans="1:79" s="4" customFormat="1" ht="12.75" customHeight="1">
      <c r="A93" s="269">
        <v>0</v>
      </c>
      <c r="B93" s="269"/>
      <c r="C93" s="269"/>
      <c r="D93" s="269"/>
      <c r="E93" s="269"/>
      <c r="F93" s="269"/>
      <c r="G93" s="275" t="s">
        <v>90</v>
      </c>
      <c r="H93" s="276"/>
      <c r="I93" s="276"/>
      <c r="J93" s="276"/>
      <c r="K93" s="276"/>
      <c r="L93" s="276"/>
      <c r="M93" s="276"/>
      <c r="N93" s="276"/>
      <c r="O93" s="276"/>
      <c r="P93" s="276"/>
      <c r="Q93" s="276"/>
      <c r="R93" s="276"/>
      <c r="S93" s="276"/>
      <c r="T93" s="276"/>
      <c r="U93" s="276"/>
      <c r="V93" s="276"/>
      <c r="W93" s="276"/>
      <c r="X93" s="276"/>
      <c r="Y93" s="277"/>
      <c r="Z93" s="278"/>
      <c r="AA93" s="278"/>
      <c r="AB93" s="278"/>
      <c r="AC93" s="278"/>
      <c r="AD93" s="278"/>
      <c r="AE93" s="275"/>
      <c r="AF93" s="276"/>
      <c r="AG93" s="276"/>
      <c r="AH93" s="276"/>
      <c r="AI93" s="276"/>
      <c r="AJ93" s="276"/>
      <c r="AK93" s="276"/>
      <c r="AL93" s="276"/>
      <c r="AM93" s="276"/>
      <c r="AN93" s="277"/>
      <c r="AO93" s="273"/>
      <c r="AP93" s="273"/>
      <c r="AQ93" s="273"/>
      <c r="AR93" s="273"/>
      <c r="AS93" s="273"/>
      <c r="AT93" s="273"/>
      <c r="AU93" s="273"/>
      <c r="AV93" s="273"/>
      <c r="AW93" s="273"/>
      <c r="AX93" s="273"/>
      <c r="AY93" s="273"/>
      <c r="AZ93" s="273"/>
      <c r="BA93" s="273"/>
      <c r="BB93" s="273"/>
      <c r="BC93" s="273"/>
      <c r="BD93" s="273"/>
      <c r="BE93" s="273"/>
      <c r="BF93" s="273"/>
      <c r="BG93" s="273"/>
      <c r="BH93" s="273"/>
      <c r="BI93" s="273"/>
      <c r="BJ93" s="273"/>
      <c r="BK93" s="273"/>
      <c r="BL93" s="273"/>
    </row>
    <row r="94" spans="1:79" ht="12.75" customHeight="1">
      <c r="A94" s="246">
        <v>3</v>
      </c>
      <c r="B94" s="246"/>
      <c r="C94" s="246"/>
      <c r="D94" s="246"/>
      <c r="E94" s="246"/>
      <c r="F94" s="246"/>
      <c r="G94" s="250" t="s">
        <v>93</v>
      </c>
      <c r="H94" s="251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  <c r="V94" s="251"/>
      <c r="W94" s="251"/>
      <c r="X94" s="251"/>
      <c r="Y94" s="252"/>
      <c r="Z94" s="267" t="s">
        <v>76</v>
      </c>
      <c r="AA94" s="267"/>
      <c r="AB94" s="267"/>
      <c r="AC94" s="267"/>
      <c r="AD94" s="267"/>
      <c r="AE94" s="281" t="s">
        <v>88</v>
      </c>
      <c r="AF94" s="282"/>
      <c r="AG94" s="282"/>
      <c r="AH94" s="282"/>
      <c r="AI94" s="282"/>
      <c r="AJ94" s="282"/>
      <c r="AK94" s="282"/>
      <c r="AL94" s="282"/>
      <c r="AM94" s="282"/>
      <c r="AN94" s="283"/>
      <c r="AO94" s="268">
        <v>0</v>
      </c>
      <c r="AP94" s="268"/>
      <c r="AQ94" s="268"/>
      <c r="AR94" s="268"/>
      <c r="AS94" s="268"/>
      <c r="AT94" s="268"/>
      <c r="AU94" s="268"/>
      <c r="AV94" s="268"/>
      <c r="AW94" s="268">
        <v>8400</v>
      </c>
      <c r="AX94" s="268"/>
      <c r="AY94" s="268"/>
      <c r="AZ94" s="268"/>
      <c r="BA94" s="268"/>
      <c r="BB94" s="268"/>
      <c r="BC94" s="268"/>
      <c r="BD94" s="268"/>
      <c r="BE94" s="268">
        <v>8400</v>
      </c>
      <c r="BF94" s="268"/>
      <c r="BG94" s="268"/>
      <c r="BH94" s="268"/>
      <c r="BI94" s="268"/>
      <c r="BJ94" s="268"/>
      <c r="BK94" s="268"/>
      <c r="BL94" s="268"/>
    </row>
    <row r="95" spans="1:79" s="4" customFormat="1" ht="12.75" customHeight="1">
      <c r="A95" s="269">
        <v>0</v>
      </c>
      <c r="B95" s="269"/>
      <c r="C95" s="269"/>
      <c r="D95" s="269"/>
      <c r="E95" s="269"/>
      <c r="F95" s="269"/>
      <c r="G95" s="275" t="s">
        <v>94</v>
      </c>
      <c r="H95" s="276"/>
      <c r="I95" s="276"/>
      <c r="J95" s="276"/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77"/>
      <c r="Z95" s="278"/>
      <c r="AA95" s="278"/>
      <c r="AB95" s="278"/>
      <c r="AC95" s="278"/>
      <c r="AD95" s="278"/>
      <c r="AE95" s="275"/>
      <c r="AF95" s="276"/>
      <c r="AG95" s="276"/>
      <c r="AH95" s="276"/>
      <c r="AI95" s="276"/>
      <c r="AJ95" s="276"/>
      <c r="AK95" s="276"/>
      <c r="AL95" s="276"/>
      <c r="AM95" s="276"/>
      <c r="AN95" s="277"/>
      <c r="AO95" s="273"/>
      <c r="AP95" s="273"/>
      <c r="AQ95" s="273"/>
      <c r="AR95" s="273"/>
      <c r="AS95" s="273"/>
      <c r="AT95" s="273"/>
      <c r="AU95" s="273"/>
      <c r="AV95" s="273"/>
      <c r="AW95" s="273"/>
      <c r="AX95" s="273"/>
      <c r="AY95" s="273"/>
      <c r="AZ95" s="273"/>
      <c r="BA95" s="273"/>
      <c r="BB95" s="273"/>
      <c r="BC95" s="273"/>
      <c r="BD95" s="273"/>
      <c r="BE95" s="273"/>
      <c r="BF95" s="273"/>
      <c r="BG95" s="273"/>
      <c r="BH95" s="273"/>
      <c r="BI95" s="273"/>
      <c r="BJ95" s="273"/>
      <c r="BK95" s="273"/>
      <c r="BL95" s="273"/>
    </row>
    <row r="96" spans="1:79" ht="25.5" customHeight="1">
      <c r="A96" s="246">
        <v>3</v>
      </c>
      <c r="B96" s="246"/>
      <c r="C96" s="246"/>
      <c r="D96" s="246"/>
      <c r="E96" s="246"/>
      <c r="F96" s="246"/>
      <c r="G96" s="250" t="s">
        <v>98</v>
      </c>
      <c r="H96" s="251"/>
      <c r="I96" s="251"/>
      <c r="J96" s="251"/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2"/>
      <c r="Z96" s="267" t="s">
        <v>96</v>
      </c>
      <c r="AA96" s="267"/>
      <c r="AB96" s="267"/>
      <c r="AC96" s="267"/>
      <c r="AD96" s="267"/>
      <c r="AE96" s="281" t="s">
        <v>88</v>
      </c>
      <c r="AF96" s="282"/>
      <c r="AG96" s="282"/>
      <c r="AH96" s="282"/>
      <c r="AI96" s="282"/>
      <c r="AJ96" s="282"/>
      <c r="AK96" s="282"/>
      <c r="AL96" s="282"/>
      <c r="AM96" s="282"/>
      <c r="AN96" s="283"/>
      <c r="AO96" s="268">
        <v>0</v>
      </c>
      <c r="AP96" s="268"/>
      <c r="AQ96" s="268"/>
      <c r="AR96" s="268"/>
      <c r="AS96" s="268"/>
      <c r="AT96" s="268"/>
      <c r="AU96" s="268"/>
      <c r="AV96" s="268"/>
      <c r="AW96" s="268">
        <v>100</v>
      </c>
      <c r="AX96" s="268"/>
      <c r="AY96" s="268"/>
      <c r="AZ96" s="268"/>
      <c r="BA96" s="268"/>
      <c r="BB96" s="268"/>
      <c r="BC96" s="268"/>
      <c r="BD96" s="268"/>
      <c r="BE96" s="268">
        <v>100</v>
      </c>
      <c r="BF96" s="268"/>
      <c r="BG96" s="268"/>
      <c r="BH96" s="268"/>
      <c r="BI96" s="268"/>
      <c r="BJ96" s="268"/>
      <c r="BK96" s="268"/>
      <c r="BL96" s="268"/>
    </row>
    <row r="97" spans="1:79" s="4" customFormat="1" ht="39" customHeight="1">
      <c r="A97" s="269">
        <v>0</v>
      </c>
      <c r="B97" s="269"/>
      <c r="C97" s="269"/>
      <c r="D97" s="269"/>
      <c r="E97" s="269"/>
      <c r="F97" s="269"/>
      <c r="G97" s="275" t="s">
        <v>140</v>
      </c>
      <c r="H97" s="276"/>
      <c r="I97" s="276"/>
      <c r="J97" s="276"/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6"/>
      <c r="X97" s="276"/>
      <c r="Y97" s="277"/>
      <c r="Z97" s="278"/>
      <c r="AA97" s="278"/>
      <c r="AB97" s="278"/>
      <c r="AC97" s="278"/>
      <c r="AD97" s="278"/>
      <c r="AE97" s="279"/>
      <c r="AF97" s="279"/>
      <c r="AG97" s="279"/>
      <c r="AH97" s="279"/>
      <c r="AI97" s="279"/>
      <c r="AJ97" s="279"/>
      <c r="AK97" s="279"/>
      <c r="AL97" s="279"/>
      <c r="AM97" s="279"/>
      <c r="AN97" s="280"/>
      <c r="AO97" s="273"/>
      <c r="AP97" s="273"/>
      <c r="AQ97" s="273"/>
      <c r="AR97" s="273"/>
      <c r="AS97" s="273"/>
      <c r="AT97" s="273"/>
      <c r="AU97" s="273"/>
      <c r="AV97" s="273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273"/>
      <c r="BL97" s="273"/>
      <c r="CA97" s="4" t="s">
        <v>18</v>
      </c>
    </row>
    <row r="98" spans="1:79" s="4" customFormat="1" ht="12.75" customHeight="1">
      <c r="A98" s="269">
        <v>0</v>
      </c>
      <c r="B98" s="269"/>
      <c r="C98" s="269"/>
      <c r="D98" s="269"/>
      <c r="E98" s="269"/>
      <c r="F98" s="269"/>
      <c r="G98" s="275" t="s">
        <v>132</v>
      </c>
      <c r="H98" s="276"/>
      <c r="I98" s="276"/>
      <c r="J98" s="276"/>
      <c r="K98" s="276"/>
      <c r="L98" s="276"/>
      <c r="M98" s="276"/>
      <c r="N98" s="276"/>
      <c r="O98" s="276"/>
      <c r="P98" s="276"/>
      <c r="Q98" s="276"/>
      <c r="R98" s="276"/>
      <c r="S98" s="276"/>
      <c r="T98" s="276"/>
      <c r="U98" s="276"/>
      <c r="V98" s="276"/>
      <c r="W98" s="276"/>
      <c r="X98" s="276"/>
      <c r="Y98" s="277"/>
      <c r="Z98" s="278"/>
      <c r="AA98" s="278"/>
      <c r="AB98" s="278"/>
      <c r="AC98" s="278"/>
      <c r="AD98" s="278"/>
      <c r="AE98" s="279"/>
      <c r="AF98" s="279"/>
      <c r="AG98" s="279"/>
      <c r="AH98" s="279"/>
      <c r="AI98" s="279"/>
      <c r="AJ98" s="279"/>
      <c r="AK98" s="279"/>
      <c r="AL98" s="279"/>
      <c r="AM98" s="279"/>
      <c r="AN98" s="280"/>
      <c r="AO98" s="273"/>
      <c r="AP98" s="273"/>
      <c r="AQ98" s="273"/>
      <c r="AR98" s="273"/>
      <c r="AS98" s="273"/>
      <c r="AT98" s="273"/>
      <c r="AU98" s="273"/>
      <c r="AV98" s="273"/>
      <c r="AW98" s="273"/>
      <c r="AX98" s="273"/>
      <c r="AY98" s="273"/>
      <c r="AZ98" s="273"/>
      <c r="BA98" s="273"/>
      <c r="BB98" s="273"/>
      <c r="BC98" s="273"/>
      <c r="BD98" s="273"/>
      <c r="BE98" s="273"/>
      <c r="BF98" s="273"/>
      <c r="BG98" s="273"/>
      <c r="BH98" s="273"/>
      <c r="BI98" s="273"/>
      <c r="BJ98" s="273"/>
      <c r="BK98" s="273"/>
      <c r="BL98" s="273"/>
      <c r="CA98" s="4" t="s">
        <v>18</v>
      </c>
    </row>
    <row r="99" spans="1:79" ht="48" customHeight="1">
      <c r="A99" s="246">
        <v>4</v>
      </c>
      <c r="B99" s="246"/>
      <c r="C99" s="246"/>
      <c r="D99" s="246"/>
      <c r="E99" s="246"/>
      <c r="F99" s="246"/>
      <c r="G99" s="250" t="s">
        <v>131</v>
      </c>
      <c r="H99" s="251"/>
      <c r="I99" s="251"/>
      <c r="J99" s="251"/>
      <c r="K99" s="251"/>
      <c r="L99" s="251"/>
      <c r="M99" s="251"/>
      <c r="N99" s="251"/>
      <c r="O99" s="251"/>
      <c r="P99" s="251"/>
      <c r="Q99" s="251"/>
      <c r="R99" s="251"/>
      <c r="S99" s="251"/>
      <c r="T99" s="251"/>
      <c r="U99" s="251"/>
      <c r="V99" s="251"/>
      <c r="W99" s="251"/>
      <c r="X99" s="251"/>
      <c r="Y99" s="252"/>
      <c r="Z99" s="267" t="s">
        <v>76</v>
      </c>
      <c r="AA99" s="267"/>
      <c r="AB99" s="267"/>
      <c r="AC99" s="267"/>
      <c r="AD99" s="267"/>
      <c r="AE99" s="281" t="s">
        <v>136</v>
      </c>
      <c r="AF99" s="282"/>
      <c r="AG99" s="282"/>
      <c r="AH99" s="282"/>
      <c r="AI99" s="282"/>
      <c r="AJ99" s="282"/>
      <c r="AK99" s="282"/>
      <c r="AL99" s="282"/>
      <c r="AM99" s="282"/>
      <c r="AN99" s="283"/>
      <c r="AO99" s="268">
        <v>0</v>
      </c>
      <c r="AP99" s="268"/>
      <c r="AQ99" s="268"/>
      <c r="AR99" s="268"/>
      <c r="AS99" s="268"/>
      <c r="AT99" s="268"/>
      <c r="AU99" s="268"/>
      <c r="AV99" s="268"/>
      <c r="AW99" s="268">
        <v>150000</v>
      </c>
      <c r="AX99" s="268"/>
      <c r="AY99" s="268"/>
      <c r="AZ99" s="268"/>
      <c r="BA99" s="268"/>
      <c r="BB99" s="268"/>
      <c r="BC99" s="268"/>
      <c r="BD99" s="268"/>
      <c r="BE99" s="268">
        <f>AW99</f>
        <v>150000</v>
      </c>
      <c r="BF99" s="268"/>
      <c r="BG99" s="268"/>
      <c r="BH99" s="268"/>
      <c r="BI99" s="268"/>
      <c r="BJ99" s="268"/>
      <c r="BK99" s="268"/>
      <c r="BL99" s="268"/>
    </row>
    <row r="100" spans="1:79" s="4" customFormat="1" ht="12.75" customHeight="1">
      <c r="A100" s="269">
        <v>0</v>
      </c>
      <c r="B100" s="269"/>
      <c r="C100" s="269"/>
      <c r="D100" s="269"/>
      <c r="E100" s="269"/>
      <c r="F100" s="269"/>
      <c r="G100" s="275" t="s">
        <v>120</v>
      </c>
      <c r="H100" s="276"/>
      <c r="I100" s="276"/>
      <c r="J100" s="276"/>
      <c r="K100" s="276"/>
      <c r="L100" s="276"/>
      <c r="M100" s="276"/>
      <c r="N100" s="276"/>
      <c r="O100" s="276"/>
      <c r="P100" s="276"/>
      <c r="Q100" s="276"/>
      <c r="R100" s="276"/>
      <c r="S100" s="276"/>
      <c r="T100" s="276"/>
      <c r="U100" s="276"/>
      <c r="V100" s="276"/>
      <c r="W100" s="276"/>
      <c r="X100" s="276"/>
      <c r="Y100" s="277"/>
      <c r="Z100" s="278"/>
      <c r="AA100" s="278"/>
      <c r="AB100" s="278"/>
      <c r="AC100" s="278"/>
      <c r="AD100" s="278"/>
      <c r="AE100" s="275"/>
      <c r="AF100" s="276"/>
      <c r="AG100" s="276"/>
      <c r="AH100" s="276"/>
      <c r="AI100" s="276"/>
      <c r="AJ100" s="276"/>
      <c r="AK100" s="276"/>
      <c r="AL100" s="276"/>
      <c r="AM100" s="276"/>
      <c r="AN100" s="277"/>
      <c r="AO100" s="273"/>
      <c r="AP100" s="273"/>
      <c r="AQ100" s="273"/>
      <c r="AR100" s="273"/>
      <c r="AS100" s="273"/>
      <c r="AT100" s="273"/>
      <c r="AU100" s="273"/>
      <c r="AV100" s="273"/>
      <c r="AW100" s="273"/>
      <c r="AX100" s="273"/>
      <c r="AY100" s="273"/>
      <c r="AZ100" s="273"/>
      <c r="BA100" s="273"/>
      <c r="BB100" s="273"/>
      <c r="BC100" s="273"/>
      <c r="BD100" s="273"/>
      <c r="BE100" s="273"/>
      <c r="BF100" s="273"/>
      <c r="BG100" s="273"/>
      <c r="BH100" s="273"/>
      <c r="BI100" s="273"/>
      <c r="BJ100" s="273"/>
      <c r="BK100" s="273"/>
      <c r="BL100" s="273"/>
    </row>
    <row r="101" spans="1:79" ht="64.5" customHeight="1">
      <c r="A101" s="246">
        <v>4</v>
      </c>
      <c r="B101" s="246"/>
      <c r="C101" s="246"/>
      <c r="D101" s="246"/>
      <c r="E101" s="246"/>
      <c r="F101" s="246"/>
      <c r="G101" s="250" t="s">
        <v>133</v>
      </c>
      <c r="H101" s="251"/>
      <c r="I101" s="251"/>
      <c r="J101" s="251"/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  <c r="Y101" s="252"/>
      <c r="Z101" s="267" t="s">
        <v>87</v>
      </c>
      <c r="AA101" s="267"/>
      <c r="AB101" s="267"/>
      <c r="AC101" s="267"/>
      <c r="AD101" s="267"/>
      <c r="AE101" s="281" t="s">
        <v>82</v>
      </c>
      <c r="AF101" s="282"/>
      <c r="AG101" s="282"/>
      <c r="AH101" s="282"/>
      <c r="AI101" s="282"/>
      <c r="AJ101" s="282"/>
      <c r="AK101" s="282"/>
      <c r="AL101" s="282"/>
      <c r="AM101" s="282"/>
      <c r="AN101" s="283"/>
      <c r="AO101" s="268">
        <v>0</v>
      </c>
      <c r="AP101" s="268"/>
      <c r="AQ101" s="268"/>
      <c r="AR101" s="268"/>
      <c r="AS101" s="268"/>
      <c r="AT101" s="268"/>
      <c r="AU101" s="268"/>
      <c r="AV101" s="268"/>
      <c r="AW101" s="285">
        <v>1</v>
      </c>
      <c r="AX101" s="285"/>
      <c r="AY101" s="285"/>
      <c r="AZ101" s="285"/>
      <c r="BA101" s="285"/>
      <c r="BB101" s="285"/>
      <c r="BC101" s="285"/>
      <c r="BD101" s="285"/>
      <c r="BE101" s="285">
        <f>AW101</f>
        <v>1</v>
      </c>
      <c r="BF101" s="285"/>
      <c r="BG101" s="285"/>
      <c r="BH101" s="285"/>
      <c r="BI101" s="285"/>
      <c r="BJ101" s="285"/>
      <c r="BK101" s="285"/>
      <c r="BL101" s="285"/>
    </row>
    <row r="102" spans="1:79" s="4" customFormat="1" ht="12.75" customHeight="1">
      <c r="A102" s="269">
        <v>0</v>
      </c>
      <c r="B102" s="269"/>
      <c r="C102" s="269"/>
      <c r="D102" s="269"/>
      <c r="E102" s="269"/>
      <c r="F102" s="269"/>
      <c r="G102" s="275" t="s">
        <v>90</v>
      </c>
      <c r="H102" s="276"/>
      <c r="I102" s="276"/>
      <c r="J102" s="276"/>
      <c r="K102" s="276"/>
      <c r="L102" s="276"/>
      <c r="M102" s="276"/>
      <c r="N102" s="276"/>
      <c r="O102" s="276"/>
      <c r="P102" s="276"/>
      <c r="Q102" s="276"/>
      <c r="R102" s="276"/>
      <c r="S102" s="276"/>
      <c r="T102" s="276"/>
      <c r="U102" s="276"/>
      <c r="V102" s="276"/>
      <c r="W102" s="276"/>
      <c r="X102" s="276"/>
      <c r="Y102" s="277"/>
      <c r="Z102" s="278"/>
      <c r="AA102" s="278"/>
      <c r="AB102" s="278"/>
      <c r="AC102" s="278"/>
      <c r="AD102" s="278"/>
      <c r="AE102" s="275"/>
      <c r="AF102" s="276"/>
      <c r="AG102" s="276"/>
      <c r="AH102" s="276"/>
      <c r="AI102" s="276"/>
      <c r="AJ102" s="276"/>
      <c r="AK102" s="276"/>
      <c r="AL102" s="276"/>
      <c r="AM102" s="276"/>
      <c r="AN102" s="277"/>
      <c r="AO102" s="273"/>
      <c r="AP102" s="273"/>
      <c r="AQ102" s="273"/>
      <c r="AR102" s="273"/>
      <c r="AS102" s="273"/>
      <c r="AT102" s="273"/>
      <c r="AU102" s="273"/>
      <c r="AV102" s="273"/>
      <c r="AW102" s="273"/>
      <c r="AX102" s="273"/>
      <c r="AY102" s="273"/>
      <c r="AZ102" s="273"/>
      <c r="BA102" s="273"/>
      <c r="BB102" s="273"/>
      <c r="BC102" s="273"/>
      <c r="BD102" s="273"/>
      <c r="BE102" s="273"/>
      <c r="BF102" s="273"/>
      <c r="BG102" s="273"/>
      <c r="BH102" s="273"/>
      <c r="BI102" s="273"/>
      <c r="BJ102" s="273"/>
      <c r="BK102" s="273"/>
      <c r="BL102" s="273"/>
    </row>
    <row r="103" spans="1:79" ht="63" customHeight="1">
      <c r="A103" s="246">
        <v>4</v>
      </c>
      <c r="B103" s="246"/>
      <c r="C103" s="246"/>
      <c r="D103" s="246"/>
      <c r="E103" s="246"/>
      <c r="F103" s="246"/>
      <c r="G103" s="250" t="s">
        <v>134</v>
      </c>
      <c r="H103" s="251"/>
      <c r="I103" s="251"/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  <c r="Y103" s="252"/>
      <c r="Z103" s="267" t="s">
        <v>76</v>
      </c>
      <c r="AA103" s="267"/>
      <c r="AB103" s="267"/>
      <c r="AC103" s="267"/>
      <c r="AD103" s="267"/>
      <c r="AE103" s="281" t="s">
        <v>88</v>
      </c>
      <c r="AF103" s="282"/>
      <c r="AG103" s="282"/>
      <c r="AH103" s="282"/>
      <c r="AI103" s="282"/>
      <c r="AJ103" s="282"/>
      <c r="AK103" s="282"/>
      <c r="AL103" s="282"/>
      <c r="AM103" s="282"/>
      <c r="AN103" s="283"/>
      <c r="AO103" s="268">
        <v>0</v>
      </c>
      <c r="AP103" s="268"/>
      <c r="AQ103" s="268"/>
      <c r="AR103" s="268"/>
      <c r="AS103" s="268"/>
      <c r="AT103" s="268"/>
      <c r="AU103" s="268"/>
      <c r="AV103" s="268"/>
      <c r="AW103" s="268">
        <v>150000</v>
      </c>
      <c r="AX103" s="268"/>
      <c r="AY103" s="268"/>
      <c r="AZ103" s="268"/>
      <c r="BA103" s="268"/>
      <c r="BB103" s="268"/>
      <c r="BC103" s="268"/>
      <c r="BD103" s="268"/>
      <c r="BE103" s="268">
        <f>AW103</f>
        <v>150000</v>
      </c>
      <c r="BF103" s="268"/>
      <c r="BG103" s="268"/>
      <c r="BH103" s="268"/>
      <c r="BI103" s="268"/>
      <c r="BJ103" s="268"/>
      <c r="BK103" s="268"/>
      <c r="BL103" s="268"/>
    </row>
    <row r="104" spans="1:79" s="4" customFormat="1" ht="12.75" customHeight="1">
      <c r="A104" s="269">
        <v>0</v>
      </c>
      <c r="B104" s="269"/>
      <c r="C104" s="269"/>
      <c r="D104" s="269"/>
      <c r="E104" s="269"/>
      <c r="F104" s="269"/>
      <c r="G104" s="275" t="s">
        <v>94</v>
      </c>
      <c r="H104" s="276"/>
      <c r="I104" s="276"/>
      <c r="J104" s="276"/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6"/>
      <c r="V104" s="276"/>
      <c r="W104" s="276"/>
      <c r="X104" s="276"/>
      <c r="Y104" s="277"/>
      <c r="Z104" s="278"/>
      <c r="AA104" s="278"/>
      <c r="AB104" s="278"/>
      <c r="AC104" s="278"/>
      <c r="AD104" s="278"/>
      <c r="AE104" s="275"/>
      <c r="AF104" s="276"/>
      <c r="AG104" s="276"/>
      <c r="AH104" s="276"/>
      <c r="AI104" s="276"/>
      <c r="AJ104" s="276"/>
      <c r="AK104" s="276"/>
      <c r="AL104" s="276"/>
      <c r="AM104" s="276"/>
      <c r="AN104" s="277"/>
      <c r="AO104" s="273"/>
      <c r="AP104" s="273"/>
      <c r="AQ104" s="273"/>
      <c r="AR104" s="273"/>
      <c r="AS104" s="273"/>
      <c r="AT104" s="273"/>
      <c r="AU104" s="273"/>
      <c r="AV104" s="273"/>
      <c r="AW104" s="273"/>
      <c r="AX104" s="273"/>
      <c r="AY104" s="273"/>
      <c r="AZ104" s="273"/>
      <c r="BA104" s="273"/>
      <c r="BB104" s="273"/>
      <c r="BC104" s="273"/>
      <c r="BD104" s="273"/>
      <c r="BE104" s="273"/>
      <c r="BF104" s="273"/>
      <c r="BG104" s="273"/>
      <c r="BH104" s="273"/>
      <c r="BI104" s="273"/>
      <c r="BJ104" s="273"/>
      <c r="BK104" s="273"/>
      <c r="BL104" s="273"/>
    </row>
    <row r="105" spans="1:79" ht="48.75" customHeight="1">
      <c r="A105" s="246">
        <v>4</v>
      </c>
      <c r="B105" s="246"/>
      <c r="C105" s="246"/>
      <c r="D105" s="246"/>
      <c r="E105" s="246"/>
      <c r="F105" s="246"/>
      <c r="G105" s="250" t="s">
        <v>135</v>
      </c>
      <c r="H105" s="251"/>
      <c r="I105" s="251"/>
      <c r="J105" s="251"/>
      <c r="K105" s="251"/>
      <c r="L105" s="251"/>
      <c r="M105" s="251"/>
      <c r="N105" s="251"/>
      <c r="O105" s="251"/>
      <c r="P105" s="251"/>
      <c r="Q105" s="251"/>
      <c r="R105" s="251"/>
      <c r="S105" s="251"/>
      <c r="T105" s="251"/>
      <c r="U105" s="251"/>
      <c r="V105" s="251"/>
      <c r="W105" s="251"/>
      <c r="X105" s="251"/>
      <c r="Y105" s="252"/>
      <c r="Z105" s="267" t="s">
        <v>96</v>
      </c>
      <c r="AA105" s="267"/>
      <c r="AB105" s="267"/>
      <c r="AC105" s="267"/>
      <c r="AD105" s="267"/>
      <c r="AE105" s="281" t="s">
        <v>88</v>
      </c>
      <c r="AF105" s="282"/>
      <c r="AG105" s="282"/>
      <c r="AH105" s="282"/>
      <c r="AI105" s="282"/>
      <c r="AJ105" s="282"/>
      <c r="AK105" s="282"/>
      <c r="AL105" s="282"/>
      <c r="AM105" s="282"/>
      <c r="AN105" s="283"/>
      <c r="AO105" s="268">
        <v>0</v>
      </c>
      <c r="AP105" s="268"/>
      <c r="AQ105" s="268"/>
      <c r="AR105" s="268"/>
      <c r="AS105" s="268"/>
      <c r="AT105" s="268"/>
      <c r="AU105" s="268"/>
      <c r="AV105" s="268"/>
      <c r="AW105" s="268">
        <v>100</v>
      </c>
      <c r="AX105" s="268"/>
      <c r="AY105" s="268"/>
      <c r="AZ105" s="268"/>
      <c r="BA105" s="268"/>
      <c r="BB105" s="268"/>
      <c r="BC105" s="268"/>
      <c r="BD105" s="268"/>
      <c r="BE105" s="268">
        <v>100</v>
      </c>
      <c r="BF105" s="268"/>
      <c r="BG105" s="268"/>
      <c r="BH105" s="268"/>
      <c r="BI105" s="268"/>
      <c r="BJ105" s="268"/>
      <c r="BK105" s="268"/>
      <c r="BL105" s="268"/>
    </row>
    <row r="106" spans="1:79"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8" spans="1:79" ht="16.5" customHeight="1">
      <c r="A108" s="286" t="s">
        <v>104</v>
      </c>
      <c r="B108" s="287"/>
      <c r="C108" s="287"/>
      <c r="D108" s="287"/>
      <c r="E108" s="287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88"/>
      <c r="AM108" s="288"/>
      <c r="AN108" s="5"/>
      <c r="AO108" s="289" t="s">
        <v>105</v>
      </c>
      <c r="AP108" s="290"/>
      <c r="AQ108" s="290"/>
      <c r="AR108" s="290"/>
      <c r="AS108" s="290"/>
      <c r="AT108" s="290"/>
      <c r="AU108" s="290"/>
      <c r="AV108" s="290"/>
      <c r="AW108" s="290"/>
      <c r="AX108" s="290"/>
      <c r="AY108" s="290"/>
      <c r="AZ108" s="290"/>
      <c r="BA108" s="290"/>
      <c r="BB108" s="290"/>
      <c r="BC108" s="290"/>
      <c r="BD108" s="290"/>
      <c r="BE108" s="290"/>
      <c r="BF108" s="290"/>
      <c r="BG108" s="290"/>
    </row>
    <row r="109" spans="1:79">
      <c r="W109" s="291" t="s">
        <v>5</v>
      </c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O109" s="291" t="s">
        <v>63</v>
      </c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</row>
    <row r="110" spans="1:79" ht="15.75" customHeight="1">
      <c r="A110" s="293" t="s">
        <v>3</v>
      </c>
      <c r="B110" s="293"/>
      <c r="C110" s="293"/>
      <c r="D110" s="293"/>
      <c r="E110" s="293"/>
      <c r="F110" s="293"/>
    </row>
    <row r="111" spans="1:79" ht="13.15" customHeight="1">
      <c r="A111" s="220" t="s">
        <v>103</v>
      </c>
      <c r="B111" s="221"/>
      <c r="C111" s="221"/>
      <c r="D111" s="221"/>
      <c r="E111" s="221"/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</row>
    <row r="112" spans="1:79">
      <c r="A112" s="294" t="s">
        <v>46</v>
      </c>
      <c r="B112" s="294"/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</row>
    <row r="113" spans="1:59" ht="10.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</row>
    <row r="114" spans="1:59" ht="15.75" customHeight="1">
      <c r="A114" s="295" t="s">
        <v>128</v>
      </c>
      <c r="B114" s="295"/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88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  <c r="AM114" s="288"/>
      <c r="AN114" s="5"/>
      <c r="AO114" s="296" t="s">
        <v>141</v>
      </c>
      <c r="AP114" s="290"/>
      <c r="AQ114" s="290"/>
      <c r="AR114" s="290"/>
      <c r="AS114" s="290"/>
      <c r="AT114" s="290"/>
      <c r="AU114" s="290"/>
      <c r="AV114" s="290"/>
      <c r="AW114" s="290"/>
      <c r="AX114" s="290"/>
      <c r="AY114" s="290"/>
      <c r="AZ114" s="290"/>
      <c r="BA114" s="290"/>
      <c r="BB114" s="290"/>
      <c r="BC114" s="290"/>
      <c r="BD114" s="290"/>
      <c r="BE114" s="290"/>
      <c r="BF114" s="290"/>
      <c r="BG114" s="290"/>
    </row>
    <row r="115" spans="1:59">
      <c r="W115" s="291" t="s">
        <v>5</v>
      </c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O115" s="291" t="s">
        <v>63</v>
      </c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</row>
    <row r="116" spans="1:59">
      <c r="A116" s="292"/>
      <c r="B116" s="292"/>
      <c r="C116" s="292"/>
      <c r="D116" s="292"/>
      <c r="E116" s="292"/>
      <c r="F116" s="292"/>
      <c r="G116" s="292"/>
      <c r="H116" s="292"/>
    </row>
    <row r="117" spans="1:59">
      <c r="A117" s="291" t="s">
        <v>44</v>
      </c>
      <c r="B117" s="291"/>
      <c r="C117" s="291"/>
      <c r="D117" s="291"/>
      <c r="E117" s="291"/>
      <c r="F117" s="291"/>
      <c r="G117" s="291"/>
      <c r="H117" s="291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1:59">
      <c r="A118" s="24" t="s">
        <v>45</v>
      </c>
    </row>
  </sheetData>
  <mergeCells count="42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5:BL35"/>
    <mergeCell ref="A36:BL36"/>
    <mergeCell ref="A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3:F33"/>
    <mergeCell ref="G33:BL33"/>
    <mergeCell ref="A45:AZ45"/>
    <mergeCell ref="A46:AZ46"/>
    <mergeCell ref="A47:C48"/>
    <mergeCell ref="D47:AB48"/>
    <mergeCell ref="AC47:AJ48"/>
    <mergeCell ref="AK47:AR48"/>
    <mergeCell ref="AS47:AZ48"/>
    <mergeCell ref="A41:F41"/>
    <mergeCell ref="G41:BL41"/>
    <mergeCell ref="A42:F42"/>
    <mergeCell ref="G42:BL42"/>
    <mergeCell ref="A43:F43"/>
    <mergeCell ref="G43:BL43"/>
    <mergeCell ref="A51:C51"/>
    <mergeCell ref="D51:AB51"/>
    <mergeCell ref="AC51:AJ51"/>
    <mergeCell ref="AK51:AR51"/>
    <mergeCell ref="AS51:AZ51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7:AY57"/>
    <mergeCell ref="A58:C59"/>
    <mergeCell ref="D58:AA59"/>
    <mergeCell ref="AB58:AI59"/>
    <mergeCell ref="AJ58:AQ59"/>
    <mergeCell ref="AR58:AY59"/>
    <mergeCell ref="A54:C54"/>
    <mergeCell ref="D54:AB54"/>
    <mergeCell ref="AC54:AJ54"/>
    <mergeCell ref="AK54:AR54"/>
    <mergeCell ref="AS54:AZ54"/>
    <mergeCell ref="A56:BL56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65:BL65"/>
    <mergeCell ref="A66:F66"/>
    <mergeCell ref="G66:Y66"/>
    <mergeCell ref="Z66:AD66"/>
    <mergeCell ref="AE66:AN66"/>
    <mergeCell ref="AO66:AV66"/>
    <mergeCell ref="AW66:BD66"/>
    <mergeCell ref="BE66:BL6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8:V108"/>
    <mergeCell ref="W108:AM108"/>
    <mergeCell ref="AO108:BG108"/>
    <mergeCell ref="W109:AM109"/>
    <mergeCell ref="AO109:BG109"/>
    <mergeCell ref="A105:F105"/>
    <mergeCell ref="G105:Y105"/>
    <mergeCell ref="Z105:AD105"/>
    <mergeCell ref="AE105:AN105"/>
    <mergeCell ref="AO105:AV105"/>
    <mergeCell ref="AW105:BD105"/>
    <mergeCell ref="W115:AM115"/>
    <mergeCell ref="AO115:BG115"/>
    <mergeCell ref="A116:H116"/>
    <mergeCell ref="A117:H117"/>
    <mergeCell ref="A110:F110"/>
    <mergeCell ref="A111:AS111"/>
    <mergeCell ref="A112:AS112"/>
    <mergeCell ref="A114:Y114"/>
    <mergeCell ref="Z114:AM114"/>
    <mergeCell ref="AO114:BG114"/>
  </mergeCells>
  <conditionalFormatting sqref="H73:L73 G91:L91 G95:L95 G93:L93 G75:L75 G77:L77 G71:G74 G76 G78:G79">
    <cfRule type="cellIs" dxfId="303" priority="92" stopIfTrue="1" operator="equal">
      <formula>$G70</formula>
    </cfRule>
  </conditionalFormatting>
  <conditionalFormatting sqref="D54:I54">
    <cfRule type="cellIs" dxfId="302" priority="91" stopIfTrue="1" operator="equal">
      <formula>#REF!</formula>
    </cfRule>
  </conditionalFormatting>
  <conditionalFormatting sqref="A70:F105">
    <cfRule type="cellIs" dxfId="301" priority="90" stopIfTrue="1" operator="equal">
      <formula>0</formula>
    </cfRule>
  </conditionalFormatting>
  <conditionalFormatting sqref="D51 D53">
    <cfRule type="cellIs" dxfId="300" priority="88" stopIfTrue="1" operator="equal">
      <formula>$D50</formula>
    </cfRule>
  </conditionalFormatting>
  <conditionalFormatting sqref="G89:G90">
    <cfRule type="cellIs" dxfId="299" priority="87" stopIfTrue="1" operator="equal">
      <formula>$G80</formula>
    </cfRule>
  </conditionalFormatting>
  <conditionalFormatting sqref="G89:L89">
    <cfRule type="cellIs" dxfId="298" priority="86" stopIfTrue="1" operator="equal">
      <formula>$G81</formula>
    </cfRule>
  </conditionalFormatting>
  <conditionalFormatting sqref="G80:L80">
    <cfRule type="cellIs" dxfId="297" priority="85" stopIfTrue="1" operator="equal">
      <formula>$G72</formula>
    </cfRule>
  </conditionalFormatting>
  <conditionalFormatting sqref="G94 G92 G87:G88 G85 G83 G96:G105">
    <cfRule type="cellIs" dxfId="296" priority="84" stopIfTrue="1" operator="equal">
      <formula>#REF!</formula>
    </cfRule>
  </conditionalFormatting>
  <conditionalFormatting sqref="G86:L86">
    <cfRule type="cellIs" dxfId="295" priority="83" stopIfTrue="1" operator="equal">
      <formula>$G81</formula>
    </cfRule>
  </conditionalFormatting>
  <conditionalFormatting sqref="G86:G88">
    <cfRule type="cellIs" dxfId="294" priority="82" stopIfTrue="1" operator="equal">
      <formula>$G73</formula>
    </cfRule>
  </conditionalFormatting>
  <conditionalFormatting sqref="G84:L84">
    <cfRule type="cellIs" dxfId="293" priority="81" stopIfTrue="1" operator="equal">
      <formula>$G81</formula>
    </cfRule>
  </conditionalFormatting>
  <conditionalFormatting sqref="G84:G85">
    <cfRule type="cellIs" dxfId="292" priority="80" stopIfTrue="1" operator="equal">
      <formula>$G73</formula>
    </cfRule>
  </conditionalFormatting>
  <conditionalFormatting sqref="G82:L82">
    <cfRule type="cellIs" dxfId="291" priority="79" stopIfTrue="1" operator="equal">
      <formula>$G81</formula>
    </cfRule>
  </conditionalFormatting>
  <conditionalFormatting sqref="G80:L80">
    <cfRule type="cellIs" dxfId="290" priority="78" stopIfTrue="1" operator="equal">
      <formula>$G78</formula>
    </cfRule>
  </conditionalFormatting>
  <conditionalFormatting sqref="G84:L84">
    <cfRule type="cellIs" dxfId="289" priority="77" stopIfTrue="1" operator="equal">
      <formula>$G76</formula>
    </cfRule>
  </conditionalFormatting>
  <conditionalFormatting sqref="G84:L84">
    <cfRule type="cellIs" dxfId="288" priority="76" stopIfTrue="1" operator="equal">
      <formula>$G83</formula>
    </cfRule>
  </conditionalFormatting>
  <conditionalFormatting sqref="G82:L82">
    <cfRule type="cellIs" dxfId="287" priority="75" stopIfTrue="1" operator="equal">
      <formula>$G78</formula>
    </cfRule>
  </conditionalFormatting>
  <conditionalFormatting sqref="G82">
    <cfRule type="cellIs" dxfId="286" priority="74" stopIfTrue="1" operator="equal">
      <formula>$G71</formula>
    </cfRule>
  </conditionalFormatting>
  <conditionalFormatting sqref="G82:L82">
    <cfRule type="cellIs" dxfId="285" priority="73" stopIfTrue="1" operator="equal">
      <formula>$G74</formula>
    </cfRule>
  </conditionalFormatting>
  <conditionalFormatting sqref="G82:L82">
    <cfRule type="cellIs" dxfId="284" priority="72" stopIfTrue="1" operator="equal">
      <formula>$G81</formula>
    </cfRule>
  </conditionalFormatting>
  <conditionalFormatting sqref="G86 G81:G83">
    <cfRule type="cellIs" dxfId="283" priority="71" stopIfTrue="1" operator="equal">
      <formula>$G72</formula>
    </cfRule>
  </conditionalFormatting>
  <conditionalFormatting sqref="G86:L86">
    <cfRule type="cellIs" dxfId="282" priority="70" stopIfTrue="1" operator="equal">
      <formula>$G85</formula>
    </cfRule>
  </conditionalFormatting>
  <conditionalFormatting sqref="G86:L86">
    <cfRule type="cellIs" dxfId="281" priority="69" stopIfTrue="1" operator="equal">
      <formula>$G83</formula>
    </cfRule>
  </conditionalFormatting>
  <conditionalFormatting sqref="G86">
    <cfRule type="cellIs" dxfId="280" priority="68" stopIfTrue="1" operator="equal">
      <formula>$G75</formula>
    </cfRule>
  </conditionalFormatting>
  <conditionalFormatting sqref="G86:L86">
    <cfRule type="cellIs" dxfId="279" priority="67" stopIfTrue="1" operator="equal">
      <formula>$G78</formula>
    </cfRule>
  </conditionalFormatting>
  <conditionalFormatting sqref="G86:L86">
    <cfRule type="cellIs" dxfId="278" priority="66" stopIfTrue="1" operator="equal">
      <formula>$G85</formula>
    </cfRule>
  </conditionalFormatting>
  <conditionalFormatting sqref="G89:L89">
    <cfRule type="cellIs" dxfId="277" priority="65" stopIfTrue="1" operator="equal">
      <formula>$G83</formula>
    </cfRule>
  </conditionalFormatting>
  <conditionalFormatting sqref="G89">
    <cfRule type="cellIs" dxfId="276" priority="64" stopIfTrue="1" operator="equal">
      <formula>$G75</formula>
    </cfRule>
  </conditionalFormatting>
  <conditionalFormatting sqref="G89">
    <cfRule type="cellIs" dxfId="275" priority="63" stopIfTrue="1" operator="equal">
      <formula>$G80</formula>
    </cfRule>
  </conditionalFormatting>
  <conditionalFormatting sqref="G89:L89">
    <cfRule type="cellIs" dxfId="274" priority="62" stopIfTrue="1" operator="equal">
      <formula>$G87</formula>
    </cfRule>
  </conditionalFormatting>
  <conditionalFormatting sqref="G89:L89">
    <cfRule type="cellIs" dxfId="273" priority="61" stopIfTrue="1" operator="equal">
      <formula>$G85</formula>
    </cfRule>
  </conditionalFormatting>
  <conditionalFormatting sqref="G89">
    <cfRule type="cellIs" dxfId="272" priority="60" stopIfTrue="1" operator="equal">
      <formula>$G77</formula>
    </cfRule>
  </conditionalFormatting>
  <conditionalFormatting sqref="G89:L89">
    <cfRule type="cellIs" dxfId="271" priority="59" stopIfTrue="1" operator="equal">
      <formula>$G81</formula>
    </cfRule>
  </conditionalFormatting>
  <conditionalFormatting sqref="G89:L89">
    <cfRule type="cellIs" dxfId="270" priority="58" stopIfTrue="1" operator="equal">
      <formula>$G87</formula>
    </cfRule>
  </conditionalFormatting>
  <conditionalFormatting sqref="G91">
    <cfRule type="cellIs" dxfId="269" priority="57" stopIfTrue="1" operator="equal">
      <formula>$G82</formula>
    </cfRule>
  </conditionalFormatting>
  <conditionalFormatting sqref="G91:L91">
    <cfRule type="cellIs" dxfId="268" priority="56" stopIfTrue="1" operator="equal">
      <formula>$G83</formula>
    </cfRule>
  </conditionalFormatting>
  <conditionalFormatting sqref="G91:L91">
    <cfRule type="cellIs" dxfId="267" priority="55" stopIfTrue="1" operator="equal">
      <formula>$G85</formula>
    </cfRule>
  </conditionalFormatting>
  <conditionalFormatting sqref="G91">
    <cfRule type="cellIs" dxfId="266" priority="54" stopIfTrue="1" operator="equal">
      <formula>$G77</formula>
    </cfRule>
  </conditionalFormatting>
  <conditionalFormatting sqref="G91">
    <cfRule type="cellIs" dxfId="265" priority="53" stopIfTrue="1" operator="equal">
      <formula>$G82</formula>
    </cfRule>
  </conditionalFormatting>
  <conditionalFormatting sqref="G91:L91">
    <cfRule type="cellIs" dxfId="264" priority="52" stopIfTrue="1" operator="equal">
      <formula>$G90</formula>
    </cfRule>
  </conditionalFormatting>
  <conditionalFormatting sqref="G91:L91">
    <cfRule type="cellIs" dxfId="263" priority="51" stopIfTrue="1" operator="equal">
      <formula>$G87</formula>
    </cfRule>
  </conditionalFormatting>
  <conditionalFormatting sqref="G91">
    <cfRule type="cellIs" dxfId="262" priority="50" stopIfTrue="1" operator="equal">
      <formula>$G80</formula>
    </cfRule>
  </conditionalFormatting>
  <conditionalFormatting sqref="G91:L91">
    <cfRule type="cellIs" dxfId="261" priority="49" stopIfTrue="1" operator="equal">
      <formula>$G83</formula>
    </cfRule>
  </conditionalFormatting>
  <conditionalFormatting sqref="G91:L91">
    <cfRule type="cellIs" dxfId="260" priority="48" stopIfTrue="1" operator="equal">
      <formula>$G90</formula>
    </cfRule>
  </conditionalFormatting>
  <conditionalFormatting sqref="G70:L70">
    <cfRule type="cellIs" dxfId="259" priority="47" stopIfTrue="1" operator="equal">
      <formula>$G68</formula>
    </cfRule>
  </conditionalFormatting>
  <conditionalFormatting sqref="A69:F69">
    <cfRule type="cellIs" dxfId="258" priority="46" stopIfTrue="1" operator="equal">
      <formula>0</formula>
    </cfRule>
  </conditionalFormatting>
  <conditionalFormatting sqref="G69:L69">
    <cfRule type="cellIs" dxfId="257" priority="45" stopIfTrue="1" operator="equal">
      <formula>$G67</formula>
    </cfRule>
  </conditionalFormatting>
  <conditionalFormatting sqref="G79:L79">
    <cfRule type="cellIs" dxfId="256" priority="44" stopIfTrue="1" operator="equal">
      <formula>$G71</formula>
    </cfRule>
  </conditionalFormatting>
  <conditionalFormatting sqref="G79:L79">
    <cfRule type="cellIs" dxfId="255" priority="43" stopIfTrue="1" operator="equal">
      <formula>$G77</formula>
    </cfRule>
  </conditionalFormatting>
  <conditionalFormatting sqref="G88">
    <cfRule type="cellIs" dxfId="254" priority="42" stopIfTrue="1" operator="equal">
      <formula>$G79</formula>
    </cfRule>
  </conditionalFormatting>
  <conditionalFormatting sqref="G88:L88">
    <cfRule type="cellIs" dxfId="253" priority="41" stopIfTrue="1" operator="equal">
      <formula>$G80</formula>
    </cfRule>
  </conditionalFormatting>
  <conditionalFormatting sqref="G88:L88">
    <cfRule type="cellIs" dxfId="252" priority="40" stopIfTrue="1" operator="equal">
      <formula>$G82</formula>
    </cfRule>
  </conditionalFormatting>
  <conditionalFormatting sqref="G88">
    <cfRule type="cellIs" dxfId="251" priority="39" stopIfTrue="1" operator="equal">
      <formula>$G74</formula>
    </cfRule>
  </conditionalFormatting>
  <conditionalFormatting sqref="G88">
    <cfRule type="cellIs" dxfId="250" priority="38" stopIfTrue="1" operator="equal">
      <formula>$G79</formula>
    </cfRule>
  </conditionalFormatting>
  <conditionalFormatting sqref="G88:L88">
    <cfRule type="cellIs" dxfId="249" priority="37" stopIfTrue="1" operator="equal">
      <formula>$G86</formula>
    </cfRule>
  </conditionalFormatting>
  <conditionalFormatting sqref="G88:L88">
    <cfRule type="cellIs" dxfId="248" priority="36" stopIfTrue="1" operator="equal">
      <formula>$G84</formula>
    </cfRule>
  </conditionalFormatting>
  <conditionalFormatting sqref="G88">
    <cfRule type="cellIs" dxfId="247" priority="35" stopIfTrue="1" operator="equal">
      <formula>$G76</formula>
    </cfRule>
  </conditionalFormatting>
  <conditionalFormatting sqref="G88:L88">
    <cfRule type="cellIs" dxfId="246" priority="34" stopIfTrue="1" operator="equal">
      <formula>$G80</formula>
    </cfRule>
  </conditionalFormatting>
  <conditionalFormatting sqref="G88:L88">
    <cfRule type="cellIs" dxfId="245" priority="33" stopIfTrue="1" operator="equal">
      <formula>$G86</formula>
    </cfRule>
  </conditionalFormatting>
  <conditionalFormatting sqref="G100:L100 G104:L104 G102:L102">
    <cfRule type="cellIs" dxfId="244" priority="32" stopIfTrue="1" operator="equal">
      <formula>$G99</formula>
    </cfRule>
  </conditionalFormatting>
  <conditionalFormatting sqref="G98:G99">
    <cfRule type="cellIs" dxfId="243" priority="31" stopIfTrue="1" operator="equal">
      <formula>$G89</formula>
    </cfRule>
  </conditionalFormatting>
  <conditionalFormatting sqref="G98:L98">
    <cfRule type="cellIs" dxfId="242" priority="30" stopIfTrue="1" operator="equal">
      <formula>$G90</formula>
    </cfRule>
  </conditionalFormatting>
  <conditionalFormatting sqref="G97">
    <cfRule type="cellIs" dxfId="241" priority="29" stopIfTrue="1" operator="equal">
      <formula>$G84</formula>
    </cfRule>
  </conditionalFormatting>
  <conditionalFormatting sqref="G98:L98">
    <cfRule type="cellIs" dxfId="240" priority="28" stopIfTrue="1" operator="equal">
      <formula>$G92</formula>
    </cfRule>
  </conditionalFormatting>
  <conditionalFormatting sqref="G98">
    <cfRule type="cellIs" dxfId="239" priority="27" stopIfTrue="1" operator="equal">
      <formula>$G84</formula>
    </cfRule>
  </conditionalFormatting>
  <conditionalFormatting sqref="G98">
    <cfRule type="cellIs" dxfId="238" priority="26" stopIfTrue="1" operator="equal">
      <formula>$G89</formula>
    </cfRule>
  </conditionalFormatting>
  <conditionalFormatting sqref="G98:L98">
    <cfRule type="cellIs" dxfId="237" priority="25" stopIfTrue="1" operator="equal">
      <formula>$G96</formula>
    </cfRule>
  </conditionalFormatting>
  <conditionalFormatting sqref="G98:L98">
    <cfRule type="cellIs" dxfId="236" priority="24" stopIfTrue="1" operator="equal">
      <formula>$G94</formula>
    </cfRule>
  </conditionalFormatting>
  <conditionalFormatting sqref="G98">
    <cfRule type="cellIs" dxfId="235" priority="23" stopIfTrue="1" operator="equal">
      <formula>$G86</formula>
    </cfRule>
  </conditionalFormatting>
  <conditionalFormatting sqref="G98:L98">
    <cfRule type="cellIs" dxfId="234" priority="22" stopIfTrue="1" operator="equal">
      <formula>$G90</formula>
    </cfRule>
  </conditionalFormatting>
  <conditionalFormatting sqref="G98:L98">
    <cfRule type="cellIs" dxfId="233" priority="21" stopIfTrue="1" operator="equal">
      <formula>$G96</formula>
    </cfRule>
  </conditionalFormatting>
  <conditionalFormatting sqref="G100">
    <cfRule type="cellIs" dxfId="232" priority="20" stopIfTrue="1" operator="equal">
      <formula>$G91</formula>
    </cfRule>
  </conditionalFormatting>
  <conditionalFormatting sqref="G100:L100">
    <cfRule type="cellIs" dxfId="231" priority="19" stopIfTrue="1" operator="equal">
      <formula>$G92</formula>
    </cfRule>
  </conditionalFormatting>
  <conditionalFormatting sqref="G100:L100">
    <cfRule type="cellIs" dxfId="230" priority="18" stopIfTrue="1" operator="equal">
      <formula>$G94</formula>
    </cfRule>
  </conditionalFormatting>
  <conditionalFormatting sqref="G100">
    <cfRule type="cellIs" dxfId="229" priority="17" stopIfTrue="1" operator="equal">
      <formula>$G86</formula>
    </cfRule>
  </conditionalFormatting>
  <conditionalFormatting sqref="G100">
    <cfRule type="cellIs" dxfId="228" priority="16" stopIfTrue="1" operator="equal">
      <formula>$G91</formula>
    </cfRule>
  </conditionalFormatting>
  <conditionalFormatting sqref="G100:L100">
    <cfRule type="cellIs" dxfId="227" priority="15" stopIfTrue="1" operator="equal">
      <formula>$G99</formula>
    </cfRule>
  </conditionalFormatting>
  <conditionalFormatting sqref="G100:L100">
    <cfRule type="cellIs" dxfId="226" priority="14" stopIfTrue="1" operator="equal">
      <formula>$G96</formula>
    </cfRule>
  </conditionalFormatting>
  <conditionalFormatting sqref="G100">
    <cfRule type="cellIs" dxfId="225" priority="13" stopIfTrue="1" operator="equal">
      <formula>$G89</formula>
    </cfRule>
  </conditionalFormatting>
  <conditionalFormatting sqref="G100:L100">
    <cfRule type="cellIs" dxfId="224" priority="12" stopIfTrue="1" operator="equal">
      <formula>$G92</formula>
    </cfRule>
  </conditionalFormatting>
  <conditionalFormatting sqref="G100:L100">
    <cfRule type="cellIs" dxfId="223" priority="11" stopIfTrue="1" operator="equal">
      <formula>$G99</formula>
    </cfRule>
  </conditionalFormatting>
  <conditionalFormatting sqref="G97">
    <cfRule type="cellIs" dxfId="222" priority="10" stopIfTrue="1" operator="equal">
      <formula>$G88</formula>
    </cfRule>
  </conditionalFormatting>
  <conditionalFormatting sqref="G97:L97">
    <cfRule type="cellIs" dxfId="221" priority="9" stopIfTrue="1" operator="equal">
      <formula>$G89</formula>
    </cfRule>
  </conditionalFormatting>
  <conditionalFormatting sqref="G97:L97">
    <cfRule type="cellIs" dxfId="220" priority="8" stopIfTrue="1" operator="equal">
      <formula>$G91</formula>
    </cfRule>
  </conditionalFormatting>
  <conditionalFormatting sqref="G97">
    <cfRule type="cellIs" dxfId="219" priority="7" stopIfTrue="1" operator="equal">
      <formula>$G83</formula>
    </cfRule>
  </conditionalFormatting>
  <conditionalFormatting sqref="G97">
    <cfRule type="cellIs" dxfId="218" priority="6" stopIfTrue="1" operator="equal">
      <formula>$G88</formula>
    </cfRule>
  </conditionalFormatting>
  <conditionalFormatting sqref="G97:L97">
    <cfRule type="cellIs" dxfId="217" priority="5" stopIfTrue="1" operator="equal">
      <formula>$G95</formula>
    </cfRule>
  </conditionalFormatting>
  <conditionalFormatting sqref="G97:L97">
    <cfRule type="cellIs" dxfId="216" priority="4" stopIfTrue="1" operator="equal">
      <formula>$G93</formula>
    </cfRule>
  </conditionalFormatting>
  <conditionalFormatting sqref="G97">
    <cfRule type="cellIs" dxfId="215" priority="3" stopIfTrue="1" operator="equal">
      <formula>$G85</formula>
    </cfRule>
  </conditionalFormatting>
  <conditionalFormatting sqref="G97:L97">
    <cfRule type="cellIs" dxfId="214" priority="2" stopIfTrue="1" operator="equal">
      <formula>$G89</formula>
    </cfRule>
  </conditionalFormatting>
  <conditionalFormatting sqref="G97:L97">
    <cfRule type="cellIs" dxfId="213" priority="1" stopIfTrue="1" operator="equal">
      <formula>$G95</formula>
    </cfRule>
  </conditionalFormatting>
  <conditionalFormatting sqref="D52">
    <cfRule type="cellIs" dxfId="212" priority="93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9"/>
  <sheetViews>
    <sheetView topLeftCell="A66" zoomScaleNormal="100" zoomScaleSheetLayoutView="100" workbookViewId="0">
      <selection activeCell="AO91" sqref="AO91:BL9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218" t="s">
        <v>34</v>
      </c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</row>
    <row r="2" spans="1:77" ht="15.95" customHeight="1">
      <c r="AO2" s="219" t="s">
        <v>0</v>
      </c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</row>
    <row r="3" spans="1:77" ht="15" customHeight="1">
      <c r="AO3" s="220" t="s">
        <v>117</v>
      </c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</row>
    <row r="4" spans="1:77" ht="32.1" customHeight="1">
      <c r="AO4" s="222" t="s">
        <v>113</v>
      </c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</row>
    <row r="5" spans="1:77">
      <c r="AO5" s="224" t="s">
        <v>20</v>
      </c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</row>
    <row r="6" spans="1:77" ht="7.5" customHeight="1"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5"/>
    </row>
    <row r="7" spans="1:77" ht="12.75" customHeight="1">
      <c r="AO7" s="231" t="s">
        <v>102</v>
      </c>
      <c r="AP7" s="221"/>
      <c r="AQ7" s="221"/>
      <c r="AR7" s="221"/>
      <c r="AS7" s="221"/>
      <c r="AT7" s="221"/>
      <c r="AU7" s="221"/>
      <c r="AV7" s="1" t="s">
        <v>61</v>
      </c>
      <c r="AW7" s="231" t="s">
        <v>102</v>
      </c>
      <c r="AX7" s="221"/>
      <c r="AY7" s="221"/>
      <c r="AZ7" s="221"/>
      <c r="BA7" s="221"/>
      <c r="BB7" s="221"/>
      <c r="BC7" s="221"/>
      <c r="BD7" s="221"/>
      <c r="BE7" s="221"/>
      <c r="BF7" s="22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232" t="s">
        <v>21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</row>
    <row r="11" spans="1:77" ht="15.75" customHeight="1">
      <c r="A11" s="232" t="s">
        <v>110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</row>
    <row r="12" spans="1:77" ht="6" customHeight="1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77" customFormat="1" ht="14.25" customHeight="1">
      <c r="A13" s="25" t="s">
        <v>51</v>
      </c>
      <c r="B13" s="228" t="s">
        <v>101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34"/>
      <c r="N13" s="230" t="s">
        <v>113</v>
      </c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35"/>
      <c r="AU13" s="228" t="s">
        <v>107</v>
      </c>
      <c r="AV13" s="229"/>
      <c r="AW13" s="229"/>
      <c r="AX13" s="229"/>
      <c r="AY13" s="229"/>
      <c r="AZ13" s="229"/>
      <c r="BA13" s="229"/>
      <c r="BB13" s="22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226" t="s">
        <v>54</v>
      </c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33"/>
      <c r="N14" s="227" t="s">
        <v>60</v>
      </c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33"/>
      <c r="AU14" s="226" t="s">
        <v>53</v>
      </c>
      <c r="AV14" s="226"/>
      <c r="AW14" s="226"/>
      <c r="AX14" s="226"/>
      <c r="AY14" s="226"/>
      <c r="AZ14" s="226"/>
      <c r="BA14" s="226"/>
      <c r="BB14" s="22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228" t="s">
        <v>114</v>
      </c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34"/>
      <c r="N16" s="230" t="s">
        <v>113</v>
      </c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35"/>
      <c r="AU16" s="228" t="s">
        <v>107</v>
      </c>
      <c r="AV16" s="229"/>
      <c r="AW16" s="229"/>
      <c r="AX16" s="229"/>
      <c r="AY16" s="229"/>
      <c r="AZ16" s="229"/>
      <c r="BA16" s="229"/>
      <c r="BB16" s="22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226" t="s">
        <v>54</v>
      </c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33"/>
      <c r="N17" s="227" t="s">
        <v>59</v>
      </c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33"/>
      <c r="AU17" s="226" t="s">
        <v>53</v>
      </c>
      <c r="AV17" s="226"/>
      <c r="AW17" s="226"/>
      <c r="AX17" s="226"/>
      <c r="AY17" s="226"/>
      <c r="AZ17" s="226"/>
      <c r="BA17" s="226"/>
      <c r="BB17" s="22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228" t="s">
        <v>111</v>
      </c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N19" s="228" t="s">
        <v>115</v>
      </c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6"/>
      <c r="AA19" s="228" t="s">
        <v>116</v>
      </c>
      <c r="AB19" s="229"/>
      <c r="AC19" s="229"/>
      <c r="AD19" s="229"/>
      <c r="AE19" s="229"/>
      <c r="AF19" s="229"/>
      <c r="AG19" s="229"/>
      <c r="AH19" s="229"/>
      <c r="AI19" s="229"/>
      <c r="AJ19" s="26"/>
      <c r="AK19" s="235" t="s">
        <v>112</v>
      </c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6"/>
      <c r="BE19" s="228" t="s">
        <v>108</v>
      </c>
      <c r="BF19" s="229"/>
      <c r="BG19" s="229"/>
      <c r="BH19" s="229"/>
      <c r="BI19" s="229"/>
      <c r="BJ19" s="229"/>
      <c r="BK19" s="229"/>
      <c r="BL19" s="22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226" t="s">
        <v>54</v>
      </c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N20" s="226" t="s">
        <v>55</v>
      </c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8"/>
      <c r="AA20" s="233" t="s">
        <v>56</v>
      </c>
      <c r="AB20" s="233"/>
      <c r="AC20" s="233"/>
      <c r="AD20" s="233"/>
      <c r="AE20" s="233"/>
      <c r="AF20" s="233"/>
      <c r="AG20" s="233"/>
      <c r="AH20" s="233"/>
      <c r="AI20" s="233"/>
      <c r="AJ20" s="28"/>
      <c r="AK20" s="234" t="s">
        <v>57</v>
      </c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234"/>
      <c r="BD20" s="28"/>
      <c r="BE20" s="226" t="s">
        <v>58</v>
      </c>
      <c r="BF20" s="226"/>
      <c r="BG20" s="226"/>
      <c r="BH20" s="226"/>
      <c r="BI20" s="226"/>
      <c r="BJ20" s="226"/>
      <c r="BK20" s="226"/>
      <c r="BL20" s="22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243" t="s">
        <v>49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4">
        <v>650000</v>
      </c>
      <c r="V22" s="244"/>
      <c r="W22" s="244"/>
      <c r="X22" s="244"/>
      <c r="Y22" s="244"/>
      <c r="Z22" s="244"/>
      <c r="AA22" s="244"/>
      <c r="AB22" s="244"/>
      <c r="AC22" s="244"/>
      <c r="AD22" s="244"/>
      <c r="AE22" s="245" t="s">
        <v>50</v>
      </c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4">
        <v>0</v>
      </c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37" t="s">
        <v>22</v>
      </c>
      <c r="BE22" s="237"/>
      <c r="BF22" s="237"/>
      <c r="BG22" s="237"/>
      <c r="BH22" s="237"/>
      <c r="BI22" s="237"/>
      <c r="BJ22" s="237"/>
      <c r="BK22" s="237"/>
      <c r="BL22" s="237"/>
    </row>
    <row r="23" spans="1:79" ht="24.95" customHeight="1">
      <c r="A23" s="237" t="s">
        <v>62</v>
      </c>
      <c r="B23" s="237"/>
      <c r="C23" s="237"/>
      <c r="D23" s="237"/>
      <c r="E23" s="237"/>
      <c r="F23" s="237"/>
      <c r="G23" s="237"/>
      <c r="H23" s="237"/>
      <c r="I23" s="244">
        <v>650000</v>
      </c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37" t="s">
        <v>23</v>
      </c>
      <c r="U23" s="237"/>
      <c r="V23" s="237"/>
      <c r="W23" s="23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44"/>
      <c r="B24" s="44"/>
      <c r="C24" s="44"/>
      <c r="D24" s="44"/>
      <c r="E24" s="44"/>
      <c r="F24" s="44"/>
      <c r="G24" s="44"/>
      <c r="H24" s="44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44"/>
      <c r="U24" s="44"/>
      <c r="V24" s="44"/>
      <c r="W24" s="44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219" t="s">
        <v>36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</row>
    <row r="26" spans="1:79" ht="142.5" customHeight="1">
      <c r="A26" s="236" t="s">
        <v>137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237" t="s">
        <v>35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</row>
    <row r="29" spans="1:79" ht="27.75" customHeight="1">
      <c r="A29" s="238" t="s">
        <v>27</v>
      </c>
      <c r="B29" s="238"/>
      <c r="C29" s="238"/>
      <c r="D29" s="238"/>
      <c r="E29" s="238"/>
      <c r="F29" s="238"/>
      <c r="G29" s="239" t="s">
        <v>39</v>
      </c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1"/>
    </row>
    <row r="30" spans="1:79" ht="15.75" hidden="1">
      <c r="A30" s="242">
        <v>1</v>
      </c>
      <c r="B30" s="242"/>
      <c r="C30" s="242"/>
      <c r="D30" s="242"/>
      <c r="E30" s="242"/>
      <c r="F30" s="242"/>
      <c r="G30" s="239">
        <v>2</v>
      </c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1"/>
    </row>
    <row r="31" spans="1:79" ht="10.5" hidden="1" customHeight="1">
      <c r="A31" s="246" t="s">
        <v>32</v>
      </c>
      <c r="B31" s="246"/>
      <c r="C31" s="246"/>
      <c r="D31" s="246"/>
      <c r="E31" s="246"/>
      <c r="F31" s="246"/>
      <c r="G31" s="247" t="s">
        <v>7</v>
      </c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248"/>
      <c r="BG31" s="248"/>
      <c r="BH31" s="248"/>
      <c r="BI31" s="248"/>
      <c r="BJ31" s="248"/>
      <c r="BK31" s="248"/>
      <c r="BL31" s="249"/>
      <c r="CA31" s="1" t="s">
        <v>48</v>
      </c>
    </row>
    <row r="32" spans="1:79" ht="12.75" customHeight="1">
      <c r="A32" s="246">
        <v>1</v>
      </c>
      <c r="B32" s="246"/>
      <c r="C32" s="246"/>
      <c r="D32" s="246"/>
      <c r="E32" s="246"/>
      <c r="F32" s="246"/>
      <c r="G32" s="250" t="s">
        <v>64</v>
      </c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1"/>
      <c r="BK32" s="251"/>
      <c r="BL32" s="252"/>
      <c r="CA32" s="1" t="s">
        <v>47</v>
      </c>
    </row>
    <row r="33" spans="1:79" ht="12.75" customHeight="1">
      <c r="A33" s="246">
        <v>2</v>
      </c>
      <c r="B33" s="246"/>
      <c r="C33" s="246"/>
      <c r="D33" s="246"/>
      <c r="E33" s="246"/>
      <c r="F33" s="246"/>
      <c r="G33" s="250" t="s">
        <v>65</v>
      </c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2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237" t="s">
        <v>37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</row>
    <row r="36" spans="1:79" ht="15.95" customHeight="1">
      <c r="A36" s="236" t="s">
        <v>100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</row>
    <row r="37" spans="1:79" ht="12.7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237" t="s">
        <v>38</v>
      </c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</row>
    <row r="39" spans="1:79" ht="27.75" customHeight="1">
      <c r="A39" s="238" t="s">
        <v>27</v>
      </c>
      <c r="B39" s="238"/>
      <c r="C39" s="238"/>
      <c r="D39" s="238"/>
      <c r="E39" s="238"/>
      <c r="F39" s="238"/>
      <c r="G39" s="239" t="s">
        <v>24</v>
      </c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1"/>
    </row>
    <row r="40" spans="1:79" ht="15.75" hidden="1">
      <c r="A40" s="242">
        <v>1</v>
      </c>
      <c r="B40" s="242"/>
      <c r="C40" s="242"/>
      <c r="D40" s="242"/>
      <c r="E40" s="242"/>
      <c r="F40" s="242"/>
      <c r="G40" s="239">
        <v>2</v>
      </c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1"/>
    </row>
    <row r="41" spans="1:79" ht="10.5" hidden="1" customHeight="1">
      <c r="A41" s="246" t="s">
        <v>6</v>
      </c>
      <c r="B41" s="246"/>
      <c r="C41" s="246"/>
      <c r="D41" s="246"/>
      <c r="E41" s="246"/>
      <c r="F41" s="246"/>
      <c r="G41" s="247" t="s">
        <v>7</v>
      </c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9"/>
      <c r="CA41" s="1" t="s">
        <v>11</v>
      </c>
    </row>
    <row r="42" spans="1:79" ht="12.75" customHeight="1">
      <c r="A42" s="246">
        <v>1</v>
      </c>
      <c r="B42" s="246"/>
      <c r="C42" s="246"/>
      <c r="D42" s="246"/>
      <c r="E42" s="246"/>
      <c r="F42" s="246"/>
      <c r="G42" s="250" t="s">
        <v>66</v>
      </c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1"/>
      <c r="AY42" s="251"/>
      <c r="AZ42" s="251"/>
      <c r="BA42" s="251"/>
      <c r="BB42" s="251"/>
      <c r="BC42" s="251"/>
      <c r="BD42" s="251"/>
      <c r="BE42" s="251"/>
      <c r="BF42" s="251"/>
      <c r="BG42" s="251"/>
      <c r="BH42" s="251"/>
      <c r="BI42" s="251"/>
      <c r="BJ42" s="251"/>
      <c r="BK42" s="251"/>
      <c r="BL42" s="252"/>
      <c r="CA42" s="1" t="s">
        <v>12</v>
      </c>
    </row>
    <row r="43" spans="1:79" ht="12.75" customHeight="1">
      <c r="A43" s="246">
        <v>2</v>
      </c>
      <c r="B43" s="246"/>
      <c r="C43" s="246"/>
      <c r="D43" s="246"/>
      <c r="E43" s="246"/>
      <c r="F43" s="246"/>
      <c r="G43" s="250" t="s">
        <v>67</v>
      </c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1"/>
      <c r="BJ43" s="251"/>
      <c r="BK43" s="251"/>
      <c r="BL43" s="252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237" t="s">
        <v>40</v>
      </c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</row>
    <row r="46" spans="1:79" ht="15" customHeight="1">
      <c r="A46" s="253" t="s">
        <v>109</v>
      </c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3"/>
      <c r="AP46" s="253"/>
      <c r="AQ46" s="253"/>
      <c r="AR46" s="253"/>
      <c r="AS46" s="253"/>
      <c r="AT46" s="253"/>
      <c r="AU46" s="253"/>
      <c r="AV46" s="253"/>
      <c r="AW46" s="253"/>
      <c r="AX46" s="253"/>
      <c r="AY46" s="253"/>
      <c r="AZ46" s="253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242" t="s">
        <v>27</v>
      </c>
      <c r="B47" s="242"/>
      <c r="C47" s="242"/>
      <c r="D47" s="254" t="s">
        <v>25</v>
      </c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6"/>
      <c r="AC47" s="242" t="s">
        <v>28</v>
      </c>
      <c r="AD47" s="242"/>
      <c r="AE47" s="242"/>
      <c r="AF47" s="242"/>
      <c r="AG47" s="242"/>
      <c r="AH47" s="242"/>
      <c r="AI47" s="242"/>
      <c r="AJ47" s="242"/>
      <c r="AK47" s="242" t="s">
        <v>29</v>
      </c>
      <c r="AL47" s="242"/>
      <c r="AM47" s="242"/>
      <c r="AN47" s="242"/>
      <c r="AO47" s="242"/>
      <c r="AP47" s="242"/>
      <c r="AQ47" s="242"/>
      <c r="AR47" s="242"/>
      <c r="AS47" s="242" t="s">
        <v>26</v>
      </c>
      <c r="AT47" s="242"/>
      <c r="AU47" s="242"/>
      <c r="AV47" s="242"/>
      <c r="AW47" s="242"/>
      <c r="AX47" s="242"/>
      <c r="AY47" s="242"/>
      <c r="AZ47" s="242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242"/>
      <c r="B48" s="242"/>
      <c r="C48" s="242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9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242">
        <v>1</v>
      </c>
      <c r="B49" s="242"/>
      <c r="C49" s="242"/>
      <c r="D49" s="260">
        <v>2</v>
      </c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2"/>
      <c r="AC49" s="242">
        <v>3</v>
      </c>
      <c r="AD49" s="242"/>
      <c r="AE49" s="242"/>
      <c r="AF49" s="242"/>
      <c r="AG49" s="242"/>
      <c r="AH49" s="242"/>
      <c r="AI49" s="242"/>
      <c r="AJ49" s="242"/>
      <c r="AK49" s="242">
        <v>4</v>
      </c>
      <c r="AL49" s="242"/>
      <c r="AM49" s="242"/>
      <c r="AN49" s="242"/>
      <c r="AO49" s="242"/>
      <c r="AP49" s="242"/>
      <c r="AQ49" s="242"/>
      <c r="AR49" s="242"/>
      <c r="AS49" s="242">
        <v>5</v>
      </c>
      <c r="AT49" s="242"/>
      <c r="AU49" s="242"/>
      <c r="AV49" s="242"/>
      <c r="AW49" s="242"/>
      <c r="AX49" s="242"/>
      <c r="AY49" s="242"/>
      <c r="AZ49" s="242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246"/>
      <c r="B50" s="246"/>
      <c r="C50" s="246"/>
      <c r="D50" s="263" t="s">
        <v>126</v>
      </c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5"/>
      <c r="AC50" s="266"/>
      <c r="AD50" s="266"/>
      <c r="AE50" s="266"/>
      <c r="AF50" s="266"/>
      <c r="AG50" s="266"/>
      <c r="AH50" s="266"/>
      <c r="AI50" s="266"/>
      <c r="AJ50" s="266"/>
      <c r="AK50" s="266"/>
      <c r="AL50" s="266"/>
      <c r="AM50" s="266"/>
      <c r="AN50" s="266"/>
      <c r="AO50" s="266"/>
      <c r="AP50" s="266"/>
      <c r="AQ50" s="266"/>
      <c r="AR50" s="266"/>
      <c r="AS50" s="267"/>
      <c r="AT50" s="266"/>
      <c r="AU50" s="266"/>
      <c r="AV50" s="266"/>
      <c r="AW50" s="266"/>
      <c r="AX50" s="266"/>
      <c r="AY50" s="266"/>
      <c r="AZ50" s="266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246">
        <v>1</v>
      </c>
      <c r="B51" s="246"/>
      <c r="C51" s="246"/>
      <c r="D51" s="250" t="s">
        <v>70</v>
      </c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2"/>
      <c r="AC51" s="268">
        <v>0</v>
      </c>
      <c r="AD51" s="268"/>
      <c r="AE51" s="268"/>
      <c r="AF51" s="268"/>
      <c r="AG51" s="268"/>
      <c r="AH51" s="268"/>
      <c r="AI51" s="268"/>
      <c r="AJ51" s="268"/>
      <c r="AK51" s="268">
        <v>149000</v>
      </c>
      <c r="AL51" s="268"/>
      <c r="AM51" s="268"/>
      <c r="AN51" s="268"/>
      <c r="AO51" s="268"/>
      <c r="AP51" s="268"/>
      <c r="AQ51" s="268"/>
      <c r="AR51" s="268"/>
      <c r="AS51" s="268">
        <f>AC51+AK51</f>
        <v>149000</v>
      </c>
      <c r="AT51" s="268"/>
      <c r="AU51" s="268"/>
      <c r="AV51" s="268"/>
      <c r="AW51" s="268"/>
      <c r="AX51" s="268"/>
      <c r="AY51" s="268"/>
      <c r="AZ51" s="26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246">
        <v>2</v>
      </c>
      <c r="B52" s="246"/>
      <c r="C52" s="246"/>
      <c r="D52" s="250" t="s">
        <v>125</v>
      </c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2"/>
      <c r="AC52" s="268">
        <v>0</v>
      </c>
      <c r="AD52" s="268"/>
      <c r="AE52" s="268"/>
      <c r="AF52" s="268"/>
      <c r="AG52" s="268"/>
      <c r="AH52" s="268"/>
      <c r="AI52" s="268"/>
      <c r="AJ52" s="268"/>
      <c r="AK52" s="268">
        <v>99000</v>
      </c>
      <c r="AL52" s="268"/>
      <c r="AM52" s="268"/>
      <c r="AN52" s="268"/>
      <c r="AO52" s="268"/>
      <c r="AP52" s="268"/>
      <c r="AQ52" s="268"/>
      <c r="AR52" s="268"/>
      <c r="AS52" s="268">
        <f>AC52+AK52</f>
        <v>99000</v>
      </c>
      <c r="AT52" s="268"/>
      <c r="AU52" s="268"/>
      <c r="AV52" s="268"/>
      <c r="AW52" s="268"/>
      <c r="AX52" s="268"/>
      <c r="AY52" s="268"/>
      <c r="AZ52" s="268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2.75" customHeight="1">
      <c r="A53" s="246">
        <v>3</v>
      </c>
      <c r="B53" s="246"/>
      <c r="C53" s="246"/>
      <c r="D53" s="250" t="s">
        <v>69</v>
      </c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2"/>
      <c r="AC53" s="268">
        <v>0</v>
      </c>
      <c r="AD53" s="268"/>
      <c r="AE53" s="268"/>
      <c r="AF53" s="268"/>
      <c r="AG53" s="268"/>
      <c r="AH53" s="268"/>
      <c r="AI53" s="268"/>
      <c r="AJ53" s="268"/>
      <c r="AK53" s="268">
        <v>252000</v>
      </c>
      <c r="AL53" s="268"/>
      <c r="AM53" s="268"/>
      <c r="AN53" s="268"/>
      <c r="AO53" s="268"/>
      <c r="AP53" s="268"/>
      <c r="AQ53" s="268"/>
      <c r="AR53" s="268"/>
      <c r="AS53" s="268">
        <f>AC53+AK53</f>
        <v>252000</v>
      </c>
      <c r="AT53" s="268"/>
      <c r="AU53" s="268"/>
      <c r="AV53" s="268"/>
      <c r="AW53" s="268"/>
      <c r="AX53" s="268"/>
      <c r="AY53" s="268"/>
      <c r="AZ53" s="268"/>
      <c r="BA53" s="21"/>
      <c r="BB53" s="21"/>
      <c r="BC53" s="21"/>
      <c r="BD53" s="21"/>
      <c r="BE53" s="21"/>
      <c r="BF53" s="21"/>
      <c r="BG53" s="21"/>
      <c r="BH53" s="21"/>
    </row>
    <row r="54" spans="1:79" ht="32.25" customHeight="1">
      <c r="A54" s="246">
        <v>4</v>
      </c>
      <c r="B54" s="246"/>
      <c r="C54" s="246"/>
      <c r="D54" s="250" t="s">
        <v>129</v>
      </c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2"/>
      <c r="AC54" s="268">
        <v>0</v>
      </c>
      <c r="AD54" s="268"/>
      <c r="AE54" s="268"/>
      <c r="AF54" s="268"/>
      <c r="AG54" s="268"/>
      <c r="AH54" s="268"/>
      <c r="AI54" s="268"/>
      <c r="AJ54" s="268"/>
      <c r="AK54" s="268">
        <v>150000</v>
      </c>
      <c r="AL54" s="268"/>
      <c r="AM54" s="268"/>
      <c r="AN54" s="268"/>
      <c r="AO54" s="268"/>
      <c r="AP54" s="268"/>
      <c r="AQ54" s="268"/>
      <c r="AR54" s="268"/>
      <c r="AS54" s="268">
        <f>AC54+AK54</f>
        <v>150000</v>
      </c>
      <c r="AT54" s="268"/>
      <c r="AU54" s="268"/>
      <c r="AV54" s="268"/>
      <c r="AW54" s="268"/>
      <c r="AX54" s="268"/>
      <c r="AY54" s="268"/>
      <c r="AZ54" s="268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>
      <c r="A55" s="269"/>
      <c r="B55" s="269"/>
      <c r="C55" s="269"/>
      <c r="D55" s="270" t="s">
        <v>71</v>
      </c>
      <c r="E55" s="271"/>
      <c r="F55" s="271"/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271"/>
      <c r="X55" s="271"/>
      <c r="Y55" s="271"/>
      <c r="Z55" s="271"/>
      <c r="AA55" s="271"/>
      <c r="AB55" s="272"/>
      <c r="AC55" s="273">
        <v>0</v>
      </c>
      <c r="AD55" s="273"/>
      <c r="AE55" s="273"/>
      <c r="AF55" s="273"/>
      <c r="AG55" s="273"/>
      <c r="AH55" s="273"/>
      <c r="AI55" s="273"/>
      <c r="AJ55" s="273"/>
      <c r="AK55" s="273">
        <f>SUM(AK51:AR54)</f>
        <v>650000</v>
      </c>
      <c r="AL55" s="273"/>
      <c r="AM55" s="273"/>
      <c r="AN55" s="273"/>
      <c r="AO55" s="273"/>
      <c r="AP55" s="273"/>
      <c r="AQ55" s="273"/>
      <c r="AR55" s="273"/>
      <c r="AS55" s="273">
        <f>AC55+AK55</f>
        <v>650000</v>
      </c>
      <c r="AT55" s="273"/>
      <c r="AU55" s="273"/>
      <c r="AV55" s="273"/>
      <c r="AW55" s="273"/>
      <c r="AX55" s="273"/>
      <c r="AY55" s="273"/>
      <c r="AZ55" s="273"/>
      <c r="BA55" s="42"/>
      <c r="BB55" s="42"/>
      <c r="BC55" s="42"/>
      <c r="BD55" s="42"/>
      <c r="BE55" s="42"/>
      <c r="BF55" s="42"/>
      <c r="BG55" s="42"/>
      <c r="BH55" s="42"/>
    </row>
    <row r="57" spans="1:79" ht="15.75" customHeight="1">
      <c r="A57" s="219" t="s">
        <v>41</v>
      </c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219"/>
      <c r="BH57" s="219"/>
      <c r="BI57" s="219"/>
      <c r="BJ57" s="219"/>
      <c r="BK57" s="219"/>
      <c r="BL57" s="219"/>
    </row>
    <row r="58" spans="1:79" ht="15" customHeight="1">
      <c r="A58" s="253" t="s">
        <v>109</v>
      </c>
      <c r="B58" s="253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253"/>
      <c r="AQ58" s="253"/>
      <c r="AR58" s="253"/>
      <c r="AS58" s="253"/>
      <c r="AT58" s="253"/>
      <c r="AU58" s="253"/>
      <c r="AV58" s="253"/>
      <c r="AW58" s="253"/>
      <c r="AX58" s="253"/>
      <c r="AY58" s="253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>
      <c r="A59" s="242" t="s">
        <v>27</v>
      </c>
      <c r="B59" s="242"/>
      <c r="C59" s="242"/>
      <c r="D59" s="254" t="s">
        <v>33</v>
      </c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6"/>
      <c r="AB59" s="242" t="s">
        <v>28</v>
      </c>
      <c r="AC59" s="242"/>
      <c r="AD59" s="242"/>
      <c r="AE59" s="242"/>
      <c r="AF59" s="242"/>
      <c r="AG59" s="242"/>
      <c r="AH59" s="242"/>
      <c r="AI59" s="242"/>
      <c r="AJ59" s="242" t="s">
        <v>29</v>
      </c>
      <c r="AK59" s="242"/>
      <c r="AL59" s="242"/>
      <c r="AM59" s="242"/>
      <c r="AN59" s="242"/>
      <c r="AO59" s="242"/>
      <c r="AP59" s="242"/>
      <c r="AQ59" s="242"/>
      <c r="AR59" s="242" t="s">
        <v>26</v>
      </c>
      <c r="AS59" s="242"/>
      <c r="AT59" s="242"/>
      <c r="AU59" s="242"/>
      <c r="AV59" s="242"/>
      <c r="AW59" s="242"/>
      <c r="AX59" s="242"/>
      <c r="AY59" s="242"/>
    </row>
    <row r="60" spans="1:79" ht="29.1" customHeight="1">
      <c r="A60" s="242"/>
      <c r="B60" s="242"/>
      <c r="C60" s="242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9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  <c r="AP60" s="242"/>
      <c r="AQ60" s="242"/>
      <c r="AR60" s="242"/>
      <c r="AS60" s="242"/>
      <c r="AT60" s="242"/>
      <c r="AU60" s="242"/>
      <c r="AV60" s="242"/>
      <c r="AW60" s="242"/>
      <c r="AX60" s="242"/>
      <c r="AY60" s="242"/>
    </row>
    <row r="61" spans="1:79" ht="15.75" customHeight="1">
      <c r="A61" s="242">
        <v>1</v>
      </c>
      <c r="B61" s="242"/>
      <c r="C61" s="242"/>
      <c r="D61" s="260">
        <v>2</v>
      </c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2"/>
      <c r="AB61" s="242">
        <v>3</v>
      </c>
      <c r="AC61" s="242"/>
      <c r="AD61" s="242"/>
      <c r="AE61" s="242"/>
      <c r="AF61" s="242"/>
      <c r="AG61" s="242"/>
      <c r="AH61" s="242"/>
      <c r="AI61" s="242"/>
      <c r="AJ61" s="242">
        <v>4</v>
      </c>
      <c r="AK61" s="242"/>
      <c r="AL61" s="242"/>
      <c r="AM61" s="242"/>
      <c r="AN61" s="242"/>
      <c r="AO61" s="242"/>
      <c r="AP61" s="242"/>
      <c r="AQ61" s="242"/>
      <c r="AR61" s="242">
        <v>5</v>
      </c>
      <c r="AS61" s="242"/>
      <c r="AT61" s="242"/>
      <c r="AU61" s="242"/>
      <c r="AV61" s="242"/>
      <c r="AW61" s="242"/>
      <c r="AX61" s="242"/>
      <c r="AY61" s="242"/>
    </row>
    <row r="62" spans="1:79" ht="12.75" hidden="1" customHeight="1">
      <c r="A62" s="246" t="s">
        <v>6</v>
      </c>
      <c r="B62" s="246"/>
      <c r="C62" s="246"/>
      <c r="D62" s="247" t="s">
        <v>7</v>
      </c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8"/>
      <c r="Y62" s="248"/>
      <c r="Z62" s="248"/>
      <c r="AA62" s="249"/>
      <c r="AB62" s="266" t="s">
        <v>8</v>
      </c>
      <c r="AC62" s="266"/>
      <c r="AD62" s="266"/>
      <c r="AE62" s="266"/>
      <c r="AF62" s="266"/>
      <c r="AG62" s="266"/>
      <c r="AH62" s="266"/>
      <c r="AI62" s="266"/>
      <c r="AJ62" s="266" t="s">
        <v>9</v>
      </c>
      <c r="AK62" s="266"/>
      <c r="AL62" s="266"/>
      <c r="AM62" s="266"/>
      <c r="AN62" s="266"/>
      <c r="AO62" s="266"/>
      <c r="AP62" s="266"/>
      <c r="AQ62" s="266"/>
      <c r="AR62" s="266" t="s">
        <v>10</v>
      </c>
      <c r="AS62" s="266"/>
      <c r="AT62" s="266"/>
      <c r="AU62" s="266"/>
      <c r="AV62" s="266"/>
      <c r="AW62" s="266"/>
      <c r="AX62" s="266"/>
      <c r="AY62" s="266"/>
      <c r="CA62" s="1" t="s">
        <v>15</v>
      </c>
    </row>
    <row r="63" spans="1:79" ht="25.5" customHeight="1">
      <c r="A63" s="246">
        <v>1</v>
      </c>
      <c r="B63" s="246"/>
      <c r="C63" s="246"/>
      <c r="D63" s="250" t="s">
        <v>72</v>
      </c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  <c r="AA63" s="252"/>
      <c r="AB63" s="268">
        <v>0</v>
      </c>
      <c r="AC63" s="268"/>
      <c r="AD63" s="268"/>
      <c r="AE63" s="268"/>
      <c r="AF63" s="268"/>
      <c r="AG63" s="268"/>
      <c r="AH63" s="268"/>
      <c r="AI63" s="268"/>
      <c r="AJ63" s="268">
        <v>500000</v>
      </c>
      <c r="AK63" s="268"/>
      <c r="AL63" s="268"/>
      <c r="AM63" s="268"/>
      <c r="AN63" s="268"/>
      <c r="AO63" s="268"/>
      <c r="AP63" s="268"/>
      <c r="AQ63" s="268"/>
      <c r="AR63" s="268">
        <f>AB63+AJ63</f>
        <v>500000</v>
      </c>
      <c r="AS63" s="268"/>
      <c r="AT63" s="268"/>
      <c r="AU63" s="268"/>
      <c r="AV63" s="268"/>
      <c r="AW63" s="268"/>
      <c r="AX63" s="268"/>
      <c r="AY63" s="268"/>
      <c r="CA63" s="1" t="s">
        <v>16</v>
      </c>
    </row>
    <row r="64" spans="1:79" s="4" customFormat="1" ht="12.75" customHeight="1">
      <c r="A64" s="269"/>
      <c r="B64" s="269"/>
      <c r="C64" s="269"/>
      <c r="D64" s="270" t="s">
        <v>26</v>
      </c>
      <c r="E64" s="271"/>
      <c r="F64" s="271"/>
      <c r="G64" s="271"/>
      <c r="H64" s="271"/>
      <c r="I64" s="271"/>
      <c r="J64" s="271"/>
      <c r="K64" s="271"/>
      <c r="L64" s="271"/>
      <c r="M64" s="271"/>
      <c r="N64" s="271"/>
      <c r="O64" s="271"/>
      <c r="P64" s="271"/>
      <c r="Q64" s="271"/>
      <c r="R64" s="271"/>
      <c r="S64" s="271"/>
      <c r="T64" s="271"/>
      <c r="U64" s="271"/>
      <c r="V64" s="271"/>
      <c r="W64" s="271"/>
      <c r="X64" s="271"/>
      <c r="Y64" s="271"/>
      <c r="Z64" s="271"/>
      <c r="AA64" s="272"/>
      <c r="AB64" s="273">
        <v>0</v>
      </c>
      <c r="AC64" s="273"/>
      <c r="AD64" s="273"/>
      <c r="AE64" s="273"/>
      <c r="AF64" s="273"/>
      <c r="AG64" s="273"/>
      <c r="AH64" s="273"/>
      <c r="AI64" s="273"/>
      <c r="AJ64" s="273">
        <v>500000</v>
      </c>
      <c r="AK64" s="273"/>
      <c r="AL64" s="273"/>
      <c r="AM64" s="273"/>
      <c r="AN64" s="273"/>
      <c r="AO64" s="273"/>
      <c r="AP64" s="273"/>
      <c r="AQ64" s="273"/>
      <c r="AR64" s="273">
        <f>AB64+AJ64</f>
        <v>500000</v>
      </c>
      <c r="AS64" s="273"/>
      <c r="AT64" s="273"/>
      <c r="AU64" s="273"/>
      <c r="AV64" s="273"/>
      <c r="AW64" s="273"/>
      <c r="AX64" s="273"/>
      <c r="AY64" s="273"/>
    </row>
    <row r="66" spans="1:79" ht="15.75" customHeight="1">
      <c r="A66" s="237" t="s">
        <v>42</v>
      </c>
      <c r="B66" s="237"/>
      <c r="C66" s="237"/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  <c r="AV66" s="237"/>
      <c r="AW66" s="237"/>
      <c r="AX66" s="237"/>
      <c r="AY66" s="237"/>
      <c r="AZ66" s="237"/>
      <c r="BA66" s="237"/>
      <c r="BB66" s="237"/>
      <c r="BC66" s="237"/>
      <c r="BD66" s="237"/>
      <c r="BE66" s="237"/>
      <c r="BF66" s="237"/>
      <c r="BG66" s="237"/>
      <c r="BH66" s="237"/>
      <c r="BI66" s="237"/>
      <c r="BJ66" s="237"/>
      <c r="BK66" s="237"/>
      <c r="BL66" s="237"/>
    </row>
    <row r="67" spans="1:79" ht="30" customHeight="1">
      <c r="A67" s="242" t="s">
        <v>27</v>
      </c>
      <c r="B67" s="242"/>
      <c r="C67" s="242"/>
      <c r="D67" s="242"/>
      <c r="E67" s="242"/>
      <c r="F67" s="242"/>
      <c r="G67" s="260" t="s">
        <v>43</v>
      </c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2"/>
      <c r="Z67" s="242" t="s">
        <v>2</v>
      </c>
      <c r="AA67" s="242"/>
      <c r="AB67" s="242"/>
      <c r="AC67" s="242"/>
      <c r="AD67" s="242"/>
      <c r="AE67" s="242" t="s">
        <v>1</v>
      </c>
      <c r="AF67" s="242"/>
      <c r="AG67" s="242"/>
      <c r="AH67" s="242"/>
      <c r="AI67" s="242"/>
      <c r="AJ67" s="242"/>
      <c r="AK67" s="242"/>
      <c r="AL67" s="242"/>
      <c r="AM67" s="242"/>
      <c r="AN67" s="242"/>
      <c r="AO67" s="260" t="s">
        <v>28</v>
      </c>
      <c r="AP67" s="261"/>
      <c r="AQ67" s="261"/>
      <c r="AR67" s="261"/>
      <c r="AS67" s="261"/>
      <c r="AT67" s="261"/>
      <c r="AU67" s="261"/>
      <c r="AV67" s="262"/>
      <c r="AW67" s="260" t="s">
        <v>29</v>
      </c>
      <c r="AX67" s="261"/>
      <c r="AY67" s="261"/>
      <c r="AZ67" s="261"/>
      <c r="BA67" s="261"/>
      <c r="BB67" s="261"/>
      <c r="BC67" s="261"/>
      <c r="BD67" s="262"/>
      <c r="BE67" s="260" t="s">
        <v>26</v>
      </c>
      <c r="BF67" s="261"/>
      <c r="BG67" s="261"/>
      <c r="BH67" s="261"/>
      <c r="BI67" s="261"/>
      <c r="BJ67" s="261"/>
      <c r="BK67" s="261"/>
      <c r="BL67" s="262"/>
    </row>
    <row r="68" spans="1:79" ht="15.75" customHeight="1">
      <c r="A68" s="242">
        <v>1</v>
      </c>
      <c r="B68" s="242"/>
      <c r="C68" s="242"/>
      <c r="D68" s="242"/>
      <c r="E68" s="242"/>
      <c r="F68" s="242"/>
      <c r="G68" s="260">
        <v>2</v>
      </c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2"/>
      <c r="Z68" s="242">
        <v>3</v>
      </c>
      <c r="AA68" s="242"/>
      <c r="AB68" s="242"/>
      <c r="AC68" s="242"/>
      <c r="AD68" s="242"/>
      <c r="AE68" s="242">
        <v>4</v>
      </c>
      <c r="AF68" s="242"/>
      <c r="AG68" s="242"/>
      <c r="AH68" s="242"/>
      <c r="AI68" s="242"/>
      <c r="AJ68" s="242"/>
      <c r="AK68" s="242"/>
      <c r="AL68" s="242"/>
      <c r="AM68" s="242"/>
      <c r="AN68" s="242"/>
      <c r="AO68" s="242">
        <v>5</v>
      </c>
      <c r="AP68" s="242"/>
      <c r="AQ68" s="242"/>
      <c r="AR68" s="242"/>
      <c r="AS68" s="242"/>
      <c r="AT68" s="242"/>
      <c r="AU68" s="242"/>
      <c r="AV68" s="242"/>
      <c r="AW68" s="242">
        <v>6</v>
      </c>
      <c r="AX68" s="242"/>
      <c r="AY68" s="242"/>
      <c r="AZ68" s="242"/>
      <c r="BA68" s="242"/>
      <c r="BB68" s="242"/>
      <c r="BC68" s="242"/>
      <c r="BD68" s="242"/>
      <c r="BE68" s="242">
        <v>7</v>
      </c>
      <c r="BF68" s="242"/>
      <c r="BG68" s="242"/>
      <c r="BH68" s="242"/>
      <c r="BI68" s="242"/>
      <c r="BJ68" s="242"/>
      <c r="BK68" s="242"/>
      <c r="BL68" s="242"/>
    </row>
    <row r="69" spans="1:79" ht="12.75" hidden="1" customHeight="1">
      <c r="A69" s="246" t="s">
        <v>32</v>
      </c>
      <c r="B69" s="246"/>
      <c r="C69" s="246"/>
      <c r="D69" s="246"/>
      <c r="E69" s="246"/>
      <c r="F69" s="246"/>
      <c r="G69" s="247" t="s">
        <v>7</v>
      </c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9"/>
      <c r="Z69" s="246" t="s">
        <v>19</v>
      </c>
      <c r="AA69" s="246"/>
      <c r="AB69" s="246"/>
      <c r="AC69" s="246"/>
      <c r="AD69" s="246"/>
      <c r="AE69" s="274" t="s">
        <v>31</v>
      </c>
      <c r="AF69" s="274"/>
      <c r="AG69" s="274"/>
      <c r="AH69" s="274"/>
      <c r="AI69" s="274"/>
      <c r="AJ69" s="274"/>
      <c r="AK69" s="274"/>
      <c r="AL69" s="274"/>
      <c r="AM69" s="274"/>
      <c r="AN69" s="247"/>
      <c r="AO69" s="266" t="s">
        <v>8</v>
      </c>
      <c r="AP69" s="266"/>
      <c r="AQ69" s="266"/>
      <c r="AR69" s="266"/>
      <c r="AS69" s="266"/>
      <c r="AT69" s="266"/>
      <c r="AU69" s="266"/>
      <c r="AV69" s="266"/>
      <c r="AW69" s="266" t="s">
        <v>30</v>
      </c>
      <c r="AX69" s="266"/>
      <c r="AY69" s="266"/>
      <c r="AZ69" s="266"/>
      <c r="BA69" s="266"/>
      <c r="BB69" s="266"/>
      <c r="BC69" s="266"/>
      <c r="BD69" s="266"/>
      <c r="BE69" s="266" t="s">
        <v>74</v>
      </c>
      <c r="BF69" s="266"/>
      <c r="BG69" s="266"/>
      <c r="BH69" s="266"/>
      <c r="BI69" s="266"/>
      <c r="BJ69" s="266"/>
      <c r="BK69" s="266"/>
      <c r="BL69" s="266"/>
      <c r="CA69" s="1" t="s">
        <v>17</v>
      </c>
    </row>
    <row r="70" spans="1:79" s="4" customFormat="1" ht="12.75" customHeight="1">
      <c r="A70" s="269">
        <v>0</v>
      </c>
      <c r="B70" s="269"/>
      <c r="C70" s="269"/>
      <c r="D70" s="269"/>
      <c r="E70" s="269"/>
      <c r="F70" s="269"/>
      <c r="G70" s="275" t="s">
        <v>118</v>
      </c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276"/>
      <c r="X70" s="276"/>
      <c r="Y70" s="277"/>
      <c r="Z70" s="278"/>
      <c r="AA70" s="278"/>
      <c r="AB70" s="278"/>
      <c r="AC70" s="278"/>
      <c r="AD70" s="278"/>
      <c r="AE70" s="279"/>
      <c r="AF70" s="279"/>
      <c r="AG70" s="279"/>
      <c r="AH70" s="279"/>
      <c r="AI70" s="279"/>
      <c r="AJ70" s="279"/>
      <c r="AK70" s="279"/>
      <c r="AL70" s="279"/>
      <c r="AM70" s="279"/>
      <c r="AN70" s="280"/>
      <c r="AO70" s="273"/>
      <c r="AP70" s="273"/>
      <c r="AQ70" s="273"/>
      <c r="AR70" s="273"/>
      <c r="AS70" s="273"/>
      <c r="AT70" s="273"/>
      <c r="AU70" s="273"/>
      <c r="AV70" s="273"/>
      <c r="AW70" s="273"/>
      <c r="AX70" s="273"/>
      <c r="AY70" s="273"/>
      <c r="AZ70" s="273"/>
      <c r="BA70" s="273"/>
      <c r="BB70" s="273"/>
      <c r="BC70" s="273"/>
      <c r="BD70" s="273"/>
      <c r="BE70" s="273"/>
      <c r="BF70" s="273"/>
      <c r="BG70" s="273"/>
      <c r="BH70" s="273"/>
      <c r="BI70" s="273"/>
      <c r="BJ70" s="273"/>
      <c r="BK70" s="273"/>
      <c r="BL70" s="273"/>
      <c r="CA70" s="4" t="s">
        <v>18</v>
      </c>
    </row>
    <row r="71" spans="1:79" s="4" customFormat="1" ht="12.75" customHeight="1">
      <c r="A71" s="269">
        <v>0</v>
      </c>
      <c r="B71" s="269"/>
      <c r="C71" s="269"/>
      <c r="D71" s="269"/>
      <c r="E71" s="269"/>
      <c r="F71" s="269"/>
      <c r="G71" s="275" t="s">
        <v>73</v>
      </c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276"/>
      <c r="W71" s="276"/>
      <c r="X71" s="276"/>
      <c r="Y71" s="277"/>
      <c r="Z71" s="278"/>
      <c r="AA71" s="278"/>
      <c r="AB71" s="278"/>
      <c r="AC71" s="278"/>
      <c r="AD71" s="278"/>
      <c r="AE71" s="279"/>
      <c r="AF71" s="279"/>
      <c r="AG71" s="279"/>
      <c r="AH71" s="279"/>
      <c r="AI71" s="279"/>
      <c r="AJ71" s="279"/>
      <c r="AK71" s="279"/>
      <c r="AL71" s="279"/>
      <c r="AM71" s="279"/>
      <c r="AN71" s="280"/>
      <c r="AO71" s="273"/>
      <c r="AP71" s="273"/>
      <c r="AQ71" s="273"/>
      <c r="AR71" s="273"/>
      <c r="AS71" s="273"/>
      <c r="AT71" s="273"/>
      <c r="AU71" s="273"/>
      <c r="AV71" s="273"/>
      <c r="AW71" s="273"/>
      <c r="AX71" s="273"/>
      <c r="AY71" s="273"/>
      <c r="AZ71" s="273"/>
      <c r="BA71" s="273"/>
      <c r="BB71" s="273"/>
      <c r="BC71" s="273"/>
      <c r="BD71" s="273"/>
      <c r="BE71" s="273"/>
      <c r="BF71" s="273"/>
      <c r="BG71" s="273"/>
      <c r="BH71" s="273"/>
      <c r="BI71" s="273"/>
      <c r="BJ71" s="273"/>
      <c r="BK71" s="273"/>
      <c r="BL71" s="273"/>
      <c r="CA71" s="4" t="s">
        <v>18</v>
      </c>
    </row>
    <row r="72" spans="1:79" ht="12.75" customHeight="1">
      <c r="A72" s="246">
        <v>1</v>
      </c>
      <c r="B72" s="246"/>
      <c r="C72" s="246"/>
      <c r="D72" s="246"/>
      <c r="E72" s="246"/>
      <c r="F72" s="246"/>
      <c r="G72" s="250" t="s">
        <v>75</v>
      </c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2"/>
      <c r="Z72" s="267" t="s">
        <v>76</v>
      </c>
      <c r="AA72" s="267"/>
      <c r="AB72" s="267"/>
      <c r="AC72" s="267"/>
      <c r="AD72" s="267"/>
      <c r="AE72" s="267" t="s">
        <v>77</v>
      </c>
      <c r="AF72" s="267"/>
      <c r="AG72" s="267"/>
      <c r="AH72" s="267"/>
      <c r="AI72" s="267"/>
      <c r="AJ72" s="267"/>
      <c r="AK72" s="267"/>
      <c r="AL72" s="267"/>
      <c r="AM72" s="267"/>
      <c r="AN72" s="284"/>
      <c r="AO72" s="268">
        <v>0</v>
      </c>
      <c r="AP72" s="268"/>
      <c r="AQ72" s="268"/>
      <c r="AR72" s="268"/>
      <c r="AS72" s="268"/>
      <c r="AT72" s="268"/>
      <c r="AU72" s="268"/>
      <c r="AV72" s="268"/>
      <c r="AW72" s="268">
        <v>149000</v>
      </c>
      <c r="AX72" s="268"/>
      <c r="AY72" s="268"/>
      <c r="AZ72" s="268"/>
      <c r="BA72" s="268"/>
      <c r="BB72" s="268"/>
      <c r="BC72" s="268"/>
      <c r="BD72" s="268"/>
      <c r="BE72" s="268">
        <v>149000</v>
      </c>
      <c r="BF72" s="268"/>
      <c r="BG72" s="268"/>
      <c r="BH72" s="268"/>
      <c r="BI72" s="268"/>
      <c r="BJ72" s="268"/>
      <c r="BK72" s="268"/>
      <c r="BL72" s="268"/>
    </row>
    <row r="73" spans="1:79" ht="12.75" customHeight="1">
      <c r="A73" s="246">
        <v>1</v>
      </c>
      <c r="B73" s="246"/>
      <c r="C73" s="246"/>
      <c r="D73" s="246"/>
      <c r="E73" s="246"/>
      <c r="F73" s="246"/>
      <c r="G73" s="250" t="s">
        <v>78</v>
      </c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2"/>
      <c r="Z73" s="267" t="s">
        <v>79</v>
      </c>
      <c r="AA73" s="267"/>
      <c r="AB73" s="267"/>
      <c r="AC73" s="267"/>
      <c r="AD73" s="267"/>
      <c r="AE73" s="281" t="s">
        <v>80</v>
      </c>
      <c r="AF73" s="282"/>
      <c r="AG73" s="282"/>
      <c r="AH73" s="282"/>
      <c r="AI73" s="282"/>
      <c r="AJ73" s="282"/>
      <c r="AK73" s="282"/>
      <c r="AL73" s="282"/>
      <c r="AM73" s="282"/>
      <c r="AN73" s="283"/>
      <c r="AO73" s="268">
        <v>0</v>
      </c>
      <c r="AP73" s="268"/>
      <c r="AQ73" s="268"/>
      <c r="AR73" s="268"/>
      <c r="AS73" s="268"/>
      <c r="AT73" s="268"/>
      <c r="AU73" s="268"/>
      <c r="AV73" s="268"/>
      <c r="AW73" s="268">
        <v>18800</v>
      </c>
      <c r="AX73" s="268"/>
      <c r="AY73" s="268"/>
      <c r="AZ73" s="268"/>
      <c r="BA73" s="268"/>
      <c r="BB73" s="268"/>
      <c r="BC73" s="268"/>
      <c r="BD73" s="268"/>
      <c r="BE73" s="268">
        <v>18800</v>
      </c>
      <c r="BF73" s="268"/>
      <c r="BG73" s="268"/>
      <c r="BH73" s="268"/>
      <c r="BI73" s="268"/>
      <c r="BJ73" s="268"/>
      <c r="BK73" s="268"/>
      <c r="BL73" s="268"/>
    </row>
    <row r="74" spans="1:79" s="4" customFormat="1" ht="12.75" customHeight="1">
      <c r="A74" s="269">
        <v>0</v>
      </c>
      <c r="B74" s="269"/>
      <c r="C74" s="269"/>
      <c r="D74" s="269"/>
      <c r="E74" s="269"/>
      <c r="F74" s="269"/>
      <c r="G74" s="275" t="s">
        <v>84</v>
      </c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  <c r="T74" s="276"/>
      <c r="U74" s="276"/>
      <c r="V74" s="276"/>
      <c r="W74" s="276"/>
      <c r="X74" s="276"/>
      <c r="Y74" s="277"/>
      <c r="Z74" s="278"/>
      <c r="AA74" s="278"/>
      <c r="AB74" s="278"/>
      <c r="AC74" s="278"/>
      <c r="AD74" s="278"/>
      <c r="AE74" s="275"/>
      <c r="AF74" s="276"/>
      <c r="AG74" s="276"/>
      <c r="AH74" s="276"/>
      <c r="AI74" s="276"/>
      <c r="AJ74" s="276"/>
      <c r="AK74" s="276"/>
      <c r="AL74" s="276"/>
      <c r="AM74" s="276"/>
      <c r="AN74" s="277"/>
      <c r="AO74" s="273"/>
      <c r="AP74" s="273"/>
      <c r="AQ74" s="273"/>
      <c r="AR74" s="273"/>
      <c r="AS74" s="273"/>
      <c r="AT74" s="273"/>
      <c r="AU74" s="273"/>
      <c r="AV74" s="273"/>
      <c r="AW74" s="273"/>
      <c r="AX74" s="273"/>
      <c r="AY74" s="273"/>
      <c r="AZ74" s="273"/>
      <c r="BA74" s="273"/>
      <c r="BB74" s="273"/>
      <c r="BC74" s="273"/>
      <c r="BD74" s="273"/>
      <c r="BE74" s="273"/>
      <c r="BF74" s="273"/>
      <c r="BG74" s="273"/>
      <c r="BH74" s="273"/>
      <c r="BI74" s="273"/>
      <c r="BJ74" s="273"/>
      <c r="BK74" s="273"/>
      <c r="BL74" s="273"/>
    </row>
    <row r="75" spans="1:79" ht="12.75" customHeight="1">
      <c r="A75" s="246">
        <v>1</v>
      </c>
      <c r="B75" s="246"/>
      <c r="C75" s="246"/>
      <c r="D75" s="246"/>
      <c r="E75" s="246"/>
      <c r="F75" s="246"/>
      <c r="G75" s="250" t="s">
        <v>85</v>
      </c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51"/>
      <c r="W75" s="251"/>
      <c r="X75" s="251"/>
      <c r="Y75" s="252"/>
      <c r="Z75" s="267" t="s">
        <v>79</v>
      </c>
      <c r="AA75" s="267"/>
      <c r="AB75" s="267"/>
      <c r="AC75" s="267"/>
      <c r="AD75" s="267"/>
      <c r="AE75" s="281" t="s">
        <v>82</v>
      </c>
      <c r="AF75" s="282"/>
      <c r="AG75" s="282"/>
      <c r="AH75" s="282"/>
      <c r="AI75" s="282"/>
      <c r="AJ75" s="282"/>
      <c r="AK75" s="282"/>
      <c r="AL75" s="282"/>
      <c r="AM75" s="282"/>
      <c r="AN75" s="283"/>
      <c r="AO75" s="268">
        <v>0</v>
      </c>
      <c r="AP75" s="268"/>
      <c r="AQ75" s="268"/>
      <c r="AR75" s="268"/>
      <c r="AS75" s="268"/>
      <c r="AT75" s="268"/>
      <c r="AU75" s="268"/>
      <c r="AV75" s="268"/>
      <c r="AW75" s="268">
        <v>14077</v>
      </c>
      <c r="AX75" s="268"/>
      <c r="AY75" s="268"/>
      <c r="AZ75" s="268"/>
      <c r="BA75" s="268"/>
      <c r="BB75" s="268"/>
      <c r="BC75" s="268"/>
      <c r="BD75" s="268"/>
      <c r="BE75" s="268">
        <v>14077</v>
      </c>
      <c r="BF75" s="268"/>
      <c r="BG75" s="268"/>
      <c r="BH75" s="268"/>
      <c r="BI75" s="268"/>
      <c r="BJ75" s="268"/>
      <c r="BK75" s="268"/>
      <c r="BL75" s="268"/>
    </row>
    <row r="76" spans="1:79" s="4" customFormat="1" ht="12.75" customHeight="1">
      <c r="A76" s="269">
        <v>0</v>
      </c>
      <c r="B76" s="269"/>
      <c r="C76" s="269"/>
      <c r="D76" s="269"/>
      <c r="E76" s="269"/>
      <c r="F76" s="269"/>
      <c r="G76" s="275" t="s">
        <v>90</v>
      </c>
      <c r="H76" s="276"/>
      <c r="I76" s="276"/>
      <c r="J76" s="276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76"/>
      <c r="V76" s="276"/>
      <c r="W76" s="276"/>
      <c r="X76" s="276"/>
      <c r="Y76" s="277"/>
      <c r="Z76" s="278"/>
      <c r="AA76" s="278"/>
      <c r="AB76" s="278"/>
      <c r="AC76" s="278"/>
      <c r="AD76" s="278"/>
      <c r="AE76" s="275"/>
      <c r="AF76" s="276"/>
      <c r="AG76" s="276"/>
      <c r="AH76" s="276"/>
      <c r="AI76" s="276"/>
      <c r="AJ76" s="276"/>
      <c r="AK76" s="276"/>
      <c r="AL76" s="276"/>
      <c r="AM76" s="276"/>
      <c r="AN76" s="277"/>
      <c r="AO76" s="273"/>
      <c r="AP76" s="273"/>
      <c r="AQ76" s="273"/>
      <c r="AR76" s="273"/>
      <c r="AS76" s="273"/>
      <c r="AT76" s="273"/>
      <c r="AU76" s="273"/>
      <c r="AV76" s="273"/>
      <c r="AW76" s="273"/>
      <c r="AX76" s="273"/>
      <c r="AY76" s="273"/>
      <c r="AZ76" s="273"/>
      <c r="BA76" s="273"/>
      <c r="BB76" s="273"/>
      <c r="BC76" s="273"/>
      <c r="BD76" s="273"/>
      <c r="BE76" s="273"/>
      <c r="BF76" s="273"/>
      <c r="BG76" s="273"/>
      <c r="BH76" s="273"/>
      <c r="BI76" s="273"/>
      <c r="BJ76" s="273"/>
      <c r="BK76" s="273"/>
      <c r="BL76" s="273"/>
    </row>
    <row r="77" spans="1:79" ht="12.75" customHeight="1">
      <c r="A77" s="246">
        <v>1</v>
      </c>
      <c r="B77" s="246"/>
      <c r="C77" s="246"/>
      <c r="D77" s="246"/>
      <c r="E77" s="246"/>
      <c r="F77" s="246"/>
      <c r="G77" s="250" t="s">
        <v>91</v>
      </c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2"/>
      <c r="Z77" s="267" t="s">
        <v>76</v>
      </c>
      <c r="AA77" s="267"/>
      <c r="AB77" s="267"/>
      <c r="AC77" s="267"/>
      <c r="AD77" s="267"/>
      <c r="AE77" s="281" t="s">
        <v>88</v>
      </c>
      <c r="AF77" s="282"/>
      <c r="AG77" s="282"/>
      <c r="AH77" s="282"/>
      <c r="AI77" s="282"/>
      <c r="AJ77" s="282"/>
      <c r="AK77" s="282"/>
      <c r="AL77" s="282"/>
      <c r="AM77" s="282"/>
      <c r="AN77" s="283"/>
      <c r="AO77" s="268">
        <v>0</v>
      </c>
      <c r="AP77" s="268"/>
      <c r="AQ77" s="268"/>
      <c r="AR77" s="268"/>
      <c r="AS77" s="268"/>
      <c r="AT77" s="268"/>
      <c r="AU77" s="268"/>
      <c r="AV77" s="268"/>
      <c r="AW77" s="268">
        <v>10.59</v>
      </c>
      <c r="AX77" s="268"/>
      <c r="AY77" s="268"/>
      <c r="AZ77" s="268"/>
      <c r="BA77" s="268"/>
      <c r="BB77" s="268"/>
      <c r="BC77" s="268"/>
      <c r="BD77" s="268"/>
      <c r="BE77" s="268">
        <v>10.59</v>
      </c>
      <c r="BF77" s="268"/>
      <c r="BG77" s="268"/>
      <c r="BH77" s="268"/>
      <c r="BI77" s="268"/>
      <c r="BJ77" s="268"/>
      <c r="BK77" s="268"/>
      <c r="BL77" s="268"/>
    </row>
    <row r="78" spans="1:79" s="4" customFormat="1" ht="12.75" customHeight="1">
      <c r="A78" s="269">
        <v>0</v>
      </c>
      <c r="B78" s="269"/>
      <c r="C78" s="269"/>
      <c r="D78" s="269"/>
      <c r="E78" s="269"/>
      <c r="F78" s="269"/>
      <c r="G78" s="275" t="s">
        <v>94</v>
      </c>
      <c r="H78" s="276"/>
      <c r="I78" s="276"/>
      <c r="J78" s="276"/>
      <c r="K78" s="276"/>
      <c r="L78" s="276"/>
      <c r="M78" s="276"/>
      <c r="N78" s="276"/>
      <c r="O78" s="276"/>
      <c r="P78" s="276"/>
      <c r="Q78" s="276"/>
      <c r="R78" s="276"/>
      <c r="S78" s="276"/>
      <c r="T78" s="276"/>
      <c r="U78" s="276"/>
      <c r="V78" s="276"/>
      <c r="W78" s="276"/>
      <c r="X78" s="276"/>
      <c r="Y78" s="277"/>
      <c r="Z78" s="278"/>
      <c r="AA78" s="278"/>
      <c r="AB78" s="278"/>
      <c r="AC78" s="278"/>
      <c r="AD78" s="278"/>
      <c r="AE78" s="275"/>
      <c r="AF78" s="276"/>
      <c r="AG78" s="276"/>
      <c r="AH78" s="276"/>
      <c r="AI78" s="276"/>
      <c r="AJ78" s="276"/>
      <c r="AK78" s="276"/>
      <c r="AL78" s="276"/>
      <c r="AM78" s="276"/>
      <c r="AN78" s="277"/>
      <c r="AO78" s="273"/>
      <c r="AP78" s="273"/>
      <c r="AQ78" s="273"/>
      <c r="AR78" s="273"/>
      <c r="AS78" s="273"/>
      <c r="AT78" s="273"/>
      <c r="AU78" s="273"/>
      <c r="AV78" s="273"/>
      <c r="AW78" s="273"/>
      <c r="AX78" s="273"/>
      <c r="AY78" s="273"/>
      <c r="AZ78" s="273"/>
      <c r="BA78" s="273"/>
      <c r="BB78" s="273"/>
      <c r="BC78" s="273"/>
      <c r="BD78" s="273"/>
      <c r="BE78" s="273"/>
      <c r="BF78" s="273"/>
      <c r="BG78" s="273"/>
      <c r="BH78" s="273"/>
      <c r="BI78" s="273"/>
      <c r="BJ78" s="273"/>
      <c r="BK78" s="273"/>
      <c r="BL78" s="273"/>
    </row>
    <row r="79" spans="1:79" ht="12.75" customHeight="1">
      <c r="A79" s="246">
        <v>1</v>
      </c>
      <c r="B79" s="246"/>
      <c r="C79" s="246"/>
      <c r="D79" s="246"/>
      <c r="E79" s="246"/>
      <c r="F79" s="246"/>
      <c r="G79" s="250" t="s">
        <v>95</v>
      </c>
      <c r="H79" s="251"/>
      <c r="I79" s="251"/>
      <c r="J79" s="251"/>
      <c r="K79" s="251"/>
      <c r="L79" s="251"/>
      <c r="M79" s="251"/>
      <c r="N79" s="251"/>
      <c r="O79" s="251"/>
      <c r="P79" s="251"/>
      <c r="Q79" s="251"/>
      <c r="R79" s="251"/>
      <c r="S79" s="251"/>
      <c r="T79" s="251"/>
      <c r="U79" s="251"/>
      <c r="V79" s="251"/>
      <c r="W79" s="251"/>
      <c r="X79" s="251"/>
      <c r="Y79" s="252"/>
      <c r="Z79" s="267" t="s">
        <v>96</v>
      </c>
      <c r="AA79" s="267"/>
      <c r="AB79" s="267"/>
      <c r="AC79" s="267"/>
      <c r="AD79" s="267"/>
      <c r="AE79" s="281" t="s">
        <v>88</v>
      </c>
      <c r="AF79" s="282"/>
      <c r="AG79" s="282"/>
      <c r="AH79" s="282"/>
      <c r="AI79" s="282"/>
      <c r="AJ79" s="282"/>
      <c r="AK79" s="282"/>
      <c r="AL79" s="282"/>
      <c r="AM79" s="282"/>
      <c r="AN79" s="283"/>
      <c r="AO79" s="268">
        <v>0</v>
      </c>
      <c r="AP79" s="268"/>
      <c r="AQ79" s="268"/>
      <c r="AR79" s="268"/>
      <c r="AS79" s="268"/>
      <c r="AT79" s="268"/>
      <c r="AU79" s="268"/>
      <c r="AV79" s="268"/>
      <c r="AW79" s="268">
        <f>AW75/AW73</f>
        <v>0.74877659574468081</v>
      </c>
      <c r="AX79" s="268"/>
      <c r="AY79" s="268"/>
      <c r="AZ79" s="268"/>
      <c r="BA79" s="268"/>
      <c r="BB79" s="268"/>
      <c r="BC79" s="268"/>
      <c r="BD79" s="268"/>
      <c r="BE79" s="268">
        <f>AW79</f>
        <v>0.74877659574468081</v>
      </c>
      <c r="BF79" s="268"/>
      <c r="BG79" s="268"/>
      <c r="BH79" s="268"/>
      <c r="BI79" s="268"/>
      <c r="BJ79" s="268"/>
      <c r="BK79" s="268"/>
      <c r="BL79" s="268"/>
    </row>
    <row r="80" spans="1:79" s="4" customFormat="1" ht="12.75" customHeight="1">
      <c r="A80" s="269">
        <v>0</v>
      </c>
      <c r="B80" s="269"/>
      <c r="C80" s="269"/>
      <c r="D80" s="269"/>
      <c r="E80" s="269"/>
      <c r="F80" s="269"/>
      <c r="G80" s="275" t="s">
        <v>127</v>
      </c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7"/>
      <c r="Z80" s="278"/>
      <c r="AA80" s="278"/>
      <c r="AB80" s="278"/>
      <c r="AC80" s="278"/>
      <c r="AD80" s="278"/>
      <c r="AE80" s="279"/>
      <c r="AF80" s="279"/>
      <c r="AG80" s="279"/>
      <c r="AH80" s="279"/>
      <c r="AI80" s="279"/>
      <c r="AJ80" s="279"/>
      <c r="AK80" s="279"/>
      <c r="AL80" s="279"/>
      <c r="AM80" s="279"/>
      <c r="AN80" s="280"/>
      <c r="AO80" s="273"/>
      <c r="AP80" s="273"/>
      <c r="AQ80" s="273"/>
      <c r="AR80" s="273"/>
      <c r="AS80" s="273"/>
      <c r="AT80" s="273"/>
      <c r="AU80" s="273"/>
      <c r="AV80" s="273"/>
      <c r="AW80" s="273"/>
      <c r="AX80" s="273"/>
      <c r="AY80" s="273"/>
      <c r="AZ80" s="273"/>
      <c r="BA80" s="273"/>
      <c r="BB80" s="273"/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CA80" s="4" t="s">
        <v>18</v>
      </c>
    </row>
    <row r="81" spans="1:79" s="4" customFormat="1" ht="12.75" customHeight="1">
      <c r="A81" s="269">
        <v>0</v>
      </c>
      <c r="B81" s="269"/>
      <c r="C81" s="269"/>
      <c r="D81" s="269"/>
      <c r="E81" s="269"/>
      <c r="F81" s="269"/>
      <c r="G81" s="275" t="s">
        <v>73</v>
      </c>
      <c r="H81" s="276"/>
      <c r="I81" s="276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6"/>
      <c r="Y81" s="277"/>
      <c r="Z81" s="278"/>
      <c r="AA81" s="278"/>
      <c r="AB81" s="278"/>
      <c r="AC81" s="278"/>
      <c r="AD81" s="278"/>
      <c r="AE81" s="279"/>
      <c r="AF81" s="279"/>
      <c r="AG81" s="279"/>
      <c r="AH81" s="279"/>
      <c r="AI81" s="279"/>
      <c r="AJ81" s="279"/>
      <c r="AK81" s="279"/>
      <c r="AL81" s="279"/>
      <c r="AM81" s="279"/>
      <c r="AN81" s="280"/>
      <c r="AO81" s="273"/>
      <c r="AP81" s="273"/>
      <c r="AQ81" s="273"/>
      <c r="AR81" s="273"/>
      <c r="AS81" s="273"/>
      <c r="AT81" s="273"/>
      <c r="AU81" s="273"/>
      <c r="AV81" s="273"/>
      <c r="AW81" s="273"/>
      <c r="AX81" s="273"/>
      <c r="AY81" s="273"/>
      <c r="AZ81" s="273"/>
      <c r="BA81" s="273"/>
      <c r="BB81" s="273"/>
      <c r="BC81" s="273"/>
      <c r="BD81" s="273"/>
      <c r="BE81" s="273"/>
      <c r="BF81" s="273"/>
      <c r="BG81" s="273"/>
      <c r="BH81" s="273"/>
      <c r="BI81" s="273"/>
      <c r="BJ81" s="273"/>
      <c r="BK81" s="273"/>
      <c r="BL81" s="273"/>
      <c r="CA81" s="4" t="s">
        <v>18</v>
      </c>
    </row>
    <row r="82" spans="1:79" ht="12.75" customHeight="1">
      <c r="A82" s="246">
        <v>2</v>
      </c>
      <c r="B82" s="246"/>
      <c r="C82" s="246"/>
      <c r="D82" s="246"/>
      <c r="E82" s="246"/>
      <c r="F82" s="246"/>
      <c r="G82" s="250" t="s">
        <v>81</v>
      </c>
      <c r="H82" s="251"/>
      <c r="I82" s="251"/>
      <c r="J82" s="251"/>
      <c r="K82" s="251"/>
      <c r="L82" s="251"/>
      <c r="M82" s="251"/>
      <c r="N82" s="251"/>
      <c r="O82" s="251"/>
      <c r="P82" s="251"/>
      <c r="Q82" s="251"/>
      <c r="R82" s="251"/>
      <c r="S82" s="251"/>
      <c r="T82" s="251"/>
      <c r="U82" s="251"/>
      <c r="V82" s="251"/>
      <c r="W82" s="251"/>
      <c r="X82" s="251"/>
      <c r="Y82" s="252"/>
      <c r="Z82" s="267" t="s">
        <v>76</v>
      </c>
      <c r="AA82" s="267"/>
      <c r="AB82" s="267"/>
      <c r="AC82" s="267"/>
      <c r="AD82" s="267"/>
      <c r="AE82" s="281" t="s">
        <v>82</v>
      </c>
      <c r="AF82" s="282"/>
      <c r="AG82" s="282"/>
      <c r="AH82" s="282"/>
      <c r="AI82" s="282"/>
      <c r="AJ82" s="282"/>
      <c r="AK82" s="282"/>
      <c r="AL82" s="282"/>
      <c r="AM82" s="282"/>
      <c r="AN82" s="283"/>
      <c r="AO82" s="268">
        <v>0</v>
      </c>
      <c r="AP82" s="268"/>
      <c r="AQ82" s="268"/>
      <c r="AR82" s="268"/>
      <c r="AS82" s="268"/>
      <c r="AT82" s="268"/>
      <c r="AU82" s="268"/>
      <c r="AV82" s="268"/>
      <c r="AW82" s="268">
        <v>99000</v>
      </c>
      <c r="AX82" s="268"/>
      <c r="AY82" s="268"/>
      <c r="AZ82" s="268"/>
      <c r="BA82" s="268"/>
      <c r="BB82" s="268"/>
      <c r="BC82" s="268"/>
      <c r="BD82" s="268"/>
      <c r="BE82" s="268">
        <v>99000</v>
      </c>
      <c r="BF82" s="268"/>
      <c r="BG82" s="268"/>
      <c r="BH82" s="268"/>
      <c r="BI82" s="268"/>
      <c r="BJ82" s="268"/>
      <c r="BK82" s="268"/>
      <c r="BL82" s="268"/>
    </row>
    <row r="83" spans="1:79" s="4" customFormat="1" ht="12.75" customHeight="1">
      <c r="A83" s="269">
        <v>0</v>
      </c>
      <c r="B83" s="269"/>
      <c r="C83" s="269"/>
      <c r="D83" s="269"/>
      <c r="E83" s="269"/>
      <c r="F83" s="269"/>
      <c r="G83" s="275" t="s">
        <v>120</v>
      </c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7"/>
      <c r="Z83" s="278"/>
      <c r="AA83" s="278"/>
      <c r="AB83" s="278"/>
      <c r="AC83" s="278"/>
      <c r="AD83" s="278"/>
      <c r="AE83" s="275"/>
      <c r="AF83" s="276"/>
      <c r="AG83" s="276"/>
      <c r="AH83" s="276"/>
      <c r="AI83" s="276"/>
      <c r="AJ83" s="276"/>
      <c r="AK83" s="276"/>
      <c r="AL83" s="276"/>
      <c r="AM83" s="276"/>
      <c r="AN83" s="277"/>
      <c r="AO83" s="273"/>
      <c r="AP83" s="273"/>
      <c r="AQ83" s="273"/>
      <c r="AR83" s="273"/>
      <c r="AS83" s="273"/>
      <c r="AT83" s="273"/>
      <c r="AU83" s="273"/>
      <c r="AV83" s="273"/>
      <c r="AW83" s="273"/>
      <c r="AX83" s="273"/>
      <c r="AY83" s="273"/>
      <c r="AZ83" s="273"/>
      <c r="BA83" s="273"/>
      <c r="BB83" s="273"/>
      <c r="BC83" s="273"/>
      <c r="BD83" s="273"/>
      <c r="BE83" s="273"/>
      <c r="BF83" s="273"/>
      <c r="BG83" s="273"/>
      <c r="BH83" s="273"/>
      <c r="BI83" s="273"/>
      <c r="BJ83" s="273"/>
      <c r="BK83" s="273"/>
      <c r="BL83" s="273"/>
    </row>
    <row r="84" spans="1:79" ht="12.75" customHeight="1">
      <c r="A84" s="246">
        <v>2</v>
      </c>
      <c r="B84" s="246"/>
      <c r="C84" s="246"/>
      <c r="D84" s="246"/>
      <c r="E84" s="246"/>
      <c r="F84" s="246"/>
      <c r="G84" s="250" t="s">
        <v>86</v>
      </c>
      <c r="H84" s="251"/>
      <c r="I84" s="251"/>
      <c r="J84" s="251"/>
      <c r="K84" s="251"/>
      <c r="L84" s="251"/>
      <c r="M84" s="251"/>
      <c r="N84" s="251"/>
      <c r="O84" s="251"/>
      <c r="P84" s="251"/>
      <c r="Q84" s="251"/>
      <c r="R84" s="251"/>
      <c r="S84" s="251"/>
      <c r="T84" s="251"/>
      <c r="U84" s="251"/>
      <c r="V84" s="251"/>
      <c r="W84" s="251"/>
      <c r="X84" s="251"/>
      <c r="Y84" s="252"/>
      <c r="Z84" s="267" t="s">
        <v>87</v>
      </c>
      <c r="AA84" s="267"/>
      <c r="AB84" s="267"/>
      <c r="AC84" s="267"/>
      <c r="AD84" s="267"/>
      <c r="AE84" s="281" t="s">
        <v>88</v>
      </c>
      <c r="AF84" s="282"/>
      <c r="AG84" s="282"/>
      <c r="AH84" s="282"/>
      <c r="AI84" s="282"/>
      <c r="AJ84" s="282"/>
      <c r="AK84" s="282"/>
      <c r="AL84" s="282"/>
      <c r="AM84" s="282"/>
      <c r="AN84" s="283"/>
      <c r="AO84" s="268">
        <v>0</v>
      </c>
      <c r="AP84" s="268"/>
      <c r="AQ84" s="268"/>
      <c r="AR84" s="268"/>
      <c r="AS84" s="268"/>
      <c r="AT84" s="268"/>
      <c r="AU84" s="268"/>
      <c r="AV84" s="268"/>
      <c r="AW84" s="268">
        <v>20</v>
      </c>
      <c r="AX84" s="268"/>
      <c r="AY84" s="268"/>
      <c r="AZ84" s="268"/>
      <c r="BA84" s="268"/>
      <c r="BB84" s="268"/>
      <c r="BC84" s="268"/>
      <c r="BD84" s="268"/>
      <c r="BE84" s="268">
        <v>20</v>
      </c>
      <c r="BF84" s="268"/>
      <c r="BG84" s="268"/>
      <c r="BH84" s="268"/>
      <c r="BI84" s="268"/>
      <c r="BJ84" s="268"/>
      <c r="BK84" s="268"/>
      <c r="BL84" s="268"/>
    </row>
    <row r="85" spans="1:79" s="4" customFormat="1" ht="12.75" customHeight="1">
      <c r="A85" s="269">
        <v>0</v>
      </c>
      <c r="B85" s="269"/>
      <c r="C85" s="269"/>
      <c r="D85" s="269"/>
      <c r="E85" s="269"/>
      <c r="F85" s="269"/>
      <c r="G85" s="275" t="s">
        <v>90</v>
      </c>
      <c r="H85" s="276"/>
      <c r="I85" s="276"/>
      <c r="J85" s="276"/>
      <c r="K85" s="276"/>
      <c r="L85" s="276"/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77"/>
      <c r="Z85" s="278"/>
      <c r="AA85" s="278"/>
      <c r="AB85" s="278"/>
      <c r="AC85" s="278"/>
      <c r="AD85" s="278"/>
      <c r="AE85" s="275"/>
      <c r="AF85" s="276"/>
      <c r="AG85" s="276"/>
      <c r="AH85" s="276"/>
      <c r="AI85" s="276"/>
      <c r="AJ85" s="276"/>
      <c r="AK85" s="276"/>
      <c r="AL85" s="276"/>
      <c r="AM85" s="276"/>
      <c r="AN85" s="277"/>
      <c r="AO85" s="273"/>
      <c r="AP85" s="273"/>
      <c r="AQ85" s="273"/>
      <c r="AR85" s="273"/>
      <c r="AS85" s="273"/>
      <c r="AT85" s="273"/>
      <c r="AU85" s="273"/>
      <c r="AV85" s="273"/>
      <c r="AW85" s="273"/>
      <c r="AX85" s="273"/>
      <c r="AY85" s="273"/>
      <c r="AZ85" s="273"/>
      <c r="BA85" s="273"/>
      <c r="BB85" s="273"/>
      <c r="BC85" s="273"/>
      <c r="BD85" s="273"/>
      <c r="BE85" s="273"/>
      <c r="BF85" s="273"/>
      <c r="BG85" s="273"/>
      <c r="BH85" s="273"/>
      <c r="BI85" s="273"/>
      <c r="BJ85" s="273"/>
      <c r="BK85" s="273"/>
      <c r="BL85" s="273"/>
    </row>
    <row r="86" spans="1:79" ht="12.75" customHeight="1">
      <c r="A86" s="246">
        <v>2</v>
      </c>
      <c r="B86" s="246"/>
      <c r="C86" s="246"/>
      <c r="D86" s="246"/>
      <c r="E86" s="246"/>
      <c r="F86" s="246"/>
      <c r="G86" s="250" t="s">
        <v>92</v>
      </c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  <c r="V86" s="251"/>
      <c r="W86" s="251"/>
      <c r="X86" s="251"/>
      <c r="Y86" s="252"/>
      <c r="Z86" s="267" t="s">
        <v>76</v>
      </c>
      <c r="AA86" s="267"/>
      <c r="AB86" s="267"/>
      <c r="AC86" s="267"/>
      <c r="AD86" s="267"/>
      <c r="AE86" s="281" t="s">
        <v>82</v>
      </c>
      <c r="AF86" s="282"/>
      <c r="AG86" s="282"/>
      <c r="AH86" s="282"/>
      <c r="AI86" s="282"/>
      <c r="AJ86" s="282"/>
      <c r="AK86" s="282"/>
      <c r="AL86" s="282"/>
      <c r="AM86" s="282"/>
      <c r="AN86" s="283"/>
      <c r="AO86" s="268">
        <v>0</v>
      </c>
      <c r="AP86" s="268"/>
      <c r="AQ86" s="268"/>
      <c r="AR86" s="268"/>
      <c r="AS86" s="268"/>
      <c r="AT86" s="268"/>
      <c r="AU86" s="268"/>
      <c r="AV86" s="268"/>
      <c r="AW86" s="268">
        <v>4950</v>
      </c>
      <c r="AX86" s="268"/>
      <c r="AY86" s="268"/>
      <c r="AZ86" s="268"/>
      <c r="BA86" s="268"/>
      <c r="BB86" s="268"/>
      <c r="BC86" s="268"/>
      <c r="BD86" s="268"/>
      <c r="BE86" s="268">
        <v>4950</v>
      </c>
      <c r="BF86" s="268"/>
      <c r="BG86" s="268"/>
      <c r="BH86" s="268"/>
      <c r="BI86" s="268"/>
      <c r="BJ86" s="268"/>
      <c r="BK86" s="268"/>
      <c r="BL86" s="268"/>
    </row>
    <row r="87" spans="1:79" s="4" customFormat="1" ht="12.75" customHeight="1">
      <c r="A87" s="269">
        <v>0</v>
      </c>
      <c r="B87" s="269"/>
      <c r="C87" s="269"/>
      <c r="D87" s="269"/>
      <c r="E87" s="269"/>
      <c r="F87" s="269"/>
      <c r="G87" s="275" t="s">
        <v>121</v>
      </c>
      <c r="H87" s="276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  <c r="T87" s="276"/>
      <c r="U87" s="276"/>
      <c r="V87" s="276"/>
      <c r="W87" s="276"/>
      <c r="X87" s="276"/>
      <c r="Y87" s="277"/>
      <c r="Z87" s="278"/>
      <c r="AA87" s="278"/>
      <c r="AB87" s="278"/>
      <c r="AC87" s="278"/>
      <c r="AD87" s="278"/>
      <c r="AE87" s="275"/>
      <c r="AF87" s="276"/>
      <c r="AG87" s="276"/>
      <c r="AH87" s="276"/>
      <c r="AI87" s="276"/>
      <c r="AJ87" s="276"/>
      <c r="AK87" s="276"/>
      <c r="AL87" s="276"/>
      <c r="AM87" s="276"/>
      <c r="AN87" s="277"/>
      <c r="AO87" s="273"/>
      <c r="AP87" s="273"/>
      <c r="AQ87" s="273"/>
      <c r="AR87" s="273"/>
      <c r="AS87" s="273"/>
      <c r="AT87" s="273"/>
      <c r="AU87" s="273"/>
      <c r="AV87" s="273"/>
      <c r="AW87" s="273"/>
      <c r="AX87" s="273"/>
      <c r="AY87" s="273"/>
      <c r="AZ87" s="273"/>
      <c r="BA87" s="273"/>
      <c r="BB87" s="273"/>
      <c r="BC87" s="273"/>
      <c r="BD87" s="273"/>
      <c r="BE87" s="273"/>
      <c r="BF87" s="273"/>
      <c r="BG87" s="273"/>
      <c r="BH87" s="273"/>
      <c r="BI87" s="273"/>
      <c r="BJ87" s="273"/>
      <c r="BK87" s="273"/>
      <c r="BL87" s="273"/>
    </row>
    <row r="88" spans="1:79" ht="12.75" customHeight="1">
      <c r="A88" s="246">
        <v>2</v>
      </c>
      <c r="B88" s="246"/>
      <c r="C88" s="246"/>
      <c r="D88" s="246"/>
      <c r="E88" s="246"/>
      <c r="F88" s="246"/>
      <c r="G88" s="250" t="s">
        <v>97</v>
      </c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2"/>
      <c r="Z88" s="267" t="s">
        <v>96</v>
      </c>
      <c r="AA88" s="267"/>
      <c r="AB88" s="267"/>
      <c r="AC88" s="267"/>
      <c r="AD88" s="267"/>
      <c r="AE88" s="281" t="s">
        <v>88</v>
      </c>
      <c r="AF88" s="282"/>
      <c r="AG88" s="282"/>
      <c r="AH88" s="282"/>
      <c r="AI88" s="282"/>
      <c r="AJ88" s="282"/>
      <c r="AK88" s="282"/>
      <c r="AL88" s="282"/>
      <c r="AM88" s="282"/>
      <c r="AN88" s="283"/>
      <c r="AO88" s="268">
        <v>0</v>
      </c>
      <c r="AP88" s="268"/>
      <c r="AQ88" s="268"/>
      <c r="AR88" s="268"/>
      <c r="AS88" s="268"/>
      <c r="AT88" s="268"/>
      <c r="AU88" s="268"/>
      <c r="AV88" s="268"/>
      <c r="AW88" s="268">
        <v>100</v>
      </c>
      <c r="AX88" s="268"/>
      <c r="AY88" s="268"/>
      <c r="AZ88" s="268"/>
      <c r="BA88" s="268"/>
      <c r="BB88" s="268"/>
      <c r="BC88" s="268"/>
      <c r="BD88" s="268"/>
      <c r="BE88" s="268">
        <v>100</v>
      </c>
      <c r="BF88" s="268"/>
      <c r="BG88" s="268"/>
      <c r="BH88" s="268"/>
      <c r="BI88" s="268"/>
      <c r="BJ88" s="268"/>
      <c r="BK88" s="268"/>
      <c r="BL88" s="268"/>
    </row>
    <row r="89" spans="1:79" s="4" customFormat="1" ht="12.75" customHeight="1">
      <c r="A89" s="269">
        <v>0</v>
      </c>
      <c r="B89" s="269"/>
      <c r="C89" s="269"/>
      <c r="D89" s="269"/>
      <c r="E89" s="269"/>
      <c r="F89" s="269"/>
      <c r="G89" s="275" t="s">
        <v>123</v>
      </c>
      <c r="H89" s="276"/>
      <c r="I89" s="276"/>
      <c r="J89" s="276"/>
      <c r="K89" s="276"/>
      <c r="L89" s="276"/>
      <c r="M89" s="276"/>
      <c r="N89" s="276"/>
      <c r="O89" s="276"/>
      <c r="P89" s="276"/>
      <c r="Q89" s="276"/>
      <c r="R89" s="276"/>
      <c r="S89" s="276"/>
      <c r="T89" s="276"/>
      <c r="U89" s="276"/>
      <c r="V89" s="276"/>
      <c r="W89" s="276"/>
      <c r="X89" s="276"/>
      <c r="Y89" s="277"/>
      <c r="Z89" s="278"/>
      <c r="AA89" s="278"/>
      <c r="AB89" s="278"/>
      <c r="AC89" s="278"/>
      <c r="AD89" s="278"/>
      <c r="AE89" s="279"/>
      <c r="AF89" s="279"/>
      <c r="AG89" s="279"/>
      <c r="AH89" s="279"/>
      <c r="AI89" s="279"/>
      <c r="AJ89" s="279"/>
      <c r="AK89" s="279"/>
      <c r="AL89" s="279"/>
      <c r="AM89" s="279"/>
      <c r="AN89" s="280"/>
      <c r="AO89" s="273"/>
      <c r="AP89" s="273"/>
      <c r="AQ89" s="273"/>
      <c r="AR89" s="273"/>
      <c r="AS89" s="273"/>
      <c r="AT89" s="273"/>
      <c r="AU89" s="273"/>
      <c r="AV89" s="273"/>
      <c r="AW89" s="273"/>
      <c r="AX89" s="273"/>
      <c r="AY89" s="273"/>
      <c r="AZ89" s="273"/>
      <c r="BA89" s="273"/>
      <c r="BB89" s="273"/>
      <c r="BC89" s="273"/>
      <c r="BD89" s="273"/>
      <c r="BE89" s="273"/>
      <c r="BF89" s="273"/>
      <c r="BG89" s="273"/>
      <c r="BH89" s="273"/>
      <c r="BI89" s="273"/>
      <c r="BJ89" s="273"/>
      <c r="BK89" s="273"/>
      <c r="BL89" s="273"/>
      <c r="CA89" s="4" t="s">
        <v>18</v>
      </c>
    </row>
    <row r="90" spans="1:79" s="4" customFormat="1" ht="12.75" customHeight="1">
      <c r="A90" s="269">
        <v>0</v>
      </c>
      <c r="B90" s="269"/>
      <c r="C90" s="269"/>
      <c r="D90" s="269"/>
      <c r="E90" s="269"/>
      <c r="F90" s="269"/>
      <c r="G90" s="275" t="s">
        <v>73</v>
      </c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277"/>
      <c r="Z90" s="278"/>
      <c r="AA90" s="278"/>
      <c r="AB90" s="278"/>
      <c r="AC90" s="278"/>
      <c r="AD90" s="278"/>
      <c r="AE90" s="279"/>
      <c r="AF90" s="279"/>
      <c r="AG90" s="279"/>
      <c r="AH90" s="279"/>
      <c r="AI90" s="279"/>
      <c r="AJ90" s="279"/>
      <c r="AK90" s="279"/>
      <c r="AL90" s="279"/>
      <c r="AM90" s="279"/>
      <c r="AN90" s="280"/>
      <c r="AO90" s="273"/>
      <c r="AP90" s="273"/>
      <c r="AQ90" s="273"/>
      <c r="AR90" s="273"/>
      <c r="AS90" s="273"/>
      <c r="AT90" s="273"/>
      <c r="AU90" s="273"/>
      <c r="AV90" s="273"/>
      <c r="AW90" s="273"/>
      <c r="AX90" s="273"/>
      <c r="AY90" s="273"/>
      <c r="AZ90" s="273"/>
      <c r="BA90" s="273"/>
      <c r="BB90" s="273"/>
      <c r="BC90" s="273"/>
      <c r="BD90" s="273"/>
      <c r="BE90" s="273"/>
      <c r="BF90" s="273"/>
      <c r="BG90" s="273"/>
      <c r="BH90" s="273"/>
      <c r="BI90" s="273"/>
      <c r="BJ90" s="273"/>
      <c r="BK90" s="273"/>
      <c r="BL90" s="273"/>
      <c r="CA90" s="4" t="s">
        <v>18</v>
      </c>
    </row>
    <row r="91" spans="1:79" ht="12.75" customHeight="1">
      <c r="A91" s="246">
        <v>3</v>
      </c>
      <c r="B91" s="246"/>
      <c r="C91" s="246"/>
      <c r="D91" s="246"/>
      <c r="E91" s="246"/>
      <c r="F91" s="246"/>
      <c r="G91" s="250" t="s">
        <v>83</v>
      </c>
      <c r="H91" s="251"/>
      <c r="I91" s="251"/>
      <c r="J91" s="251"/>
      <c r="K91" s="251"/>
      <c r="L91" s="251"/>
      <c r="M91" s="251"/>
      <c r="N91" s="251"/>
      <c r="O91" s="251"/>
      <c r="P91" s="251"/>
      <c r="Q91" s="251"/>
      <c r="R91" s="251"/>
      <c r="S91" s="251"/>
      <c r="T91" s="251"/>
      <c r="U91" s="251"/>
      <c r="V91" s="251"/>
      <c r="W91" s="251"/>
      <c r="X91" s="251"/>
      <c r="Y91" s="252"/>
      <c r="Z91" s="267" t="s">
        <v>76</v>
      </c>
      <c r="AA91" s="267"/>
      <c r="AB91" s="267"/>
      <c r="AC91" s="267"/>
      <c r="AD91" s="267"/>
      <c r="AE91" s="281" t="s">
        <v>82</v>
      </c>
      <c r="AF91" s="282"/>
      <c r="AG91" s="282"/>
      <c r="AH91" s="282"/>
      <c r="AI91" s="282"/>
      <c r="AJ91" s="282"/>
      <c r="AK91" s="282"/>
      <c r="AL91" s="282"/>
      <c r="AM91" s="282"/>
      <c r="AN91" s="283"/>
      <c r="AO91" s="268">
        <v>0</v>
      </c>
      <c r="AP91" s="268"/>
      <c r="AQ91" s="268"/>
      <c r="AR91" s="268"/>
      <c r="AS91" s="268"/>
      <c r="AT91" s="268"/>
      <c r="AU91" s="268"/>
      <c r="AV91" s="268"/>
      <c r="AW91" s="268">
        <v>252000</v>
      </c>
      <c r="AX91" s="268"/>
      <c r="AY91" s="268"/>
      <c r="AZ91" s="268"/>
      <c r="BA91" s="268"/>
      <c r="BB91" s="268"/>
      <c r="BC91" s="268"/>
      <c r="BD91" s="268"/>
      <c r="BE91" s="268">
        <v>252000</v>
      </c>
      <c r="BF91" s="268"/>
      <c r="BG91" s="268"/>
      <c r="BH91" s="268"/>
      <c r="BI91" s="268"/>
      <c r="BJ91" s="268"/>
      <c r="BK91" s="268"/>
      <c r="BL91" s="268"/>
    </row>
    <row r="92" spans="1:79" s="4" customFormat="1" ht="12.75" customHeight="1">
      <c r="A92" s="269">
        <v>0</v>
      </c>
      <c r="B92" s="269"/>
      <c r="C92" s="269"/>
      <c r="D92" s="269"/>
      <c r="E92" s="269"/>
      <c r="F92" s="269"/>
      <c r="G92" s="275" t="s">
        <v>84</v>
      </c>
      <c r="H92" s="276"/>
      <c r="I92" s="276"/>
      <c r="J92" s="276"/>
      <c r="K92" s="276"/>
      <c r="L92" s="276"/>
      <c r="M92" s="276"/>
      <c r="N92" s="276"/>
      <c r="O92" s="276"/>
      <c r="P92" s="276"/>
      <c r="Q92" s="276"/>
      <c r="R92" s="276"/>
      <c r="S92" s="276"/>
      <c r="T92" s="276"/>
      <c r="U92" s="276"/>
      <c r="V92" s="276"/>
      <c r="W92" s="276"/>
      <c r="X92" s="276"/>
      <c r="Y92" s="277"/>
      <c r="Z92" s="278"/>
      <c r="AA92" s="278"/>
      <c r="AB92" s="278"/>
      <c r="AC92" s="278"/>
      <c r="AD92" s="278"/>
      <c r="AE92" s="275"/>
      <c r="AF92" s="276"/>
      <c r="AG92" s="276"/>
      <c r="AH92" s="276"/>
      <c r="AI92" s="276"/>
      <c r="AJ92" s="276"/>
      <c r="AK92" s="276"/>
      <c r="AL92" s="276"/>
      <c r="AM92" s="276"/>
      <c r="AN92" s="277"/>
      <c r="AO92" s="273"/>
      <c r="AP92" s="273"/>
      <c r="AQ92" s="273"/>
      <c r="AR92" s="273"/>
      <c r="AS92" s="273"/>
      <c r="AT92" s="273"/>
      <c r="AU92" s="273"/>
      <c r="AV92" s="273"/>
      <c r="AW92" s="273"/>
      <c r="AX92" s="273"/>
      <c r="AY92" s="273"/>
      <c r="AZ92" s="273"/>
      <c r="BA92" s="273"/>
      <c r="BB92" s="273"/>
      <c r="BC92" s="273"/>
      <c r="BD92" s="273"/>
      <c r="BE92" s="273"/>
      <c r="BF92" s="273"/>
      <c r="BG92" s="273"/>
      <c r="BH92" s="273"/>
      <c r="BI92" s="273"/>
      <c r="BJ92" s="273"/>
      <c r="BK92" s="273"/>
      <c r="BL92" s="273"/>
    </row>
    <row r="93" spans="1:79" ht="12.75" customHeight="1">
      <c r="A93" s="246">
        <v>3</v>
      </c>
      <c r="B93" s="246"/>
      <c r="C93" s="246"/>
      <c r="D93" s="246"/>
      <c r="E93" s="246"/>
      <c r="F93" s="246"/>
      <c r="G93" s="250" t="s">
        <v>89</v>
      </c>
      <c r="H93" s="251"/>
      <c r="I93" s="251"/>
      <c r="J93" s="251"/>
      <c r="K93" s="251"/>
      <c r="L93" s="251"/>
      <c r="M93" s="251"/>
      <c r="N93" s="251"/>
      <c r="O93" s="251"/>
      <c r="P93" s="251"/>
      <c r="Q93" s="251"/>
      <c r="R93" s="251"/>
      <c r="S93" s="251"/>
      <c r="T93" s="251"/>
      <c r="U93" s="251"/>
      <c r="V93" s="251"/>
      <c r="W93" s="251"/>
      <c r="X93" s="251"/>
      <c r="Y93" s="252"/>
      <c r="Z93" s="267" t="s">
        <v>87</v>
      </c>
      <c r="AA93" s="267"/>
      <c r="AB93" s="267"/>
      <c r="AC93" s="267"/>
      <c r="AD93" s="267"/>
      <c r="AE93" s="281" t="s">
        <v>82</v>
      </c>
      <c r="AF93" s="282"/>
      <c r="AG93" s="282"/>
      <c r="AH93" s="282"/>
      <c r="AI93" s="282"/>
      <c r="AJ93" s="282"/>
      <c r="AK93" s="282"/>
      <c r="AL93" s="282"/>
      <c r="AM93" s="282"/>
      <c r="AN93" s="283"/>
      <c r="AO93" s="268">
        <v>0</v>
      </c>
      <c r="AP93" s="268"/>
      <c r="AQ93" s="268"/>
      <c r="AR93" s="268"/>
      <c r="AS93" s="268"/>
      <c r="AT93" s="268"/>
      <c r="AU93" s="268"/>
      <c r="AV93" s="268"/>
      <c r="AW93" s="268">
        <v>30</v>
      </c>
      <c r="AX93" s="268"/>
      <c r="AY93" s="268"/>
      <c r="AZ93" s="268"/>
      <c r="BA93" s="268"/>
      <c r="BB93" s="268"/>
      <c r="BC93" s="268"/>
      <c r="BD93" s="268"/>
      <c r="BE93" s="268">
        <v>30</v>
      </c>
      <c r="BF93" s="268"/>
      <c r="BG93" s="268"/>
      <c r="BH93" s="268"/>
      <c r="BI93" s="268"/>
      <c r="BJ93" s="268"/>
      <c r="BK93" s="268"/>
      <c r="BL93" s="268"/>
    </row>
    <row r="94" spans="1:79" s="4" customFormat="1" ht="12.75" customHeight="1">
      <c r="A94" s="269">
        <v>0</v>
      </c>
      <c r="B94" s="269"/>
      <c r="C94" s="269"/>
      <c r="D94" s="269"/>
      <c r="E94" s="269"/>
      <c r="F94" s="269"/>
      <c r="G94" s="275" t="s">
        <v>90</v>
      </c>
      <c r="H94" s="276"/>
      <c r="I94" s="276"/>
      <c r="J94" s="276"/>
      <c r="K94" s="276"/>
      <c r="L94" s="276"/>
      <c r="M94" s="276"/>
      <c r="N94" s="276"/>
      <c r="O94" s="276"/>
      <c r="P94" s="276"/>
      <c r="Q94" s="276"/>
      <c r="R94" s="276"/>
      <c r="S94" s="276"/>
      <c r="T94" s="276"/>
      <c r="U94" s="276"/>
      <c r="V94" s="276"/>
      <c r="W94" s="276"/>
      <c r="X94" s="276"/>
      <c r="Y94" s="277"/>
      <c r="Z94" s="278"/>
      <c r="AA94" s="278"/>
      <c r="AB94" s="278"/>
      <c r="AC94" s="278"/>
      <c r="AD94" s="278"/>
      <c r="AE94" s="275"/>
      <c r="AF94" s="276"/>
      <c r="AG94" s="276"/>
      <c r="AH94" s="276"/>
      <c r="AI94" s="276"/>
      <c r="AJ94" s="276"/>
      <c r="AK94" s="276"/>
      <c r="AL94" s="276"/>
      <c r="AM94" s="276"/>
      <c r="AN94" s="277"/>
      <c r="AO94" s="273"/>
      <c r="AP94" s="273"/>
      <c r="AQ94" s="273"/>
      <c r="AR94" s="273"/>
      <c r="AS94" s="273"/>
      <c r="AT94" s="273"/>
      <c r="AU94" s="273"/>
      <c r="AV94" s="273"/>
      <c r="AW94" s="273"/>
      <c r="AX94" s="273"/>
      <c r="AY94" s="273"/>
      <c r="AZ94" s="273"/>
      <c r="BA94" s="273"/>
      <c r="BB94" s="273"/>
      <c r="BC94" s="273"/>
      <c r="BD94" s="273"/>
      <c r="BE94" s="273"/>
      <c r="BF94" s="273"/>
      <c r="BG94" s="273"/>
      <c r="BH94" s="273"/>
      <c r="BI94" s="273"/>
      <c r="BJ94" s="273"/>
      <c r="BK94" s="273"/>
      <c r="BL94" s="273"/>
    </row>
    <row r="95" spans="1:79" ht="12.75" customHeight="1">
      <c r="A95" s="246">
        <v>3</v>
      </c>
      <c r="B95" s="246"/>
      <c r="C95" s="246"/>
      <c r="D95" s="246"/>
      <c r="E95" s="246"/>
      <c r="F95" s="246"/>
      <c r="G95" s="250" t="s">
        <v>93</v>
      </c>
      <c r="H95" s="251"/>
      <c r="I95" s="251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2"/>
      <c r="Z95" s="267" t="s">
        <v>76</v>
      </c>
      <c r="AA95" s="267"/>
      <c r="AB95" s="267"/>
      <c r="AC95" s="267"/>
      <c r="AD95" s="267"/>
      <c r="AE95" s="281" t="s">
        <v>88</v>
      </c>
      <c r="AF95" s="282"/>
      <c r="AG95" s="282"/>
      <c r="AH95" s="282"/>
      <c r="AI95" s="282"/>
      <c r="AJ95" s="282"/>
      <c r="AK95" s="282"/>
      <c r="AL95" s="282"/>
      <c r="AM95" s="282"/>
      <c r="AN95" s="283"/>
      <c r="AO95" s="268">
        <v>0</v>
      </c>
      <c r="AP95" s="268"/>
      <c r="AQ95" s="268"/>
      <c r="AR95" s="268"/>
      <c r="AS95" s="268"/>
      <c r="AT95" s="268"/>
      <c r="AU95" s="268"/>
      <c r="AV95" s="268"/>
      <c r="AW95" s="268">
        <v>8400</v>
      </c>
      <c r="AX95" s="268"/>
      <c r="AY95" s="268"/>
      <c r="AZ95" s="268"/>
      <c r="BA95" s="268"/>
      <c r="BB95" s="268"/>
      <c r="BC95" s="268"/>
      <c r="BD95" s="268"/>
      <c r="BE95" s="268">
        <v>8400</v>
      </c>
      <c r="BF95" s="268"/>
      <c r="BG95" s="268"/>
      <c r="BH95" s="268"/>
      <c r="BI95" s="268"/>
      <c r="BJ95" s="268"/>
      <c r="BK95" s="268"/>
      <c r="BL95" s="268"/>
    </row>
    <row r="96" spans="1:79" s="4" customFormat="1" ht="12.75" customHeight="1">
      <c r="A96" s="269">
        <v>0</v>
      </c>
      <c r="B96" s="269"/>
      <c r="C96" s="269"/>
      <c r="D96" s="269"/>
      <c r="E96" s="269"/>
      <c r="F96" s="269"/>
      <c r="G96" s="275" t="s">
        <v>94</v>
      </c>
      <c r="H96" s="276"/>
      <c r="I96" s="276"/>
      <c r="J96" s="276"/>
      <c r="K96" s="276"/>
      <c r="L96" s="276"/>
      <c r="M96" s="276"/>
      <c r="N96" s="276"/>
      <c r="O96" s="276"/>
      <c r="P96" s="276"/>
      <c r="Q96" s="276"/>
      <c r="R96" s="276"/>
      <c r="S96" s="276"/>
      <c r="T96" s="276"/>
      <c r="U96" s="276"/>
      <c r="V96" s="276"/>
      <c r="W96" s="276"/>
      <c r="X96" s="276"/>
      <c r="Y96" s="277"/>
      <c r="Z96" s="278"/>
      <c r="AA96" s="278"/>
      <c r="AB96" s="278"/>
      <c r="AC96" s="278"/>
      <c r="AD96" s="278"/>
      <c r="AE96" s="275"/>
      <c r="AF96" s="276"/>
      <c r="AG96" s="276"/>
      <c r="AH96" s="276"/>
      <c r="AI96" s="276"/>
      <c r="AJ96" s="276"/>
      <c r="AK96" s="276"/>
      <c r="AL96" s="276"/>
      <c r="AM96" s="276"/>
      <c r="AN96" s="277"/>
      <c r="AO96" s="273"/>
      <c r="AP96" s="273"/>
      <c r="AQ96" s="273"/>
      <c r="AR96" s="273"/>
      <c r="AS96" s="273"/>
      <c r="AT96" s="273"/>
      <c r="AU96" s="273"/>
      <c r="AV96" s="273"/>
      <c r="AW96" s="273"/>
      <c r="AX96" s="273"/>
      <c r="AY96" s="273"/>
      <c r="AZ96" s="273"/>
      <c r="BA96" s="273"/>
      <c r="BB96" s="273"/>
      <c r="BC96" s="273"/>
      <c r="BD96" s="273"/>
      <c r="BE96" s="273"/>
      <c r="BF96" s="273"/>
      <c r="BG96" s="273"/>
      <c r="BH96" s="273"/>
      <c r="BI96" s="273"/>
      <c r="BJ96" s="273"/>
      <c r="BK96" s="273"/>
      <c r="BL96" s="273"/>
    </row>
    <row r="97" spans="1:79" ht="25.5" customHeight="1">
      <c r="A97" s="246">
        <v>3</v>
      </c>
      <c r="B97" s="246"/>
      <c r="C97" s="246"/>
      <c r="D97" s="246"/>
      <c r="E97" s="246"/>
      <c r="F97" s="246"/>
      <c r="G97" s="250" t="s">
        <v>98</v>
      </c>
      <c r="H97" s="251"/>
      <c r="I97" s="251"/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2"/>
      <c r="Z97" s="267" t="s">
        <v>96</v>
      </c>
      <c r="AA97" s="267"/>
      <c r="AB97" s="267"/>
      <c r="AC97" s="267"/>
      <c r="AD97" s="267"/>
      <c r="AE97" s="281" t="s">
        <v>88</v>
      </c>
      <c r="AF97" s="282"/>
      <c r="AG97" s="282"/>
      <c r="AH97" s="282"/>
      <c r="AI97" s="282"/>
      <c r="AJ97" s="282"/>
      <c r="AK97" s="282"/>
      <c r="AL97" s="282"/>
      <c r="AM97" s="282"/>
      <c r="AN97" s="283"/>
      <c r="AO97" s="268">
        <v>0</v>
      </c>
      <c r="AP97" s="268"/>
      <c r="AQ97" s="268"/>
      <c r="AR97" s="268"/>
      <c r="AS97" s="268"/>
      <c r="AT97" s="268"/>
      <c r="AU97" s="268"/>
      <c r="AV97" s="268"/>
      <c r="AW97" s="268">
        <v>100</v>
      </c>
      <c r="AX97" s="268"/>
      <c r="AY97" s="268"/>
      <c r="AZ97" s="268"/>
      <c r="BA97" s="268"/>
      <c r="BB97" s="268"/>
      <c r="BC97" s="268"/>
      <c r="BD97" s="268"/>
      <c r="BE97" s="268">
        <v>100</v>
      </c>
      <c r="BF97" s="268"/>
      <c r="BG97" s="268"/>
      <c r="BH97" s="268"/>
      <c r="BI97" s="268"/>
      <c r="BJ97" s="268"/>
      <c r="BK97" s="268"/>
      <c r="BL97" s="268"/>
    </row>
    <row r="98" spans="1:79" s="4" customFormat="1" ht="39" customHeight="1">
      <c r="A98" s="269">
        <v>0</v>
      </c>
      <c r="B98" s="269"/>
      <c r="C98" s="269"/>
      <c r="D98" s="269"/>
      <c r="E98" s="269"/>
      <c r="F98" s="269"/>
      <c r="G98" s="270" t="s">
        <v>130</v>
      </c>
      <c r="H98" s="271"/>
      <c r="I98" s="271"/>
      <c r="J98" s="271"/>
      <c r="K98" s="271"/>
      <c r="L98" s="271"/>
      <c r="M98" s="271"/>
      <c r="N98" s="271"/>
      <c r="O98" s="271"/>
      <c r="P98" s="271"/>
      <c r="Q98" s="271"/>
      <c r="R98" s="271"/>
      <c r="S98" s="271"/>
      <c r="T98" s="271"/>
      <c r="U98" s="271"/>
      <c r="V98" s="271"/>
      <c r="W98" s="271"/>
      <c r="X98" s="271"/>
      <c r="Y98" s="272"/>
      <c r="Z98" s="278"/>
      <c r="AA98" s="278"/>
      <c r="AB98" s="278"/>
      <c r="AC98" s="278"/>
      <c r="AD98" s="278"/>
      <c r="AE98" s="279"/>
      <c r="AF98" s="279"/>
      <c r="AG98" s="279"/>
      <c r="AH98" s="279"/>
      <c r="AI98" s="279"/>
      <c r="AJ98" s="279"/>
      <c r="AK98" s="279"/>
      <c r="AL98" s="279"/>
      <c r="AM98" s="279"/>
      <c r="AN98" s="280"/>
      <c r="AO98" s="273"/>
      <c r="AP98" s="273"/>
      <c r="AQ98" s="273"/>
      <c r="AR98" s="273"/>
      <c r="AS98" s="273"/>
      <c r="AT98" s="273"/>
      <c r="AU98" s="273"/>
      <c r="AV98" s="273"/>
      <c r="AW98" s="273"/>
      <c r="AX98" s="273"/>
      <c r="AY98" s="273"/>
      <c r="AZ98" s="273"/>
      <c r="BA98" s="273"/>
      <c r="BB98" s="273"/>
      <c r="BC98" s="273"/>
      <c r="BD98" s="273"/>
      <c r="BE98" s="273"/>
      <c r="BF98" s="273"/>
      <c r="BG98" s="273"/>
      <c r="BH98" s="273"/>
      <c r="BI98" s="273"/>
      <c r="BJ98" s="273"/>
      <c r="BK98" s="273"/>
      <c r="BL98" s="273"/>
      <c r="CA98" s="4" t="s">
        <v>18</v>
      </c>
    </row>
    <row r="99" spans="1:79" s="4" customFormat="1" ht="12.75" customHeight="1">
      <c r="A99" s="269">
        <v>0</v>
      </c>
      <c r="B99" s="269"/>
      <c r="C99" s="269"/>
      <c r="D99" s="269"/>
      <c r="E99" s="269"/>
      <c r="F99" s="269"/>
      <c r="G99" s="275" t="s">
        <v>132</v>
      </c>
      <c r="H99" s="276"/>
      <c r="I99" s="276"/>
      <c r="J99" s="276"/>
      <c r="K99" s="276"/>
      <c r="L99" s="276"/>
      <c r="M99" s="276"/>
      <c r="N99" s="276"/>
      <c r="O99" s="276"/>
      <c r="P99" s="276"/>
      <c r="Q99" s="276"/>
      <c r="R99" s="276"/>
      <c r="S99" s="276"/>
      <c r="T99" s="276"/>
      <c r="U99" s="276"/>
      <c r="V99" s="276"/>
      <c r="W99" s="276"/>
      <c r="X99" s="276"/>
      <c r="Y99" s="277"/>
      <c r="Z99" s="278"/>
      <c r="AA99" s="278"/>
      <c r="AB99" s="278"/>
      <c r="AC99" s="278"/>
      <c r="AD99" s="278"/>
      <c r="AE99" s="279"/>
      <c r="AF99" s="279"/>
      <c r="AG99" s="279"/>
      <c r="AH99" s="279"/>
      <c r="AI99" s="279"/>
      <c r="AJ99" s="279"/>
      <c r="AK99" s="279"/>
      <c r="AL99" s="279"/>
      <c r="AM99" s="279"/>
      <c r="AN99" s="280"/>
      <c r="AO99" s="273"/>
      <c r="AP99" s="273"/>
      <c r="AQ99" s="273"/>
      <c r="AR99" s="273"/>
      <c r="AS99" s="273"/>
      <c r="AT99" s="273"/>
      <c r="AU99" s="273"/>
      <c r="AV99" s="273"/>
      <c r="AW99" s="273"/>
      <c r="AX99" s="273"/>
      <c r="AY99" s="273"/>
      <c r="AZ99" s="273"/>
      <c r="BA99" s="273"/>
      <c r="BB99" s="273"/>
      <c r="BC99" s="273"/>
      <c r="BD99" s="273"/>
      <c r="BE99" s="273"/>
      <c r="BF99" s="273"/>
      <c r="BG99" s="273"/>
      <c r="BH99" s="273"/>
      <c r="BI99" s="273"/>
      <c r="BJ99" s="273"/>
      <c r="BK99" s="273"/>
      <c r="BL99" s="273"/>
      <c r="CA99" s="4" t="s">
        <v>18</v>
      </c>
    </row>
    <row r="100" spans="1:79" ht="48" customHeight="1">
      <c r="A100" s="246">
        <v>4</v>
      </c>
      <c r="B100" s="246"/>
      <c r="C100" s="246"/>
      <c r="D100" s="246"/>
      <c r="E100" s="246"/>
      <c r="F100" s="246"/>
      <c r="G100" s="250" t="s">
        <v>131</v>
      </c>
      <c r="H100" s="251"/>
      <c r="I100" s="251"/>
      <c r="J100" s="251"/>
      <c r="K100" s="251"/>
      <c r="L100" s="251"/>
      <c r="M100" s="251"/>
      <c r="N100" s="251"/>
      <c r="O100" s="251"/>
      <c r="P100" s="251"/>
      <c r="Q100" s="251"/>
      <c r="R100" s="251"/>
      <c r="S100" s="251"/>
      <c r="T100" s="251"/>
      <c r="U100" s="251"/>
      <c r="V100" s="251"/>
      <c r="W100" s="251"/>
      <c r="X100" s="251"/>
      <c r="Y100" s="252"/>
      <c r="Z100" s="267" t="s">
        <v>76</v>
      </c>
      <c r="AA100" s="267"/>
      <c r="AB100" s="267"/>
      <c r="AC100" s="267"/>
      <c r="AD100" s="267"/>
      <c r="AE100" s="281" t="s">
        <v>136</v>
      </c>
      <c r="AF100" s="282"/>
      <c r="AG100" s="282"/>
      <c r="AH100" s="282"/>
      <c r="AI100" s="282"/>
      <c r="AJ100" s="282"/>
      <c r="AK100" s="282"/>
      <c r="AL100" s="282"/>
      <c r="AM100" s="282"/>
      <c r="AN100" s="283"/>
      <c r="AO100" s="268">
        <v>0</v>
      </c>
      <c r="AP100" s="268"/>
      <c r="AQ100" s="268"/>
      <c r="AR100" s="268"/>
      <c r="AS100" s="268"/>
      <c r="AT100" s="268"/>
      <c r="AU100" s="268"/>
      <c r="AV100" s="268"/>
      <c r="AW100" s="268">
        <v>150000</v>
      </c>
      <c r="AX100" s="268"/>
      <c r="AY100" s="268"/>
      <c r="AZ100" s="268"/>
      <c r="BA100" s="268"/>
      <c r="BB100" s="268"/>
      <c r="BC100" s="268"/>
      <c r="BD100" s="268"/>
      <c r="BE100" s="268">
        <f>AW100</f>
        <v>150000</v>
      </c>
      <c r="BF100" s="268"/>
      <c r="BG100" s="268"/>
      <c r="BH100" s="268"/>
      <c r="BI100" s="268"/>
      <c r="BJ100" s="268"/>
      <c r="BK100" s="268"/>
      <c r="BL100" s="268"/>
    </row>
    <row r="101" spans="1:79" s="4" customFormat="1" ht="12.75" customHeight="1">
      <c r="A101" s="269">
        <v>0</v>
      </c>
      <c r="B101" s="269"/>
      <c r="C101" s="269"/>
      <c r="D101" s="269"/>
      <c r="E101" s="269"/>
      <c r="F101" s="269"/>
      <c r="G101" s="275" t="s">
        <v>120</v>
      </c>
      <c r="H101" s="276"/>
      <c r="I101" s="276"/>
      <c r="J101" s="276"/>
      <c r="K101" s="276"/>
      <c r="L101" s="276"/>
      <c r="M101" s="276"/>
      <c r="N101" s="276"/>
      <c r="O101" s="276"/>
      <c r="P101" s="276"/>
      <c r="Q101" s="276"/>
      <c r="R101" s="276"/>
      <c r="S101" s="276"/>
      <c r="T101" s="276"/>
      <c r="U101" s="276"/>
      <c r="V101" s="276"/>
      <c r="W101" s="276"/>
      <c r="X101" s="276"/>
      <c r="Y101" s="277"/>
      <c r="Z101" s="278"/>
      <c r="AA101" s="278"/>
      <c r="AB101" s="278"/>
      <c r="AC101" s="278"/>
      <c r="AD101" s="278"/>
      <c r="AE101" s="275"/>
      <c r="AF101" s="276"/>
      <c r="AG101" s="276"/>
      <c r="AH101" s="276"/>
      <c r="AI101" s="276"/>
      <c r="AJ101" s="276"/>
      <c r="AK101" s="276"/>
      <c r="AL101" s="276"/>
      <c r="AM101" s="276"/>
      <c r="AN101" s="277"/>
      <c r="AO101" s="273"/>
      <c r="AP101" s="273"/>
      <c r="AQ101" s="273"/>
      <c r="AR101" s="273"/>
      <c r="AS101" s="273"/>
      <c r="AT101" s="273"/>
      <c r="AU101" s="273"/>
      <c r="AV101" s="273"/>
      <c r="AW101" s="273"/>
      <c r="AX101" s="273"/>
      <c r="AY101" s="273"/>
      <c r="AZ101" s="273"/>
      <c r="BA101" s="273"/>
      <c r="BB101" s="273"/>
      <c r="BC101" s="273"/>
      <c r="BD101" s="273"/>
      <c r="BE101" s="273"/>
      <c r="BF101" s="273"/>
      <c r="BG101" s="273"/>
      <c r="BH101" s="273"/>
      <c r="BI101" s="273"/>
      <c r="BJ101" s="273"/>
      <c r="BK101" s="273"/>
      <c r="BL101" s="273"/>
    </row>
    <row r="102" spans="1:79" ht="64.5" customHeight="1">
      <c r="A102" s="246">
        <v>4</v>
      </c>
      <c r="B102" s="246"/>
      <c r="C102" s="246"/>
      <c r="D102" s="246"/>
      <c r="E102" s="246"/>
      <c r="F102" s="246"/>
      <c r="G102" s="250" t="s">
        <v>133</v>
      </c>
      <c r="H102" s="251"/>
      <c r="I102" s="251"/>
      <c r="J102" s="251"/>
      <c r="K102" s="251"/>
      <c r="L102" s="251"/>
      <c r="M102" s="251"/>
      <c r="N102" s="251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  <c r="Y102" s="252"/>
      <c r="Z102" s="267" t="s">
        <v>87</v>
      </c>
      <c r="AA102" s="267"/>
      <c r="AB102" s="267"/>
      <c r="AC102" s="267"/>
      <c r="AD102" s="267"/>
      <c r="AE102" s="281" t="s">
        <v>82</v>
      </c>
      <c r="AF102" s="282"/>
      <c r="AG102" s="282"/>
      <c r="AH102" s="282"/>
      <c r="AI102" s="282"/>
      <c r="AJ102" s="282"/>
      <c r="AK102" s="282"/>
      <c r="AL102" s="282"/>
      <c r="AM102" s="282"/>
      <c r="AN102" s="283"/>
      <c r="AO102" s="268">
        <v>0</v>
      </c>
      <c r="AP102" s="268"/>
      <c r="AQ102" s="268"/>
      <c r="AR102" s="268"/>
      <c r="AS102" s="268"/>
      <c r="AT102" s="268"/>
      <c r="AU102" s="268"/>
      <c r="AV102" s="268"/>
      <c r="AW102" s="285">
        <v>1</v>
      </c>
      <c r="AX102" s="285"/>
      <c r="AY102" s="285"/>
      <c r="AZ102" s="285"/>
      <c r="BA102" s="285"/>
      <c r="BB102" s="285"/>
      <c r="BC102" s="285"/>
      <c r="BD102" s="285"/>
      <c r="BE102" s="285">
        <f>AW102</f>
        <v>1</v>
      </c>
      <c r="BF102" s="285"/>
      <c r="BG102" s="285"/>
      <c r="BH102" s="285"/>
      <c r="BI102" s="285"/>
      <c r="BJ102" s="285"/>
      <c r="BK102" s="285"/>
      <c r="BL102" s="285"/>
    </row>
    <row r="103" spans="1:79" s="4" customFormat="1" ht="12.75" customHeight="1">
      <c r="A103" s="269">
        <v>0</v>
      </c>
      <c r="B103" s="269"/>
      <c r="C103" s="269"/>
      <c r="D103" s="269"/>
      <c r="E103" s="269"/>
      <c r="F103" s="269"/>
      <c r="G103" s="275" t="s">
        <v>90</v>
      </c>
      <c r="H103" s="276"/>
      <c r="I103" s="276"/>
      <c r="J103" s="276"/>
      <c r="K103" s="276"/>
      <c r="L103" s="276"/>
      <c r="M103" s="276"/>
      <c r="N103" s="276"/>
      <c r="O103" s="276"/>
      <c r="P103" s="276"/>
      <c r="Q103" s="276"/>
      <c r="R103" s="276"/>
      <c r="S103" s="276"/>
      <c r="T103" s="276"/>
      <c r="U103" s="276"/>
      <c r="V103" s="276"/>
      <c r="W103" s="276"/>
      <c r="X103" s="276"/>
      <c r="Y103" s="277"/>
      <c r="Z103" s="278"/>
      <c r="AA103" s="278"/>
      <c r="AB103" s="278"/>
      <c r="AC103" s="278"/>
      <c r="AD103" s="278"/>
      <c r="AE103" s="275"/>
      <c r="AF103" s="276"/>
      <c r="AG103" s="276"/>
      <c r="AH103" s="276"/>
      <c r="AI103" s="276"/>
      <c r="AJ103" s="276"/>
      <c r="AK103" s="276"/>
      <c r="AL103" s="276"/>
      <c r="AM103" s="276"/>
      <c r="AN103" s="277"/>
      <c r="AO103" s="273"/>
      <c r="AP103" s="273"/>
      <c r="AQ103" s="273"/>
      <c r="AR103" s="273"/>
      <c r="AS103" s="273"/>
      <c r="AT103" s="273"/>
      <c r="AU103" s="273"/>
      <c r="AV103" s="273"/>
      <c r="AW103" s="273"/>
      <c r="AX103" s="273"/>
      <c r="AY103" s="273"/>
      <c r="AZ103" s="273"/>
      <c r="BA103" s="273"/>
      <c r="BB103" s="273"/>
      <c r="BC103" s="273"/>
      <c r="BD103" s="273"/>
      <c r="BE103" s="273"/>
      <c r="BF103" s="273"/>
      <c r="BG103" s="273"/>
      <c r="BH103" s="273"/>
      <c r="BI103" s="273"/>
      <c r="BJ103" s="273"/>
      <c r="BK103" s="273"/>
      <c r="BL103" s="273"/>
    </row>
    <row r="104" spans="1:79" ht="63" customHeight="1">
      <c r="A104" s="246">
        <v>4</v>
      </c>
      <c r="B104" s="246"/>
      <c r="C104" s="246"/>
      <c r="D104" s="246"/>
      <c r="E104" s="246"/>
      <c r="F104" s="246"/>
      <c r="G104" s="250" t="s">
        <v>134</v>
      </c>
      <c r="H104" s="251"/>
      <c r="I104" s="251"/>
      <c r="J104" s="251"/>
      <c r="K104" s="251"/>
      <c r="L104" s="251"/>
      <c r="M104" s="251"/>
      <c r="N104" s="251"/>
      <c r="O104" s="251"/>
      <c r="P104" s="251"/>
      <c r="Q104" s="251"/>
      <c r="R104" s="251"/>
      <c r="S104" s="251"/>
      <c r="T104" s="251"/>
      <c r="U104" s="251"/>
      <c r="V104" s="251"/>
      <c r="W104" s="251"/>
      <c r="X104" s="251"/>
      <c r="Y104" s="252"/>
      <c r="Z104" s="267" t="s">
        <v>76</v>
      </c>
      <c r="AA104" s="267"/>
      <c r="AB104" s="267"/>
      <c r="AC104" s="267"/>
      <c r="AD104" s="267"/>
      <c r="AE104" s="281" t="s">
        <v>88</v>
      </c>
      <c r="AF104" s="282"/>
      <c r="AG104" s="282"/>
      <c r="AH104" s="282"/>
      <c r="AI104" s="282"/>
      <c r="AJ104" s="282"/>
      <c r="AK104" s="282"/>
      <c r="AL104" s="282"/>
      <c r="AM104" s="282"/>
      <c r="AN104" s="283"/>
      <c r="AO104" s="268">
        <v>0</v>
      </c>
      <c r="AP104" s="268"/>
      <c r="AQ104" s="268"/>
      <c r="AR104" s="268"/>
      <c r="AS104" s="268"/>
      <c r="AT104" s="268"/>
      <c r="AU104" s="268"/>
      <c r="AV104" s="268"/>
      <c r="AW104" s="268">
        <v>150000</v>
      </c>
      <c r="AX104" s="268"/>
      <c r="AY104" s="268"/>
      <c r="AZ104" s="268"/>
      <c r="BA104" s="268"/>
      <c r="BB104" s="268"/>
      <c r="BC104" s="268"/>
      <c r="BD104" s="268"/>
      <c r="BE104" s="268">
        <f>AW104</f>
        <v>150000</v>
      </c>
      <c r="BF104" s="268"/>
      <c r="BG104" s="268"/>
      <c r="BH104" s="268"/>
      <c r="BI104" s="268"/>
      <c r="BJ104" s="268"/>
      <c r="BK104" s="268"/>
      <c r="BL104" s="268"/>
    </row>
    <row r="105" spans="1:79" s="4" customFormat="1" ht="12.75" customHeight="1">
      <c r="A105" s="269">
        <v>0</v>
      </c>
      <c r="B105" s="269"/>
      <c r="C105" s="269"/>
      <c r="D105" s="269"/>
      <c r="E105" s="269"/>
      <c r="F105" s="269"/>
      <c r="G105" s="275" t="s">
        <v>94</v>
      </c>
      <c r="H105" s="276"/>
      <c r="I105" s="276"/>
      <c r="J105" s="276"/>
      <c r="K105" s="276"/>
      <c r="L105" s="276"/>
      <c r="M105" s="276"/>
      <c r="N105" s="276"/>
      <c r="O105" s="276"/>
      <c r="P105" s="276"/>
      <c r="Q105" s="276"/>
      <c r="R105" s="276"/>
      <c r="S105" s="276"/>
      <c r="T105" s="276"/>
      <c r="U105" s="276"/>
      <c r="V105" s="276"/>
      <c r="W105" s="276"/>
      <c r="X105" s="276"/>
      <c r="Y105" s="277"/>
      <c r="Z105" s="278"/>
      <c r="AA105" s="278"/>
      <c r="AB105" s="278"/>
      <c r="AC105" s="278"/>
      <c r="AD105" s="278"/>
      <c r="AE105" s="275"/>
      <c r="AF105" s="276"/>
      <c r="AG105" s="276"/>
      <c r="AH105" s="276"/>
      <c r="AI105" s="276"/>
      <c r="AJ105" s="276"/>
      <c r="AK105" s="276"/>
      <c r="AL105" s="276"/>
      <c r="AM105" s="276"/>
      <c r="AN105" s="277"/>
      <c r="AO105" s="273"/>
      <c r="AP105" s="273"/>
      <c r="AQ105" s="273"/>
      <c r="AR105" s="273"/>
      <c r="AS105" s="273"/>
      <c r="AT105" s="273"/>
      <c r="AU105" s="273"/>
      <c r="AV105" s="273"/>
      <c r="AW105" s="273"/>
      <c r="AX105" s="273"/>
      <c r="AY105" s="273"/>
      <c r="AZ105" s="273"/>
      <c r="BA105" s="273"/>
      <c r="BB105" s="273"/>
      <c r="BC105" s="273"/>
      <c r="BD105" s="273"/>
      <c r="BE105" s="273"/>
      <c r="BF105" s="273"/>
      <c r="BG105" s="273"/>
      <c r="BH105" s="273"/>
      <c r="BI105" s="273"/>
      <c r="BJ105" s="273"/>
      <c r="BK105" s="273"/>
      <c r="BL105" s="273"/>
    </row>
    <row r="106" spans="1:79" ht="48.75" customHeight="1">
      <c r="A106" s="246">
        <v>4</v>
      </c>
      <c r="B106" s="246"/>
      <c r="C106" s="246"/>
      <c r="D106" s="246"/>
      <c r="E106" s="246"/>
      <c r="F106" s="246"/>
      <c r="G106" s="250" t="s">
        <v>135</v>
      </c>
      <c r="H106" s="251"/>
      <c r="I106" s="251"/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  <c r="U106" s="251"/>
      <c r="V106" s="251"/>
      <c r="W106" s="251"/>
      <c r="X106" s="251"/>
      <c r="Y106" s="252"/>
      <c r="Z106" s="267" t="s">
        <v>96</v>
      </c>
      <c r="AA106" s="267"/>
      <c r="AB106" s="267"/>
      <c r="AC106" s="267"/>
      <c r="AD106" s="267"/>
      <c r="AE106" s="281" t="s">
        <v>88</v>
      </c>
      <c r="AF106" s="282"/>
      <c r="AG106" s="282"/>
      <c r="AH106" s="282"/>
      <c r="AI106" s="282"/>
      <c r="AJ106" s="282"/>
      <c r="AK106" s="282"/>
      <c r="AL106" s="282"/>
      <c r="AM106" s="282"/>
      <c r="AN106" s="283"/>
      <c r="AO106" s="268">
        <v>0</v>
      </c>
      <c r="AP106" s="268"/>
      <c r="AQ106" s="268"/>
      <c r="AR106" s="268"/>
      <c r="AS106" s="268"/>
      <c r="AT106" s="268"/>
      <c r="AU106" s="268"/>
      <c r="AV106" s="268"/>
      <c r="AW106" s="268">
        <v>100</v>
      </c>
      <c r="AX106" s="268"/>
      <c r="AY106" s="268"/>
      <c r="AZ106" s="268"/>
      <c r="BA106" s="268"/>
      <c r="BB106" s="268"/>
      <c r="BC106" s="268"/>
      <c r="BD106" s="268"/>
      <c r="BE106" s="268">
        <v>100</v>
      </c>
      <c r="BF106" s="268"/>
      <c r="BG106" s="268"/>
      <c r="BH106" s="268"/>
      <c r="BI106" s="268"/>
      <c r="BJ106" s="268"/>
      <c r="BK106" s="268"/>
      <c r="BL106" s="268"/>
    </row>
    <row r="107" spans="1:79"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9" spans="1:79" ht="16.5" customHeight="1">
      <c r="A109" s="286" t="s">
        <v>104</v>
      </c>
      <c r="B109" s="287"/>
      <c r="C109" s="287"/>
      <c r="D109" s="287"/>
      <c r="E109" s="287"/>
      <c r="F109" s="287"/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5"/>
      <c r="AO109" s="289" t="s">
        <v>105</v>
      </c>
      <c r="AP109" s="290"/>
      <c r="AQ109" s="290"/>
      <c r="AR109" s="290"/>
      <c r="AS109" s="290"/>
      <c r="AT109" s="290"/>
      <c r="AU109" s="290"/>
      <c r="AV109" s="290"/>
      <c r="AW109" s="290"/>
      <c r="AX109" s="290"/>
      <c r="AY109" s="290"/>
      <c r="AZ109" s="290"/>
      <c r="BA109" s="290"/>
      <c r="BB109" s="290"/>
      <c r="BC109" s="290"/>
      <c r="BD109" s="290"/>
      <c r="BE109" s="290"/>
      <c r="BF109" s="290"/>
      <c r="BG109" s="290"/>
    </row>
    <row r="110" spans="1:79">
      <c r="W110" s="291" t="s">
        <v>5</v>
      </c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O110" s="291" t="s">
        <v>63</v>
      </c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</row>
    <row r="111" spans="1:79" ht="15.75" customHeight="1">
      <c r="A111" s="293" t="s">
        <v>3</v>
      </c>
      <c r="B111" s="293"/>
      <c r="C111" s="293"/>
      <c r="D111" s="293"/>
      <c r="E111" s="293"/>
      <c r="F111" s="293"/>
    </row>
    <row r="112" spans="1:79" ht="13.15" customHeight="1">
      <c r="A112" s="220" t="s">
        <v>103</v>
      </c>
      <c r="B112" s="221"/>
      <c r="C112" s="221"/>
      <c r="D112" s="221"/>
      <c r="E112" s="221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21"/>
      <c r="AG112" s="221"/>
      <c r="AH112" s="221"/>
      <c r="AI112" s="221"/>
      <c r="AJ112" s="221"/>
      <c r="AK112" s="221"/>
      <c r="AL112" s="221"/>
      <c r="AM112" s="221"/>
      <c r="AN112" s="221"/>
      <c r="AO112" s="221"/>
      <c r="AP112" s="221"/>
      <c r="AQ112" s="221"/>
      <c r="AR112" s="221"/>
      <c r="AS112" s="221"/>
    </row>
    <row r="113" spans="1:59">
      <c r="A113" s="294" t="s">
        <v>46</v>
      </c>
      <c r="B113" s="294"/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</row>
    <row r="114" spans="1:59" ht="10.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</row>
    <row r="115" spans="1:59" ht="15.75" customHeight="1">
      <c r="A115" s="295" t="s">
        <v>128</v>
      </c>
      <c r="B115" s="295"/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88"/>
      <c r="AA115" s="288"/>
      <c r="AB115" s="288"/>
      <c r="AC115" s="288"/>
      <c r="AD115" s="288"/>
      <c r="AE115" s="288"/>
      <c r="AF115" s="288"/>
      <c r="AG115" s="288"/>
      <c r="AH115" s="288"/>
      <c r="AI115" s="288"/>
      <c r="AJ115" s="288"/>
      <c r="AK115" s="288"/>
      <c r="AL115" s="288"/>
      <c r="AM115" s="288"/>
      <c r="AN115" s="5"/>
      <c r="AO115" s="289" t="s">
        <v>106</v>
      </c>
      <c r="AP115" s="290"/>
      <c r="AQ115" s="290"/>
      <c r="AR115" s="290"/>
      <c r="AS115" s="290"/>
      <c r="AT115" s="290"/>
      <c r="AU115" s="290"/>
      <c r="AV115" s="290"/>
      <c r="AW115" s="290"/>
      <c r="AX115" s="290"/>
      <c r="AY115" s="290"/>
      <c r="AZ115" s="290"/>
      <c r="BA115" s="290"/>
      <c r="BB115" s="290"/>
      <c r="BC115" s="290"/>
      <c r="BD115" s="290"/>
      <c r="BE115" s="290"/>
      <c r="BF115" s="290"/>
      <c r="BG115" s="290"/>
    </row>
    <row r="116" spans="1:59">
      <c r="W116" s="291" t="s">
        <v>5</v>
      </c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O116" s="291" t="s">
        <v>63</v>
      </c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</row>
    <row r="117" spans="1:59">
      <c r="A117" s="292"/>
      <c r="B117" s="292"/>
      <c r="C117" s="292"/>
      <c r="D117" s="292"/>
      <c r="E117" s="292"/>
      <c r="F117" s="292"/>
      <c r="G117" s="292"/>
      <c r="H117" s="292"/>
    </row>
    <row r="118" spans="1:59">
      <c r="A118" s="291" t="s">
        <v>44</v>
      </c>
      <c r="B118" s="291"/>
      <c r="C118" s="291"/>
      <c r="D118" s="291"/>
      <c r="E118" s="291"/>
      <c r="F118" s="291"/>
      <c r="G118" s="291"/>
      <c r="H118" s="291"/>
      <c r="I118" s="43"/>
      <c r="J118" s="43"/>
      <c r="K118" s="43"/>
      <c r="L118" s="43"/>
      <c r="M118" s="43"/>
      <c r="N118" s="43"/>
      <c r="O118" s="43"/>
      <c r="P118" s="43"/>
      <c r="Q118" s="43"/>
    </row>
    <row r="119" spans="1:59">
      <c r="A119" s="24" t="s">
        <v>45</v>
      </c>
    </row>
  </sheetData>
  <mergeCells count="43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5:BL35"/>
    <mergeCell ref="A36:BL36"/>
    <mergeCell ref="A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3:F33"/>
    <mergeCell ref="G33:BL33"/>
    <mergeCell ref="A45:AZ45"/>
    <mergeCell ref="A46:AZ46"/>
    <mergeCell ref="A47:C48"/>
    <mergeCell ref="D47:AB48"/>
    <mergeCell ref="AC47:AJ48"/>
    <mergeCell ref="AK47:AR48"/>
    <mergeCell ref="AS47:AZ48"/>
    <mergeCell ref="A41:F41"/>
    <mergeCell ref="G41:BL41"/>
    <mergeCell ref="A42:F42"/>
    <mergeCell ref="G42:BL42"/>
    <mergeCell ref="A43:F43"/>
    <mergeCell ref="G43:BL4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7:BL57"/>
    <mergeCell ref="A58:AY58"/>
    <mergeCell ref="A59:C60"/>
    <mergeCell ref="D59:AA60"/>
    <mergeCell ref="AB59:AI60"/>
    <mergeCell ref="AJ59:AQ60"/>
    <mergeCell ref="AR59:AY60"/>
    <mergeCell ref="A53:C53"/>
    <mergeCell ref="D53:AB53"/>
    <mergeCell ref="AC53:AJ53"/>
    <mergeCell ref="AK53:AR53"/>
    <mergeCell ref="AS53:AZ53"/>
    <mergeCell ref="A55:C55"/>
    <mergeCell ref="D55:AB55"/>
    <mergeCell ref="AC55:AJ55"/>
    <mergeCell ref="AK55:AR55"/>
    <mergeCell ref="AS55:AZ5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66:BL66"/>
    <mergeCell ref="A67:F67"/>
    <mergeCell ref="G67:Y67"/>
    <mergeCell ref="Z67:AD67"/>
    <mergeCell ref="AE67:AN67"/>
    <mergeCell ref="AO67:AV67"/>
    <mergeCell ref="AW67:BD67"/>
    <mergeCell ref="BE67:BL67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A117:H117"/>
    <mergeCell ref="A118:H118"/>
    <mergeCell ref="A54:C54"/>
    <mergeCell ref="D54:AB54"/>
    <mergeCell ref="AC54:AJ54"/>
    <mergeCell ref="AK54:AR54"/>
    <mergeCell ref="A100:F100"/>
    <mergeCell ref="G100:Y100"/>
    <mergeCell ref="Z100:AD100"/>
    <mergeCell ref="AE100:AN100"/>
    <mergeCell ref="A112:AS112"/>
    <mergeCell ref="A113:AS113"/>
    <mergeCell ref="A115:Y115"/>
    <mergeCell ref="Z115:AM115"/>
    <mergeCell ref="AO115:BG115"/>
    <mergeCell ref="W116:AM116"/>
    <mergeCell ref="AO116:BG116"/>
    <mergeCell ref="A109:V109"/>
    <mergeCell ref="W109:AM109"/>
    <mergeCell ref="AO109:BG109"/>
    <mergeCell ref="W110:AM110"/>
    <mergeCell ref="AO110:BG110"/>
    <mergeCell ref="A111:F111"/>
    <mergeCell ref="BE96:BL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S54:AZ54"/>
    <mergeCell ref="A98:F98"/>
    <mergeCell ref="G98:Y98"/>
    <mergeCell ref="Z98:AD98"/>
    <mergeCell ref="AE98:AN98"/>
    <mergeCell ref="AO98:AV98"/>
    <mergeCell ref="AW98:BD98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AO100:AV100"/>
    <mergeCell ref="AW100:BD100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6:BL106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</mergeCells>
  <conditionalFormatting sqref="H74:L74 G92:L92 G96:L96 G94:L94 G76:L76 G78:L78 G72:G75 G77 G79:G80">
    <cfRule type="cellIs" dxfId="211" priority="92" stopIfTrue="1" operator="equal">
      <formula>$G71</formula>
    </cfRule>
  </conditionalFormatting>
  <conditionalFormatting sqref="D55:I55">
    <cfRule type="cellIs" dxfId="210" priority="91" stopIfTrue="1" operator="equal">
      <formula>#REF!</formula>
    </cfRule>
  </conditionalFormatting>
  <conditionalFormatting sqref="A71:F106">
    <cfRule type="cellIs" dxfId="209" priority="90" stopIfTrue="1" operator="equal">
      <formula>0</formula>
    </cfRule>
  </conditionalFormatting>
  <conditionalFormatting sqref="D52">
    <cfRule type="cellIs" dxfId="208" priority="89" stopIfTrue="1" operator="equal">
      <formula>$D50</formula>
    </cfRule>
  </conditionalFormatting>
  <conditionalFormatting sqref="D51 D53:D54">
    <cfRule type="cellIs" dxfId="207" priority="88" stopIfTrue="1" operator="equal">
      <formula>$D50</formula>
    </cfRule>
  </conditionalFormatting>
  <conditionalFormatting sqref="G90:G91">
    <cfRule type="cellIs" dxfId="206" priority="87" stopIfTrue="1" operator="equal">
      <formula>$G81</formula>
    </cfRule>
  </conditionalFormatting>
  <conditionalFormatting sqref="G90:L90">
    <cfRule type="cellIs" dxfId="205" priority="86" stopIfTrue="1" operator="equal">
      <formula>$G82</formula>
    </cfRule>
  </conditionalFormatting>
  <conditionalFormatting sqref="G81:L81">
    <cfRule type="cellIs" dxfId="204" priority="85" stopIfTrue="1" operator="equal">
      <formula>$G73</formula>
    </cfRule>
  </conditionalFormatting>
  <conditionalFormatting sqref="G95 G93 G88:G89 G86 G84 G97:G106">
    <cfRule type="cellIs" dxfId="203" priority="84" stopIfTrue="1" operator="equal">
      <formula>#REF!</formula>
    </cfRule>
  </conditionalFormatting>
  <conditionalFormatting sqref="G87:L87">
    <cfRule type="cellIs" dxfId="202" priority="83" stopIfTrue="1" operator="equal">
      <formula>$G82</formula>
    </cfRule>
  </conditionalFormatting>
  <conditionalFormatting sqref="G87:G89">
    <cfRule type="cellIs" dxfId="201" priority="82" stopIfTrue="1" operator="equal">
      <formula>$G74</formula>
    </cfRule>
  </conditionalFormatting>
  <conditionalFormatting sqref="G85:L85">
    <cfRule type="cellIs" dxfId="200" priority="81" stopIfTrue="1" operator="equal">
      <formula>$G82</formula>
    </cfRule>
  </conditionalFormatting>
  <conditionalFormatting sqref="G85:G86">
    <cfRule type="cellIs" dxfId="199" priority="80" stopIfTrue="1" operator="equal">
      <formula>$G74</formula>
    </cfRule>
  </conditionalFormatting>
  <conditionalFormatting sqref="G83:L83">
    <cfRule type="cellIs" dxfId="198" priority="79" stopIfTrue="1" operator="equal">
      <formula>$G82</formula>
    </cfRule>
  </conditionalFormatting>
  <conditionalFormatting sqref="G81:L81">
    <cfRule type="cellIs" dxfId="197" priority="78" stopIfTrue="1" operator="equal">
      <formula>$G79</formula>
    </cfRule>
  </conditionalFormatting>
  <conditionalFormatting sqref="G85:L85">
    <cfRule type="cellIs" dxfId="196" priority="77" stopIfTrue="1" operator="equal">
      <formula>$G77</formula>
    </cfRule>
  </conditionalFormatting>
  <conditionalFormatting sqref="G85:L85">
    <cfRule type="cellIs" dxfId="195" priority="76" stopIfTrue="1" operator="equal">
      <formula>$G84</formula>
    </cfRule>
  </conditionalFormatting>
  <conditionalFormatting sqref="G83:L83">
    <cfRule type="cellIs" dxfId="194" priority="75" stopIfTrue="1" operator="equal">
      <formula>$G79</formula>
    </cfRule>
  </conditionalFormatting>
  <conditionalFormatting sqref="G83">
    <cfRule type="cellIs" dxfId="193" priority="74" stopIfTrue="1" operator="equal">
      <formula>$G72</formula>
    </cfRule>
  </conditionalFormatting>
  <conditionalFormatting sqref="G83:L83">
    <cfRule type="cellIs" dxfId="192" priority="73" stopIfTrue="1" operator="equal">
      <formula>$G75</formula>
    </cfRule>
  </conditionalFormatting>
  <conditionalFormatting sqref="G83:L83">
    <cfRule type="cellIs" dxfId="191" priority="72" stopIfTrue="1" operator="equal">
      <formula>$G82</formula>
    </cfRule>
  </conditionalFormatting>
  <conditionalFormatting sqref="G87 G82:G84">
    <cfRule type="cellIs" dxfId="190" priority="71" stopIfTrue="1" operator="equal">
      <formula>$G73</formula>
    </cfRule>
  </conditionalFormatting>
  <conditionalFormatting sqref="G87:L87">
    <cfRule type="cellIs" dxfId="189" priority="70" stopIfTrue="1" operator="equal">
      <formula>$G86</formula>
    </cfRule>
  </conditionalFormatting>
  <conditionalFormatting sqref="G87:L87">
    <cfRule type="cellIs" dxfId="188" priority="69" stopIfTrue="1" operator="equal">
      <formula>$G84</formula>
    </cfRule>
  </conditionalFormatting>
  <conditionalFormatting sqref="G87">
    <cfRule type="cellIs" dxfId="187" priority="68" stopIfTrue="1" operator="equal">
      <formula>$G76</formula>
    </cfRule>
  </conditionalFormatting>
  <conditionalFormatting sqref="G87:L87">
    <cfRule type="cellIs" dxfId="186" priority="67" stopIfTrue="1" operator="equal">
      <formula>$G79</formula>
    </cfRule>
  </conditionalFormatting>
  <conditionalFormatting sqref="G87:L87">
    <cfRule type="cellIs" dxfId="185" priority="66" stopIfTrue="1" operator="equal">
      <formula>$G86</formula>
    </cfRule>
  </conditionalFormatting>
  <conditionalFormatting sqref="G90:L90">
    <cfRule type="cellIs" dxfId="184" priority="65" stopIfTrue="1" operator="equal">
      <formula>$G84</formula>
    </cfRule>
  </conditionalFormatting>
  <conditionalFormatting sqref="G90">
    <cfRule type="cellIs" dxfId="183" priority="64" stopIfTrue="1" operator="equal">
      <formula>$G76</formula>
    </cfRule>
  </conditionalFormatting>
  <conditionalFormatting sqref="G90">
    <cfRule type="cellIs" dxfId="182" priority="63" stopIfTrue="1" operator="equal">
      <formula>$G81</formula>
    </cfRule>
  </conditionalFormatting>
  <conditionalFormatting sqref="G90:L90">
    <cfRule type="cellIs" dxfId="181" priority="62" stopIfTrue="1" operator="equal">
      <formula>$G88</formula>
    </cfRule>
  </conditionalFormatting>
  <conditionalFormatting sqref="G90:L90">
    <cfRule type="cellIs" dxfId="180" priority="61" stopIfTrue="1" operator="equal">
      <formula>$G86</formula>
    </cfRule>
  </conditionalFormatting>
  <conditionalFormatting sqref="G90">
    <cfRule type="cellIs" dxfId="179" priority="60" stopIfTrue="1" operator="equal">
      <formula>$G78</formula>
    </cfRule>
  </conditionalFormatting>
  <conditionalFormatting sqref="G90:L90">
    <cfRule type="cellIs" dxfId="178" priority="59" stopIfTrue="1" operator="equal">
      <formula>$G82</formula>
    </cfRule>
  </conditionalFormatting>
  <conditionalFormatting sqref="G90:L90">
    <cfRule type="cellIs" dxfId="177" priority="58" stopIfTrue="1" operator="equal">
      <formula>$G88</formula>
    </cfRule>
  </conditionalFormatting>
  <conditionalFormatting sqref="G92">
    <cfRule type="cellIs" dxfId="176" priority="57" stopIfTrue="1" operator="equal">
      <formula>$G83</formula>
    </cfRule>
  </conditionalFormatting>
  <conditionalFormatting sqref="G92:L92">
    <cfRule type="cellIs" dxfId="175" priority="56" stopIfTrue="1" operator="equal">
      <formula>$G84</formula>
    </cfRule>
  </conditionalFormatting>
  <conditionalFormatting sqref="G92:L92">
    <cfRule type="cellIs" dxfId="174" priority="55" stopIfTrue="1" operator="equal">
      <formula>$G86</formula>
    </cfRule>
  </conditionalFormatting>
  <conditionalFormatting sqref="G92">
    <cfRule type="cellIs" dxfId="173" priority="54" stopIfTrue="1" operator="equal">
      <formula>$G78</formula>
    </cfRule>
  </conditionalFormatting>
  <conditionalFormatting sqref="G92">
    <cfRule type="cellIs" dxfId="172" priority="53" stopIfTrue="1" operator="equal">
      <formula>$G83</formula>
    </cfRule>
  </conditionalFormatting>
  <conditionalFormatting sqref="G92:L92">
    <cfRule type="cellIs" dxfId="171" priority="52" stopIfTrue="1" operator="equal">
      <formula>$G91</formula>
    </cfRule>
  </conditionalFormatting>
  <conditionalFormatting sqref="G92:L92">
    <cfRule type="cellIs" dxfId="170" priority="51" stopIfTrue="1" operator="equal">
      <formula>$G88</formula>
    </cfRule>
  </conditionalFormatting>
  <conditionalFormatting sqref="G92">
    <cfRule type="cellIs" dxfId="169" priority="50" stopIfTrue="1" operator="equal">
      <formula>$G81</formula>
    </cfRule>
  </conditionalFormatting>
  <conditionalFormatting sqref="G92:L92">
    <cfRule type="cellIs" dxfId="168" priority="49" stopIfTrue="1" operator="equal">
      <formula>$G84</formula>
    </cfRule>
  </conditionalFormatting>
  <conditionalFormatting sqref="G92:L92">
    <cfRule type="cellIs" dxfId="167" priority="48" stopIfTrue="1" operator="equal">
      <formula>$G91</formula>
    </cfRule>
  </conditionalFormatting>
  <conditionalFormatting sqref="G71:L71">
    <cfRule type="cellIs" dxfId="166" priority="47" stopIfTrue="1" operator="equal">
      <formula>$G69</formula>
    </cfRule>
  </conditionalFormatting>
  <conditionalFormatting sqref="A70:F70">
    <cfRule type="cellIs" dxfId="165" priority="46" stopIfTrue="1" operator="equal">
      <formula>0</formula>
    </cfRule>
  </conditionalFormatting>
  <conditionalFormatting sqref="G70:L70">
    <cfRule type="cellIs" dxfId="164" priority="45" stopIfTrue="1" operator="equal">
      <formula>$G68</formula>
    </cfRule>
  </conditionalFormatting>
  <conditionalFormatting sqref="G80:L80">
    <cfRule type="cellIs" dxfId="163" priority="44" stopIfTrue="1" operator="equal">
      <formula>$G72</formula>
    </cfRule>
  </conditionalFormatting>
  <conditionalFormatting sqref="G80:L80">
    <cfRule type="cellIs" dxfId="162" priority="43" stopIfTrue="1" operator="equal">
      <formula>$G78</formula>
    </cfRule>
  </conditionalFormatting>
  <conditionalFormatting sqref="G89">
    <cfRule type="cellIs" dxfId="161" priority="42" stopIfTrue="1" operator="equal">
      <formula>$G80</formula>
    </cfRule>
  </conditionalFormatting>
  <conditionalFormatting sqref="G89:L89">
    <cfRule type="cellIs" dxfId="160" priority="41" stopIfTrue="1" operator="equal">
      <formula>$G81</formula>
    </cfRule>
  </conditionalFormatting>
  <conditionalFormatting sqref="G89:L89">
    <cfRule type="cellIs" dxfId="159" priority="40" stopIfTrue="1" operator="equal">
      <formula>$G83</formula>
    </cfRule>
  </conditionalFormatting>
  <conditionalFormatting sqref="G89">
    <cfRule type="cellIs" dxfId="158" priority="39" stopIfTrue="1" operator="equal">
      <formula>$G75</formula>
    </cfRule>
  </conditionalFormatting>
  <conditionalFormatting sqref="G89">
    <cfRule type="cellIs" dxfId="157" priority="38" stopIfTrue="1" operator="equal">
      <formula>$G80</formula>
    </cfRule>
  </conditionalFormatting>
  <conditionalFormatting sqref="G89:L89">
    <cfRule type="cellIs" dxfId="156" priority="37" stopIfTrue="1" operator="equal">
      <formula>$G87</formula>
    </cfRule>
  </conditionalFormatting>
  <conditionalFormatting sqref="G89:L89">
    <cfRule type="cellIs" dxfId="155" priority="36" stopIfTrue="1" operator="equal">
      <formula>$G85</formula>
    </cfRule>
  </conditionalFormatting>
  <conditionalFormatting sqref="G89">
    <cfRule type="cellIs" dxfId="154" priority="35" stopIfTrue="1" operator="equal">
      <formula>$G77</formula>
    </cfRule>
  </conditionalFormatting>
  <conditionalFormatting sqref="G89:L89">
    <cfRule type="cellIs" dxfId="153" priority="34" stopIfTrue="1" operator="equal">
      <formula>$G81</formula>
    </cfRule>
  </conditionalFormatting>
  <conditionalFormatting sqref="G89:L89">
    <cfRule type="cellIs" dxfId="152" priority="33" stopIfTrue="1" operator="equal">
      <formula>$G87</formula>
    </cfRule>
  </conditionalFormatting>
  <conditionalFormatting sqref="G101:L101 G105:L105 G103:L103">
    <cfRule type="cellIs" dxfId="151" priority="32" stopIfTrue="1" operator="equal">
      <formula>$G100</formula>
    </cfRule>
  </conditionalFormatting>
  <conditionalFormatting sqref="G99:G100">
    <cfRule type="cellIs" dxfId="150" priority="31" stopIfTrue="1" operator="equal">
      <formula>$G90</formula>
    </cfRule>
  </conditionalFormatting>
  <conditionalFormatting sqref="G99:L99">
    <cfRule type="cellIs" dxfId="149" priority="30" stopIfTrue="1" operator="equal">
      <formula>$G91</formula>
    </cfRule>
  </conditionalFormatting>
  <conditionalFormatting sqref="G98">
    <cfRule type="cellIs" dxfId="148" priority="29" stopIfTrue="1" operator="equal">
      <formula>$G85</formula>
    </cfRule>
  </conditionalFormatting>
  <conditionalFormatting sqref="G99:L99">
    <cfRule type="cellIs" dxfId="147" priority="28" stopIfTrue="1" operator="equal">
      <formula>$G93</formula>
    </cfRule>
  </conditionalFormatting>
  <conditionalFormatting sqref="G99">
    <cfRule type="cellIs" dxfId="146" priority="27" stopIfTrue="1" operator="equal">
      <formula>$G85</formula>
    </cfRule>
  </conditionalFormatting>
  <conditionalFormatting sqref="G99">
    <cfRule type="cellIs" dxfId="145" priority="26" stopIfTrue="1" operator="equal">
      <formula>$G90</formula>
    </cfRule>
  </conditionalFormatting>
  <conditionalFormatting sqref="G99:L99">
    <cfRule type="cellIs" dxfId="144" priority="25" stopIfTrue="1" operator="equal">
      <formula>$G97</formula>
    </cfRule>
  </conditionalFormatting>
  <conditionalFormatting sqref="G99:L99">
    <cfRule type="cellIs" dxfId="143" priority="24" stopIfTrue="1" operator="equal">
      <formula>$G95</formula>
    </cfRule>
  </conditionalFormatting>
  <conditionalFormatting sqref="G99">
    <cfRule type="cellIs" dxfId="142" priority="23" stopIfTrue="1" operator="equal">
      <formula>$G87</formula>
    </cfRule>
  </conditionalFormatting>
  <conditionalFormatting sqref="G99:L99">
    <cfRule type="cellIs" dxfId="141" priority="22" stopIfTrue="1" operator="equal">
      <formula>$G91</formula>
    </cfRule>
  </conditionalFormatting>
  <conditionalFormatting sqref="G99:L99">
    <cfRule type="cellIs" dxfId="140" priority="21" stopIfTrue="1" operator="equal">
      <formula>$G97</formula>
    </cfRule>
  </conditionalFormatting>
  <conditionalFormatting sqref="G101">
    <cfRule type="cellIs" dxfId="139" priority="20" stopIfTrue="1" operator="equal">
      <formula>$G92</formula>
    </cfRule>
  </conditionalFormatting>
  <conditionalFormatting sqref="G101:L101">
    <cfRule type="cellIs" dxfId="138" priority="19" stopIfTrue="1" operator="equal">
      <formula>$G93</formula>
    </cfRule>
  </conditionalFormatting>
  <conditionalFormatting sqref="G101:L101">
    <cfRule type="cellIs" dxfId="137" priority="18" stopIfTrue="1" operator="equal">
      <formula>$G95</formula>
    </cfRule>
  </conditionalFormatting>
  <conditionalFormatting sqref="G101">
    <cfRule type="cellIs" dxfId="136" priority="17" stopIfTrue="1" operator="equal">
      <formula>$G87</formula>
    </cfRule>
  </conditionalFormatting>
  <conditionalFormatting sqref="G101">
    <cfRule type="cellIs" dxfId="135" priority="16" stopIfTrue="1" operator="equal">
      <formula>$G92</formula>
    </cfRule>
  </conditionalFormatting>
  <conditionalFormatting sqref="G101:L101">
    <cfRule type="cellIs" dxfId="134" priority="15" stopIfTrue="1" operator="equal">
      <formula>$G100</formula>
    </cfRule>
  </conditionalFormatting>
  <conditionalFormatting sqref="G101:L101">
    <cfRule type="cellIs" dxfId="133" priority="14" stopIfTrue="1" operator="equal">
      <formula>$G97</formula>
    </cfRule>
  </conditionalFormatting>
  <conditionalFormatting sqref="G101">
    <cfRule type="cellIs" dxfId="132" priority="13" stopIfTrue="1" operator="equal">
      <formula>$G90</formula>
    </cfRule>
  </conditionalFormatting>
  <conditionalFormatting sqref="G101:L101">
    <cfRule type="cellIs" dxfId="131" priority="12" stopIfTrue="1" operator="equal">
      <formula>$G93</formula>
    </cfRule>
  </conditionalFormatting>
  <conditionalFormatting sqref="G101:L101">
    <cfRule type="cellIs" dxfId="130" priority="11" stopIfTrue="1" operator="equal">
      <formula>$G100</formula>
    </cfRule>
  </conditionalFormatting>
  <conditionalFormatting sqref="G98">
    <cfRule type="cellIs" dxfId="129" priority="10" stopIfTrue="1" operator="equal">
      <formula>$G89</formula>
    </cfRule>
  </conditionalFormatting>
  <conditionalFormatting sqref="G98:L98">
    <cfRule type="cellIs" dxfId="128" priority="9" stopIfTrue="1" operator="equal">
      <formula>$G90</formula>
    </cfRule>
  </conditionalFormatting>
  <conditionalFormatting sqref="G98:L98">
    <cfRule type="cellIs" dxfId="127" priority="8" stopIfTrue="1" operator="equal">
      <formula>$G92</formula>
    </cfRule>
  </conditionalFormatting>
  <conditionalFormatting sqref="G98">
    <cfRule type="cellIs" dxfId="126" priority="7" stopIfTrue="1" operator="equal">
      <formula>$G84</formula>
    </cfRule>
  </conditionalFormatting>
  <conditionalFormatting sqref="G98">
    <cfRule type="cellIs" dxfId="125" priority="6" stopIfTrue="1" operator="equal">
      <formula>$G89</formula>
    </cfRule>
  </conditionalFormatting>
  <conditionalFormatting sqref="G98:L98">
    <cfRule type="cellIs" dxfId="124" priority="5" stopIfTrue="1" operator="equal">
      <formula>$G96</formula>
    </cfRule>
  </conditionalFormatting>
  <conditionalFormatting sqref="G98:L98">
    <cfRule type="cellIs" dxfId="123" priority="4" stopIfTrue="1" operator="equal">
      <formula>$G94</formula>
    </cfRule>
  </conditionalFormatting>
  <conditionalFormatting sqref="G98">
    <cfRule type="cellIs" dxfId="122" priority="3" stopIfTrue="1" operator="equal">
      <formula>$G86</formula>
    </cfRule>
  </conditionalFormatting>
  <conditionalFormatting sqref="G98:L98">
    <cfRule type="cellIs" dxfId="121" priority="2" stopIfTrue="1" operator="equal">
      <formula>$G90</formula>
    </cfRule>
  </conditionalFormatting>
  <conditionalFormatting sqref="G98:L98">
    <cfRule type="cellIs" dxfId="120" priority="1" stopIfTrue="1" operator="equal">
      <formula>$G96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9"/>
  <sheetViews>
    <sheetView topLeftCell="A81" zoomScaleNormal="100" zoomScaleSheetLayoutView="100" workbookViewId="0">
      <selection activeCell="Y116" sqref="Y114:Y1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218" t="s">
        <v>34</v>
      </c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</row>
    <row r="2" spans="1:77" ht="15.95" customHeight="1">
      <c r="AO2" s="219" t="s">
        <v>0</v>
      </c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</row>
    <row r="3" spans="1:77" ht="15" customHeight="1">
      <c r="AO3" s="220" t="s">
        <v>117</v>
      </c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</row>
    <row r="4" spans="1:77" ht="32.1" customHeight="1">
      <c r="AO4" s="222" t="s">
        <v>113</v>
      </c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</row>
    <row r="5" spans="1:77">
      <c r="AO5" s="224" t="s">
        <v>20</v>
      </c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</row>
    <row r="6" spans="1:77" ht="7.5" customHeight="1"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5"/>
    </row>
    <row r="7" spans="1:77" ht="12.75" customHeight="1">
      <c r="AO7" s="231" t="s">
        <v>102</v>
      </c>
      <c r="AP7" s="221"/>
      <c r="AQ7" s="221"/>
      <c r="AR7" s="221"/>
      <c r="AS7" s="221"/>
      <c r="AT7" s="221"/>
      <c r="AU7" s="221"/>
      <c r="AV7" s="1" t="s">
        <v>61</v>
      </c>
      <c r="AW7" s="231" t="s">
        <v>102</v>
      </c>
      <c r="AX7" s="221"/>
      <c r="AY7" s="221"/>
      <c r="AZ7" s="221"/>
      <c r="BA7" s="221"/>
      <c r="BB7" s="221"/>
      <c r="BC7" s="221"/>
      <c r="BD7" s="221"/>
      <c r="BE7" s="221"/>
      <c r="BF7" s="22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232" t="s">
        <v>21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</row>
    <row r="11" spans="1:77" ht="15.75" customHeight="1">
      <c r="A11" s="232" t="s">
        <v>110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</row>
    <row r="12" spans="1:77" ht="6" customHeight="1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</row>
    <row r="13" spans="1:77" customFormat="1" ht="14.25" customHeight="1">
      <c r="A13" s="25" t="s">
        <v>51</v>
      </c>
      <c r="B13" s="228" t="s">
        <v>101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34"/>
      <c r="N13" s="230" t="s">
        <v>113</v>
      </c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35"/>
      <c r="AU13" s="228" t="s">
        <v>107</v>
      </c>
      <c r="AV13" s="229"/>
      <c r="AW13" s="229"/>
      <c r="AX13" s="229"/>
      <c r="AY13" s="229"/>
      <c r="AZ13" s="229"/>
      <c r="BA13" s="229"/>
      <c r="BB13" s="22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226" t="s">
        <v>54</v>
      </c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33"/>
      <c r="N14" s="227" t="s">
        <v>60</v>
      </c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33"/>
      <c r="AU14" s="226" t="s">
        <v>53</v>
      </c>
      <c r="AV14" s="226"/>
      <c r="AW14" s="226"/>
      <c r="AX14" s="226"/>
      <c r="AY14" s="226"/>
      <c r="AZ14" s="226"/>
      <c r="BA14" s="226"/>
      <c r="BB14" s="22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228" t="s">
        <v>114</v>
      </c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34"/>
      <c r="N16" s="230" t="s">
        <v>113</v>
      </c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35"/>
      <c r="AU16" s="228" t="s">
        <v>107</v>
      </c>
      <c r="AV16" s="229"/>
      <c r="AW16" s="229"/>
      <c r="AX16" s="229"/>
      <c r="AY16" s="229"/>
      <c r="AZ16" s="229"/>
      <c r="BA16" s="229"/>
      <c r="BB16" s="22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226" t="s">
        <v>54</v>
      </c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33"/>
      <c r="N17" s="227" t="s">
        <v>59</v>
      </c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33"/>
      <c r="AU17" s="226" t="s">
        <v>53</v>
      </c>
      <c r="AV17" s="226"/>
      <c r="AW17" s="226"/>
      <c r="AX17" s="226"/>
      <c r="AY17" s="226"/>
      <c r="AZ17" s="226"/>
      <c r="BA17" s="226"/>
      <c r="BB17" s="22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228" t="s">
        <v>111</v>
      </c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N19" s="228" t="s">
        <v>115</v>
      </c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6"/>
      <c r="AA19" s="228" t="s">
        <v>116</v>
      </c>
      <c r="AB19" s="229"/>
      <c r="AC19" s="229"/>
      <c r="AD19" s="229"/>
      <c r="AE19" s="229"/>
      <c r="AF19" s="229"/>
      <c r="AG19" s="229"/>
      <c r="AH19" s="229"/>
      <c r="AI19" s="229"/>
      <c r="AJ19" s="26"/>
      <c r="AK19" s="235" t="s">
        <v>112</v>
      </c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6"/>
      <c r="BE19" s="228" t="s">
        <v>108</v>
      </c>
      <c r="BF19" s="229"/>
      <c r="BG19" s="229"/>
      <c r="BH19" s="229"/>
      <c r="BI19" s="229"/>
      <c r="BJ19" s="229"/>
      <c r="BK19" s="229"/>
      <c r="BL19" s="22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226" t="s">
        <v>54</v>
      </c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N20" s="226" t="s">
        <v>55</v>
      </c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8"/>
      <c r="AA20" s="233" t="s">
        <v>56</v>
      </c>
      <c r="AB20" s="233"/>
      <c r="AC20" s="233"/>
      <c r="AD20" s="233"/>
      <c r="AE20" s="233"/>
      <c r="AF20" s="233"/>
      <c r="AG20" s="233"/>
      <c r="AH20" s="233"/>
      <c r="AI20" s="233"/>
      <c r="AJ20" s="28"/>
      <c r="AK20" s="234" t="s">
        <v>57</v>
      </c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234"/>
      <c r="BD20" s="28"/>
      <c r="BE20" s="226" t="s">
        <v>58</v>
      </c>
      <c r="BF20" s="226"/>
      <c r="BG20" s="226"/>
      <c r="BH20" s="226"/>
      <c r="BI20" s="226"/>
      <c r="BJ20" s="226"/>
      <c r="BK20" s="226"/>
      <c r="BL20" s="22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243" t="s">
        <v>49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4">
        <v>500000</v>
      </c>
      <c r="V22" s="244"/>
      <c r="W22" s="244"/>
      <c r="X22" s="244"/>
      <c r="Y22" s="244"/>
      <c r="Z22" s="244"/>
      <c r="AA22" s="244"/>
      <c r="AB22" s="244"/>
      <c r="AC22" s="244"/>
      <c r="AD22" s="244"/>
      <c r="AE22" s="245" t="s">
        <v>50</v>
      </c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4">
        <v>0</v>
      </c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37" t="s">
        <v>22</v>
      </c>
      <c r="BE22" s="237"/>
      <c r="BF22" s="237"/>
      <c r="BG22" s="237"/>
      <c r="BH22" s="237"/>
      <c r="BI22" s="237"/>
      <c r="BJ22" s="237"/>
      <c r="BK22" s="237"/>
      <c r="BL22" s="237"/>
    </row>
    <row r="23" spans="1:79" ht="24.95" customHeight="1">
      <c r="A23" s="237" t="s">
        <v>62</v>
      </c>
      <c r="B23" s="237"/>
      <c r="C23" s="237"/>
      <c r="D23" s="237"/>
      <c r="E23" s="237"/>
      <c r="F23" s="237"/>
      <c r="G23" s="237"/>
      <c r="H23" s="237"/>
      <c r="I23" s="244">
        <v>500000</v>
      </c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37" t="s">
        <v>23</v>
      </c>
      <c r="U23" s="237"/>
      <c r="V23" s="237"/>
      <c r="W23" s="23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39"/>
      <c r="B24" s="39"/>
      <c r="C24" s="39"/>
      <c r="D24" s="39"/>
      <c r="E24" s="39"/>
      <c r="F24" s="39"/>
      <c r="G24" s="39"/>
      <c r="H24" s="39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39"/>
      <c r="U24" s="39"/>
      <c r="V24" s="39"/>
      <c r="W24" s="39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219" t="s">
        <v>36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</row>
    <row r="26" spans="1:79" ht="142.5" customHeight="1">
      <c r="A26" s="236" t="s">
        <v>124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237" t="s">
        <v>35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</row>
    <row r="29" spans="1:79" ht="27.75" customHeight="1">
      <c r="A29" s="238" t="s">
        <v>27</v>
      </c>
      <c r="B29" s="238"/>
      <c r="C29" s="238"/>
      <c r="D29" s="238"/>
      <c r="E29" s="238"/>
      <c r="F29" s="238"/>
      <c r="G29" s="239" t="s">
        <v>39</v>
      </c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1"/>
    </row>
    <row r="30" spans="1:79" ht="15.75" hidden="1">
      <c r="A30" s="242">
        <v>1</v>
      </c>
      <c r="B30" s="242"/>
      <c r="C30" s="242"/>
      <c r="D30" s="242"/>
      <c r="E30" s="242"/>
      <c r="F30" s="242"/>
      <c r="G30" s="239">
        <v>2</v>
      </c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1"/>
    </row>
    <row r="31" spans="1:79" ht="10.5" hidden="1" customHeight="1">
      <c r="A31" s="246" t="s">
        <v>32</v>
      </c>
      <c r="B31" s="246"/>
      <c r="C31" s="246"/>
      <c r="D31" s="246"/>
      <c r="E31" s="246"/>
      <c r="F31" s="246"/>
      <c r="G31" s="247" t="s">
        <v>7</v>
      </c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248"/>
      <c r="BG31" s="248"/>
      <c r="BH31" s="248"/>
      <c r="BI31" s="248"/>
      <c r="BJ31" s="248"/>
      <c r="BK31" s="248"/>
      <c r="BL31" s="249"/>
      <c r="CA31" s="1" t="s">
        <v>48</v>
      </c>
    </row>
    <row r="32" spans="1:79" ht="12.75" customHeight="1">
      <c r="A32" s="246">
        <v>1</v>
      </c>
      <c r="B32" s="246"/>
      <c r="C32" s="246"/>
      <c r="D32" s="246"/>
      <c r="E32" s="246"/>
      <c r="F32" s="246"/>
      <c r="G32" s="250" t="s">
        <v>64</v>
      </c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1"/>
      <c r="BK32" s="251"/>
      <c r="BL32" s="252"/>
      <c r="CA32" s="1" t="s">
        <v>47</v>
      </c>
    </row>
    <row r="33" spans="1:79" ht="12.75" customHeight="1">
      <c r="A33" s="246">
        <v>2</v>
      </c>
      <c r="B33" s="246"/>
      <c r="C33" s="246"/>
      <c r="D33" s="246"/>
      <c r="E33" s="246"/>
      <c r="F33" s="246"/>
      <c r="G33" s="250" t="s">
        <v>65</v>
      </c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2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237" t="s">
        <v>37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</row>
    <row r="36" spans="1:79" ht="15.95" customHeight="1">
      <c r="A36" s="236" t="s">
        <v>100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</row>
    <row r="37" spans="1:79" ht="12.75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237" t="s">
        <v>38</v>
      </c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</row>
    <row r="39" spans="1:79" ht="27.75" customHeight="1">
      <c r="A39" s="238" t="s">
        <v>27</v>
      </c>
      <c r="B39" s="238"/>
      <c r="C39" s="238"/>
      <c r="D39" s="238"/>
      <c r="E39" s="238"/>
      <c r="F39" s="238"/>
      <c r="G39" s="239" t="s">
        <v>24</v>
      </c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1"/>
    </row>
    <row r="40" spans="1:79" ht="15.75" hidden="1">
      <c r="A40" s="242">
        <v>1</v>
      </c>
      <c r="B40" s="242"/>
      <c r="C40" s="242"/>
      <c r="D40" s="242"/>
      <c r="E40" s="242"/>
      <c r="F40" s="242"/>
      <c r="G40" s="239">
        <v>2</v>
      </c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1"/>
    </row>
    <row r="41" spans="1:79" ht="10.5" hidden="1" customHeight="1">
      <c r="A41" s="246" t="s">
        <v>6</v>
      </c>
      <c r="B41" s="246"/>
      <c r="C41" s="246"/>
      <c r="D41" s="246"/>
      <c r="E41" s="246"/>
      <c r="F41" s="246"/>
      <c r="G41" s="247" t="s">
        <v>7</v>
      </c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9"/>
      <c r="CA41" s="1" t="s">
        <v>11</v>
      </c>
    </row>
    <row r="42" spans="1:79" ht="12.75" customHeight="1">
      <c r="A42" s="246">
        <v>1</v>
      </c>
      <c r="B42" s="246"/>
      <c r="C42" s="246"/>
      <c r="D42" s="246"/>
      <c r="E42" s="246"/>
      <c r="F42" s="246"/>
      <c r="G42" s="250" t="s">
        <v>66</v>
      </c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1"/>
      <c r="AY42" s="251"/>
      <c r="AZ42" s="251"/>
      <c r="BA42" s="251"/>
      <c r="BB42" s="251"/>
      <c r="BC42" s="251"/>
      <c r="BD42" s="251"/>
      <c r="BE42" s="251"/>
      <c r="BF42" s="251"/>
      <c r="BG42" s="251"/>
      <c r="BH42" s="251"/>
      <c r="BI42" s="251"/>
      <c r="BJ42" s="251"/>
      <c r="BK42" s="251"/>
      <c r="BL42" s="252"/>
      <c r="CA42" s="1" t="s">
        <v>12</v>
      </c>
    </row>
    <row r="43" spans="1:79" ht="12.75" customHeight="1">
      <c r="A43" s="246">
        <v>2</v>
      </c>
      <c r="B43" s="246"/>
      <c r="C43" s="246"/>
      <c r="D43" s="246"/>
      <c r="E43" s="246"/>
      <c r="F43" s="246"/>
      <c r="G43" s="250" t="s">
        <v>67</v>
      </c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1"/>
      <c r="BJ43" s="251"/>
      <c r="BK43" s="251"/>
      <c r="BL43" s="252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237" t="s">
        <v>40</v>
      </c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</row>
    <row r="46" spans="1:79" ht="15" customHeight="1">
      <c r="A46" s="253" t="s">
        <v>109</v>
      </c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3"/>
      <c r="AP46" s="253"/>
      <c r="AQ46" s="253"/>
      <c r="AR46" s="253"/>
      <c r="AS46" s="253"/>
      <c r="AT46" s="253"/>
      <c r="AU46" s="253"/>
      <c r="AV46" s="253"/>
      <c r="AW46" s="253"/>
      <c r="AX46" s="253"/>
      <c r="AY46" s="253"/>
      <c r="AZ46" s="253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242" t="s">
        <v>27</v>
      </c>
      <c r="B47" s="242"/>
      <c r="C47" s="242"/>
      <c r="D47" s="254" t="s">
        <v>25</v>
      </c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6"/>
      <c r="AC47" s="242" t="s">
        <v>28</v>
      </c>
      <c r="AD47" s="242"/>
      <c r="AE47" s="242"/>
      <c r="AF47" s="242"/>
      <c r="AG47" s="242"/>
      <c r="AH47" s="242"/>
      <c r="AI47" s="242"/>
      <c r="AJ47" s="242"/>
      <c r="AK47" s="242" t="s">
        <v>29</v>
      </c>
      <c r="AL47" s="242"/>
      <c r="AM47" s="242"/>
      <c r="AN47" s="242"/>
      <c r="AO47" s="242"/>
      <c r="AP47" s="242"/>
      <c r="AQ47" s="242"/>
      <c r="AR47" s="242"/>
      <c r="AS47" s="242" t="s">
        <v>26</v>
      </c>
      <c r="AT47" s="242"/>
      <c r="AU47" s="242"/>
      <c r="AV47" s="242"/>
      <c r="AW47" s="242"/>
      <c r="AX47" s="242"/>
      <c r="AY47" s="242"/>
      <c r="AZ47" s="242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242"/>
      <c r="B48" s="242"/>
      <c r="C48" s="242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9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242">
        <v>1</v>
      </c>
      <c r="B49" s="242"/>
      <c r="C49" s="242"/>
      <c r="D49" s="260">
        <v>2</v>
      </c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2"/>
      <c r="AC49" s="242">
        <v>3</v>
      </c>
      <c r="AD49" s="242"/>
      <c r="AE49" s="242"/>
      <c r="AF49" s="242"/>
      <c r="AG49" s="242"/>
      <c r="AH49" s="242"/>
      <c r="AI49" s="242"/>
      <c r="AJ49" s="242"/>
      <c r="AK49" s="242">
        <v>4</v>
      </c>
      <c r="AL49" s="242"/>
      <c r="AM49" s="242"/>
      <c r="AN49" s="242"/>
      <c r="AO49" s="242"/>
      <c r="AP49" s="242"/>
      <c r="AQ49" s="242"/>
      <c r="AR49" s="242"/>
      <c r="AS49" s="242">
        <v>5</v>
      </c>
      <c r="AT49" s="242"/>
      <c r="AU49" s="242"/>
      <c r="AV49" s="242"/>
      <c r="AW49" s="242"/>
      <c r="AX49" s="242"/>
      <c r="AY49" s="242"/>
      <c r="AZ49" s="242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246"/>
      <c r="B50" s="246"/>
      <c r="C50" s="246"/>
      <c r="D50" s="263" t="s">
        <v>126</v>
      </c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5"/>
      <c r="AC50" s="266"/>
      <c r="AD50" s="266"/>
      <c r="AE50" s="266"/>
      <c r="AF50" s="266"/>
      <c r="AG50" s="266"/>
      <c r="AH50" s="266"/>
      <c r="AI50" s="266"/>
      <c r="AJ50" s="266"/>
      <c r="AK50" s="266"/>
      <c r="AL50" s="266"/>
      <c r="AM50" s="266"/>
      <c r="AN50" s="266"/>
      <c r="AO50" s="266"/>
      <c r="AP50" s="266"/>
      <c r="AQ50" s="266"/>
      <c r="AR50" s="266"/>
      <c r="AS50" s="267"/>
      <c r="AT50" s="266"/>
      <c r="AU50" s="266"/>
      <c r="AV50" s="266"/>
      <c r="AW50" s="266"/>
      <c r="AX50" s="266"/>
      <c r="AY50" s="266"/>
      <c r="AZ50" s="266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246">
        <v>1</v>
      </c>
      <c r="B51" s="246"/>
      <c r="C51" s="246"/>
      <c r="D51" s="250" t="s">
        <v>70</v>
      </c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2"/>
      <c r="AC51" s="268">
        <v>0</v>
      </c>
      <c r="AD51" s="268"/>
      <c r="AE51" s="268"/>
      <c r="AF51" s="268"/>
      <c r="AG51" s="268"/>
      <c r="AH51" s="268"/>
      <c r="AI51" s="268"/>
      <c r="AJ51" s="268"/>
      <c r="AK51" s="268">
        <v>149000</v>
      </c>
      <c r="AL51" s="268"/>
      <c r="AM51" s="268"/>
      <c r="AN51" s="268"/>
      <c r="AO51" s="268"/>
      <c r="AP51" s="268"/>
      <c r="AQ51" s="268"/>
      <c r="AR51" s="268"/>
      <c r="AS51" s="268">
        <f>AC51+AK51</f>
        <v>149000</v>
      </c>
      <c r="AT51" s="268"/>
      <c r="AU51" s="268"/>
      <c r="AV51" s="268"/>
      <c r="AW51" s="268"/>
      <c r="AX51" s="268"/>
      <c r="AY51" s="268"/>
      <c r="AZ51" s="26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246">
        <v>2</v>
      </c>
      <c r="B52" s="246"/>
      <c r="C52" s="246"/>
      <c r="D52" s="250" t="s">
        <v>125</v>
      </c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2"/>
      <c r="AC52" s="268">
        <v>0</v>
      </c>
      <c r="AD52" s="268"/>
      <c r="AE52" s="268"/>
      <c r="AF52" s="268"/>
      <c r="AG52" s="268"/>
      <c r="AH52" s="268"/>
      <c r="AI52" s="268"/>
      <c r="AJ52" s="268"/>
      <c r="AK52" s="268">
        <v>99000</v>
      </c>
      <c r="AL52" s="268"/>
      <c r="AM52" s="268"/>
      <c r="AN52" s="268"/>
      <c r="AO52" s="268"/>
      <c r="AP52" s="268"/>
      <c r="AQ52" s="268"/>
      <c r="AR52" s="268"/>
      <c r="AS52" s="268">
        <f>AC52+AK52</f>
        <v>99000</v>
      </c>
      <c r="AT52" s="268"/>
      <c r="AU52" s="268"/>
      <c r="AV52" s="268"/>
      <c r="AW52" s="268"/>
      <c r="AX52" s="268"/>
      <c r="AY52" s="268"/>
      <c r="AZ52" s="268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2.75" customHeight="1">
      <c r="A53" s="246">
        <v>3</v>
      </c>
      <c r="B53" s="246"/>
      <c r="C53" s="246"/>
      <c r="D53" s="250" t="s">
        <v>69</v>
      </c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2"/>
      <c r="AC53" s="268">
        <v>0</v>
      </c>
      <c r="AD53" s="268"/>
      <c r="AE53" s="268"/>
      <c r="AF53" s="268"/>
      <c r="AG53" s="268"/>
      <c r="AH53" s="268"/>
      <c r="AI53" s="268"/>
      <c r="AJ53" s="268"/>
      <c r="AK53" s="268">
        <v>252000</v>
      </c>
      <c r="AL53" s="268"/>
      <c r="AM53" s="268"/>
      <c r="AN53" s="268"/>
      <c r="AO53" s="268"/>
      <c r="AP53" s="268"/>
      <c r="AQ53" s="268"/>
      <c r="AR53" s="268"/>
      <c r="AS53" s="268">
        <f>AC53+AK53</f>
        <v>252000</v>
      </c>
      <c r="AT53" s="268"/>
      <c r="AU53" s="268"/>
      <c r="AV53" s="268"/>
      <c r="AW53" s="268"/>
      <c r="AX53" s="268"/>
      <c r="AY53" s="268"/>
      <c r="AZ53" s="26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269"/>
      <c r="B54" s="269"/>
      <c r="C54" s="269"/>
      <c r="D54" s="270" t="s">
        <v>71</v>
      </c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1"/>
      <c r="AB54" s="272"/>
      <c r="AC54" s="273">
        <v>0</v>
      </c>
      <c r="AD54" s="273"/>
      <c r="AE54" s="273"/>
      <c r="AF54" s="273"/>
      <c r="AG54" s="273"/>
      <c r="AH54" s="273"/>
      <c r="AI54" s="273"/>
      <c r="AJ54" s="273"/>
      <c r="AK54" s="273">
        <v>500000</v>
      </c>
      <c r="AL54" s="273"/>
      <c r="AM54" s="273"/>
      <c r="AN54" s="273"/>
      <c r="AO54" s="273"/>
      <c r="AP54" s="273"/>
      <c r="AQ54" s="273"/>
      <c r="AR54" s="273"/>
      <c r="AS54" s="273">
        <f>AC54+AK54</f>
        <v>500000</v>
      </c>
      <c r="AT54" s="273"/>
      <c r="AU54" s="273"/>
      <c r="AV54" s="273"/>
      <c r="AW54" s="273"/>
      <c r="AX54" s="273"/>
      <c r="AY54" s="273"/>
      <c r="AZ54" s="273"/>
      <c r="BA54" s="42"/>
      <c r="BB54" s="42"/>
      <c r="BC54" s="42"/>
      <c r="BD54" s="42"/>
      <c r="BE54" s="42"/>
      <c r="BF54" s="42"/>
      <c r="BG54" s="42"/>
      <c r="BH54" s="42"/>
    </row>
    <row r="56" spans="1:79" ht="15.75" customHeight="1">
      <c r="A56" s="219" t="s">
        <v>41</v>
      </c>
      <c r="B56" s="219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19"/>
      <c r="AK56" s="219"/>
      <c r="AL56" s="219"/>
      <c r="AM56" s="219"/>
      <c r="AN56" s="219"/>
      <c r="AO56" s="219"/>
      <c r="AP56" s="219"/>
      <c r="AQ56" s="219"/>
      <c r="AR56" s="219"/>
      <c r="AS56" s="219"/>
      <c r="AT56" s="219"/>
      <c r="AU56" s="219"/>
      <c r="AV56" s="219"/>
      <c r="AW56" s="219"/>
      <c r="AX56" s="219"/>
      <c r="AY56" s="219"/>
      <c r="AZ56" s="219"/>
      <c r="BA56" s="219"/>
      <c r="BB56" s="219"/>
      <c r="BC56" s="219"/>
      <c r="BD56" s="219"/>
      <c r="BE56" s="219"/>
      <c r="BF56" s="219"/>
      <c r="BG56" s="219"/>
      <c r="BH56" s="219"/>
      <c r="BI56" s="219"/>
      <c r="BJ56" s="219"/>
      <c r="BK56" s="219"/>
      <c r="BL56" s="219"/>
    </row>
    <row r="57" spans="1:79" ht="15" customHeight="1">
      <c r="A57" s="253" t="s">
        <v>109</v>
      </c>
      <c r="B57" s="253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3"/>
      <c r="AY57" s="253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242" t="s">
        <v>27</v>
      </c>
      <c r="B58" s="242"/>
      <c r="C58" s="242"/>
      <c r="D58" s="254" t="s">
        <v>33</v>
      </c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6"/>
      <c r="AB58" s="242" t="s">
        <v>28</v>
      </c>
      <c r="AC58" s="242"/>
      <c r="AD58" s="242"/>
      <c r="AE58" s="242"/>
      <c r="AF58" s="242"/>
      <c r="AG58" s="242"/>
      <c r="AH58" s="242"/>
      <c r="AI58" s="242"/>
      <c r="AJ58" s="242" t="s">
        <v>29</v>
      </c>
      <c r="AK58" s="242"/>
      <c r="AL58" s="242"/>
      <c r="AM58" s="242"/>
      <c r="AN58" s="242"/>
      <c r="AO58" s="242"/>
      <c r="AP58" s="242"/>
      <c r="AQ58" s="242"/>
      <c r="AR58" s="242" t="s">
        <v>26</v>
      </c>
      <c r="AS58" s="242"/>
      <c r="AT58" s="242"/>
      <c r="AU58" s="242"/>
      <c r="AV58" s="242"/>
      <c r="AW58" s="242"/>
      <c r="AX58" s="242"/>
      <c r="AY58" s="242"/>
    </row>
    <row r="59" spans="1:79" ht="29.1" customHeight="1">
      <c r="A59" s="242"/>
      <c r="B59" s="242"/>
      <c r="C59" s="242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9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242"/>
      <c r="AQ59" s="242"/>
      <c r="AR59" s="242"/>
      <c r="AS59" s="242"/>
      <c r="AT59" s="242"/>
      <c r="AU59" s="242"/>
      <c r="AV59" s="242"/>
      <c r="AW59" s="242"/>
      <c r="AX59" s="242"/>
      <c r="AY59" s="242"/>
    </row>
    <row r="60" spans="1:79" ht="15.75" customHeight="1">
      <c r="A60" s="242">
        <v>1</v>
      </c>
      <c r="B60" s="242"/>
      <c r="C60" s="242"/>
      <c r="D60" s="260">
        <v>2</v>
      </c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2"/>
      <c r="AB60" s="242">
        <v>3</v>
      </c>
      <c r="AC60" s="242"/>
      <c r="AD60" s="242"/>
      <c r="AE60" s="242"/>
      <c r="AF60" s="242"/>
      <c r="AG60" s="242"/>
      <c r="AH60" s="242"/>
      <c r="AI60" s="242"/>
      <c r="AJ60" s="242">
        <v>4</v>
      </c>
      <c r="AK60" s="242"/>
      <c r="AL60" s="242"/>
      <c r="AM60" s="242"/>
      <c r="AN60" s="242"/>
      <c r="AO60" s="242"/>
      <c r="AP60" s="242"/>
      <c r="AQ60" s="242"/>
      <c r="AR60" s="242">
        <v>5</v>
      </c>
      <c r="AS60" s="242"/>
      <c r="AT60" s="242"/>
      <c r="AU60" s="242"/>
      <c r="AV60" s="242"/>
      <c r="AW60" s="242"/>
      <c r="AX60" s="242"/>
      <c r="AY60" s="242"/>
    </row>
    <row r="61" spans="1:79" ht="12.75" hidden="1" customHeight="1">
      <c r="A61" s="246" t="s">
        <v>6</v>
      </c>
      <c r="B61" s="246"/>
      <c r="C61" s="246"/>
      <c r="D61" s="247" t="s">
        <v>7</v>
      </c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9"/>
      <c r="AB61" s="266" t="s">
        <v>8</v>
      </c>
      <c r="AC61" s="266"/>
      <c r="AD61" s="266"/>
      <c r="AE61" s="266"/>
      <c r="AF61" s="266"/>
      <c r="AG61" s="266"/>
      <c r="AH61" s="266"/>
      <c r="AI61" s="266"/>
      <c r="AJ61" s="266" t="s">
        <v>9</v>
      </c>
      <c r="AK61" s="266"/>
      <c r="AL61" s="266"/>
      <c r="AM61" s="266"/>
      <c r="AN61" s="266"/>
      <c r="AO61" s="266"/>
      <c r="AP61" s="266"/>
      <c r="AQ61" s="266"/>
      <c r="AR61" s="266" t="s">
        <v>10</v>
      </c>
      <c r="AS61" s="266"/>
      <c r="AT61" s="266"/>
      <c r="AU61" s="266"/>
      <c r="AV61" s="266"/>
      <c r="AW61" s="266"/>
      <c r="AX61" s="266"/>
      <c r="AY61" s="266"/>
      <c r="CA61" s="1" t="s">
        <v>15</v>
      </c>
    </row>
    <row r="62" spans="1:79" ht="25.5" customHeight="1">
      <c r="A62" s="246">
        <v>1</v>
      </c>
      <c r="B62" s="246"/>
      <c r="C62" s="246"/>
      <c r="D62" s="250" t="s">
        <v>72</v>
      </c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2"/>
      <c r="AB62" s="268">
        <v>0</v>
      </c>
      <c r="AC62" s="268"/>
      <c r="AD62" s="268"/>
      <c r="AE62" s="268"/>
      <c r="AF62" s="268"/>
      <c r="AG62" s="268"/>
      <c r="AH62" s="268"/>
      <c r="AI62" s="268"/>
      <c r="AJ62" s="268">
        <v>500000</v>
      </c>
      <c r="AK62" s="268"/>
      <c r="AL62" s="268"/>
      <c r="AM62" s="268"/>
      <c r="AN62" s="268"/>
      <c r="AO62" s="268"/>
      <c r="AP62" s="268"/>
      <c r="AQ62" s="268"/>
      <c r="AR62" s="268">
        <f>AB62+AJ62</f>
        <v>500000</v>
      </c>
      <c r="AS62" s="268"/>
      <c r="AT62" s="268"/>
      <c r="AU62" s="268"/>
      <c r="AV62" s="268"/>
      <c r="AW62" s="268"/>
      <c r="AX62" s="268"/>
      <c r="AY62" s="268"/>
      <c r="CA62" s="1" t="s">
        <v>16</v>
      </c>
    </row>
    <row r="63" spans="1:79" s="4" customFormat="1" ht="12.75" customHeight="1">
      <c r="A63" s="269"/>
      <c r="B63" s="269"/>
      <c r="C63" s="269"/>
      <c r="D63" s="270" t="s">
        <v>26</v>
      </c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271"/>
      <c r="Z63" s="271"/>
      <c r="AA63" s="272"/>
      <c r="AB63" s="273">
        <v>0</v>
      </c>
      <c r="AC63" s="273"/>
      <c r="AD63" s="273"/>
      <c r="AE63" s="273"/>
      <c r="AF63" s="273"/>
      <c r="AG63" s="273"/>
      <c r="AH63" s="273"/>
      <c r="AI63" s="273"/>
      <c r="AJ63" s="273">
        <v>500000</v>
      </c>
      <c r="AK63" s="273"/>
      <c r="AL63" s="273"/>
      <c r="AM63" s="273"/>
      <c r="AN63" s="273"/>
      <c r="AO63" s="273"/>
      <c r="AP63" s="273"/>
      <c r="AQ63" s="273"/>
      <c r="AR63" s="273">
        <f>AB63+AJ63</f>
        <v>500000</v>
      </c>
      <c r="AS63" s="273"/>
      <c r="AT63" s="273"/>
      <c r="AU63" s="273"/>
      <c r="AV63" s="273"/>
      <c r="AW63" s="273"/>
      <c r="AX63" s="273"/>
      <c r="AY63" s="273"/>
    </row>
    <row r="65" spans="1:79" ht="15.75" customHeight="1">
      <c r="A65" s="237" t="s">
        <v>42</v>
      </c>
      <c r="B65" s="237"/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  <c r="BI65" s="237"/>
      <c r="BJ65" s="237"/>
      <c r="BK65" s="237"/>
      <c r="BL65" s="237"/>
    </row>
    <row r="66" spans="1:79" ht="30" customHeight="1">
      <c r="A66" s="242" t="s">
        <v>27</v>
      </c>
      <c r="B66" s="242"/>
      <c r="C66" s="242"/>
      <c r="D66" s="242"/>
      <c r="E66" s="242"/>
      <c r="F66" s="242"/>
      <c r="G66" s="260" t="s">
        <v>43</v>
      </c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2"/>
      <c r="Z66" s="242" t="s">
        <v>2</v>
      </c>
      <c r="AA66" s="242"/>
      <c r="AB66" s="242"/>
      <c r="AC66" s="242"/>
      <c r="AD66" s="242"/>
      <c r="AE66" s="242" t="s">
        <v>1</v>
      </c>
      <c r="AF66" s="242"/>
      <c r="AG66" s="242"/>
      <c r="AH66" s="242"/>
      <c r="AI66" s="242"/>
      <c r="AJ66" s="242"/>
      <c r="AK66" s="242"/>
      <c r="AL66" s="242"/>
      <c r="AM66" s="242"/>
      <c r="AN66" s="242"/>
      <c r="AO66" s="260" t="s">
        <v>28</v>
      </c>
      <c r="AP66" s="261"/>
      <c r="AQ66" s="261"/>
      <c r="AR66" s="261"/>
      <c r="AS66" s="261"/>
      <c r="AT66" s="261"/>
      <c r="AU66" s="261"/>
      <c r="AV66" s="262"/>
      <c r="AW66" s="260" t="s">
        <v>29</v>
      </c>
      <c r="AX66" s="261"/>
      <c r="AY66" s="261"/>
      <c r="AZ66" s="261"/>
      <c r="BA66" s="261"/>
      <c r="BB66" s="261"/>
      <c r="BC66" s="261"/>
      <c r="BD66" s="262"/>
      <c r="BE66" s="260" t="s">
        <v>26</v>
      </c>
      <c r="BF66" s="261"/>
      <c r="BG66" s="261"/>
      <c r="BH66" s="261"/>
      <c r="BI66" s="261"/>
      <c r="BJ66" s="261"/>
      <c r="BK66" s="261"/>
      <c r="BL66" s="262"/>
    </row>
    <row r="67" spans="1:79" ht="15.75" customHeight="1">
      <c r="A67" s="242">
        <v>1</v>
      </c>
      <c r="B67" s="242"/>
      <c r="C67" s="242"/>
      <c r="D67" s="242"/>
      <c r="E67" s="242"/>
      <c r="F67" s="242"/>
      <c r="G67" s="260">
        <v>2</v>
      </c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2"/>
      <c r="Z67" s="242">
        <v>3</v>
      </c>
      <c r="AA67" s="242"/>
      <c r="AB67" s="242"/>
      <c r="AC67" s="242"/>
      <c r="AD67" s="242"/>
      <c r="AE67" s="242">
        <v>4</v>
      </c>
      <c r="AF67" s="242"/>
      <c r="AG67" s="242"/>
      <c r="AH67" s="242"/>
      <c r="AI67" s="242"/>
      <c r="AJ67" s="242"/>
      <c r="AK67" s="242"/>
      <c r="AL67" s="242"/>
      <c r="AM67" s="242"/>
      <c r="AN67" s="242"/>
      <c r="AO67" s="242">
        <v>5</v>
      </c>
      <c r="AP67" s="242"/>
      <c r="AQ67" s="242"/>
      <c r="AR67" s="242"/>
      <c r="AS67" s="242"/>
      <c r="AT67" s="242"/>
      <c r="AU67" s="242"/>
      <c r="AV67" s="242"/>
      <c r="AW67" s="242">
        <v>6</v>
      </c>
      <c r="AX67" s="242"/>
      <c r="AY67" s="242"/>
      <c r="AZ67" s="242"/>
      <c r="BA67" s="242"/>
      <c r="BB67" s="242"/>
      <c r="BC67" s="242"/>
      <c r="BD67" s="242"/>
      <c r="BE67" s="242">
        <v>7</v>
      </c>
      <c r="BF67" s="242"/>
      <c r="BG67" s="242"/>
      <c r="BH67" s="242"/>
      <c r="BI67" s="242"/>
      <c r="BJ67" s="242"/>
      <c r="BK67" s="242"/>
      <c r="BL67" s="242"/>
    </row>
    <row r="68" spans="1:79" ht="12.75" hidden="1" customHeight="1">
      <c r="A68" s="246" t="s">
        <v>32</v>
      </c>
      <c r="B68" s="246"/>
      <c r="C68" s="246"/>
      <c r="D68" s="246"/>
      <c r="E68" s="246"/>
      <c r="F68" s="246"/>
      <c r="G68" s="247" t="s">
        <v>7</v>
      </c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9"/>
      <c r="Z68" s="246" t="s">
        <v>19</v>
      </c>
      <c r="AA68" s="246"/>
      <c r="AB68" s="246"/>
      <c r="AC68" s="246"/>
      <c r="AD68" s="246"/>
      <c r="AE68" s="274" t="s">
        <v>31</v>
      </c>
      <c r="AF68" s="274"/>
      <c r="AG68" s="274"/>
      <c r="AH68" s="274"/>
      <c r="AI68" s="274"/>
      <c r="AJ68" s="274"/>
      <c r="AK68" s="274"/>
      <c r="AL68" s="274"/>
      <c r="AM68" s="274"/>
      <c r="AN68" s="247"/>
      <c r="AO68" s="266" t="s">
        <v>8</v>
      </c>
      <c r="AP68" s="266"/>
      <c r="AQ68" s="266"/>
      <c r="AR68" s="266"/>
      <c r="AS68" s="266"/>
      <c r="AT68" s="266"/>
      <c r="AU68" s="266"/>
      <c r="AV68" s="266"/>
      <c r="AW68" s="266" t="s">
        <v>30</v>
      </c>
      <c r="AX68" s="266"/>
      <c r="AY68" s="266"/>
      <c r="AZ68" s="266"/>
      <c r="BA68" s="266"/>
      <c r="BB68" s="266"/>
      <c r="BC68" s="266"/>
      <c r="BD68" s="266"/>
      <c r="BE68" s="266" t="s">
        <v>74</v>
      </c>
      <c r="BF68" s="266"/>
      <c r="BG68" s="266"/>
      <c r="BH68" s="266"/>
      <c r="BI68" s="266"/>
      <c r="BJ68" s="266"/>
      <c r="BK68" s="266"/>
      <c r="BL68" s="266"/>
      <c r="CA68" s="1" t="s">
        <v>17</v>
      </c>
    </row>
    <row r="69" spans="1:79" s="4" customFormat="1" ht="12.75" customHeight="1">
      <c r="A69" s="269">
        <v>0</v>
      </c>
      <c r="B69" s="269"/>
      <c r="C69" s="269"/>
      <c r="D69" s="269"/>
      <c r="E69" s="269"/>
      <c r="F69" s="269"/>
      <c r="G69" s="275" t="s">
        <v>118</v>
      </c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276"/>
      <c r="W69" s="276"/>
      <c r="X69" s="276"/>
      <c r="Y69" s="277"/>
      <c r="Z69" s="278"/>
      <c r="AA69" s="278"/>
      <c r="AB69" s="278"/>
      <c r="AC69" s="278"/>
      <c r="AD69" s="278"/>
      <c r="AE69" s="279"/>
      <c r="AF69" s="279"/>
      <c r="AG69" s="279"/>
      <c r="AH69" s="279"/>
      <c r="AI69" s="279"/>
      <c r="AJ69" s="279"/>
      <c r="AK69" s="279"/>
      <c r="AL69" s="279"/>
      <c r="AM69" s="279"/>
      <c r="AN69" s="280"/>
      <c r="AO69" s="273"/>
      <c r="AP69" s="273"/>
      <c r="AQ69" s="273"/>
      <c r="AR69" s="273"/>
      <c r="AS69" s="273"/>
      <c r="AT69" s="273"/>
      <c r="AU69" s="273"/>
      <c r="AV69" s="273"/>
      <c r="AW69" s="273"/>
      <c r="AX69" s="273"/>
      <c r="AY69" s="273"/>
      <c r="AZ69" s="273"/>
      <c r="BA69" s="273"/>
      <c r="BB69" s="273"/>
      <c r="BC69" s="273"/>
      <c r="BD69" s="273"/>
      <c r="BE69" s="273"/>
      <c r="BF69" s="273"/>
      <c r="BG69" s="273"/>
      <c r="BH69" s="273"/>
      <c r="BI69" s="273"/>
      <c r="BJ69" s="273"/>
      <c r="BK69" s="273"/>
      <c r="BL69" s="273"/>
      <c r="CA69" s="4" t="s">
        <v>18</v>
      </c>
    </row>
    <row r="70" spans="1:79" s="4" customFormat="1" ht="12.75" customHeight="1">
      <c r="A70" s="269">
        <v>0</v>
      </c>
      <c r="B70" s="269"/>
      <c r="C70" s="269"/>
      <c r="D70" s="269"/>
      <c r="E70" s="269"/>
      <c r="F70" s="269"/>
      <c r="G70" s="275" t="s">
        <v>73</v>
      </c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276"/>
      <c r="X70" s="276"/>
      <c r="Y70" s="277"/>
      <c r="Z70" s="278"/>
      <c r="AA70" s="278"/>
      <c r="AB70" s="278"/>
      <c r="AC70" s="278"/>
      <c r="AD70" s="278"/>
      <c r="AE70" s="279"/>
      <c r="AF70" s="279"/>
      <c r="AG70" s="279"/>
      <c r="AH70" s="279"/>
      <c r="AI70" s="279"/>
      <c r="AJ70" s="279"/>
      <c r="AK70" s="279"/>
      <c r="AL70" s="279"/>
      <c r="AM70" s="279"/>
      <c r="AN70" s="280"/>
      <c r="AO70" s="273"/>
      <c r="AP70" s="273"/>
      <c r="AQ70" s="273"/>
      <c r="AR70" s="273"/>
      <c r="AS70" s="273"/>
      <c r="AT70" s="273"/>
      <c r="AU70" s="273"/>
      <c r="AV70" s="273"/>
      <c r="AW70" s="273"/>
      <c r="AX70" s="273"/>
      <c r="AY70" s="273"/>
      <c r="AZ70" s="273"/>
      <c r="BA70" s="273"/>
      <c r="BB70" s="273"/>
      <c r="BC70" s="273"/>
      <c r="BD70" s="273"/>
      <c r="BE70" s="273"/>
      <c r="BF70" s="273"/>
      <c r="BG70" s="273"/>
      <c r="BH70" s="273"/>
      <c r="BI70" s="273"/>
      <c r="BJ70" s="273"/>
      <c r="BK70" s="273"/>
      <c r="BL70" s="273"/>
      <c r="CA70" s="4" t="s">
        <v>18</v>
      </c>
    </row>
    <row r="71" spans="1:79" ht="12.75" customHeight="1">
      <c r="A71" s="246">
        <v>1</v>
      </c>
      <c r="B71" s="246"/>
      <c r="C71" s="246"/>
      <c r="D71" s="246"/>
      <c r="E71" s="246"/>
      <c r="F71" s="246"/>
      <c r="G71" s="250" t="s">
        <v>75</v>
      </c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2"/>
      <c r="Z71" s="267" t="s">
        <v>76</v>
      </c>
      <c r="AA71" s="267"/>
      <c r="AB71" s="267"/>
      <c r="AC71" s="267"/>
      <c r="AD71" s="267"/>
      <c r="AE71" s="267" t="s">
        <v>77</v>
      </c>
      <c r="AF71" s="267"/>
      <c r="AG71" s="267"/>
      <c r="AH71" s="267"/>
      <c r="AI71" s="267"/>
      <c r="AJ71" s="267"/>
      <c r="AK71" s="267"/>
      <c r="AL71" s="267"/>
      <c r="AM71" s="267"/>
      <c r="AN71" s="284"/>
      <c r="AO71" s="268">
        <v>0</v>
      </c>
      <c r="AP71" s="268"/>
      <c r="AQ71" s="268"/>
      <c r="AR71" s="268"/>
      <c r="AS71" s="268"/>
      <c r="AT71" s="268"/>
      <c r="AU71" s="268"/>
      <c r="AV71" s="268"/>
      <c r="AW71" s="268">
        <v>149000</v>
      </c>
      <c r="AX71" s="268"/>
      <c r="AY71" s="268"/>
      <c r="AZ71" s="268"/>
      <c r="BA71" s="268"/>
      <c r="BB71" s="268"/>
      <c r="BC71" s="268"/>
      <c r="BD71" s="268"/>
      <c r="BE71" s="268">
        <v>149000</v>
      </c>
      <c r="BF71" s="268"/>
      <c r="BG71" s="268"/>
      <c r="BH71" s="268"/>
      <c r="BI71" s="268"/>
      <c r="BJ71" s="268"/>
      <c r="BK71" s="268"/>
      <c r="BL71" s="268"/>
    </row>
    <row r="72" spans="1:79" ht="12.75" customHeight="1">
      <c r="A72" s="246">
        <v>1</v>
      </c>
      <c r="B72" s="246"/>
      <c r="C72" s="246"/>
      <c r="D72" s="246"/>
      <c r="E72" s="246"/>
      <c r="F72" s="246"/>
      <c r="G72" s="250" t="s">
        <v>78</v>
      </c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2"/>
      <c r="Z72" s="267" t="s">
        <v>79</v>
      </c>
      <c r="AA72" s="267"/>
      <c r="AB72" s="267"/>
      <c r="AC72" s="267"/>
      <c r="AD72" s="267"/>
      <c r="AE72" s="281" t="s">
        <v>80</v>
      </c>
      <c r="AF72" s="282"/>
      <c r="AG72" s="282"/>
      <c r="AH72" s="282"/>
      <c r="AI72" s="282"/>
      <c r="AJ72" s="282"/>
      <c r="AK72" s="282"/>
      <c r="AL72" s="282"/>
      <c r="AM72" s="282"/>
      <c r="AN72" s="283"/>
      <c r="AO72" s="268">
        <v>0</v>
      </c>
      <c r="AP72" s="268"/>
      <c r="AQ72" s="268"/>
      <c r="AR72" s="268"/>
      <c r="AS72" s="268"/>
      <c r="AT72" s="268"/>
      <c r="AU72" s="268"/>
      <c r="AV72" s="268"/>
      <c r="AW72" s="268">
        <v>18800</v>
      </c>
      <c r="AX72" s="268"/>
      <c r="AY72" s="268"/>
      <c r="AZ72" s="268"/>
      <c r="BA72" s="268"/>
      <c r="BB72" s="268"/>
      <c r="BC72" s="268"/>
      <c r="BD72" s="268"/>
      <c r="BE72" s="268">
        <v>18800</v>
      </c>
      <c r="BF72" s="268"/>
      <c r="BG72" s="268"/>
      <c r="BH72" s="268"/>
      <c r="BI72" s="268"/>
      <c r="BJ72" s="268"/>
      <c r="BK72" s="268"/>
      <c r="BL72" s="268"/>
    </row>
    <row r="73" spans="1:79" s="4" customFormat="1" ht="12.75" customHeight="1">
      <c r="A73" s="269">
        <v>0</v>
      </c>
      <c r="B73" s="269"/>
      <c r="C73" s="269"/>
      <c r="D73" s="269"/>
      <c r="E73" s="269"/>
      <c r="F73" s="269"/>
      <c r="G73" s="275" t="s">
        <v>84</v>
      </c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  <c r="Y73" s="277"/>
      <c r="Z73" s="278"/>
      <c r="AA73" s="278"/>
      <c r="AB73" s="278"/>
      <c r="AC73" s="278"/>
      <c r="AD73" s="278"/>
      <c r="AE73" s="275"/>
      <c r="AF73" s="276"/>
      <c r="AG73" s="276"/>
      <c r="AH73" s="276"/>
      <c r="AI73" s="276"/>
      <c r="AJ73" s="276"/>
      <c r="AK73" s="276"/>
      <c r="AL73" s="276"/>
      <c r="AM73" s="276"/>
      <c r="AN73" s="277"/>
      <c r="AO73" s="273"/>
      <c r="AP73" s="273"/>
      <c r="AQ73" s="273"/>
      <c r="AR73" s="273"/>
      <c r="AS73" s="273"/>
      <c r="AT73" s="273"/>
      <c r="AU73" s="273"/>
      <c r="AV73" s="273"/>
      <c r="AW73" s="273"/>
      <c r="AX73" s="273"/>
      <c r="AY73" s="273"/>
      <c r="AZ73" s="273"/>
      <c r="BA73" s="273"/>
      <c r="BB73" s="273"/>
      <c r="BC73" s="273"/>
      <c r="BD73" s="273"/>
      <c r="BE73" s="273"/>
      <c r="BF73" s="273"/>
      <c r="BG73" s="273"/>
      <c r="BH73" s="273"/>
      <c r="BI73" s="273"/>
      <c r="BJ73" s="273"/>
      <c r="BK73" s="273"/>
      <c r="BL73" s="273"/>
    </row>
    <row r="74" spans="1:79" ht="12.75" customHeight="1">
      <c r="A74" s="246">
        <v>1</v>
      </c>
      <c r="B74" s="246"/>
      <c r="C74" s="246"/>
      <c r="D74" s="246"/>
      <c r="E74" s="246"/>
      <c r="F74" s="246"/>
      <c r="G74" s="250" t="s">
        <v>85</v>
      </c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2"/>
      <c r="Z74" s="267" t="s">
        <v>79</v>
      </c>
      <c r="AA74" s="267"/>
      <c r="AB74" s="267"/>
      <c r="AC74" s="267"/>
      <c r="AD74" s="267"/>
      <c r="AE74" s="281" t="s">
        <v>82</v>
      </c>
      <c r="AF74" s="282"/>
      <c r="AG74" s="282"/>
      <c r="AH74" s="282"/>
      <c r="AI74" s="282"/>
      <c r="AJ74" s="282"/>
      <c r="AK74" s="282"/>
      <c r="AL74" s="282"/>
      <c r="AM74" s="282"/>
      <c r="AN74" s="283"/>
      <c r="AO74" s="268">
        <v>0</v>
      </c>
      <c r="AP74" s="268"/>
      <c r="AQ74" s="268"/>
      <c r="AR74" s="268"/>
      <c r="AS74" s="268"/>
      <c r="AT74" s="268"/>
      <c r="AU74" s="268"/>
      <c r="AV74" s="268"/>
      <c r="AW74" s="268">
        <v>14077</v>
      </c>
      <c r="AX74" s="268"/>
      <c r="AY74" s="268"/>
      <c r="AZ74" s="268"/>
      <c r="BA74" s="268"/>
      <c r="BB74" s="268"/>
      <c r="BC74" s="268"/>
      <c r="BD74" s="268"/>
      <c r="BE74" s="268">
        <v>14077</v>
      </c>
      <c r="BF74" s="268"/>
      <c r="BG74" s="268"/>
      <c r="BH74" s="268"/>
      <c r="BI74" s="268"/>
      <c r="BJ74" s="268"/>
      <c r="BK74" s="268"/>
      <c r="BL74" s="268"/>
    </row>
    <row r="75" spans="1:79" s="4" customFormat="1" ht="12.75" customHeight="1">
      <c r="A75" s="269">
        <v>0</v>
      </c>
      <c r="B75" s="269"/>
      <c r="C75" s="269"/>
      <c r="D75" s="269"/>
      <c r="E75" s="269"/>
      <c r="F75" s="269"/>
      <c r="G75" s="275" t="s">
        <v>90</v>
      </c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276"/>
      <c r="W75" s="276"/>
      <c r="X75" s="276"/>
      <c r="Y75" s="277"/>
      <c r="Z75" s="278"/>
      <c r="AA75" s="278"/>
      <c r="AB75" s="278"/>
      <c r="AC75" s="278"/>
      <c r="AD75" s="278"/>
      <c r="AE75" s="275"/>
      <c r="AF75" s="276"/>
      <c r="AG75" s="276"/>
      <c r="AH75" s="276"/>
      <c r="AI75" s="276"/>
      <c r="AJ75" s="276"/>
      <c r="AK75" s="276"/>
      <c r="AL75" s="276"/>
      <c r="AM75" s="276"/>
      <c r="AN75" s="277"/>
      <c r="AO75" s="273"/>
      <c r="AP75" s="273"/>
      <c r="AQ75" s="273"/>
      <c r="AR75" s="273"/>
      <c r="AS75" s="273"/>
      <c r="AT75" s="273"/>
      <c r="AU75" s="273"/>
      <c r="AV75" s="273"/>
      <c r="AW75" s="273"/>
      <c r="AX75" s="273"/>
      <c r="AY75" s="273"/>
      <c r="AZ75" s="273"/>
      <c r="BA75" s="273"/>
      <c r="BB75" s="273"/>
      <c r="BC75" s="273"/>
      <c r="BD75" s="273"/>
      <c r="BE75" s="273"/>
      <c r="BF75" s="273"/>
      <c r="BG75" s="273"/>
      <c r="BH75" s="273"/>
      <c r="BI75" s="273"/>
      <c r="BJ75" s="273"/>
      <c r="BK75" s="273"/>
      <c r="BL75" s="273"/>
    </row>
    <row r="76" spans="1:79" ht="12.75" customHeight="1">
      <c r="A76" s="246">
        <v>1</v>
      </c>
      <c r="B76" s="246"/>
      <c r="C76" s="246"/>
      <c r="D76" s="246"/>
      <c r="E76" s="246"/>
      <c r="F76" s="246"/>
      <c r="G76" s="250" t="s">
        <v>91</v>
      </c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2"/>
      <c r="Z76" s="267" t="s">
        <v>76</v>
      </c>
      <c r="AA76" s="267"/>
      <c r="AB76" s="267"/>
      <c r="AC76" s="267"/>
      <c r="AD76" s="267"/>
      <c r="AE76" s="281" t="s">
        <v>88</v>
      </c>
      <c r="AF76" s="282"/>
      <c r="AG76" s="282"/>
      <c r="AH76" s="282"/>
      <c r="AI76" s="282"/>
      <c r="AJ76" s="282"/>
      <c r="AK76" s="282"/>
      <c r="AL76" s="282"/>
      <c r="AM76" s="282"/>
      <c r="AN76" s="283"/>
      <c r="AO76" s="268">
        <v>0</v>
      </c>
      <c r="AP76" s="268"/>
      <c r="AQ76" s="268"/>
      <c r="AR76" s="268"/>
      <c r="AS76" s="268"/>
      <c r="AT76" s="268"/>
      <c r="AU76" s="268"/>
      <c r="AV76" s="268"/>
      <c r="AW76" s="268">
        <v>10.59</v>
      </c>
      <c r="AX76" s="268"/>
      <c r="AY76" s="268"/>
      <c r="AZ76" s="268"/>
      <c r="BA76" s="268"/>
      <c r="BB76" s="268"/>
      <c r="BC76" s="268"/>
      <c r="BD76" s="268"/>
      <c r="BE76" s="268">
        <v>10.59</v>
      </c>
      <c r="BF76" s="268"/>
      <c r="BG76" s="268"/>
      <c r="BH76" s="268"/>
      <c r="BI76" s="268"/>
      <c r="BJ76" s="268"/>
      <c r="BK76" s="268"/>
      <c r="BL76" s="268"/>
    </row>
    <row r="77" spans="1:79" s="4" customFormat="1" ht="12.75" customHeight="1">
      <c r="A77" s="269">
        <v>0</v>
      </c>
      <c r="B77" s="269"/>
      <c r="C77" s="269"/>
      <c r="D77" s="269"/>
      <c r="E77" s="269"/>
      <c r="F77" s="269"/>
      <c r="G77" s="275" t="s">
        <v>94</v>
      </c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6"/>
      <c r="U77" s="276"/>
      <c r="V77" s="276"/>
      <c r="W77" s="276"/>
      <c r="X77" s="276"/>
      <c r="Y77" s="277"/>
      <c r="Z77" s="278"/>
      <c r="AA77" s="278"/>
      <c r="AB77" s="278"/>
      <c r="AC77" s="278"/>
      <c r="AD77" s="278"/>
      <c r="AE77" s="275"/>
      <c r="AF77" s="276"/>
      <c r="AG77" s="276"/>
      <c r="AH77" s="276"/>
      <c r="AI77" s="276"/>
      <c r="AJ77" s="276"/>
      <c r="AK77" s="276"/>
      <c r="AL77" s="276"/>
      <c r="AM77" s="276"/>
      <c r="AN77" s="277"/>
      <c r="AO77" s="273"/>
      <c r="AP77" s="273"/>
      <c r="AQ77" s="273"/>
      <c r="AR77" s="273"/>
      <c r="AS77" s="273"/>
      <c r="AT77" s="273"/>
      <c r="AU77" s="273"/>
      <c r="AV77" s="273"/>
      <c r="AW77" s="273"/>
      <c r="AX77" s="273"/>
      <c r="AY77" s="273"/>
      <c r="AZ77" s="273"/>
      <c r="BA77" s="273"/>
      <c r="BB77" s="273"/>
      <c r="BC77" s="273"/>
      <c r="BD77" s="273"/>
      <c r="BE77" s="273"/>
      <c r="BF77" s="273"/>
      <c r="BG77" s="273"/>
      <c r="BH77" s="273"/>
      <c r="BI77" s="273"/>
      <c r="BJ77" s="273"/>
      <c r="BK77" s="273"/>
      <c r="BL77" s="273"/>
    </row>
    <row r="78" spans="1:79" ht="12.75" customHeight="1">
      <c r="A78" s="246">
        <v>1</v>
      </c>
      <c r="B78" s="246"/>
      <c r="C78" s="246"/>
      <c r="D78" s="246"/>
      <c r="E78" s="246"/>
      <c r="F78" s="246"/>
      <c r="G78" s="250" t="s">
        <v>95</v>
      </c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2"/>
      <c r="Z78" s="267" t="s">
        <v>96</v>
      </c>
      <c r="AA78" s="267"/>
      <c r="AB78" s="267"/>
      <c r="AC78" s="267"/>
      <c r="AD78" s="267"/>
      <c r="AE78" s="281" t="s">
        <v>88</v>
      </c>
      <c r="AF78" s="282"/>
      <c r="AG78" s="282"/>
      <c r="AH78" s="282"/>
      <c r="AI78" s="282"/>
      <c r="AJ78" s="282"/>
      <c r="AK78" s="282"/>
      <c r="AL78" s="282"/>
      <c r="AM78" s="282"/>
      <c r="AN78" s="283"/>
      <c r="AO78" s="268">
        <v>0</v>
      </c>
      <c r="AP78" s="268"/>
      <c r="AQ78" s="268"/>
      <c r="AR78" s="268"/>
      <c r="AS78" s="268"/>
      <c r="AT78" s="268"/>
      <c r="AU78" s="268"/>
      <c r="AV78" s="268"/>
      <c r="AW78" s="268">
        <f>AW74/AW72</f>
        <v>0.74877659574468081</v>
      </c>
      <c r="AX78" s="268"/>
      <c r="AY78" s="268"/>
      <c r="AZ78" s="268"/>
      <c r="BA78" s="268"/>
      <c r="BB78" s="268"/>
      <c r="BC78" s="268"/>
      <c r="BD78" s="268"/>
      <c r="BE78" s="268">
        <f>AW78</f>
        <v>0.74877659574468081</v>
      </c>
      <c r="BF78" s="268"/>
      <c r="BG78" s="268"/>
      <c r="BH78" s="268"/>
      <c r="BI78" s="268"/>
      <c r="BJ78" s="268"/>
      <c r="BK78" s="268"/>
      <c r="BL78" s="268"/>
    </row>
    <row r="79" spans="1:79" s="4" customFormat="1" ht="12.75" customHeight="1">
      <c r="A79" s="269">
        <v>0</v>
      </c>
      <c r="B79" s="269"/>
      <c r="C79" s="269"/>
      <c r="D79" s="269"/>
      <c r="E79" s="269"/>
      <c r="F79" s="269"/>
      <c r="G79" s="275" t="s">
        <v>127</v>
      </c>
      <c r="H79" s="276"/>
      <c r="I79" s="276"/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76"/>
      <c r="W79" s="276"/>
      <c r="X79" s="276"/>
      <c r="Y79" s="277"/>
      <c r="Z79" s="278"/>
      <c r="AA79" s="278"/>
      <c r="AB79" s="278"/>
      <c r="AC79" s="278"/>
      <c r="AD79" s="278"/>
      <c r="AE79" s="279"/>
      <c r="AF79" s="279"/>
      <c r="AG79" s="279"/>
      <c r="AH79" s="279"/>
      <c r="AI79" s="279"/>
      <c r="AJ79" s="279"/>
      <c r="AK79" s="279"/>
      <c r="AL79" s="279"/>
      <c r="AM79" s="279"/>
      <c r="AN79" s="280"/>
      <c r="AO79" s="273"/>
      <c r="AP79" s="273"/>
      <c r="AQ79" s="273"/>
      <c r="AR79" s="273"/>
      <c r="AS79" s="273"/>
      <c r="AT79" s="273"/>
      <c r="AU79" s="273"/>
      <c r="AV79" s="273"/>
      <c r="AW79" s="273"/>
      <c r="AX79" s="273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CA79" s="4" t="s">
        <v>18</v>
      </c>
    </row>
    <row r="80" spans="1:79" s="4" customFormat="1" ht="12.75" customHeight="1">
      <c r="A80" s="269">
        <v>0</v>
      </c>
      <c r="B80" s="269"/>
      <c r="C80" s="269"/>
      <c r="D80" s="269"/>
      <c r="E80" s="269"/>
      <c r="F80" s="269"/>
      <c r="G80" s="275" t="s">
        <v>73</v>
      </c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7"/>
      <c r="Z80" s="278"/>
      <c r="AA80" s="278"/>
      <c r="AB80" s="278"/>
      <c r="AC80" s="278"/>
      <c r="AD80" s="278"/>
      <c r="AE80" s="279"/>
      <c r="AF80" s="279"/>
      <c r="AG80" s="279"/>
      <c r="AH80" s="279"/>
      <c r="AI80" s="279"/>
      <c r="AJ80" s="279"/>
      <c r="AK80" s="279"/>
      <c r="AL80" s="279"/>
      <c r="AM80" s="279"/>
      <c r="AN80" s="280"/>
      <c r="AO80" s="273"/>
      <c r="AP80" s="273"/>
      <c r="AQ80" s="273"/>
      <c r="AR80" s="273"/>
      <c r="AS80" s="273"/>
      <c r="AT80" s="273"/>
      <c r="AU80" s="273"/>
      <c r="AV80" s="273"/>
      <c r="AW80" s="273"/>
      <c r="AX80" s="273"/>
      <c r="AY80" s="273"/>
      <c r="AZ80" s="273"/>
      <c r="BA80" s="273"/>
      <c r="BB80" s="273"/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CA80" s="4" t="s">
        <v>18</v>
      </c>
    </row>
    <row r="81" spans="1:79" ht="12.75" customHeight="1">
      <c r="A81" s="246">
        <v>2</v>
      </c>
      <c r="B81" s="246"/>
      <c r="C81" s="246"/>
      <c r="D81" s="246"/>
      <c r="E81" s="246"/>
      <c r="F81" s="246"/>
      <c r="G81" s="250" t="s">
        <v>81</v>
      </c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  <c r="W81" s="251"/>
      <c r="X81" s="251"/>
      <c r="Y81" s="252"/>
      <c r="Z81" s="267" t="s">
        <v>76</v>
      </c>
      <c r="AA81" s="267"/>
      <c r="AB81" s="267"/>
      <c r="AC81" s="267"/>
      <c r="AD81" s="267"/>
      <c r="AE81" s="281" t="s">
        <v>82</v>
      </c>
      <c r="AF81" s="282"/>
      <c r="AG81" s="282"/>
      <c r="AH81" s="282"/>
      <c r="AI81" s="282"/>
      <c r="AJ81" s="282"/>
      <c r="AK81" s="282"/>
      <c r="AL81" s="282"/>
      <c r="AM81" s="282"/>
      <c r="AN81" s="283"/>
      <c r="AO81" s="268">
        <v>0</v>
      </c>
      <c r="AP81" s="268"/>
      <c r="AQ81" s="268"/>
      <c r="AR81" s="268"/>
      <c r="AS81" s="268"/>
      <c r="AT81" s="268"/>
      <c r="AU81" s="268"/>
      <c r="AV81" s="268"/>
      <c r="AW81" s="268">
        <v>99000</v>
      </c>
      <c r="AX81" s="268"/>
      <c r="AY81" s="268"/>
      <c r="AZ81" s="268"/>
      <c r="BA81" s="268"/>
      <c r="BB81" s="268"/>
      <c r="BC81" s="268"/>
      <c r="BD81" s="268"/>
      <c r="BE81" s="268">
        <v>99000</v>
      </c>
      <c r="BF81" s="268"/>
      <c r="BG81" s="268"/>
      <c r="BH81" s="268"/>
      <c r="BI81" s="268"/>
      <c r="BJ81" s="268"/>
      <c r="BK81" s="268"/>
      <c r="BL81" s="268"/>
    </row>
    <row r="82" spans="1:79" s="4" customFormat="1" ht="12.75" customHeight="1">
      <c r="A82" s="269">
        <v>0</v>
      </c>
      <c r="B82" s="269"/>
      <c r="C82" s="269"/>
      <c r="D82" s="269"/>
      <c r="E82" s="269"/>
      <c r="F82" s="269"/>
      <c r="G82" s="275" t="s">
        <v>120</v>
      </c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7"/>
      <c r="Z82" s="278"/>
      <c r="AA82" s="278"/>
      <c r="AB82" s="278"/>
      <c r="AC82" s="278"/>
      <c r="AD82" s="278"/>
      <c r="AE82" s="275"/>
      <c r="AF82" s="276"/>
      <c r="AG82" s="276"/>
      <c r="AH82" s="276"/>
      <c r="AI82" s="276"/>
      <c r="AJ82" s="276"/>
      <c r="AK82" s="276"/>
      <c r="AL82" s="276"/>
      <c r="AM82" s="276"/>
      <c r="AN82" s="277"/>
      <c r="AO82" s="273"/>
      <c r="AP82" s="273"/>
      <c r="AQ82" s="273"/>
      <c r="AR82" s="273"/>
      <c r="AS82" s="273"/>
      <c r="AT82" s="273"/>
      <c r="AU82" s="273"/>
      <c r="AV82" s="273"/>
      <c r="AW82" s="273"/>
      <c r="AX82" s="273"/>
      <c r="AY82" s="273"/>
      <c r="AZ82" s="273"/>
      <c r="BA82" s="273"/>
      <c r="BB82" s="273"/>
      <c r="BC82" s="273"/>
      <c r="BD82" s="273"/>
      <c r="BE82" s="273"/>
      <c r="BF82" s="273"/>
      <c r="BG82" s="273"/>
      <c r="BH82" s="273"/>
      <c r="BI82" s="273"/>
      <c r="BJ82" s="273"/>
      <c r="BK82" s="273"/>
      <c r="BL82" s="273"/>
    </row>
    <row r="83" spans="1:79" ht="12.75" customHeight="1">
      <c r="A83" s="246">
        <v>2</v>
      </c>
      <c r="B83" s="246"/>
      <c r="C83" s="246"/>
      <c r="D83" s="246"/>
      <c r="E83" s="246"/>
      <c r="F83" s="246"/>
      <c r="G83" s="250" t="s">
        <v>86</v>
      </c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2"/>
      <c r="Z83" s="267" t="s">
        <v>87</v>
      </c>
      <c r="AA83" s="267"/>
      <c r="AB83" s="267"/>
      <c r="AC83" s="267"/>
      <c r="AD83" s="267"/>
      <c r="AE83" s="281" t="s">
        <v>88</v>
      </c>
      <c r="AF83" s="282"/>
      <c r="AG83" s="282"/>
      <c r="AH83" s="282"/>
      <c r="AI83" s="282"/>
      <c r="AJ83" s="282"/>
      <c r="AK83" s="282"/>
      <c r="AL83" s="282"/>
      <c r="AM83" s="282"/>
      <c r="AN83" s="283"/>
      <c r="AO83" s="268">
        <v>0</v>
      </c>
      <c r="AP83" s="268"/>
      <c r="AQ83" s="268"/>
      <c r="AR83" s="268"/>
      <c r="AS83" s="268"/>
      <c r="AT83" s="268"/>
      <c r="AU83" s="268"/>
      <c r="AV83" s="268"/>
      <c r="AW83" s="268">
        <v>20</v>
      </c>
      <c r="AX83" s="268"/>
      <c r="AY83" s="268"/>
      <c r="AZ83" s="268"/>
      <c r="BA83" s="268"/>
      <c r="BB83" s="268"/>
      <c r="BC83" s="268"/>
      <c r="BD83" s="268"/>
      <c r="BE83" s="268">
        <v>20</v>
      </c>
      <c r="BF83" s="268"/>
      <c r="BG83" s="268"/>
      <c r="BH83" s="268"/>
      <c r="BI83" s="268"/>
      <c r="BJ83" s="268"/>
      <c r="BK83" s="268"/>
      <c r="BL83" s="268"/>
    </row>
    <row r="84" spans="1:79" s="4" customFormat="1" ht="12.75" customHeight="1">
      <c r="A84" s="269">
        <v>0</v>
      </c>
      <c r="B84" s="269"/>
      <c r="C84" s="269"/>
      <c r="D84" s="269"/>
      <c r="E84" s="269"/>
      <c r="F84" s="269"/>
      <c r="G84" s="275" t="s">
        <v>90</v>
      </c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  <c r="X84" s="276"/>
      <c r="Y84" s="277"/>
      <c r="Z84" s="278"/>
      <c r="AA84" s="278"/>
      <c r="AB84" s="278"/>
      <c r="AC84" s="278"/>
      <c r="AD84" s="278"/>
      <c r="AE84" s="275"/>
      <c r="AF84" s="276"/>
      <c r="AG84" s="276"/>
      <c r="AH84" s="276"/>
      <c r="AI84" s="276"/>
      <c r="AJ84" s="276"/>
      <c r="AK84" s="276"/>
      <c r="AL84" s="276"/>
      <c r="AM84" s="276"/>
      <c r="AN84" s="277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/>
      <c r="AZ84" s="273"/>
      <c r="BA84" s="273"/>
      <c r="BB84" s="273"/>
      <c r="BC84" s="273"/>
      <c r="BD84" s="273"/>
      <c r="BE84" s="273"/>
      <c r="BF84" s="273"/>
      <c r="BG84" s="273"/>
      <c r="BH84" s="273"/>
      <c r="BI84" s="273"/>
      <c r="BJ84" s="273"/>
      <c r="BK84" s="273"/>
      <c r="BL84" s="273"/>
    </row>
    <row r="85" spans="1:79" ht="12.75" customHeight="1">
      <c r="A85" s="246">
        <v>2</v>
      </c>
      <c r="B85" s="246"/>
      <c r="C85" s="246"/>
      <c r="D85" s="246"/>
      <c r="E85" s="246"/>
      <c r="F85" s="246"/>
      <c r="G85" s="250" t="s">
        <v>92</v>
      </c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2"/>
      <c r="Z85" s="267" t="s">
        <v>76</v>
      </c>
      <c r="AA85" s="267"/>
      <c r="AB85" s="267"/>
      <c r="AC85" s="267"/>
      <c r="AD85" s="267"/>
      <c r="AE85" s="281" t="s">
        <v>82</v>
      </c>
      <c r="AF85" s="282"/>
      <c r="AG85" s="282"/>
      <c r="AH85" s="282"/>
      <c r="AI85" s="282"/>
      <c r="AJ85" s="282"/>
      <c r="AK85" s="282"/>
      <c r="AL85" s="282"/>
      <c r="AM85" s="282"/>
      <c r="AN85" s="283"/>
      <c r="AO85" s="268">
        <v>0</v>
      </c>
      <c r="AP85" s="268"/>
      <c r="AQ85" s="268"/>
      <c r="AR85" s="268"/>
      <c r="AS85" s="268"/>
      <c r="AT85" s="268"/>
      <c r="AU85" s="268"/>
      <c r="AV85" s="268"/>
      <c r="AW85" s="268">
        <v>4950</v>
      </c>
      <c r="AX85" s="268"/>
      <c r="AY85" s="268"/>
      <c r="AZ85" s="268"/>
      <c r="BA85" s="268"/>
      <c r="BB85" s="268"/>
      <c r="BC85" s="268"/>
      <c r="BD85" s="268"/>
      <c r="BE85" s="268">
        <v>4950</v>
      </c>
      <c r="BF85" s="268"/>
      <c r="BG85" s="268"/>
      <c r="BH85" s="268"/>
      <c r="BI85" s="268"/>
      <c r="BJ85" s="268"/>
      <c r="BK85" s="268"/>
      <c r="BL85" s="268"/>
    </row>
    <row r="86" spans="1:79" s="4" customFormat="1" ht="12.75" customHeight="1">
      <c r="A86" s="269">
        <v>0</v>
      </c>
      <c r="B86" s="269"/>
      <c r="C86" s="269"/>
      <c r="D86" s="269"/>
      <c r="E86" s="269"/>
      <c r="F86" s="269"/>
      <c r="G86" s="275" t="s">
        <v>121</v>
      </c>
      <c r="H86" s="276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  <c r="T86" s="276"/>
      <c r="U86" s="276"/>
      <c r="V86" s="276"/>
      <c r="W86" s="276"/>
      <c r="X86" s="276"/>
      <c r="Y86" s="277"/>
      <c r="Z86" s="278"/>
      <c r="AA86" s="278"/>
      <c r="AB86" s="278"/>
      <c r="AC86" s="278"/>
      <c r="AD86" s="278"/>
      <c r="AE86" s="275"/>
      <c r="AF86" s="276"/>
      <c r="AG86" s="276"/>
      <c r="AH86" s="276"/>
      <c r="AI86" s="276"/>
      <c r="AJ86" s="276"/>
      <c r="AK86" s="276"/>
      <c r="AL86" s="276"/>
      <c r="AM86" s="276"/>
      <c r="AN86" s="277"/>
      <c r="AO86" s="273"/>
      <c r="AP86" s="273"/>
      <c r="AQ86" s="273"/>
      <c r="AR86" s="273"/>
      <c r="AS86" s="273"/>
      <c r="AT86" s="273"/>
      <c r="AU86" s="273"/>
      <c r="AV86" s="273"/>
      <c r="AW86" s="273"/>
      <c r="AX86" s="273"/>
      <c r="AY86" s="273"/>
      <c r="AZ86" s="273"/>
      <c r="BA86" s="273"/>
      <c r="BB86" s="273"/>
      <c r="BC86" s="273"/>
      <c r="BD86" s="273"/>
      <c r="BE86" s="273"/>
      <c r="BF86" s="273"/>
      <c r="BG86" s="273"/>
      <c r="BH86" s="273"/>
      <c r="BI86" s="273"/>
      <c r="BJ86" s="273"/>
      <c r="BK86" s="273"/>
      <c r="BL86" s="273"/>
    </row>
    <row r="87" spans="1:79" ht="12.75" customHeight="1">
      <c r="A87" s="246">
        <v>2</v>
      </c>
      <c r="B87" s="246"/>
      <c r="C87" s="246"/>
      <c r="D87" s="246"/>
      <c r="E87" s="246"/>
      <c r="F87" s="246"/>
      <c r="G87" s="250" t="s">
        <v>97</v>
      </c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2"/>
      <c r="Z87" s="267" t="s">
        <v>96</v>
      </c>
      <c r="AA87" s="267"/>
      <c r="AB87" s="267"/>
      <c r="AC87" s="267"/>
      <c r="AD87" s="267"/>
      <c r="AE87" s="281" t="s">
        <v>88</v>
      </c>
      <c r="AF87" s="282"/>
      <c r="AG87" s="282"/>
      <c r="AH87" s="282"/>
      <c r="AI87" s="282"/>
      <c r="AJ87" s="282"/>
      <c r="AK87" s="282"/>
      <c r="AL87" s="282"/>
      <c r="AM87" s="282"/>
      <c r="AN87" s="283"/>
      <c r="AO87" s="268">
        <v>0</v>
      </c>
      <c r="AP87" s="268"/>
      <c r="AQ87" s="268"/>
      <c r="AR87" s="268"/>
      <c r="AS87" s="268"/>
      <c r="AT87" s="268"/>
      <c r="AU87" s="268"/>
      <c r="AV87" s="268"/>
      <c r="AW87" s="268">
        <v>100</v>
      </c>
      <c r="AX87" s="268"/>
      <c r="AY87" s="268"/>
      <c r="AZ87" s="268"/>
      <c r="BA87" s="268"/>
      <c r="BB87" s="268"/>
      <c r="BC87" s="268"/>
      <c r="BD87" s="268"/>
      <c r="BE87" s="268">
        <v>100</v>
      </c>
      <c r="BF87" s="268"/>
      <c r="BG87" s="268"/>
      <c r="BH87" s="268"/>
      <c r="BI87" s="268"/>
      <c r="BJ87" s="268"/>
      <c r="BK87" s="268"/>
      <c r="BL87" s="268"/>
    </row>
    <row r="88" spans="1:79" s="4" customFormat="1" ht="12.75" customHeight="1">
      <c r="A88" s="269">
        <v>0</v>
      </c>
      <c r="B88" s="269"/>
      <c r="C88" s="269"/>
      <c r="D88" s="269"/>
      <c r="E88" s="269"/>
      <c r="F88" s="269"/>
      <c r="G88" s="275" t="s">
        <v>123</v>
      </c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7"/>
      <c r="Z88" s="278"/>
      <c r="AA88" s="278"/>
      <c r="AB88" s="278"/>
      <c r="AC88" s="278"/>
      <c r="AD88" s="278"/>
      <c r="AE88" s="279"/>
      <c r="AF88" s="279"/>
      <c r="AG88" s="279"/>
      <c r="AH88" s="279"/>
      <c r="AI88" s="279"/>
      <c r="AJ88" s="279"/>
      <c r="AK88" s="279"/>
      <c r="AL88" s="279"/>
      <c r="AM88" s="279"/>
      <c r="AN88" s="280"/>
      <c r="AO88" s="273"/>
      <c r="AP88" s="273"/>
      <c r="AQ88" s="273"/>
      <c r="AR88" s="273"/>
      <c r="AS88" s="273"/>
      <c r="AT88" s="273"/>
      <c r="AU88" s="273"/>
      <c r="AV88" s="273"/>
      <c r="AW88" s="273"/>
      <c r="AX88" s="273"/>
      <c r="AY88" s="273"/>
      <c r="AZ88" s="273"/>
      <c r="BA88" s="273"/>
      <c r="BB88" s="273"/>
      <c r="BC88" s="273"/>
      <c r="BD88" s="273"/>
      <c r="BE88" s="273"/>
      <c r="BF88" s="273"/>
      <c r="BG88" s="273"/>
      <c r="BH88" s="273"/>
      <c r="BI88" s="273"/>
      <c r="BJ88" s="273"/>
      <c r="BK88" s="273"/>
      <c r="BL88" s="273"/>
      <c r="CA88" s="4" t="s">
        <v>18</v>
      </c>
    </row>
    <row r="89" spans="1:79" s="4" customFormat="1" ht="12.75" customHeight="1">
      <c r="A89" s="269">
        <v>0</v>
      </c>
      <c r="B89" s="269"/>
      <c r="C89" s="269"/>
      <c r="D89" s="269"/>
      <c r="E89" s="269"/>
      <c r="F89" s="269"/>
      <c r="G89" s="275" t="s">
        <v>73</v>
      </c>
      <c r="H89" s="276"/>
      <c r="I89" s="276"/>
      <c r="J89" s="276"/>
      <c r="K89" s="276"/>
      <c r="L89" s="276"/>
      <c r="M89" s="276"/>
      <c r="N89" s="276"/>
      <c r="O89" s="276"/>
      <c r="P89" s="276"/>
      <c r="Q89" s="276"/>
      <c r="R89" s="276"/>
      <c r="S89" s="276"/>
      <c r="T89" s="276"/>
      <c r="U89" s="276"/>
      <c r="V89" s="276"/>
      <c r="W89" s="276"/>
      <c r="X89" s="276"/>
      <c r="Y89" s="277"/>
      <c r="Z89" s="278"/>
      <c r="AA89" s="278"/>
      <c r="AB89" s="278"/>
      <c r="AC89" s="278"/>
      <c r="AD89" s="278"/>
      <c r="AE89" s="279"/>
      <c r="AF89" s="279"/>
      <c r="AG89" s="279"/>
      <c r="AH89" s="279"/>
      <c r="AI89" s="279"/>
      <c r="AJ89" s="279"/>
      <c r="AK89" s="279"/>
      <c r="AL89" s="279"/>
      <c r="AM89" s="279"/>
      <c r="AN89" s="280"/>
      <c r="AO89" s="273"/>
      <c r="AP89" s="273"/>
      <c r="AQ89" s="273"/>
      <c r="AR89" s="273"/>
      <c r="AS89" s="273"/>
      <c r="AT89" s="273"/>
      <c r="AU89" s="273"/>
      <c r="AV89" s="273"/>
      <c r="AW89" s="273"/>
      <c r="AX89" s="273"/>
      <c r="AY89" s="273"/>
      <c r="AZ89" s="273"/>
      <c r="BA89" s="273"/>
      <c r="BB89" s="273"/>
      <c r="BC89" s="273"/>
      <c r="BD89" s="273"/>
      <c r="BE89" s="273"/>
      <c r="BF89" s="273"/>
      <c r="BG89" s="273"/>
      <c r="BH89" s="273"/>
      <c r="BI89" s="273"/>
      <c r="BJ89" s="273"/>
      <c r="BK89" s="273"/>
      <c r="BL89" s="273"/>
      <c r="CA89" s="4" t="s">
        <v>18</v>
      </c>
    </row>
    <row r="90" spans="1:79" ht="12.75" customHeight="1">
      <c r="A90" s="246">
        <v>3</v>
      </c>
      <c r="B90" s="246"/>
      <c r="C90" s="246"/>
      <c r="D90" s="246"/>
      <c r="E90" s="246"/>
      <c r="F90" s="246"/>
      <c r="G90" s="250" t="s">
        <v>83</v>
      </c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U90" s="251"/>
      <c r="V90" s="251"/>
      <c r="W90" s="251"/>
      <c r="X90" s="251"/>
      <c r="Y90" s="252"/>
      <c r="Z90" s="267" t="s">
        <v>76</v>
      </c>
      <c r="AA90" s="267"/>
      <c r="AB90" s="267"/>
      <c r="AC90" s="267"/>
      <c r="AD90" s="267"/>
      <c r="AE90" s="281" t="s">
        <v>82</v>
      </c>
      <c r="AF90" s="282"/>
      <c r="AG90" s="282"/>
      <c r="AH90" s="282"/>
      <c r="AI90" s="282"/>
      <c r="AJ90" s="282"/>
      <c r="AK90" s="282"/>
      <c r="AL90" s="282"/>
      <c r="AM90" s="282"/>
      <c r="AN90" s="283"/>
      <c r="AO90" s="268">
        <v>0</v>
      </c>
      <c r="AP90" s="268"/>
      <c r="AQ90" s="268"/>
      <c r="AR90" s="268"/>
      <c r="AS90" s="268"/>
      <c r="AT90" s="268"/>
      <c r="AU90" s="268"/>
      <c r="AV90" s="268"/>
      <c r="AW90" s="268">
        <v>252000</v>
      </c>
      <c r="AX90" s="268"/>
      <c r="AY90" s="268"/>
      <c r="AZ90" s="268"/>
      <c r="BA90" s="268"/>
      <c r="BB90" s="268"/>
      <c r="BC90" s="268"/>
      <c r="BD90" s="268"/>
      <c r="BE90" s="268">
        <v>252000</v>
      </c>
      <c r="BF90" s="268"/>
      <c r="BG90" s="268"/>
      <c r="BH90" s="268"/>
      <c r="BI90" s="268"/>
      <c r="BJ90" s="268"/>
      <c r="BK90" s="268"/>
      <c r="BL90" s="268"/>
    </row>
    <row r="91" spans="1:79" s="4" customFormat="1" ht="12.75" customHeight="1">
      <c r="A91" s="269">
        <v>0</v>
      </c>
      <c r="B91" s="269"/>
      <c r="C91" s="269"/>
      <c r="D91" s="269"/>
      <c r="E91" s="269"/>
      <c r="F91" s="269"/>
      <c r="G91" s="275" t="s">
        <v>84</v>
      </c>
      <c r="H91" s="276"/>
      <c r="I91" s="276"/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276"/>
      <c r="W91" s="276"/>
      <c r="X91" s="276"/>
      <c r="Y91" s="277"/>
      <c r="Z91" s="278"/>
      <c r="AA91" s="278"/>
      <c r="AB91" s="278"/>
      <c r="AC91" s="278"/>
      <c r="AD91" s="278"/>
      <c r="AE91" s="275"/>
      <c r="AF91" s="276"/>
      <c r="AG91" s="276"/>
      <c r="AH91" s="276"/>
      <c r="AI91" s="276"/>
      <c r="AJ91" s="276"/>
      <c r="AK91" s="276"/>
      <c r="AL91" s="276"/>
      <c r="AM91" s="276"/>
      <c r="AN91" s="277"/>
      <c r="AO91" s="273"/>
      <c r="AP91" s="273"/>
      <c r="AQ91" s="273"/>
      <c r="AR91" s="273"/>
      <c r="AS91" s="273"/>
      <c r="AT91" s="273"/>
      <c r="AU91" s="273"/>
      <c r="AV91" s="273"/>
      <c r="AW91" s="273"/>
      <c r="AX91" s="273"/>
      <c r="AY91" s="273"/>
      <c r="AZ91" s="273"/>
      <c r="BA91" s="273"/>
      <c r="BB91" s="273"/>
      <c r="BC91" s="273"/>
      <c r="BD91" s="273"/>
      <c r="BE91" s="273"/>
      <c r="BF91" s="273"/>
      <c r="BG91" s="273"/>
      <c r="BH91" s="273"/>
      <c r="BI91" s="273"/>
      <c r="BJ91" s="273"/>
      <c r="BK91" s="273"/>
      <c r="BL91" s="273"/>
    </row>
    <row r="92" spans="1:79" ht="12.75" customHeight="1">
      <c r="A92" s="246">
        <v>3</v>
      </c>
      <c r="B92" s="246"/>
      <c r="C92" s="246"/>
      <c r="D92" s="246"/>
      <c r="E92" s="246"/>
      <c r="F92" s="246"/>
      <c r="G92" s="250" t="s">
        <v>89</v>
      </c>
      <c r="H92" s="251"/>
      <c r="I92" s="251"/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2"/>
      <c r="Z92" s="267" t="s">
        <v>87</v>
      </c>
      <c r="AA92" s="267"/>
      <c r="AB92" s="267"/>
      <c r="AC92" s="267"/>
      <c r="AD92" s="267"/>
      <c r="AE92" s="281" t="s">
        <v>82</v>
      </c>
      <c r="AF92" s="282"/>
      <c r="AG92" s="282"/>
      <c r="AH92" s="282"/>
      <c r="AI92" s="282"/>
      <c r="AJ92" s="282"/>
      <c r="AK92" s="282"/>
      <c r="AL92" s="282"/>
      <c r="AM92" s="282"/>
      <c r="AN92" s="283"/>
      <c r="AO92" s="268">
        <v>0</v>
      </c>
      <c r="AP92" s="268"/>
      <c r="AQ92" s="268"/>
      <c r="AR92" s="268"/>
      <c r="AS92" s="268"/>
      <c r="AT92" s="268"/>
      <c r="AU92" s="268"/>
      <c r="AV92" s="268"/>
      <c r="AW92" s="268">
        <v>30</v>
      </c>
      <c r="AX92" s="268"/>
      <c r="AY92" s="268"/>
      <c r="AZ92" s="268"/>
      <c r="BA92" s="268"/>
      <c r="BB92" s="268"/>
      <c r="BC92" s="268"/>
      <c r="BD92" s="268"/>
      <c r="BE92" s="268">
        <v>30</v>
      </c>
      <c r="BF92" s="268"/>
      <c r="BG92" s="268"/>
      <c r="BH92" s="268"/>
      <c r="BI92" s="268"/>
      <c r="BJ92" s="268"/>
      <c r="BK92" s="268"/>
      <c r="BL92" s="268"/>
    </row>
    <row r="93" spans="1:79" s="4" customFormat="1" ht="12.75" customHeight="1">
      <c r="A93" s="269">
        <v>0</v>
      </c>
      <c r="B93" s="269"/>
      <c r="C93" s="269"/>
      <c r="D93" s="269"/>
      <c r="E93" s="269"/>
      <c r="F93" s="269"/>
      <c r="G93" s="275" t="s">
        <v>90</v>
      </c>
      <c r="H93" s="276"/>
      <c r="I93" s="276"/>
      <c r="J93" s="276"/>
      <c r="K93" s="276"/>
      <c r="L93" s="276"/>
      <c r="M93" s="276"/>
      <c r="N93" s="276"/>
      <c r="O93" s="276"/>
      <c r="P93" s="276"/>
      <c r="Q93" s="276"/>
      <c r="R93" s="276"/>
      <c r="S93" s="276"/>
      <c r="T93" s="276"/>
      <c r="U93" s="276"/>
      <c r="V93" s="276"/>
      <c r="W93" s="276"/>
      <c r="X93" s="276"/>
      <c r="Y93" s="277"/>
      <c r="Z93" s="278"/>
      <c r="AA93" s="278"/>
      <c r="AB93" s="278"/>
      <c r="AC93" s="278"/>
      <c r="AD93" s="278"/>
      <c r="AE93" s="275"/>
      <c r="AF93" s="276"/>
      <c r="AG93" s="276"/>
      <c r="AH93" s="276"/>
      <c r="AI93" s="276"/>
      <c r="AJ93" s="276"/>
      <c r="AK93" s="276"/>
      <c r="AL93" s="276"/>
      <c r="AM93" s="276"/>
      <c r="AN93" s="277"/>
      <c r="AO93" s="273"/>
      <c r="AP93" s="273"/>
      <c r="AQ93" s="273"/>
      <c r="AR93" s="273"/>
      <c r="AS93" s="273"/>
      <c r="AT93" s="273"/>
      <c r="AU93" s="273"/>
      <c r="AV93" s="273"/>
      <c r="AW93" s="273"/>
      <c r="AX93" s="273"/>
      <c r="AY93" s="273"/>
      <c r="AZ93" s="273"/>
      <c r="BA93" s="273"/>
      <c r="BB93" s="273"/>
      <c r="BC93" s="273"/>
      <c r="BD93" s="273"/>
      <c r="BE93" s="273"/>
      <c r="BF93" s="273"/>
      <c r="BG93" s="273"/>
      <c r="BH93" s="273"/>
      <c r="BI93" s="273"/>
      <c r="BJ93" s="273"/>
      <c r="BK93" s="273"/>
      <c r="BL93" s="273"/>
    </row>
    <row r="94" spans="1:79" ht="12.75" customHeight="1">
      <c r="A94" s="246">
        <v>3</v>
      </c>
      <c r="B94" s="246"/>
      <c r="C94" s="246"/>
      <c r="D94" s="246"/>
      <c r="E94" s="246"/>
      <c r="F94" s="246"/>
      <c r="G94" s="250" t="s">
        <v>93</v>
      </c>
      <c r="H94" s="251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  <c r="V94" s="251"/>
      <c r="W94" s="251"/>
      <c r="X94" s="251"/>
      <c r="Y94" s="252"/>
      <c r="Z94" s="267" t="s">
        <v>76</v>
      </c>
      <c r="AA94" s="267"/>
      <c r="AB94" s="267"/>
      <c r="AC94" s="267"/>
      <c r="AD94" s="267"/>
      <c r="AE94" s="281" t="s">
        <v>88</v>
      </c>
      <c r="AF94" s="282"/>
      <c r="AG94" s="282"/>
      <c r="AH94" s="282"/>
      <c r="AI94" s="282"/>
      <c r="AJ94" s="282"/>
      <c r="AK94" s="282"/>
      <c r="AL94" s="282"/>
      <c r="AM94" s="282"/>
      <c r="AN94" s="283"/>
      <c r="AO94" s="268">
        <v>0</v>
      </c>
      <c r="AP94" s="268"/>
      <c r="AQ94" s="268"/>
      <c r="AR94" s="268"/>
      <c r="AS94" s="268"/>
      <c r="AT94" s="268"/>
      <c r="AU94" s="268"/>
      <c r="AV94" s="268"/>
      <c r="AW94" s="268">
        <v>8400</v>
      </c>
      <c r="AX94" s="268"/>
      <c r="AY94" s="268"/>
      <c r="AZ94" s="268"/>
      <c r="BA94" s="268"/>
      <c r="BB94" s="268"/>
      <c r="BC94" s="268"/>
      <c r="BD94" s="268"/>
      <c r="BE94" s="268">
        <v>8400</v>
      </c>
      <c r="BF94" s="268"/>
      <c r="BG94" s="268"/>
      <c r="BH94" s="268"/>
      <c r="BI94" s="268"/>
      <c r="BJ94" s="268"/>
      <c r="BK94" s="268"/>
      <c r="BL94" s="268"/>
    </row>
    <row r="95" spans="1:79" s="4" customFormat="1" ht="12.75" customHeight="1">
      <c r="A95" s="269">
        <v>0</v>
      </c>
      <c r="B95" s="269"/>
      <c r="C95" s="269"/>
      <c r="D95" s="269"/>
      <c r="E95" s="269"/>
      <c r="F95" s="269"/>
      <c r="G95" s="275" t="s">
        <v>94</v>
      </c>
      <c r="H95" s="276"/>
      <c r="I95" s="276"/>
      <c r="J95" s="276"/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77"/>
      <c r="Z95" s="278"/>
      <c r="AA95" s="278"/>
      <c r="AB95" s="278"/>
      <c r="AC95" s="278"/>
      <c r="AD95" s="278"/>
      <c r="AE95" s="275"/>
      <c r="AF95" s="276"/>
      <c r="AG95" s="276"/>
      <c r="AH95" s="276"/>
      <c r="AI95" s="276"/>
      <c r="AJ95" s="276"/>
      <c r="AK95" s="276"/>
      <c r="AL95" s="276"/>
      <c r="AM95" s="276"/>
      <c r="AN95" s="277"/>
      <c r="AO95" s="273"/>
      <c r="AP95" s="273"/>
      <c r="AQ95" s="273"/>
      <c r="AR95" s="273"/>
      <c r="AS95" s="273"/>
      <c r="AT95" s="273"/>
      <c r="AU95" s="273"/>
      <c r="AV95" s="273"/>
      <c r="AW95" s="273"/>
      <c r="AX95" s="273"/>
      <c r="AY95" s="273"/>
      <c r="AZ95" s="273"/>
      <c r="BA95" s="273"/>
      <c r="BB95" s="273"/>
      <c r="BC95" s="273"/>
      <c r="BD95" s="273"/>
      <c r="BE95" s="273"/>
      <c r="BF95" s="273"/>
      <c r="BG95" s="273"/>
      <c r="BH95" s="273"/>
      <c r="BI95" s="273"/>
      <c r="BJ95" s="273"/>
      <c r="BK95" s="273"/>
      <c r="BL95" s="273"/>
    </row>
    <row r="96" spans="1:79" ht="25.5" customHeight="1">
      <c r="A96" s="246">
        <v>3</v>
      </c>
      <c r="B96" s="246"/>
      <c r="C96" s="246"/>
      <c r="D96" s="246"/>
      <c r="E96" s="246"/>
      <c r="F96" s="246"/>
      <c r="G96" s="250" t="s">
        <v>98</v>
      </c>
      <c r="H96" s="251"/>
      <c r="I96" s="251"/>
      <c r="J96" s="251"/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2"/>
      <c r="Z96" s="267" t="s">
        <v>96</v>
      </c>
      <c r="AA96" s="267"/>
      <c r="AB96" s="267"/>
      <c r="AC96" s="267"/>
      <c r="AD96" s="267"/>
      <c r="AE96" s="281" t="s">
        <v>88</v>
      </c>
      <c r="AF96" s="282"/>
      <c r="AG96" s="282"/>
      <c r="AH96" s="282"/>
      <c r="AI96" s="282"/>
      <c r="AJ96" s="282"/>
      <c r="AK96" s="282"/>
      <c r="AL96" s="282"/>
      <c r="AM96" s="282"/>
      <c r="AN96" s="283"/>
      <c r="AO96" s="268">
        <v>0</v>
      </c>
      <c r="AP96" s="268"/>
      <c r="AQ96" s="268"/>
      <c r="AR96" s="268"/>
      <c r="AS96" s="268"/>
      <c r="AT96" s="268"/>
      <c r="AU96" s="268"/>
      <c r="AV96" s="268"/>
      <c r="AW96" s="268">
        <v>100</v>
      </c>
      <c r="AX96" s="268"/>
      <c r="AY96" s="268"/>
      <c r="AZ96" s="268"/>
      <c r="BA96" s="268"/>
      <c r="BB96" s="268"/>
      <c r="BC96" s="268"/>
      <c r="BD96" s="268"/>
      <c r="BE96" s="268">
        <v>100</v>
      </c>
      <c r="BF96" s="268"/>
      <c r="BG96" s="268"/>
      <c r="BH96" s="268"/>
      <c r="BI96" s="268"/>
      <c r="BJ96" s="268"/>
      <c r="BK96" s="268"/>
      <c r="BL96" s="268"/>
    </row>
    <row r="97" spans="1:64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>
      <c r="A99" s="286" t="s">
        <v>104</v>
      </c>
      <c r="B99" s="287"/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5"/>
      <c r="AO99" s="289" t="s">
        <v>105</v>
      </c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</row>
    <row r="100" spans="1:64">
      <c r="W100" s="291" t="s">
        <v>5</v>
      </c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O100" s="291" t="s">
        <v>63</v>
      </c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</row>
    <row r="101" spans="1:64" ht="15.75" customHeight="1">
      <c r="A101" s="293" t="s">
        <v>3</v>
      </c>
      <c r="B101" s="293"/>
      <c r="C101" s="293"/>
      <c r="D101" s="293"/>
      <c r="E101" s="293"/>
      <c r="F101" s="293"/>
    </row>
    <row r="102" spans="1:64" ht="13.15" customHeight="1">
      <c r="A102" s="220" t="s">
        <v>103</v>
      </c>
      <c r="B102" s="221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</row>
    <row r="103" spans="1:64">
      <c r="A103" s="294" t="s">
        <v>46</v>
      </c>
      <c r="B103" s="294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</row>
    <row r="104" spans="1:64" ht="10.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>
      <c r="A105" s="295" t="s">
        <v>128</v>
      </c>
      <c r="B105" s="295"/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88"/>
      <c r="AM105" s="288"/>
      <c r="AN105" s="5"/>
      <c r="AO105" s="289" t="s">
        <v>106</v>
      </c>
      <c r="AP105" s="290"/>
      <c r="AQ105" s="290"/>
      <c r="AR105" s="290"/>
      <c r="AS105" s="290"/>
      <c r="AT105" s="290"/>
      <c r="AU105" s="290"/>
      <c r="AV105" s="290"/>
      <c r="AW105" s="290"/>
      <c r="AX105" s="290"/>
      <c r="AY105" s="290"/>
      <c r="AZ105" s="290"/>
      <c r="BA105" s="290"/>
      <c r="BB105" s="290"/>
      <c r="BC105" s="290"/>
      <c r="BD105" s="290"/>
      <c r="BE105" s="290"/>
      <c r="BF105" s="290"/>
      <c r="BG105" s="290"/>
    </row>
    <row r="106" spans="1:64">
      <c r="W106" s="291" t="s">
        <v>5</v>
      </c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O106" s="291" t="s">
        <v>63</v>
      </c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</row>
    <row r="107" spans="1:64">
      <c r="A107" s="292"/>
      <c r="B107" s="292"/>
      <c r="C107" s="292"/>
      <c r="D107" s="292"/>
      <c r="E107" s="292"/>
      <c r="F107" s="292"/>
      <c r="G107" s="292"/>
      <c r="H107" s="292"/>
    </row>
    <row r="108" spans="1:64">
      <c r="A108" s="291" t="s">
        <v>44</v>
      </c>
      <c r="B108" s="291"/>
      <c r="C108" s="291"/>
      <c r="D108" s="291"/>
      <c r="E108" s="291"/>
      <c r="F108" s="291"/>
      <c r="G108" s="291"/>
      <c r="H108" s="291"/>
      <c r="I108" s="41"/>
      <c r="J108" s="41"/>
      <c r="K108" s="41"/>
      <c r="L108" s="41"/>
      <c r="M108" s="41"/>
      <c r="N108" s="41"/>
      <c r="O108" s="41"/>
      <c r="P108" s="41"/>
      <c r="Q108" s="41"/>
    </row>
    <row r="109" spans="1:64">
      <c r="A109" s="24" t="s">
        <v>45</v>
      </c>
    </row>
  </sheetData>
  <mergeCells count="363">
    <mergeCell ref="A107:H107"/>
    <mergeCell ref="A108:H108"/>
    <mergeCell ref="Z105:AM105"/>
    <mergeCell ref="A105:Y105"/>
    <mergeCell ref="A102:AS102"/>
    <mergeCell ref="A103:AS103"/>
    <mergeCell ref="AO105:BG105"/>
    <mergeCell ref="W106:AM106"/>
    <mergeCell ref="AO106:BG106"/>
    <mergeCell ref="A99:V99"/>
    <mergeCell ref="W99:AM99"/>
    <mergeCell ref="AO99:BG99"/>
    <mergeCell ref="W100:AM100"/>
    <mergeCell ref="AO100:BG100"/>
    <mergeCell ref="A101:F101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5:BL65"/>
    <mergeCell ref="A66:F66"/>
    <mergeCell ref="G66:Y66"/>
    <mergeCell ref="Z66:AD66"/>
    <mergeCell ref="AE66:AN66"/>
    <mergeCell ref="AO66:AV66"/>
    <mergeCell ref="AW66:BD66"/>
    <mergeCell ref="BE66:BL6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6:BL56"/>
    <mergeCell ref="A57:AY57"/>
    <mergeCell ref="A58:C59"/>
    <mergeCell ref="D58:AA59"/>
    <mergeCell ref="AB58:AI59"/>
    <mergeCell ref="AJ58:AQ59"/>
    <mergeCell ref="AR58:AY59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5:AZ45"/>
    <mergeCell ref="A46:AZ46"/>
    <mergeCell ref="A47:C48"/>
    <mergeCell ref="D47:AB48"/>
    <mergeCell ref="AC47:AJ48"/>
    <mergeCell ref="AK47:AR48"/>
    <mergeCell ref="AS47:AZ48"/>
    <mergeCell ref="A41:F41"/>
    <mergeCell ref="G41:BL41"/>
    <mergeCell ref="A42:F42"/>
    <mergeCell ref="G42:BL42"/>
    <mergeCell ref="A43:F43"/>
    <mergeCell ref="G43:BL43"/>
    <mergeCell ref="A35:BL35"/>
    <mergeCell ref="A36:BL36"/>
    <mergeCell ref="A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3:F33"/>
    <mergeCell ref="G33:BL33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73:L73 G91:L91 G95:L95 G93:L93 G75:L75 G77:L77 G71:G74 G76 G78:G79">
    <cfRule type="cellIs" dxfId="119" priority="60" stopIfTrue="1" operator="equal">
      <formula>$G70</formula>
    </cfRule>
  </conditionalFormatting>
  <conditionalFormatting sqref="D54:I54">
    <cfRule type="cellIs" dxfId="118" priority="59" stopIfTrue="1" operator="equal">
      <formula>#REF!</formula>
    </cfRule>
  </conditionalFormatting>
  <conditionalFormatting sqref="A70:F96">
    <cfRule type="cellIs" dxfId="117" priority="58" stopIfTrue="1" operator="equal">
      <formula>0</formula>
    </cfRule>
  </conditionalFormatting>
  <conditionalFormatting sqref="D52">
    <cfRule type="cellIs" dxfId="116" priority="57" stopIfTrue="1" operator="equal">
      <formula>$D50</formula>
    </cfRule>
  </conditionalFormatting>
  <conditionalFormatting sqref="D51 D53">
    <cfRule type="cellIs" dxfId="115" priority="56" stopIfTrue="1" operator="equal">
      <formula>$D50</formula>
    </cfRule>
  </conditionalFormatting>
  <conditionalFormatting sqref="G89:G90">
    <cfRule type="cellIs" dxfId="114" priority="55" stopIfTrue="1" operator="equal">
      <formula>$G80</formula>
    </cfRule>
  </conditionalFormatting>
  <conditionalFormatting sqref="G89:L89">
    <cfRule type="cellIs" dxfId="113" priority="54" stopIfTrue="1" operator="equal">
      <formula>$G81</formula>
    </cfRule>
  </conditionalFormatting>
  <conditionalFormatting sqref="G80:L80">
    <cfRule type="cellIs" dxfId="112" priority="53" stopIfTrue="1" operator="equal">
      <formula>$G72</formula>
    </cfRule>
  </conditionalFormatting>
  <conditionalFormatting sqref="G96 G94 G92 G87:G88 G85 G83">
    <cfRule type="cellIs" dxfId="111" priority="52" stopIfTrue="1" operator="equal">
      <formula>#REF!</formula>
    </cfRule>
  </conditionalFormatting>
  <conditionalFormatting sqref="G86:L86">
    <cfRule type="cellIs" dxfId="110" priority="51" stopIfTrue="1" operator="equal">
      <formula>$G81</formula>
    </cfRule>
  </conditionalFormatting>
  <conditionalFormatting sqref="G86:G88">
    <cfRule type="cellIs" dxfId="109" priority="50" stopIfTrue="1" operator="equal">
      <formula>$G73</formula>
    </cfRule>
  </conditionalFormatting>
  <conditionalFormatting sqref="G84:L84">
    <cfRule type="cellIs" dxfId="108" priority="49" stopIfTrue="1" operator="equal">
      <formula>$G81</formula>
    </cfRule>
  </conditionalFormatting>
  <conditionalFormatting sqref="G84:G85">
    <cfRule type="cellIs" dxfId="107" priority="48" stopIfTrue="1" operator="equal">
      <formula>$G73</formula>
    </cfRule>
  </conditionalFormatting>
  <conditionalFormatting sqref="G82:L82">
    <cfRule type="cellIs" dxfId="106" priority="47" stopIfTrue="1" operator="equal">
      <formula>$G81</formula>
    </cfRule>
  </conditionalFormatting>
  <conditionalFormatting sqref="G80:L80">
    <cfRule type="cellIs" dxfId="105" priority="46" stopIfTrue="1" operator="equal">
      <formula>$G78</formula>
    </cfRule>
  </conditionalFormatting>
  <conditionalFormatting sqref="G84:L84">
    <cfRule type="cellIs" dxfId="104" priority="45" stopIfTrue="1" operator="equal">
      <formula>$G76</formula>
    </cfRule>
  </conditionalFormatting>
  <conditionalFormatting sqref="G84:L84">
    <cfRule type="cellIs" dxfId="103" priority="44" stopIfTrue="1" operator="equal">
      <formula>$G83</formula>
    </cfRule>
  </conditionalFormatting>
  <conditionalFormatting sqref="G82:L82">
    <cfRule type="cellIs" dxfId="102" priority="43" stopIfTrue="1" operator="equal">
      <formula>$G78</formula>
    </cfRule>
  </conditionalFormatting>
  <conditionalFormatting sqref="G82">
    <cfRule type="cellIs" dxfId="101" priority="42" stopIfTrue="1" operator="equal">
      <formula>$G71</formula>
    </cfRule>
  </conditionalFormatting>
  <conditionalFormatting sqref="G82:L82">
    <cfRule type="cellIs" dxfId="100" priority="41" stopIfTrue="1" operator="equal">
      <formula>$G74</formula>
    </cfRule>
  </conditionalFormatting>
  <conditionalFormatting sqref="G82:L82">
    <cfRule type="cellIs" dxfId="99" priority="40" stopIfTrue="1" operator="equal">
      <formula>$G81</formula>
    </cfRule>
  </conditionalFormatting>
  <conditionalFormatting sqref="G86 G81:G83">
    <cfRule type="cellIs" dxfId="98" priority="39" stopIfTrue="1" operator="equal">
      <formula>$G72</formula>
    </cfRule>
  </conditionalFormatting>
  <conditionalFormatting sqref="G86:L86">
    <cfRule type="cellIs" dxfId="97" priority="38" stopIfTrue="1" operator="equal">
      <formula>$G85</formula>
    </cfRule>
  </conditionalFormatting>
  <conditionalFormatting sqref="G86:L86">
    <cfRule type="cellIs" dxfId="96" priority="37" stopIfTrue="1" operator="equal">
      <formula>$G83</formula>
    </cfRule>
  </conditionalFormatting>
  <conditionalFormatting sqref="G86">
    <cfRule type="cellIs" dxfId="95" priority="36" stopIfTrue="1" operator="equal">
      <formula>$G75</formula>
    </cfRule>
  </conditionalFormatting>
  <conditionalFormatting sqref="G86:L86">
    <cfRule type="cellIs" dxfId="94" priority="35" stopIfTrue="1" operator="equal">
      <formula>$G78</formula>
    </cfRule>
  </conditionalFormatting>
  <conditionalFormatting sqref="G86:L86">
    <cfRule type="cellIs" dxfId="93" priority="34" stopIfTrue="1" operator="equal">
      <formula>$G85</formula>
    </cfRule>
  </conditionalFormatting>
  <conditionalFormatting sqref="G89:L89">
    <cfRule type="cellIs" dxfId="92" priority="33" stopIfTrue="1" operator="equal">
      <formula>$G83</formula>
    </cfRule>
  </conditionalFormatting>
  <conditionalFormatting sqref="G89">
    <cfRule type="cellIs" dxfId="91" priority="32" stopIfTrue="1" operator="equal">
      <formula>$G75</formula>
    </cfRule>
  </conditionalFormatting>
  <conditionalFormatting sqref="G89">
    <cfRule type="cellIs" dxfId="90" priority="31" stopIfTrue="1" operator="equal">
      <formula>$G80</formula>
    </cfRule>
  </conditionalFormatting>
  <conditionalFormatting sqref="G89:L89">
    <cfRule type="cellIs" dxfId="89" priority="30" stopIfTrue="1" operator="equal">
      <formula>$G87</formula>
    </cfRule>
  </conditionalFormatting>
  <conditionalFormatting sqref="G89:L89">
    <cfRule type="cellIs" dxfId="88" priority="29" stopIfTrue="1" operator="equal">
      <formula>$G85</formula>
    </cfRule>
  </conditionalFormatting>
  <conditionalFormatting sqref="G89">
    <cfRule type="cellIs" dxfId="87" priority="28" stopIfTrue="1" operator="equal">
      <formula>$G77</formula>
    </cfRule>
  </conditionalFormatting>
  <conditionalFormatting sqref="G89:L89">
    <cfRule type="cellIs" dxfId="86" priority="27" stopIfTrue="1" operator="equal">
      <formula>$G81</formula>
    </cfRule>
  </conditionalFormatting>
  <conditionalFormatting sqref="G89:L89">
    <cfRule type="cellIs" dxfId="85" priority="26" stopIfTrue="1" operator="equal">
      <formula>$G87</formula>
    </cfRule>
  </conditionalFormatting>
  <conditionalFormatting sqref="G91">
    <cfRule type="cellIs" dxfId="84" priority="25" stopIfTrue="1" operator="equal">
      <formula>$G82</formula>
    </cfRule>
  </conditionalFormatting>
  <conditionalFormatting sqref="G91:L91">
    <cfRule type="cellIs" dxfId="83" priority="24" stopIfTrue="1" operator="equal">
      <formula>$G83</formula>
    </cfRule>
  </conditionalFormatting>
  <conditionalFormatting sqref="G91:L91">
    <cfRule type="cellIs" dxfId="82" priority="23" stopIfTrue="1" operator="equal">
      <formula>$G85</formula>
    </cfRule>
  </conditionalFormatting>
  <conditionalFormatting sqref="G91">
    <cfRule type="cellIs" dxfId="81" priority="22" stopIfTrue="1" operator="equal">
      <formula>$G77</formula>
    </cfRule>
  </conditionalFormatting>
  <conditionalFormatting sqref="G91">
    <cfRule type="cellIs" dxfId="80" priority="21" stopIfTrue="1" operator="equal">
      <formula>$G82</formula>
    </cfRule>
  </conditionalFormatting>
  <conditionalFormatting sqref="G91:L91">
    <cfRule type="cellIs" dxfId="79" priority="20" stopIfTrue="1" operator="equal">
      <formula>$G90</formula>
    </cfRule>
  </conditionalFormatting>
  <conditionalFormatting sqref="G91:L91">
    <cfRule type="cellIs" dxfId="78" priority="19" stopIfTrue="1" operator="equal">
      <formula>$G87</formula>
    </cfRule>
  </conditionalFormatting>
  <conditionalFormatting sqref="G91">
    <cfRule type="cellIs" dxfId="77" priority="18" stopIfTrue="1" operator="equal">
      <formula>$G80</formula>
    </cfRule>
  </conditionalFormatting>
  <conditionalFormatting sqref="G91:L91">
    <cfRule type="cellIs" dxfId="76" priority="17" stopIfTrue="1" operator="equal">
      <formula>$G83</formula>
    </cfRule>
  </conditionalFormatting>
  <conditionalFormatting sqref="G91:L91">
    <cfRule type="cellIs" dxfId="75" priority="16" stopIfTrue="1" operator="equal">
      <formula>$G90</formula>
    </cfRule>
  </conditionalFormatting>
  <conditionalFormatting sqref="G70:L70">
    <cfRule type="cellIs" dxfId="74" priority="15" stopIfTrue="1" operator="equal">
      <formula>$G68</formula>
    </cfRule>
  </conditionalFormatting>
  <conditionalFormatting sqref="A69:F69">
    <cfRule type="cellIs" dxfId="73" priority="14" stopIfTrue="1" operator="equal">
      <formula>0</formula>
    </cfRule>
  </conditionalFormatting>
  <conditionalFormatting sqref="G69:L69">
    <cfRule type="cellIs" dxfId="72" priority="13" stopIfTrue="1" operator="equal">
      <formula>$G67</formula>
    </cfRule>
  </conditionalFormatting>
  <conditionalFormatting sqref="G79:L79">
    <cfRule type="cellIs" dxfId="71" priority="12" stopIfTrue="1" operator="equal">
      <formula>$G71</formula>
    </cfRule>
  </conditionalFormatting>
  <conditionalFormatting sqref="G79:L79">
    <cfRule type="cellIs" dxfId="70" priority="11" stopIfTrue="1" operator="equal">
      <formula>$G77</formula>
    </cfRule>
  </conditionalFormatting>
  <conditionalFormatting sqref="G88">
    <cfRule type="cellIs" dxfId="69" priority="10" stopIfTrue="1" operator="equal">
      <formula>$G79</formula>
    </cfRule>
  </conditionalFormatting>
  <conditionalFormatting sqref="G88:L88">
    <cfRule type="cellIs" dxfId="68" priority="9" stopIfTrue="1" operator="equal">
      <formula>$G80</formula>
    </cfRule>
  </conditionalFormatting>
  <conditionalFormatting sqref="G88:L88">
    <cfRule type="cellIs" dxfId="67" priority="8" stopIfTrue="1" operator="equal">
      <formula>$G82</formula>
    </cfRule>
  </conditionalFormatting>
  <conditionalFormatting sqref="G88">
    <cfRule type="cellIs" dxfId="66" priority="7" stopIfTrue="1" operator="equal">
      <formula>$G74</formula>
    </cfRule>
  </conditionalFormatting>
  <conditionalFormatting sqref="G88">
    <cfRule type="cellIs" dxfId="65" priority="6" stopIfTrue="1" operator="equal">
      <formula>$G79</formula>
    </cfRule>
  </conditionalFormatting>
  <conditionalFormatting sqref="G88:L88">
    <cfRule type="cellIs" dxfId="64" priority="5" stopIfTrue="1" operator="equal">
      <formula>$G86</formula>
    </cfRule>
  </conditionalFormatting>
  <conditionalFormatting sqref="G88:L88">
    <cfRule type="cellIs" dxfId="63" priority="4" stopIfTrue="1" operator="equal">
      <formula>$G84</formula>
    </cfRule>
  </conditionalFormatting>
  <conditionalFormatting sqref="G88">
    <cfRule type="cellIs" dxfId="62" priority="3" stopIfTrue="1" operator="equal">
      <formula>$G76</formula>
    </cfRule>
  </conditionalFormatting>
  <conditionalFormatting sqref="G88:L88">
    <cfRule type="cellIs" dxfId="61" priority="2" stopIfTrue="1" operator="equal">
      <formula>$G80</formula>
    </cfRule>
  </conditionalFormatting>
  <conditionalFormatting sqref="G88:L88">
    <cfRule type="cellIs" dxfId="60" priority="1" stopIfTrue="1" operator="equal">
      <formula>$G86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9"/>
  <sheetViews>
    <sheetView topLeftCell="A62" zoomScaleNormal="100" zoomScaleSheetLayoutView="100" workbookViewId="0">
      <selection activeCell="G75" sqref="G75:Y7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218" t="s">
        <v>34</v>
      </c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</row>
    <row r="2" spans="1:77" ht="15.95" customHeight="1">
      <c r="AO2" s="219" t="s">
        <v>0</v>
      </c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</row>
    <row r="3" spans="1:77" ht="15" customHeight="1">
      <c r="AO3" s="220" t="s">
        <v>117</v>
      </c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</row>
    <row r="4" spans="1:77" ht="32.1" customHeight="1">
      <c r="AO4" s="222" t="s">
        <v>113</v>
      </c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</row>
    <row r="5" spans="1:77">
      <c r="AO5" s="224" t="s">
        <v>20</v>
      </c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</row>
    <row r="6" spans="1:77" ht="7.5" customHeight="1"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5"/>
    </row>
    <row r="7" spans="1:77" ht="12.75" customHeight="1">
      <c r="AO7" s="231" t="s">
        <v>102</v>
      </c>
      <c r="AP7" s="221"/>
      <c r="AQ7" s="221"/>
      <c r="AR7" s="221"/>
      <c r="AS7" s="221"/>
      <c r="AT7" s="221"/>
      <c r="AU7" s="221"/>
      <c r="AV7" s="1" t="s">
        <v>61</v>
      </c>
      <c r="AW7" s="231" t="s">
        <v>102</v>
      </c>
      <c r="AX7" s="221"/>
      <c r="AY7" s="221"/>
      <c r="AZ7" s="221"/>
      <c r="BA7" s="221"/>
      <c r="BB7" s="221"/>
      <c r="BC7" s="221"/>
      <c r="BD7" s="221"/>
      <c r="BE7" s="221"/>
      <c r="BF7" s="22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232" t="s">
        <v>21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</row>
    <row r="11" spans="1:77" ht="15.75" customHeight="1">
      <c r="A11" s="232" t="s">
        <v>110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228" t="s">
        <v>101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34"/>
      <c r="N13" s="230" t="s">
        <v>113</v>
      </c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35"/>
      <c r="AU13" s="228" t="s">
        <v>107</v>
      </c>
      <c r="AV13" s="229"/>
      <c r="AW13" s="229"/>
      <c r="AX13" s="229"/>
      <c r="AY13" s="229"/>
      <c r="AZ13" s="229"/>
      <c r="BA13" s="229"/>
      <c r="BB13" s="22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226" t="s">
        <v>54</v>
      </c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33"/>
      <c r="N14" s="227" t="s">
        <v>60</v>
      </c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33"/>
      <c r="AU14" s="226" t="s">
        <v>53</v>
      </c>
      <c r="AV14" s="226"/>
      <c r="AW14" s="226"/>
      <c r="AX14" s="226"/>
      <c r="AY14" s="226"/>
      <c r="AZ14" s="226"/>
      <c r="BA14" s="226"/>
      <c r="BB14" s="22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228" t="s">
        <v>114</v>
      </c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34"/>
      <c r="N16" s="230" t="s">
        <v>113</v>
      </c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35"/>
      <c r="AU16" s="228" t="s">
        <v>107</v>
      </c>
      <c r="AV16" s="229"/>
      <c r="AW16" s="229"/>
      <c r="AX16" s="229"/>
      <c r="AY16" s="229"/>
      <c r="AZ16" s="229"/>
      <c r="BA16" s="229"/>
      <c r="BB16" s="22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226" t="s">
        <v>54</v>
      </c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33"/>
      <c r="N17" s="227" t="s">
        <v>59</v>
      </c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33"/>
      <c r="AU17" s="226" t="s">
        <v>53</v>
      </c>
      <c r="AV17" s="226"/>
      <c r="AW17" s="226"/>
      <c r="AX17" s="226"/>
      <c r="AY17" s="226"/>
      <c r="AZ17" s="226"/>
      <c r="BA17" s="226"/>
      <c r="BB17" s="22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228" t="s">
        <v>111</v>
      </c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N19" s="228" t="s">
        <v>115</v>
      </c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6"/>
      <c r="AA19" s="228" t="s">
        <v>116</v>
      </c>
      <c r="AB19" s="229"/>
      <c r="AC19" s="229"/>
      <c r="AD19" s="229"/>
      <c r="AE19" s="229"/>
      <c r="AF19" s="229"/>
      <c r="AG19" s="229"/>
      <c r="AH19" s="229"/>
      <c r="AI19" s="229"/>
      <c r="AJ19" s="26"/>
      <c r="AK19" s="235" t="s">
        <v>112</v>
      </c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6"/>
      <c r="BE19" s="228" t="s">
        <v>108</v>
      </c>
      <c r="BF19" s="229"/>
      <c r="BG19" s="229"/>
      <c r="BH19" s="229"/>
      <c r="BI19" s="229"/>
      <c r="BJ19" s="229"/>
      <c r="BK19" s="229"/>
      <c r="BL19" s="22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226" t="s">
        <v>54</v>
      </c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N20" s="226" t="s">
        <v>55</v>
      </c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8"/>
      <c r="AA20" s="233" t="s">
        <v>56</v>
      </c>
      <c r="AB20" s="233"/>
      <c r="AC20" s="233"/>
      <c r="AD20" s="233"/>
      <c r="AE20" s="233"/>
      <c r="AF20" s="233"/>
      <c r="AG20" s="233"/>
      <c r="AH20" s="233"/>
      <c r="AI20" s="233"/>
      <c r="AJ20" s="28"/>
      <c r="AK20" s="234" t="s">
        <v>57</v>
      </c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234"/>
      <c r="BD20" s="28"/>
      <c r="BE20" s="226" t="s">
        <v>58</v>
      </c>
      <c r="BF20" s="226"/>
      <c r="BG20" s="226"/>
      <c r="BH20" s="226"/>
      <c r="BI20" s="226"/>
      <c r="BJ20" s="226"/>
      <c r="BK20" s="226"/>
      <c r="BL20" s="22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243" t="s">
        <v>49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4">
        <v>500000</v>
      </c>
      <c r="V22" s="244"/>
      <c r="W22" s="244"/>
      <c r="X22" s="244"/>
      <c r="Y22" s="244"/>
      <c r="Z22" s="244"/>
      <c r="AA22" s="244"/>
      <c r="AB22" s="244"/>
      <c r="AC22" s="244"/>
      <c r="AD22" s="244"/>
      <c r="AE22" s="245" t="s">
        <v>50</v>
      </c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4">
        <v>0</v>
      </c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37" t="s">
        <v>22</v>
      </c>
      <c r="BE22" s="237"/>
      <c r="BF22" s="237"/>
      <c r="BG22" s="237"/>
      <c r="BH22" s="237"/>
      <c r="BI22" s="237"/>
      <c r="BJ22" s="237"/>
      <c r="BK22" s="237"/>
      <c r="BL22" s="237"/>
    </row>
    <row r="23" spans="1:79" ht="24.95" customHeight="1">
      <c r="A23" s="237" t="s">
        <v>62</v>
      </c>
      <c r="B23" s="237"/>
      <c r="C23" s="237"/>
      <c r="D23" s="237"/>
      <c r="E23" s="237"/>
      <c r="F23" s="237"/>
      <c r="G23" s="237"/>
      <c r="H23" s="237"/>
      <c r="I23" s="244">
        <v>500000</v>
      </c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37" t="s">
        <v>23</v>
      </c>
      <c r="U23" s="237"/>
      <c r="V23" s="237"/>
      <c r="W23" s="23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219" t="s">
        <v>36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</row>
    <row r="26" spans="1:79" ht="142.5" customHeight="1">
      <c r="A26" s="236" t="s">
        <v>99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237" t="s">
        <v>35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</row>
    <row r="29" spans="1:79" ht="27.75" customHeight="1">
      <c r="A29" s="238" t="s">
        <v>27</v>
      </c>
      <c r="B29" s="238"/>
      <c r="C29" s="238"/>
      <c r="D29" s="238"/>
      <c r="E29" s="238"/>
      <c r="F29" s="238"/>
      <c r="G29" s="239" t="s">
        <v>39</v>
      </c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1"/>
    </row>
    <row r="30" spans="1:79" ht="15.75" hidden="1">
      <c r="A30" s="242">
        <v>1</v>
      </c>
      <c r="B30" s="242"/>
      <c r="C30" s="242"/>
      <c r="D30" s="242"/>
      <c r="E30" s="242"/>
      <c r="F30" s="242"/>
      <c r="G30" s="239">
        <v>2</v>
      </c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1"/>
    </row>
    <row r="31" spans="1:79" ht="10.5" hidden="1" customHeight="1">
      <c r="A31" s="246" t="s">
        <v>32</v>
      </c>
      <c r="B31" s="246"/>
      <c r="C31" s="246"/>
      <c r="D31" s="246"/>
      <c r="E31" s="246"/>
      <c r="F31" s="246"/>
      <c r="G31" s="247" t="s">
        <v>7</v>
      </c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248"/>
      <c r="BG31" s="248"/>
      <c r="BH31" s="248"/>
      <c r="BI31" s="248"/>
      <c r="BJ31" s="248"/>
      <c r="BK31" s="248"/>
      <c r="BL31" s="249"/>
      <c r="CA31" s="1" t="s">
        <v>48</v>
      </c>
    </row>
    <row r="32" spans="1:79" ht="12.75" customHeight="1">
      <c r="A32" s="246">
        <v>1</v>
      </c>
      <c r="B32" s="246"/>
      <c r="C32" s="246"/>
      <c r="D32" s="246"/>
      <c r="E32" s="246"/>
      <c r="F32" s="246"/>
      <c r="G32" s="250" t="s">
        <v>64</v>
      </c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1"/>
      <c r="BK32" s="251"/>
      <c r="BL32" s="252"/>
      <c r="CA32" s="1" t="s">
        <v>47</v>
      </c>
    </row>
    <row r="33" spans="1:79" ht="12.75" customHeight="1">
      <c r="A33" s="246">
        <v>2</v>
      </c>
      <c r="B33" s="246"/>
      <c r="C33" s="246"/>
      <c r="D33" s="246"/>
      <c r="E33" s="246"/>
      <c r="F33" s="246"/>
      <c r="G33" s="250" t="s">
        <v>65</v>
      </c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2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237" t="s">
        <v>37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</row>
    <row r="36" spans="1:79" ht="15.95" customHeight="1">
      <c r="A36" s="236" t="s">
        <v>100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237" t="s">
        <v>38</v>
      </c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</row>
    <row r="39" spans="1:79" ht="27.75" customHeight="1">
      <c r="A39" s="238" t="s">
        <v>27</v>
      </c>
      <c r="B39" s="238"/>
      <c r="C39" s="238"/>
      <c r="D39" s="238"/>
      <c r="E39" s="238"/>
      <c r="F39" s="238"/>
      <c r="G39" s="239" t="s">
        <v>24</v>
      </c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1"/>
    </row>
    <row r="40" spans="1:79" ht="15.75" hidden="1">
      <c r="A40" s="242">
        <v>1</v>
      </c>
      <c r="B40" s="242"/>
      <c r="C40" s="242"/>
      <c r="D40" s="242"/>
      <c r="E40" s="242"/>
      <c r="F40" s="242"/>
      <c r="G40" s="239">
        <v>2</v>
      </c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1"/>
    </row>
    <row r="41" spans="1:79" ht="10.5" hidden="1" customHeight="1">
      <c r="A41" s="246" t="s">
        <v>6</v>
      </c>
      <c r="B41" s="246"/>
      <c r="C41" s="246"/>
      <c r="D41" s="246"/>
      <c r="E41" s="246"/>
      <c r="F41" s="246"/>
      <c r="G41" s="247" t="s">
        <v>7</v>
      </c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9"/>
      <c r="CA41" s="1" t="s">
        <v>11</v>
      </c>
    </row>
    <row r="42" spans="1:79" ht="12.75" customHeight="1">
      <c r="A42" s="246">
        <v>1</v>
      </c>
      <c r="B42" s="246"/>
      <c r="C42" s="246"/>
      <c r="D42" s="246"/>
      <c r="E42" s="246"/>
      <c r="F42" s="246"/>
      <c r="G42" s="250" t="s">
        <v>66</v>
      </c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1"/>
      <c r="AY42" s="251"/>
      <c r="AZ42" s="251"/>
      <c r="BA42" s="251"/>
      <c r="BB42" s="251"/>
      <c r="BC42" s="251"/>
      <c r="BD42" s="251"/>
      <c r="BE42" s="251"/>
      <c r="BF42" s="251"/>
      <c r="BG42" s="251"/>
      <c r="BH42" s="251"/>
      <c r="BI42" s="251"/>
      <c r="BJ42" s="251"/>
      <c r="BK42" s="251"/>
      <c r="BL42" s="252"/>
      <c r="CA42" s="1" t="s">
        <v>12</v>
      </c>
    </row>
    <row r="43" spans="1:79" ht="12.75" customHeight="1">
      <c r="A43" s="246">
        <v>2</v>
      </c>
      <c r="B43" s="246"/>
      <c r="C43" s="246"/>
      <c r="D43" s="246"/>
      <c r="E43" s="246"/>
      <c r="F43" s="246"/>
      <c r="G43" s="250" t="s">
        <v>67</v>
      </c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1"/>
      <c r="BJ43" s="251"/>
      <c r="BK43" s="251"/>
      <c r="BL43" s="252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237" t="s">
        <v>40</v>
      </c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253" t="s">
        <v>109</v>
      </c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3"/>
      <c r="AP46" s="253"/>
      <c r="AQ46" s="253"/>
      <c r="AR46" s="253"/>
      <c r="AS46" s="253"/>
      <c r="AT46" s="253"/>
      <c r="AU46" s="253"/>
      <c r="AV46" s="253"/>
      <c r="AW46" s="253"/>
      <c r="AX46" s="253"/>
      <c r="AY46" s="253"/>
      <c r="AZ46" s="253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242" t="s">
        <v>27</v>
      </c>
      <c r="B47" s="242"/>
      <c r="C47" s="242"/>
      <c r="D47" s="254" t="s">
        <v>25</v>
      </c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6"/>
      <c r="AC47" s="242" t="s">
        <v>28</v>
      </c>
      <c r="AD47" s="242"/>
      <c r="AE47" s="242"/>
      <c r="AF47" s="242"/>
      <c r="AG47" s="242"/>
      <c r="AH47" s="242"/>
      <c r="AI47" s="242"/>
      <c r="AJ47" s="242"/>
      <c r="AK47" s="242" t="s">
        <v>29</v>
      </c>
      <c r="AL47" s="242"/>
      <c r="AM47" s="242"/>
      <c r="AN47" s="242"/>
      <c r="AO47" s="242"/>
      <c r="AP47" s="242"/>
      <c r="AQ47" s="242"/>
      <c r="AR47" s="242"/>
      <c r="AS47" s="242" t="s">
        <v>26</v>
      </c>
      <c r="AT47" s="242"/>
      <c r="AU47" s="242"/>
      <c r="AV47" s="242"/>
      <c r="AW47" s="242"/>
      <c r="AX47" s="242"/>
      <c r="AY47" s="242"/>
      <c r="AZ47" s="242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242"/>
      <c r="B48" s="242"/>
      <c r="C48" s="242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9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242">
        <v>1</v>
      </c>
      <c r="B49" s="242"/>
      <c r="C49" s="242"/>
      <c r="D49" s="260">
        <v>2</v>
      </c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2"/>
      <c r="AC49" s="242">
        <v>3</v>
      </c>
      <c r="AD49" s="242"/>
      <c r="AE49" s="242"/>
      <c r="AF49" s="242"/>
      <c r="AG49" s="242"/>
      <c r="AH49" s="242"/>
      <c r="AI49" s="242"/>
      <c r="AJ49" s="242"/>
      <c r="AK49" s="242">
        <v>4</v>
      </c>
      <c r="AL49" s="242"/>
      <c r="AM49" s="242"/>
      <c r="AN49" s="242"/>
      <c r="AO49" s="242"/>
      <c r="AP49" s="242"/>
      <c r="AQ49" s="242"/>
      <c r="AR49" s="242"/>
      <c r="AS49" s="242">
        <v>5</v>
      </c>
      <c r="AT49" s="242"/>
      <c r="AU49" s="242"/>
      <c r="AV49" s="242"/>
      <c r="AW49" s="242"/>
      <c r="AX49" s="242"/>
      <c r="AY49" s="242"/>
      <c r="AZ49" s="242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246" t="s">
        <v>6</v>
      </c>
      <c r="B50" s="246"/>
      <c r="C50" s="246"/>
      <c r="D50" s="299" t="s">
        <v>7</v>
      </c>
      <c r="E50" s="300"/>
      <c r="F50" s="300"/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0"/>
      <c r="S50" s="300"/>
      <c r="T50" s="300"/>
      <c r="U50" s="300"/>
      <c r="V50" s="300"/>
      <c r="W50" s="300"/>
      <c r="X50" s="300"/>
      <c r="Y50" s="300"/>
      <c r="Z50" s="300"/>
      <c r="AA50" s="300"/>
      <c r="AB50" s="301"/>
      <c r="AC50" s="266" t="s">
        <v>8</v>
      </c>
      <c r="AD50" s="266"/>
      <c r="AE50" s="266"/>
      <c r="AF50" s="266"/>
      <c r="AG50" s="266"/>
      <c r="AH50" s="266"/>
      <c r="AI50" s="266"/>
      <c r="AJ50" s="266"/>
      <c r="AK50" s="266" t="s">
        <v>9</v>
      </c>
      <c r="AL50" s="266"/>
      <c r="AM50" s="266"/>
      <c r="AN50" s="266"/>
      <c r="AO50" s="266"/>
      <c r="AP50" s="266"/>
      <c r="AQ50" s="266"/>
      <c r="AR50" s="266"/>
      <c r="AS50" s="267" t="s">
        <v>10</v>
      </c>
      <c r="AT50" s="266"/>
      <c r="AU50" s="266"/>
      <c r="AV50" s="266"/>
      <c r="AW50" s="266"/>
      <c r="AX50" s="266"/>
      <c r="AY50" s="266"/>
      <c r="AZ50" s="266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246">
        <v>1</v>
      </c>
      <c r="B51" s="246"/>
      <c r="C51" s="246"/>
      <c r="D51" s="250" t="s">
        <v>70</v>
      </c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2"/>
      <c r="AC51" s="268">
        <v>0</v>
      </c>
      <c r="AD51" s="268"/>
      <c r="AE51" s="268"/>
      <c r="AF51" s="268"/>
      <c r="AG51" s="268"/>
      <c r="AH51" s="268"/>
      <c r="AI51" s="268"/>
      <c r="AJ51" s="268"/>
      <c r="AK51" s="268">
        <v>149000</v>
      </c>
      <c r="AL51" s="268"/>
      <c r="AM51" s="268"/>
      <c r="AN51" s="268"/>
      <c r="AO51" s="268"/>
      <c r="AP51" s="268"/>
      <c r="AQ51" s="268"/>
      <c r="AR51" s="268"/>
      <c r="AS51" s="268">
        <f>AC51+AK51</f>
        <v>149000</v>
      </c>
      <c r="AT51" s="268"/>
      <c r="AU51" s="268"/>
      <c r="AV51" s="268"/>
      <c r="AW51" s="268"/>
      <c r="AX51" s="268"/>
      <c r="AY51" s="268"/>
      <c r="AZ51" s="26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246">
        <v>2</v>
      </c>
      <c r="B52" s="246"/>
      <c r="C52" s="246"/>
      <c r="D52" s="250" t="s">
        <v>68</v>
      </c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2"/>
      <c r="AC52" s="268">
        <v>0</v>
      </c>
      <c r="AD52" s="268"/>
      <c r="AE52" s="268"/>
      <c r="AF52" s="268"/>
      <c r="AG52" s="268"/>
      <c r="AH52" s="268"/>
      <c r="AI52" s="268"/>
      <c r="AJ52" s="268"/>
      <c r="AK52" s="268">
        <v>99000</v>
      </c>
      <c r="AL52" s="268"/>
      <c r="AM52" s="268"/>
      <c r="AN52" s="268"/>
      <c r="AO52" s="268"/>
      <c r="AP52" s="268"/>
      <c r="AQ52" s="268"/>
      <c r="AR52" s="268"/>
      <c r="AS52" s="268">
        <f>AC52+AK52</f>
        <v>99000</v>
      </c>
      <c r="AT52" s="268"/>
      <c r="AU52" s="268"/>
      <c r="AV52" s="268"/>
      <c r="AW52" s="268"/>
      <c r="AX52" s="268"/>
      <c r="AY52" s="268"/>
      <c r="AZ52" s="268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2.75" customHeight="1">
      <c r="A53" s="246">
        <v>3</v>
      </c>
      <c r="B53" s="246"/>
      <c r="C53" s="246"/>
      <c r="D53" s="250" t="s">
        <v>69</v>
      </c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2"/>
      <c r="AC53" s="268">
        <v>0</v>
      </c>
      <c r="AD53" s="268"/>
      <c r="AE53" s="268"/>
      <c r="AF53" s="268"/>
      <c r="AG53" s="268"/>
      <c r="AH53" s="268"/>
      <c r="AI53" s="268"/>
      <c r="AJ53" s="268"/>
      <c r="AK53" s="268">
        <v>252000</v>
      </c>
      <c r="AL53" s="268"/>
      <c r="AM53" s="268"/>
      <c r="AN53" s="268"/>
      <c r="AO53" s="268"/>
      <c r="AP53" s="268"/>
      <c r="AQ53" s="268"/>
      <c r="AR53" s="268"/>
      <c r="AS53" s="268">
        <f>AC53+AK53</f>
        <v>252000</v>
      </c>
      <c r="AT53" s="268"/>
      <c r="AU53" s="268"/>
      <c r="AV53" s="268"/>
      <c r="AW53" s="268"/>
      <c r="AX53" s="268"/>
      <c r="AY53" s="268"/>
      <c r="AZ53" s="26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269"/>
      <c r="B54" s="269"/>
      <c r="C54" s="269"/>
      <c r="D54" s="270" t="s">
        <v>71</v>
      </c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1"/>
      <c r="AB54" s="272"/>
      <c r="AC54" s="273">
        <v>0</v>
      </c>
      <c r="AD54" s="273"/>
      <c r="AE54" s="273"/>
      <c r="AF54" s="273"/>
      <c r="AG54" s="273"/>
      <c r="AH54" s="273"/>
      <c r="AI54" s="273"/>
      <c r="AJ54" s="273"/>
      <c r="AK54" s="273">
        <v>500000</v>
      </c>
      <c r="AL54" s="273"/>
      <c r="AM54" s="273"/>
      <c r="AN54" s="273"/>
      <c r="AO54" s="273"/>
      <c r="AP54" s="273"/>
      <c r="AQ54" s="273"/>
      <c r="AR54" s="273"/>
      <c r="AS54" s="273">
        <f>AC54+AK54</f>
        <v>500000</v>
      </c>
      <c r="AT54" s="273"/>
      <c r="AU54" s="273"/>
      <c r="AV54" s="273"/>
      <c r="AW54" s="273"/>
      <c r="AX54" s="273"/>
      <c r="AY54" s="273"/>
      <c r="AZ54" s="273"/>
      <c r="BA54" s="42"/>
      <c r="BB54" s="42"/>
      <c r="BC54" s="42"/>
      <c r="BD54" s="42"/>
      <c r="BE54" s="42"/>
      <c r="BF54" s="42"/>
      <c r="BG54" s="42"/>
      <c r="BH54" s="42"/>
    </row>
    <row r="56" spans="1:79" ht="15.75" customHeight="1">
      <c r="A56" s="219" t="s">
        <v>41</v>
      </c>
      <c r="B56" s="219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19"/>
      <c r="AK56" s="219"/>
      <c r="AL56" s="219"/>
      <c r="AM56" s="219"/>
      <c r="AN56" s="219"/>
      <c r="AO56" s="219"/>
      <c r="AP56" s="219"/>
      <c r="AQ56" s="219"/>
      <c r="AR56" s="219"/>
      <c r="AS56" s="219"/>
      <c r="AT56" s="219"/>
      <c r="AU56" s="219"/>
      <c r="AV56" s="219"/>
      <c r="AW56" s="219"/>
      <c r="AX56" s="219"/>
      <c r="AY56" s="219"/>
      <c r="AZ56" s="219"/>
      <c r="BA56" s="219"/>
      <c r="BB56" s="219"/>
      <c r="BC56" s="219"/>
      <c r="BD56" s="219"/>
      <c r="BE56" s="219"/>
      <c r="BF56" s="219"/>
      <c r="BG56" s="219"/>
      <c r="BH56" s="219"/>
      <c r="BI56" s="219"/>
      <c r="BJ56" s="219"/>
      <c r="BK56" s="219"/>
      <c r="BL56" s="219"/>
    </row>
    <row r="57" spans="1:79" ht="15" customHeight="1">
      <c r="A57" s="253" t="s">
        <v>109</v>
      </c>
      <c r="B57" s="253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3"/>
      <c r="AY57" s="253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242" t="s">
        <v>27</v>
      </c>
      <c r="B58" s="242"/>
      <c r="C58" s="242"/>
      <c r="D58" s="254" t="s">
        <v>33</v>
      </c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6"/>
      <c r="AB58" s="242" t="s">
        <v>28</v>
      </c>
      <c r="AC58" s="242"/>
      <c r="AD58" s="242"/>
      <c r="AE58" s="242"/>
      <c r="AF58" s="242"/>
      <c r="AG58" s="242"/>
      <c r="AH58" s="242"/>
      <c r="AI58" s="242"/>
      <c r="AJ58" s="242" t="s">
        <v>29</v>
      </c>
      <c r="AK58" s="242"/>
      <c r="AL58" s="242"/>
      <c r="AM58" s="242"/>
      <c r="AN58" s="242"/>
      <c r="AO58" s="242"/>
      <c r="AP58" s="242"/>
      <c r="AQ58" s="242"/>
      <c r="AR58" s="242" t="s">
        <v>26</v>
      </c>
      <c r="AS58" s="242"/>
      <c r="AT58" s="242"/>
      <c r="AU58" s="242"/>
      <c r="AV58" s="242"/>
      <c r="AW58" s="242"/>
      <c r="AX58" s="242"/>
      <c r="AY58" s="242"/>
    </row>
    <row r="59" spans="1:79" ht="29.1" customHeight="1">
      <c r="A59" s="242"/>
      <c r="B59" s="242"/>
      <c r="C59" s="242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9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242"/>
      <c r="AQ59" s="242"/>
      <c r="AR59" s="242"/>
      <c r="AS59" s="242"/>
      <c r="AT59" s="242"/>
      <c r="AU59" s="242"/>
      <c r="AV59" s="242"/>
      <c r="AW59" s="242"/>
      <c r="AX59" s="242"/>
      <c r="AY59" s="242"/>
    </row>
    <row r="60" spans="1:79" ht="15.75" customHeight="1">
      <c r="A60" s="242">
        <v>1</v>
      </c>
      <c r="B60" s="242"/>
      <c r="C60" s="242"/>
      <c r="D60" s="260">
        <v>2</v>
      </c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2"/>
      <c r="AB60" s="242">
        <v>3</v>
      </c>
      <c r="AC60" s="242"/>
      <c r="AD60" s="242"/>
      <c r="AE60" s="242"/>
      <c r="AF60" s="242"/>
      <c r="AG60" s="242"/>
      <c r="AH60" s="242"/>
      <c r="AI60" s="242"/>
      <c r="AJ60" s="242">
        <v>4</v>
      </c>
      <c r="AK60" s="242"/>
      <c r="AL60" s="242"/>
      <c r="AM60" s="242"/>
      <c r="AN60" s="242"/>
      <c r="AO60" s="242"/>
      <c r="AP60" s="242"/>
      <c r="AQ60" s="242"/>
      <c r="AR60" s="242">
        <v>5</v>
      </c>
      <c r="AS60" s="242"/>
      <c r="AT60" s="242"/>
      <c r="AU60" s="242"/>
      <c r="AV60" s="242"/>
      <c r="AW60" s="242"/>
      <c r="AX60" s="242"/>
      <c r="AY60" s="242"/>
    </row>
    <row r="61" spans="1:79" ht="12.75" hidden="1" customHeight="1">
      <c r="A61" s="246" t="s">
        <v>6</v>
      </c>
      <c r="B61" s="246"/>
      <c r="C61" s="246"/>
      <c r="D61" s="247" t="s">
        <v>7</v>
      </c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9"/>
      <c r="AB61" s="266" t="s">
        <v>8</v>
      </c>
      <c r="AC61" s="266"/>
      <c r="AD61" s="266"/>
      <c r="AE61" s="266"/>
      <c r="AF61" s="266"/>
      <c r="AG61" s="266"/>
      <c r="AH61" s="266"/>
      <c r="AI61" s="266"/>
      <c r="AJ61" s="266" t="s">
        <v>9</v>
      </c>
      <c r="AK61" s="266"/>
      <c r="AL61" s="266"/>
      <c r="AM61" s="266"/>
      <c r="AN61" s="266"/>
      <c r="AO61" s="266"/>
      <c r="AP61" s="266"/>
      <c r="AQ61" s="266"/>
      <c r="AR61" s="266" t="s">
        <v>10</v>
      </c>
      <c r="AS61" s="266"/>
      <c r="AT61" s="266"/>
      <c r="AU61" s="266"/>
      <c r="AV61" s="266"/>
      <c r="AW61" s="266"/>
      <c r="AX61" s="266"/>
      <c r="AY61" s="266"/>
      <c r="CA61" s="1" t="s">
        <v>15</v>
      </c>
    </row>
    <row r="62" spans="1:79" ht="25.5" customHeight="1">
      <c r="A62" s="246">
        <v>1</v>
      </c>
      <c r="B62" s="246"/>
      <c r="C62" s="246"/>
      <c r="D62" s="250" t="s">
        <v>72</v>
      </c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2"/>
      <c r="AB62" s="268">
        <v>0</v>
      </c>
      <c r="AC62" s="268"/>
      <c r="AD62" s="268"/>
      <c r="AE62" s="268"/>
      <c r="AF62" s="268"/>
      <c r="AG62" s="268"/>
      <c r="AH62" s="268"/>
      <c r="AI62" s="268"/>
      <c r="AJ62" s="268">
        <v>500000</v>
      </c>
      <c r="AK62" s="268"/>
      <c r="AL62" s="268"/>
      <c r="AM62" s="268"/>
      <c r="AN62" s="268"/>
      <c r="AO62" s="268"/>
      <c r="AP62" s="268"/>
      <c r="AQ62" s="268"/>
      <c r="AR62" s="268">
        <f>AB62+AJ62</f>
        <v>500000</v>
      </c>
      <c r="AS62" s="268"/>
      <c r="AT62" s="268"/>
      <c r="AU62" s="268"/>
      <c r="AV62" s="268"/>
      <c r="AW62" s="268"/>
      <c r="AX62" s="268"/>
      <c r="AY62" s="268"/>
      <c r="CA62" s="1" t="s">
        <v>16</v>
      </c>
    </row>
    <row r="63" spans="1:79" s="4" customFormat="1" ht="12.75" customHeight="1">
      <c r="A63" s="269"/>
      <c r="B63" s="269"/>
      <c r="C63" s="269"/>
      <c r="D63" s="270" t="s">
        <v>26</v>
      </c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271"/>
      <c r="Z63" s="271"/>
      <c r="AA63" s="272"/>
      <c r="AB63" s="273">
        <v>0</v>
      </c>
      <c r="AC63" s="273"/>
      <c r="AD63" s="273"/>
      <c r="AE63" s="273"/>
      <c r="AF63" s="273"/>
      <c r="AG63" s="273"/>
      <c r="AH63" s="273"/>
      <c r="AI63" s="273"/>
      <c r="AJ63" s="273">
        <v>500000</v>
      </c>
      <c r="AK63" s="273"/>
      <c r="AL63" s="273"/>
      <c r="AM63" s="273"/>
      <c r="AN63" s="273"/>
      <c r="AO63" s="273"/>
      <c r="AP63" s="273"/>
      <c r="AQ63" s="273"/>
      <c r="AR63" s="273">
        <f>AB63+AJ63</f>
        <v>500000</v>
      </c>
      <c r="AS63" s="273"/>
      <c r="AT63" s="273"/>
      <c r="AU63" s="273"/>
      <c r="AV63" s="273"/>
      <c r="AW63" s="273"/>
      <c r="AX63" s="273"/>
      <c r="AY63" s="273"/>
    </row>
    <row r="65" spans="1:79" ht="15.75" customHeight="1">
      <c r="A65" s="237" t="s">
        <v>42</v>
      </c>
      <c r="B65" s="237"/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  <c r="BI65" s="237"/>
      <c r="BJ65" s="237"/>
      <c r="BK65" s="237"/>
      <c r="BL65" s="237"/>
    </row>
    <row r="66" spans="1:79" ht="30" customHeight="1">
      <c r="A66" s="242" t="s">
        <v>27</v>
      </c>
      <c r="B66" s="242"/>
      <c r="C66" s="242"/>
      <c r="D66" s="242"/>
      <c r="E66" s="242"/>
      <c r="F66" s="242"/>
      <c r="G66" s="260" t="s">
        <v>43</v>
      </c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2"/>
      <c r="Z66" s="242" t="s">
        <v>2</v>
      </c>
      <c r="AA66" s="242"/>
      <c r="AB66" s="242"/>
      <c r="AC66" s="242"/>
      <c r="AD66" s="242"/>
      <c r="AE66" s="242" t="s">
        <v>1</v>
      </c>
      <c r="AF66" s="242"/>
      <c r="AG66" s="242"/>
      <c r="AH66" s="242"/>
      <c r="AI66" s="242"/>
      <c r="AJ66" s="242"/>
      <c r="AK66" s="242"/>
      <c r="AL66" s="242"/>
      <c r="AM66" s="242"/>
      <c r="AN66" s="242"/>
      <c r="AO66" s="260" t="s">
        <v>28</v>
      </c>
      <c r="AP66" s="261"/>
      <c r="AQ66" s="261"/>
      <c r="AR66" s="261"/>
      <c r="AS66" s="261"/>
      <c r="AT66" s="261"/>
      <c r="AU66" s="261"/>
      <c r="AV66" s="262"/>
      <c r="AW66" s="260" t="s">
        <v>29</v>
      </c>
      <c r="AX66" s="261"/>
      <c r="AY66" s="261"/>
      <c r="AZ66" s="261"/>
      <c r="BA66" s="261"/>
      <c r="BB66" s="261"/>
      <c r="BC66" s="261"/>
      <c r="BD66" s="262"/>
      <c r="BE66" s="260" t="s">
        <v>26</v>
      </c>
      <c r="BF66" s="261"/>
      <c r="BG66" s="261"/>
      <c r="BH66" s="261"/>
      <c r="BI66" s="261"/>
      <c r="BJ66" s="261"/>
      <c r="BK66" s="261"/>
      <c r="BL66" s="262"/>
    </row>
    <row r="67" spans="1:79" ht="15.75" customHeight="1">
      <c r="A67" s="242">
        <v>1</v>
      </c>
      <c r="B67" s="242"/>
      <c r="C67" s="242"/>
      <c r="D67" s="242"/>
      <c r="E67" s="242"/>
      <c r="F67" s="242"/>
      <c r="G67" s="260">
        <v>2</v>
      </c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2"/>
      <c r="Z67" s="242">
        <v>3</v>
      </c>
      <c r="AA67" s="242"/>
      <c r="AB67" s="242"/>
      <c r="AC67" s="242"/>
      <c r="AD67" s="242"/>
      <c r="AE67" s="242">
        <v>4</v>
      </c>
      <c r="AF67" s="242"/>
      <c r="AG67" s="242"/>
      <c r="AH67" s="242"/>
      <c r="AI67" s="242"/>
      <c r="AJ67" s="242"/>
      <c r="AK67" s="242"/>
      <c r="AL67" s="242"/>
      <c r="AM67" s="242"/>
      <c r="AN67" s="242"/>
      <c r="AO67" s="242">
        <v>5</v>
      </c>
      <c r="AP67" s="242"/>
      <c r="AQ67" s="242"/>
      <c r="AR67" s="242"/>
      <c r="AS67" s="242"/>
      <c r="AT67" s="242"/>
      <c r="AU67" s="242"/>
      <c r="AV67" s="242"/>
      <c r="AW67" s="242">
        <v>6</v>
      </c>
      <c r="AX67" s="242"/>
      <c r="AY67" s="242"/>
      <c r="AZ67" s="242"/>
      <c r="BA67" s="242"/>
      <c r="BB67" s="242"/>
      <c r="BC67" s="242"/>
      <c r="BD67" s="242"/>
      <c r="BE67" s="242">
        <v>7</v>
      </c>
      <c r="BF67" s="242"/>
      <c r="BG67" s="242"/>
      <c r="BH67" s="242"/>
      <c r="BI67" s="242"/>
      <c r="BJ67" s="242"/>
      <c r="BK67" s="242"/>
      <c r="BL67" s="242"/>
    </row>
    <row r="68" spans="1:79" ht="12.75" hidden="1" customHeight="1">
      <c r="A68" s="246" t="s">
        <v>32</v>
      </c>
      <c r="B68" s="246"/>
      <c r="C68" s="246"/>
      <c r="D68" s="246"/>
      <c r="E68" s="246"/>
      <c r="F68" s="246"/>
      <c r="G68" s="247" t="s">
        <v>7</v>
      </c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9"/>
      <c r="Z68" s="246" t="s">
        <v>19</v>
      </c>
      <c r="AA68" s="246"/>
      <c r="AB68" s="246"/>
      <c r="AC68" s="246"/>
      <c r="AD68" s="246"/>
      <c r="AE68" s="274" t="s">
        <v>31</v>
      </c>
      <c r="AF68" s="274"/>
      <c r="AG68" s="274"/>
      <c r="AH68" s="274"/>
      <c r="AI68" s="274"/>
      <c r="AJ68" s="274"/>
      <c r="AK68" s="274"/>
      <c r="AL68" s="274"/>
      <c r="AM68" s="274"/>
      <c r="AN68" s="247"/>
      <c r="AO68" s="266" t="s">
        <v>8</v>
      </c>
      <c r="AP68" s="266"/>
      <c r="AQ68" s="266"/>
      <c r="AR68" s="266"/>
      <c r="AS68" s="266"/>
      <c r="AT68" s="266"/>
      <c r="AU68" s="266"/>
      <c r="AV68" s="266"/>
      <c r="AW68" s="266" t="s">
        <v>30</v>
      </c>
      <c r="AX68" s="266"/>
      <c r="AY68" s="266"/>
      <c r="AZ68" s="266"/>
      <c r="BA68" s="266"/>
      <c r="BB68" s="266"/>
      <c r="BC68" s="266"/>
      <c r="BD68" s="266"/>
      <c r="BE68" s="266" t="s">
        <v>74</v>
      </c>
      <c r="BF68" s="266"/>
      <c r="BG68" s="266"/>
      <c r="BH68" s="266"/>
      <c r="BI68" s="266"/>
      <c r="BJ68" s="266"/>
      <c r="BK68" s="266"/>
      <c r="BL68" s="266"/>
      <c r="CA68" s="1" t="s">
        <v>17</v>
      </c>
    </row>
    <row r="69" spans="1:79" s="4" customFormat="1" ht="12.75" customHeight="1">
      <c r="A69" s="269">
        <v>0</v>
      </c>
      <c r="B69" s="269"/>
      <c r="C69" s="269"/>
      <c r="D69" s="269"/>
      <c r="E69" s="269"/>
      <c r="F69" s="269"/>
      <c r="G69" s="275" t="s">
        <v>118</v>
      </c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276"/>
      <c r="W69" s="276"/>
      <c r="X69" s="276"/>
      <c r="Y69" s="277"/>
      <c r="Z69" s="278"/>
      <c r="AA69" s="278"/>
      <c r="AB69" s="278"/>
      <c r="AC69" s="278"/>
      <c r="AD69" s="278"/>
      <c r="AE69" s="279"/>
      <c r="AF69" s="279"/>
      <c r="AG69" s="279"/>
      <c r="AH69" s="279"/>
      <c r="AI69" s="279"/>
      <c r="AJ69" s="279"/>
      <c r="AK69" s="279"/>
      <c r="AL69" s="279"/>
      <c r="AM69" s="279"/>
      <c r="AN69" s="280"/>
      <c r="AO69" s="273"/>
      <c r="AP69" s="273"/>
      <c r="AQ69" s="273"/>
      <c r="AR69" s="273"/>
      <c r="AS69" s="273"/>
      <c r="AT69" s="273"/>
      <c r="AU69" s="273"/>
      <c r="AV69" s="273"/>
      <c r="AW69" s="273"/>
      <c r="AX69" s="273"/>
      <c r="AY69" s="273"/>
      <c r="AZ69" s="273"/>
      <c r="BA69" s="273"/>
      <c r="BB69" s="273"/>
      <c r="BC69" s="273"/>
      <c r="BD69" s="273"/>
      <c r="BE69" s="273"/>
      <c r="BF69" s="273"/>
      <c r="BG69" s="273"/>
      <c r="BH69" s="273"/>
      <c r="BI69" s="273"/>
      <c r="BJ69" s="273"/>
      <c r="BK69" s="273"/>
      <c r="BL69" s="273"/>
      <c r="CA69" s="4" t="s">
        <v>18</v>
      </c>
    </row>
    <row r="70" spans="1:79" s="4" customFormat="1" ht="12.75" customHeight="1">
      <c r="A70" s="269">
        <v>0</v>
      </c>
      <c r="B70" s="269"/>
      <c r="C70" s="269"/>
      <c r="D70" s="269"/>
      <c r="E70" s="269"/>
      <c r="F70" s="269"/>
      <c r="G70" s="275" t="s">
        <v>73</v>
      </c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276"/>
      <c r="X70" s="276"/>
      <c r="Y70" s="277"/>
      <c r="Z70" s="278"/>
      <c r="AA70" s="278"/>
      <c r="AB70" s="278"/>
      <c r="AC70" s="278"/>
      <c r="AD70" s="278"/>
      <c r="AE70" s="279"/>
      <c r="AF70" s="279"/>
      <c r="AG70" s="279"/>
      <c r="AH70" s="279"/>
      <c r="AI70" s="279"/>
      <c r="AJ70" s="279"/>
      <c r="AK70" s="279"/>
      <c r="AL70" s="279"/>
      <c r="AM70" s="279"/>
      <c r="AN70" s="280"/>
      <c r="AO70" s="273"/>
      <c r="AP70" s="273"/>
      <c r="AQ70" s="273"/>
      <c r="AR70" s="273"/>
      <c r="AS70" s="273"/>
      <c r="AT70" s="273"/>
      <c r="AU70" s="273"/>
      <c r="AV70" s="273"/>
      <c r="AW70" s="273"/>
      <c r="AX70" s="273"/>
      <c r="AY70" s="273"/>
      <c r="AZ70" s="273"/>
      <c r="BA70" s="273"/>
      <c r="BB70" s="273"/>
      <c r="BC70" s="273"/>
      <c r="BD70" s="273"/>
      <c r="BE70" s="273"/>
      <c r="BF70" s="273"/>
      <c r="BG70" s="273"/>
      <c r="BH70" s="273"/>
      <c r="BI70" s="273"/>
      <c r="BJ70" s="273"/>
      <c r="BK70" s="273"/>
      <c r="BL70" s="273"/>
      <c r="CA70" s="4" t="s">
        <v>18</v>
      </c>
    </row>
    <row r="71" spans="1:79" ht="12.75" customHeight="1">
      <c r="A71" s="246">
        <v>1</v>
      </c>
      <c r="B71" s="246"/>
      <c r="C71" s="246"/>
      <c r="D71" s="246"/>
      <c r="E71" s="246"/>
      <c r="F71" s="246"/>
      <c r="G71" s="250" t="s">
        <v>75</v>
      </c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2"/>
      <c r="Z71" s="267" t="s">
        <v>76</v>
      </c>
      <c r="AA71" s="267"/>
      <c r="AB71" s="267"/>
      <c r="AC71" s="267"/>
      <c r="AD71" s="267"/>
      <c r="AE71" s="267" t="s">
        <v>77</v>
      </c>
      <c r="AF71" s="267"/>
      <c r="AG71" s="267"/>
      <c r="AH71" s="267"/>
      <c r="AI71" s="267"/>
      <c r="AJ71" s="267"/>
      <c r="AK71" s="267"/>
      <c r="AL71" s="267"/>
      <c r="AM71" s="267"/>
      <c r="AN71" s="284"/>
      <c r="AO71" s="268">
        <v>0</v>
      </c>
      <c r="AP71" s="268"/>
      <c r="AQ71" s="268"/>
      <c r="AR71" s="268"/>
      <c r="AS71" s="268"/>
      <c r="AT71" s="268"/>
      <c r="AU71" s="268"/>
      <c r="AV71" s="268"/>
      <c r="AW71" s="268">
        <v>149000</v>
      </c>
      <c r="AX71" s="268"/>
      <c r="AY71" s="268"/>
      <c r="AZ71" s="268"/>
      <c r="BA71" s="268"/>
      <c r="BB71" s="268"/>
      <c r="BC71" s="268"/>
      <c r="BD71" s="268"/>
      <c r="BE71" s="268">
        <v>149000</v>
      </c>
      <c r="BF71" s="268"/>
      <c r="BG71" s="268"/>
      <c r="BH71" s="268"/>
      <c r="BI71" s="268"/>
      <c r="BJ71" s="268"/>
      <c r="BK71" s="268"/>
      <c r="BL71" s="268"/>
    </row>
    <row r="72" spans="1:79" ht="12.75" customHeight="1">
      <c r="A72" s="246">
        <v>1</v>
      </c>
      <c r="B72" s="246"/>
      <c r="C72" s="246"/>
      <c r="D72" s="246"/>
      <c r="E72" s="246"/>
      <c r="F72" s="246"/>
      <c r="G72" s="250" t="s">
        <v>78</v>
      </c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2"/>
      <c r="Z72" s="267" t="s">
        <v>79</v>
      </c>
      <c r="AA72" s="267"/>
      <c r="AB72" s="267"/>
      <c r="AC72" s="267"/>
      <c r="AD72" s="267"/>
      <c r="AE72" s="281" t="s">
        <v>80</v>
      </c>
      <c r="AF72" s="282"/>
      <c r="AG72" s="282"/>
      <c r="AH72" s="282"/>
      <c r="AI72" s="282"/>
      <c r="AJ72" s="282"/>
      <c r="AK72" s="282"/>
      <c r="AL72" s="282"/>
      <c r="AM72" s="282"/>
      <c r="AN72" s="283"/>
      <c r="AO72" s="268">
        <v>0</v>
      </c>
      <c r="AP72" s="268"/>
      <c r="AQ72" s="268"/>
      <c r="AR72" s="268"/>
      <c r="AS72" s="268"/>
      <c r="AT72" s="268"/>
      <c r="AU72" s="268"/>
      <c r="AV72" s="268"/>
      <c r="AW72" s="268">
        <v>18800</v>
      </c>
      <c r="AX72" s="268"/>
      <c r="AY72" s="268"/>
      <c r="AZ72" s="268"/>
      <c r="BA72" s="268"/>
      <c r="BB72" s="268"/>
      <c r="BC72" s="268"/>
      <c r="BD72" s="268"/>
      <c r="BE72" s="268">
        <v>18800</v>
      </c>
      <c r="BF72" s="268"/>
      <c r="BG72" s="268"/>
      <c r="BH72" s="268"/>
      <c r="BI72" s="268"/>
      <c r="BJ72" s="268"/>
      <c r="BK72" s="268"/>
      <c r="BL72" s="268"/>
    </row>
    <row r="73" spans="1:79" s="4" customFormat="1" ht="12.75" customHeight="1">
      <c r="A73" s="269">
        <v>0</v>
      </c>
      <c r="B73" s="269"/>
      <c r="C73" s="269"/>
      <c r="D73" s="269"/>
      <c r="E73" s="269"/>
      <c r="F73" s="269"/>
      <c r="G73" s="275" t="s">
        <v>84</v>
      </c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  <c r="Y73" s="277"/>
      <c r="Z73" s="278"/>
      <c r="AA73" s="278"/>
      <c r="AB73" s="278"/>
      <c r="AC73" s="278"/>
      <c r="AD73" s="278"/>
      <c r="AE73" s="275"/>
      <c r="AF73" s="276"/>
      <c r="AG73" s="276"/>
      <c r="AH73" s="276"/>
      <c r="AI73" s="276"/>
      <c r="AJ73" s="276"/>
      <c r="AK73" s="276"/>
      <c r="AL73" s="276"/>
      <c r="AM73" s="276"/>
      <c r="AN73" s="277"/>
      <c r="AO73" s="273"/>
      <c r="AP73" s="273"/>
      <c r="AQ73" s="273"/>
      <c r="AR73" s="273"/>
      <c r="AS73" s="273"/>
      <c r="AT73" s="273"/>
      <c r="AU73" s="273"/>
      <c r="AV73" s="273"/>
      <c r="AW73" s="273"/>
      <c r="AX73" s="273"/>
      <c r="AY73" s="273"/>
      <c r="AZ73" s="273"/>
      <c r="BA73" s="273"/>
      <c r="BB73" s="273"/>
      <c r="BC73" s="273"/>
      <c r="BD73" s="273"/>
      <c r="BE73" s="273"/>
      <c r="BF73" s="273"/>
      <c r="BG73" s="273"/>
      <c r="BH73" s="273"/>
      <c r="BI73" s="273"/>
      <c r="BJ73" s="273"/>
      <c r="BK73" s="273"/>
      <c r="BL73" s="273"/>
    </row>
    <row r="74" spans="1:79" ht="12.75" customHeight="1">
      <c r="A74" s="246">
        <v>1</v>
      </c>
      <c r="B74" s="246"/>
      <c r="C74" s="246"/>
      <c r="D74" s="246"/>
      <c r="E74" s="246"/>
      <c r="F74" s="246"/>
      <c r="G74" s="250" t="s">
        <v>85</v>
      </c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2"/>
      <c r="Z74" s="267" t="s">
        <v>79</v>
      </c>
      <c r="AA74" s="267"/>
      <c r="AB74" s="267"/>
      <c r="AC74" s="267"/>
      <c r="AD74" s="267"/>
      <c r="AE74" s="281" t="s">
        <v>82</v>
      </c>
      <c r="AF74" s="282"/>
      <c r="AG74" s="282"/>
      <c r="AH74" s="282"/>
      <c r="AI74" s="282"/>
      <c r="AJ74" s="282"/>
      <c r="AK74" s="282"/>
      <c r="AL74" s="282"/>
      <c r="AM74" s="282"/>
      <c r="AN74" s="283"/>
      <c r="AO74" s="268">
        <v>0</v>
      </c>
      <c r="AP74" s="268"/>
      <c r="AQ74" s="268"/>
      <c r="AR74" s="268"/>
      <c r="AS74" s="268"/>
      <c r="AT74" s="268"/>
      <c r="AU74" s="268"/>
      <c r="AV74" s="268"/>
      <c r="AW74" s="268">
        <v>14077</v>
      </c>
      <c r="AX74" s="268"/>
      <c r="AY74" s="268"/>
      <c r="AZ74" s="268"/>
      <c r="BA74" s="268"/>
      <c r="BB74" s="268"/>
      <c r="BC74" s="268"/>
      <c r="BD74" s="268"/>
      <c r="BE74" s="268">
        <v>14077</v>
      </c>
      <c r="BF74" s="268"/>
      <c r="BG74" s="268"/>
      <c r="BH74" s="268"/>
      <c r="BI74" s="268"/>
      <c r="BJ74" s="268"/>
      <c r="BK74" s="268"/>
      <c r="BL74" s="268"/>
    </row>
    <row r="75" spans="1:79" s="4" customFormat="1" ht="12.75" customHeight="1">
      <c r="A75" s="269">
        <v>0</v>
      </c>
      <c r="B75" s="269"/>
      <c r="C75" s="269"/>
      <c r="D75" s="269"/>
      <c r="E75" s="269"/>
      <c r="F75" s="269"/>
      <c r="G75" s="275" t="s">
        <v>90</v>
      </c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276"/>
      <c r="W75" s="276"/>
      <c r="X75" s="276"/>
      <c r="Y75" s="277"/>
      <c r="Z75" s="278"/>
      <c r="AA75" s="278"/>
      <c r="AB75" s="278"/>
      <c r="AC75" s="278"/>
      <c r="AD75" s="278"/>
      <c r="AE75" s="275"/>
      <c r="AF75" s="276"/>
      <c r="AG75" s="276"/>
      <c r="AH75" s="276"/>
      <c r="AI75" s="276"/>
      <c r="AJ75" s="276"/>
      <c r="AK75" s="276"/>
      <c r="AL75" s="276"/>
      <c r="AM75" s="276"/>
      <c r="AN75" s="277"/>
      <c r="AO75" s="273"/>
      <c r="AP75" s="273"/>
      <c r="AQ75" s="273"/>
      <c r="AR75" s="273"/>
      <c r="AS75" s="273"/>
      <c r="AT75" s="273"/>
      <c r="AU75" s="273"/>
      <c r="AV75" s="273"/>
      <c r="AW75" s="273"/>
      <c r="AX75" s="273"/>
      <c r="AY75" s="273"/>
      <c r="AZ75" s="273"/>
      <c r="BA75" s="273"/>
      <c r="BB75" s="273"/>
      <c r="BC75" s="273"/>
      <c r="BD75" s="273"/>
      <c r="BE75" s="273"/>
      <c r="BF75" s="273"/>
      <c r="BG75" s="273"/>
      <c r="BH75" s="273"/>
      <c r="BI75" s="273"/>
      <c r="BJ75" s="273"/>
      <c r="BK75" s="273"/>
      <c r="BL75" s="273"/>
    </row>
    <row r="76" spans="1:79" ht="12.75" customHeight="1">
      <c r="A76" s="246">
        <v>1</v>
      </c>
      <c r="B76" s="246"/>
      <c r="C76" s="246"/>
      <c r="D76" s="246"/>
      <c r="E76" s="246"/>
      <c r="F76" s="246"/>
      <c r="G76" s="250" t="s">
        <v>91</v>
      </c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2"/>
      <c r="Z76" s="267" t="s">
        <v>76</v>
      </c>
      <c r="AA76" s="267"/>
      <c r="AB76" s="267"/>
      <c r="AC76" s="267"/>
      <c r="AD76" s="267"/>
      <c r="AE76" s="281" t="s">
        <v>88</v>
      </c>
      <c r="AF76" s="282"/>
      <c r="AG76" s="282"/>
      <c r="AH76" s="282"/>
      <c r="AI76" s="282"/>
      <c r="AJ76" s="282"/>
      <c r="AK76" s="282"/>
      <c r="AL76" s="282"/>
      <c r="AM76" s="282"/>
      <c r="AN76" s="283"/>
      <c r="AO76" s="268">
        <v>0</v>
      </c>
      <c r="AP76" s="268"/>
      <c r="AQ76" s="268"/>
      <c r="AR76" s="268"/>
      <c r="AS76" s="268"/>
      <c r="AT76" s="268"/>
      <c r="AU76" s="268"/>
      <c r="AV76" s="268"/>
      <c r="AW76" s="268">
        <v>10.59</v>
      </c>
      <c r="AX76" s="268"/>
      <c r="AY76" s="268"/>
      <c r="AZ76" s="268"/>
      <c r="BA76" s="268"/>
      <c r="BB76" s="268"/>
      <c r="BC76" s="268"/>
      <c r="BD76" s="268"/>
      <c r="BE76" s="268">
        <v>10.59</v>
      </c>
      <c r="BF76" s="268"/>
      <c r="BG76" s="268"/>
      <c r="BH76" s="268"/>
      <c r="BI76" s="268"/>
      <c r="BJ76" s="268"/>
      <c r="BK76" s="268"/>
      <c r="BL76" s="268"/>
    </row>
    <row r="77" spans="1:79" s="4" customFormat="1" ht="12.75" customHeight="1">
      <c r="A77" s="269">
        <v>0</v>
      </c>
      <c r="B77" s="269"/>
      <c r="C77" s="269"/>
      <c r="D77" s="269"/>
      <c r="E77" s="269"/>
      <c r="F77" s="269"/>
      <c r="G77" s="275" t="s">
        <v>94</v>
      </c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6"/>
      <c r="U77" s="276"/>
      <c r="V77" s="276"/>
      <c r="W77" s="276"/>
      <c r="X77" s="276"/>
      <c r="Y77" s="277"/>
      <c r="Z77" s="278"/>
      <c r="AA77" s="278"/>
      <c r="AB77" s="278"/>
      <c r="AC77" s="278"/>
      <c r="AD77" s="278"/>
      <c r="AE77" s="275"/>
      <c r="AF77" s="276"/>
      <c r="AG77" s="276"/>
      <c r="AH77" s="276"/>
      <c r="AI77" s="276"/>
      <c r="AJ77" s="276"/>
      <c r="AK77" s="276"/>
      <c r="AL77" s="276"/>
      <c r="AM77" s="276"/>
      <c r="AN77" s="277"/>
      <c r="AO77" s="273"/>
      <c r="AP77" s="273"/>
      <c r="AQ77" s="273"/>
      <c r="AR77" s="273"/>
      <c r="AS77" s="273"/>
      <c r="AT77" s="273"/>
      <c r="AU77" s="273"/>
      <c r="AV77" s="273"/>
      <c r="AW77" s="273"/>
      <c r="AX77" s="273"/>
      <c r="AY77" s="273"/>
      <c r="AZ77" s="273"/>
      <c r="BA77" s="273"/>
      <c r="BB77" s="273"/>
      <c r="BC77" s="273"/>
      <c r="BD77" s="273"/>
      <c r="BE77" s="273"/>
      <c r="BF77" s="273"/>
      <c r="BG77" s="273"/>
      <c r="BH77" s="273"/>
      <c r="BI77" s="273"/>
      <c r="BJ77" s="273"/>
      <c r="BK77" s="273"/>
      <c r="BL77" s="273"/>
    </row>
    <row r="78" spans="1:79" ht="12.75" customHeight="1">
      <c r="A78" s="246">
        <v>1</v>
      </c>
      <c r="B78" s="246"/>
      <c r="C78" s="246"/>
      <c r="D78" s="246"/>
      <c r="E78" s="246"/>
      <c r="F78" s="246"/>
      <c r="G78" s="250" t="s">
        <v>95</v>
      </c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2"/>
      <c r="Z78" s="267" t="s">
        <v>96</v>
      </c>
      <c r="AA78" s="267"/>
      <c r="AB78" s="267"/>
      <c r="AC78" s="267"/>
      <c r="AD78" s="267"/>
      <c r="AE78" s="281" t="s">
        <v>88</v>
      </c>
      <c r="AF78" s="282"/>
      <c r="AG78" s="282"/>
      <c r="AH78" s="282"/>
      <c r="AI78" s="282"/>
      <c r="AJ78" s="282"/>
      <c r="AK78" s="282"/>
      <c r="AL78" s="282"/>
      <c r="AM78" s="282"/>
      <c r="AN78" s="283"/>
      <c r="AO78" s="268">
        <v>0</v>
      </c>
      <c r="AP78" s="268"/>
      <c r="AQ78" s="268"/>
      <c r="AR78" s="268"/>
      <c r="AS78" s="268"/>
      <c r="AT78" s="268"/>
      <c r="AU78" s="268"/>
      <c r="AV78" s="268"/>
      <c r="AW78" s="268">
        <v>0.51</v>
      </c>
      <c r="AX78" s="268"/>
      <c r="AY78" s="268"/>
      <c r="AZ78" s="268"/>
      <c r="BA78" s="268"/>
      <c r="BB78" s="268"/>
      <c r="BC78" s="268"/>
      <c r="BD78" s="268"/>
      <c r="BE78" s="268">
        <v>0.51</v>
      </c>
      <c r="BF78" s="268"/>
      <c r="BG78" s="268"/>
      <c r="BH78" s="268"/>
      <c r="BI78" s="268"/>
      <c r="BJ78" s="268"/>
      <c r="BK78" s="268"/>
      <c r="BL78" s="268"/>
    </row>
    <row r="79" spans="1:79" s="4" customFormat="1" ht="12.75" customHeight="1">
      <c r="A79" s="269">
        <v>0</v>
      </c>
      <c r="B79" s="269"/>
      <c r="C79" s="269"/>
      <c r="D79" s="269"/>
      <c r="E79" s="269"/>
      <c r="F79" s="269"/>
      <c r="G79" s="275" t="s">
        <v>119</v>
      </c>
      <c r="H79" s="276"/>
      <c r="I79" s="276"/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76"/>
      <c r="W79" s="276"/>
      <c r="X79" s="276"/>
      <c r="Y79" s="277"/>
      <c r="Z79" s="278"/>
      <c r="AA79" s="278"/>
      <c r="AB79" s="278"/>
      <c r="AC79" s="278"/>
      <c r="AD79" s="278"/>
      <c r="AE79" s="279"/>
      <c r="AF79" s="279"/>
      <c r="AG79" s="279"/>
      <c r="AH79" s="279"/>
      <c r="AI79" s="279"/>
      <c r="AJ79" s="279"/>
      <c r="AK79" s="279"/>
      <c r="AL79" s="279"/>
      <c r="AM79" s="279"/>
      <c r="AN79" s="280"/>
      <c r="AO79" s="273"/>
      <c r="AP79" s="273"/>
      <c r="AQ79" s="273"/>
      <c r="AR79" s="273"/>
      <c r="AS79" s="273"/>
      <c r="AT79" s="273"/>
      <c r="AU79" s="273"/>
      <c r="AV79" s="273"/>
      <c r="AW79" s="273"/>
      <c r="AX79" s="273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CA79" s="4" t="s">
        <v>18</v>
      </c>
    </row>
    <row r="80" spans="1:79" s="4" customFormat="1" ht="12.75" customHeight="1">
      <c r="A80" s="269">
        <v>0</v>
      </c>
      <c r="B80" s="269"/>
      <c r="C80" s="269"/>
      <c r="D80" s="269"/>
      <c r="E80" s="269"/>
      <c r="F80" s="269"/>
      <c r="G80" s="275" t="s">
        <v>73</v>
      </c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7"/>
      <c r="Z80" s="278"/>
      <c r="AA80" s="278"/>
      <c r="AB80" s="278"/>
      <c r="AC80" s="278"/>
      <c r="AD80" s="278"/>
      <c r="AE80" s="279"/>
      <c r="AF80" s="279"/>
      <c r="AG80" s="279"/>
      <c r="AH80" s="279"/>
      <c r="AI80" s="279"/>
      <c r="AJ80" s="279"/>
      <c r="AK80" s="279"/>
      <c r="AL80" s="279"/>
      <c r="AM80" s="279"/>
      <c r="AN80" s="280"/>
      <c r="AO80" s="273"/>
      <c r="AP80" s="273"/>
      <c r="AQ80" s="273"/>
      <c r="AR80" s="273"/>
      <c r="AS80" s="273"/>
      <c r="AT80" s="273"/>
      <c r="AU80" s="273"/>
      <c r="AV80" s="273"/>
      <c r="AW80" s="273"/>
      <c r="AX80" s="273"/>
      <c r="AY80" s="273"/>
      <c r="AZ80" s="273"/>
      <c r="BA80" s="273"/>
      <c r="BB80" s="273"/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CA80" s="4" t="s">
        <v>18</v>
      </c>
    </row>
    <row r="81" spans="1:79" ht="12.75" customHeight="1">
      <c r="A81" s="246">
        <v>2</v>
      </c>
      <c r="B81" s="246"/>
      <c r="C81" s="246"/>
      <c r="D81" s="246"/>
      <c r="E81" s="246"/>
      <c r="F81" s="246"/>
      <c r="G81" s="250" t="s">
        <v>81</v>
      </c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  <c r="W81" s="251"/>
      <c r="X81" s="251"/>
      <c r="Y81" s="252"/>
      <c r="Z81" s="267" t="s">
        <v>76</v>
      </c>
      <c r="AA81" s="267"/>
      <c r="AB81" s="267"/>
      <c r="AC81" s="267"/>
      <c r="AD81" s="267"/>
      <c r="AE81" s="281" t="s">
        <v>82</v>
      </c>
      <c r="AF81" s="282"/>
      <c r="AG81" s="282"/>
      <c r="AH81" s="282"/>
      <c r="AI81" s="282"/>
      <c r="AJ81" s="282"/>
      <c r="AK81" s="282"/>
      <c r="AL81" s="282"/>
      <c r="AM81" s="282"/>
      <c r="AN81" s="283"/>
      <c r="AO81" s="268">
        <v>0</v>
      </c>
      <c r="AP81" s="268"/>
      <c r="AQ81" s="268"/>
      <c r="AR81" s="268"/>
      <c r="AS81" s="268"/>
      <c r="AT81" s="268"/>
      <c r="AU81" s="268"/>
      <c r="AV81" s="268"/>
      <c r="AW81" s="268">
        <v>99000</v>
      </c>
      <c r="AX81" s="268"/>
      <c r="AY81" s="268"/>
      <c r="AZ81" s="268"/>
      <c r="BA81" s="268"/>
      <c r="BB81" s="268"/>
      <c r="BC81" s="268"/>
      <c r="BD81" s="268"/>
      <c r="BE81" s="268">
        <v>99000</v>
      </c>
      <c r="BF81" s="268"/>
      <c r="BG81" s="268"/>
      <c r="BH81" s="268"/>
      <c r="BI81" s="268"/>
      <c r="BJ81" s="268"/>
      <c r="BK81" s="268"/>
      <c r="BL81" s="268"/>
    </row>
    <row r="82" spans="1:79" s="4" customFormat="1" ht="12.75" customHeight="1">
      <c r="A82" s="269">
        <v>0</v>
      </c>
      <c r="B82" s="269"/>
      <c r="C82" s="269"/>
      <c r="D82" s="269"/>
      <c r="E82" s="269"/>
      <c r="F82" s="269"/>
      <c r="G82" s="275" t="s">
        <v>120</v>
      </c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7"/>
      <c r="Z82" s="278"/>
      <c r="AA82" s="278"/>
      <c r="AB82" s="278"/>
      <c r="AC82" s="278"/>
      <c r="AD82" s="278"/>
      <c r="AE82" s="275"/>
      <c r="AF82" s="276"/>
      <c r="AG82" s="276"/>
      <c r="AH82" s="276"/>
      <c r="AI82" s="276"/>
      <c r="AJ82" s="276"/>
      <c r="AK82" s="276"/>
      <c r="AL82" s="276"/>
      <c r="AM82" s="276"/>
      <c r="AN82" s="277"/>
      <c r="AO82" s="273"/>
      <c r="AP82" s="273"/>
      <c r="AQ82" s="273"/>
      <c r="AR82" s="273"/>
      <c r="AS82" s="273"/>
      <c r="AT82" s="273"/>
      <c r="AU82" s="273"/>
      <c r="AV82" s="273"/>
      <c r="AW82" s="273"/>
      <c r="AX82" s="273"/>
      <c r="AY82" s="273"/>
      <c r="AZ82" s="273"/>
      <c r="BA82" s="273"/>
      <c r="BB82" s="273"/>
      <c r="BC82" s="273"/>
      <c r="BD82" s="273"/>
      <c r="BE82" s="273"/>
      <c r="BF82" s="273"/>
      <c r="BG82" s="273"/>
      <c r="BH82" s="273"/>
      <c r="BI82" s="273"/>
      <c r="BJ82" s="273"/>
      <c r="BK82" s="273"/>
      <c r="BL82" s="273"/>
    </row>
    <row r="83" spans="1:79" ht="12.75" customHeight="1">
      <c r="A83" s="246">
        <v>2</v>
      </c>
      <c r="B83" s="246"/>
      <c r="C83" s="246"/>
      <c r="D83" s="246"/>
      <c r="E83" s="246"/>
      <c r="F83" s="246"/>
      <c r="G83" s="250" t="s">
        <v>86</v>
      </c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2"/>
      <c r="Z83" s="267" t="s">
        <v>87</v>
      </c>
      <c r="AA83" s="267"/>
      <c r="AB83" s="267"/>
      <c r="AC83" s="267"/>
      <c r="AD83" s="267"/>
      <c r="AE83" s="281" t="s">
        <v>88</v>
      </c>
      <c r="AF83" s="282"/>
      <c r="AG83" s="282"/>
      <c r="AH83" s="282"/>
      <c r="AI83" s="282"/>
      <c r="AJ83" s="282"/>
      <c r="AK83" s="282"/>
      <c r="AL83" s="282"/>
      <c r="AM83" s="282"/>
      <c r="AN83" s="283"/>
      <c r="AO83" s="268">
        <v>0</v>
      </c>
      <c r="AP83" s="268"/>
      <c r="AQ83" s="268"/>
      <c r="AR83" s="268"/>
      <c r="AS83" s="268"/>
      <c r="AT83" s="268"/>
      <c r="AU83" s="268"/>
      <c r="AV83" s="268"/>
      <c r="AW83" s="268">
        <v>20</v>
      </c>
      <c r="AX83" s="268"/>
      <c r="AY83" s="268"/>
      <c r="AZ83" s="268"/>
      <c r="BA83" s="268"/>
      <c r="BB83" s="268"/>
      <c r="BC83" s="268"/>
      <c r="BD83" s="268"/>
      <c r="BE83" s="268">
        <v>20</v>
      </c>
      <c r="BF83" s="268"/>
      <c r="BG83" s="268"/>
      <c r="BH83" s="268"/>
      <c r="BI83" s="268"/>
      <c r="BJ83" s="268"/>
      <c r="BK83" s="268"/>
      <c r="BL83" s="268"/>
    </row>
    <row r="84" spans="1:79" s="4" customFormat="1" ht="12.75" customHeight="1">
      <c r="A84" s="269">
        <v>0</v>
      </c>
      <c r="B84" s="269"/>
      <c r="C84" s="269"/>
      <c r="D84" s="269"/>
      <c r="E84" s="269"/>
      <c r="F84" s="269"/>
      <c r="G84" s="275" t="s">
        <v>90</v>
      </c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  <c r="X84" s="276"/>
      <c r="Y84" s="277"/>
      <c r="Z84" s="278"/>
      <c r="AA84" s="278"/>
      <c r="AB84" s="278"/>
      <c r="AC84" s="278"/>
      <c r="AD84" s="278"/>
      <c r="AE84" s="275"/>
      <c r="AF84" s="276"/>
      <c r="AG84" s="276"/>
      <c r="AH84" s="276"/>
      <c r="AI84" s="276"/>
      <c r="AJ84" s="276"/>
      <c r="AK84" s="276"/>
      <c r="AL84" s="276"/>
      <c r="AM84" s="276"/>
      <c r="AN84" s="277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/>
      <c r="AZ84" s="273"/>
      <c r="BA84" s="273"/>
      <c r="BB84" s="273"/>
      <c r="BC84" s="273"/>
      <c r="BD84" s="273"/>
      <c r="BE84" s="273"/>
      <c r="BF84" s="273"/>
      <c r="BG84" s="273"/>
      <c r="BH84" s="273"/>
      <c r="BI84" s="273"/>
      <c r="BJ84" s="273"/>
      <c r="BK84" s="273"/>
      <c r="BL84" s="273"/>
    </row>
    <row r="85" spans="1:79" ht="12.75" customHeight="1">
      <c r="A85" s="246">
        <v>2</v>
      </c>
      <c r="B85" s="246"/>
      <c r="C85" s="246"/>
      <c r="D85" s="246"/>
      <c r="E85" s="246"/>
      <c r="F85" s="246"/>
      <c r="G85" s="250" t="s">
        <v>92</v>
      </c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2"/>
      <c r="Z85" s="267" t="s">
        <v>76</v>
      </c>
      <c r="AA85" s="267"/>
      <c r="AB85" s="267"/>
      <c r="AC85" s="267"/>
      <c r="AD85" s="267"/>
      <c r="AE85" s="281" t="s">
        <v>82</v>
      </c>
      <c r="AF85" s="282"/>
      <c r="AG85" s="282"/>
      <c r="AH85" s="282"/>
      <c r="AI85" s="282"/>
      <c r="AJ85" s="282"/>
      <c r="AK85" s="282"/>
      <c r="AL85" s="282"/>
      <c r="AM85" s="282"/>
      <c r="AN85" s="283"/>
      <c r="AO85" s="268">
        <v>0</v>
      </c>
      <c r="AP85" s="268"/>
      <c r="AQ85" s="268"/>
      <c r="AR85" s="268"/>
      <c r="AS85" s="268"/>
      <c r="AT85" s="268"/>
      <c r="AU85" s="268"/>
      <c r="AV85" s="268"/>
      <c r="AW85" s="268">
        <v>4950</v>
      </c>
      <c r="AX85" s="268"/>
      <c r="AY85" s="268"/>
      <c r="AZ85" s="268"/>
      <c r="BA85" s="268"/>
      <c r="BB85" s="268"/>
      <c r="BC85" s="268"/>
      <c r="BD85" s="268"/>
      <c r="BE85" s="268">
        <v>4950</v>
      </c>
      <c r="BF85" s="268"/>
      <c r="BG85" s="268"/>
      <c r="BH85" s="268"/>
      <c r="BI85" s="268"/>
      <c r="BJ85" s="268"/>
      <c r="BK85" s="268"/>
      <c r="BL85" s="268"/>
    </row>
    <row r="86" spans="1:79" s="4" customFormat="1" ht="12.75" customHeight="1">
      <c r="A86" s="269">
        <v>0</v>
      </c>
      <c r="B86" s="269"/>
      <c r="C86" s="269"/>
      <c r="D86" s="269"/>
      <c r="E86" s="269"/>
      <c r="F86" s="269"/>
      <c r="G86" s="275" t="s">
        <v>121</v>
      </c>
      <c r="H86" s="276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  <c r="T86" s="276"/>
      <c r="U86" s="276"/>
      <c r="V86" s="276"/>
      <c r="W86" s="276"/>
      <c r="X86" s="276"/>
      <c r="Y86" s="277"/>
      <c r="Z86" s="278"/>
      <c r="AA86" s="278"/>
      <c r="AB86" s="278"/>
      <c r="AC86" s="278"/>
      <c r="AD86" s="278"/>
      <c r="AE86" s="275"/>
      <c r="AF86" s="276"/>
      <c r="AG86" s="276"/>
      <c r="AH86" s="276"/>
      <c r="AI86" s="276"/>
      <c r="AJ86" s="276"/>
      <c r="AK86" s="276"/>
      <c r="AL86" s="276"/>
      <c r="AM86" s="276"/>
      <c r="AN86" s="277"/>
      <c r="AO86" s="273"/>
      <c r="AP86" s="273"/>
      <c r="AQ86" s="273"/>
      <c r="AR86" s="273"/>
      <c r="AS86" s="273"/>
      <c r="AT86" s="273"/>
      <c r="AU86" s="273"/>
      <c r="AV86" s="273"/>
      <c r="AW86" s="273"/>
      <c r="AX86" s="273"/>
      <c r="AY86" s="273"/>
      <c r="AZ86" s="273"/>
      <c r="BA86" s="273"/>
      <c r="BB86" s="273"/>
      <c r="BC86" s="273"/>
      <c r="BD86" s="273"/>
      <c r="BE86" s="273"/>
      <c r="BF86" s="273"/>
      <c r="BG86" s="273"/>
      <c r="BH86" s="273"/>
      <c r="BI86" s="273"/>
      <c r="BJ86" s="273"/>
      <c r="BK86" s="273"/>
      <c r="BL86" s="273"/>
    </row>
    <row r="87" spans="1:79" ht="12.75" customHeight="1">
      <c r="A87" s="246">
        <v>2</v>
      </c>
      <c r="B87" s="246"/>
      <c r="C87" s="246"/>
      <c r="D87" s="246"/>
      <c r="E87" s="246"/>
      <c r="F87" s="246"/>
      <c r="G87" s="250" t="s">
        <v>97</v>
      </c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2"/>
      <c r="Z87" s="267" t="s">
        <v>96</v>
      </c>
      <c r="AA87" s="267"/>
      <c r="AB87" s="267"/>
      <c r="AC87" s="267"/>
      <c r="AD87" s="267"/>
      <c r="AE87" s="281" t="s">
        <v>88</v>
      </c>
      <c r="AF87" s="282"/>
      <c r="AG87" s="282"/>
      <c r="AH87" s="282"/>
      <c r="AI87" s="282"/>
      <c r="AJ87" s="282"/>
      <c r="AK87" s="282"/>
      <c r="AL87" s="282"/>
      <c r="AM87" s="282"/>
      <c r="AN87" s="283"/>
      <c r="AO87" s="268">
        <v>0</v>
      </c>
      <c r="AP87" s="268"/>
      <c r="AQ87" s="268"/>
      <c r="AR87" s="268"/>
      <c r="AS87" s="268"/>
      <c r="AT87" s="268"/>
      <c r="AU87" s="268"/>
      <c r="AV87" s="268"/>
      <c r="AW87" s="268">
        <v>100</v>
      </c>
      <c r="AX87" s="268"/>
      <c r="AY87" s="268"/>
      <c r="AZ87" s="268"/>
      <c r="BA87" s="268"/>
      <c r="BB87" s="268"/>
      <c r="BC87" s="268"/>
      <c r="BD87" s="268"/>
      <c r="BE87" s="268">
        <v>100</v>
      </c>
      <c r="BF87" s="268"/>
      <c r="BG87" s="268"/>
      <c r="BH87" s="268"/>
      <c r="BI87" s="268"/>
      <c r="BJ87" s="268"/>
      <c r="BK87" s="268"/>
      <c r="BL87" s="268"/>
    </row>
    <row r="88" spans="1:79" s="4" customFormat="1" ht="12.75" customHeight="1">
      <c r="A88" s="269">
        <v>0</v>
      </c>
      <c r="B88" s="269"/>
      <c r="C88" s="269"/>
      <c r="D88" s="269"/>
      <c r="E88" s="269"/>
      <c r="F88" s="269"/>
      <c r="G88" s="275" t="s">
        <v>123</v>
      </c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7"/>
      <c r="Z88" s="278"/>
      <c r="AA88" s="278"/>
      <c r="AB88" s="278"/>
      <c r="AC88" s="278"/>
      <c r="AD88" s="278"/>
      <c r="AE88" s="279"/>
      <c r="AF88" s="279"/>
      <c r="AG88" s="279"/>
      <c r="AH88" s="279"/>
      <c r="AI88" s="279"/>
      <c r="AJ88" s="279"/>
      <c r="AK88" s="279"/>
      <c r="AL88" s="279"/>
      <c r="AM88" s="279"/>
      <c r="AN88" s="280"/>
      <c r="AO88" s="273"/>
      <c r="AP88" s="273"/>
      <c r="AQ88" s="273"/>
      <c r="AR88" s="273"/>
      <c r="AS88" s="273"/>
      <c r="AT88" s="273"/>
      <c r="AU88" s="273"/>
      <c r="AV88" s="273"/>
      <c r="AW88" s="273"/>
      <c r="AX88" s="273"/>
      <c r="AY88" s="273"/>
      <c r="AZ88" s="273"/>
      <c r="BA88" s="273"/>
      <c r="BB88" s="273"/>
      <c r="BC88" s="273"/>
      <c r="BD88" s="273"/>
      <c r="BE88" s="273"/>
      <c r="BF88" s="273"/>
      <c r="BG88" s="273"/>
      <c r="BH88" s="273"/>
      <c r="BI88" s="273"/>
      <c r="BJ88" s="273"/>
      <c r="BK88" s="273"/>
      <c r="BL88" s="273"/>
      <c r="CA88" s="4" t="s">
        <v>18</v>
      </c>
    </row>
    <row r="89" spans="1:79" s="4" customFormat="1" ht="12.75" customHeight="1">
      <c r="A89" s="269">
        <v>0</v>
      </c>
      <c r="B89" s="269"/>
      <c r="C89" s="269"/>
      <c r="D89" s="269"/>
      <c r="E89" s="269"/>
      <c r="F89" s="269"/>
      <c r="G89" s="275" t="s">
        <v>122</v>
      </c>
      <c r="H89" s="276"/>
      <c r="I89" s="276"/>
      <c r="J89" s="276"/>
      <c r="K89" s="276"/>
      <c r="L89" s="276"/>
      <c r="M89" s="276"/>
      <c r="N89" s="276"/>
      <c r="O89" s="276"/>
      <c r="P89" s="276"/>
      <c r="Q89" s="276"/>
      <c r="R89" s="276"/>
      <c r="S89" s="276"/>
      <c r="T89" s="276"/>
      <c r="U89" s="276"/>
      <c r="V89" s="276"/>
      <c r="W89" s="276"/>
      <c r="X89" s="276"/>
      <c r="Y89" s="277"/>
      <c r="Z89" s="278"/>
      <c r="AA89" s="278"/>
      <c r="AB89" s="278"/>
      <c r="AC89" s="278"/>
      <c r="AD89" s="278"/>
      <c r="AE89" s="279"/>
      <c r="AF89" s="279"/>
      <c r="AG89" s="279"/>
      <c r="AH89" s="279"/>
      <c r="AI89" s="279"/>
      <c r="AJ89" s="279"/>
      <c r="AK89" s="279"/>
      <c r="AL89" s="279"/>
      <c r="AM89" s="279"/>
      <c r="AN89" s="280"/>
      <c r="AO89" s="273"/>
      <c r="AP89" s="273"/>
      <c r="AQ89" s="273"/>
      <c r="AR89" s="273"/>
      <c r="AS89" s="273"/>
      <c r="AT89" s="273"/>
      <c r="AU89" s="273"/>
      <c r="AV89" s="273"/>
      <c r="AW89" s="273"/>
      <c r="AX89" s="273"/>
      <c r="AY89" s="273"/>
      <c r="AZ89" s="273"/>
      <c r="BA89" s="273"/>
      <c r="BB89" s="273"/>
      <c r="BC89" s="273"/>
      <c r="BD89" s="273"/>
      <c r="BE89" s="273"/>
      <c r="BF89" s="273"/>
      <c r="BG89" s="273"/>
      <c r="BH89" s="273"/>
      <c r="BI89" s="273"/>
      <c r="BJ89" s="273"/>
      <c r="BK89" s="273"/>
      <c r="BL89" s="273"/>
      <c r="CA89" s="4" t="s">
        <v>18</v>
      </c>
    </row>
    <row r="90" spans="1:79" ht="12.75" customHeight="1">
      <c r="A90" s="246">
        <v>3</v>
      </c>
      <c r="B90" s="246"/>
      <c r="C90" s="246"/>
      <c r="D90" s="246"/>
      <c r="E90" s="246"/>
      <c r="F90" s="246"/>
      <c r="G90" s="250" t="s">
        <v>83</v>
      </c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U90" s="251"/>
      <c r="V90" s="251"/>
      <c r="W90" s="251"/>
      <c r="X90" s="251"/>
      <c r="Y90" s="252"/>
      <c r="Z90" s="267" t="s">
        <v>76</v>
      </c>
      <c r="AA90" s="267"/>
      <c r="AB90" s="267"/>
      <c r="AC90" s="267"/>
      <c r="AD90" s="267"/>
      <c r="AE90" s="281" t="s">
        <v>82</v>
      </c>
      <c r="AF90" s="282"/>
      <c r="AG90" s="282"/>
      <c r="AH90" s="282"/>
      <c r="AI90" s="282"/>
      <c r="AJ90" s="282"/>
      <c r="AK90" s="282"/>
      <c r="AL90" s="282"/>
      <c r="AM90" s="282"/>
      <c r="AN90" s="283"/>
      <c r="AO90" s="268">
        <v>0</v>
      </c>
      <c r="AP90" s="268"/>
      <c r="AQ90" s="268"/>
      <c r="AR90" s="268"/>
      <c r="AS90" s="268"/>
      <c r="AT90" s="268"/>
      <c r="AU90" s="268"/>
      <c r="AV90" s="268"/>
      <c r="AW90" s="268">
        <v>252000</v>
      </c>
      <c r="AX90" s="268"/>
      <c r="AY90" s="268"/>
      <c r="AZ90" s="268"/>
      <c r="BA90" s="268"/>
      <c r="BB90" s="268"/>
      <c r="BC90" s="268"/>
      <c r="BD90" s="268"/>
      <c r="BE90" s="268">
        <v>252000</v>
      </c>
      <c r="BF90" s="268"/>
      <c r="BG90" s="268"/>
      <c r="BH90" s="268"/>
      <c r="BI90" s="268"/>
      <c r="BJ90" s="268"/>
      <c r="BK90" s="268"/>
      <c r="BL90" s="268"/>
    </row>
    <row r="91" spans="1:79" s="4" customFormat="1" ht="12.75" customHeight="1">
      <c r="A91" s="269">
        <v>0</v>
      </c>
      <c r="B91" s="269"/>
      <c r="C91" s="269"/>
      <c r="D91" s="269"/>
      <c r="E91" s="269"/>
      <c r="F91" s="269"/>
      <c r="G91" s="275" t="s">
        <v>84</v>
      </c>
      <c r="H91" s="276"/>
      <c r="I91" s="276"/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276"/>
      <c r="W91" s="276"/>
      <c r="X91" s="276"/>
      <c r="Y91" s="277"/>
      <c r="Z91" s="278"/>
      <c r="AA91" s="278"/>
      <c r="AB91" s="278"/>
      <c r="AC91" s="278"/>
      <c r="AD91" s="278"/>
      <c r="AE91" s="275"/>
      <c r="AF91" s="276"/>
      <c r="AG91" s="276"/>
      <c r="AH91" s="276"/>
      <c r="AI91" s="276"/>
      <c r="AJ91" s="276"/>
      <c r="AK91" s="276"/>
      <c r="AL91" s="276"/>
      <c r="AM91" s="276"/>
      <c r="AN91" s="277"/>
      <c r="AO91" s="273"/>
      <c r="AP91" s="273"/>
      <c r="AQ91" s="273"/>
      <c r="AR91" s="273"/>
      <c r="AS91" s="273"/>
      <c r="AT91" s="273"/>
      <c r="AU91" s="273"/>
      <c r="AV91" s="273"/>
      <c r="AW91" s="273"/>
      <c r="AX91" s="273"/>
      <c r="AY91" s="273"/>
      <c r="AZ91" s="273"/>
      <c r="BA91" s="273"/>
      <c r="BB91" s="273"/>
      <c r="BC91" s="273"/>
      <c r="BD91" s="273"/>
      <c r="BE91" s="273"/>
      <c r="BF91" s="273"/>
      <c r="BG91" s="273"/>
      <c r="BH91" s="273"/>
      <c r="BI91" s="273"/>
      <c r="BJ91" s="273"/>
      <c r="BK91" s="273"/>
      <c r="BL91" s="273"/>
    </row>
    <row r="92" spans="1:79" ht="12.75" customHeight="1">
      <c r="A92" s="246">
        <v>3</v>
      </c>
      <c r="B92" s="246"/>
      <c r="C92" s="246"/>
      <c r="D92" s="246"/>
      <c r="E92" s="246"/>
      <c r="F92" s="246"/>
      <c r="G92" s="250" t="s">
        <v>89</v>
      </c>
      <c r="H92" s="251"/>
      <c r="I92" s="251"/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2"/>
      <c r="Z92" s="267" t="s">
        <v>87</v>
      </c>
      <c r="AA92" s="267"/>
      <c r="AB92" s="267"/>
      <c r="AC92" s="267"/>
      <c r="AD92" s="267"/>
      <c r="AE92" s="281" t="s">
        <v>82</v>
      </c>
      <c r="AF92" s="282"/>
      <c r="AG92" s="282"/>
      <c r="AH92" s="282"/>
      <c r="AI92" s="282"/>
      <c r="AJ92" s="282"/>
      <c r="AK92" s="282"/>
      <c r="AL92" s="282"/>
      <c r="AM92" s="282"/>
      <c r="AN92" s="283"/>
      <c r="AO92" s="268">
        <v>0</v>
      </c>
      <c r="AP92" s="268"/>
      <c r="AQ92" s="268"/>
      <c r="AR92" s="268"/>
      <c r="AS92" s="268"/>
      <c r="AT92" s="268"/>
      <c r="AU92" s="268"/>
      <c r="AV92" s="268"/>
      <c r="AW92" s="268">
        <v>30</v>
      </c>
      <c r="AX92" s="268"/>
      <c r="AY92" s="268"/>
      <c r="AZ92" s="268"/>
      <c r="BA92" s="268"/>
      <c r="BB92" s="268"/>
      <c r="BC92" s="268"/>
      <c r="BD92" s="268"/>
      <c r="BE92" s="268">
        <v>30</v>
      </c>
      <c r="BF92" s="268"/>
      <c r="BG92" s="268"/>
      <c r="BH92" s="268"/>
      <c r="BI92" s="268"/>
      <c r="BJ92" s="268"/>
      <c r="BK92" s="268"/>
      <c r="BL92" s="268"/>
    </row>
    <row r="93" spans="1:79" s="4" customFormat="1" ht="12.75" customHeight="1">
      <c r="A93" s="269">
        <v>0</v>
      </c>
      <c r="B93" s="269"/>
      <c r="C93" s="269"/>
      <c r="D93" s="269"/>
      <c r="E93" s="269"/>
      <c r="F93" s="269"/>
      <c r="G93" s="275" t="s">
        <v>90</v>
      </c>
      <c r="H93" s="276"/>
      <c r="I93" s="276"/>
      <c r="J93" s="276"/>
      <c r="K93" s="276"/>
      <c r="L93" s="276"/>
      <c r="M93" s="276"/>
      <c r="N93" s="276"/>
      <c r="O93" s="276"/>
      <c r="P93" s="276"/>
      <c r="Q93" s="276"/>
      <c r="R93" s="276"/>
      <c r="S93" s="276"/>
      <c r="T93" s="276"/>
      <c r="U93" s="276"/>
      <c r="V93" s="276"/>
      <c r="W93" s="276"/>
      <c r="X93" s="276"/>
      <c r="Y93" s="277"/>
      <c r="Z93" s="278"/>
      <c r="AA93" s="278"/>
      <c r="AB93" s="278"/>
      <c r="AC93" s="278"/>
      <c r="AD93" s="278"/>
      <c r="AE93" s="275"/>
      <c r="AF93" s="276"/>
      <c r="AG93" s="276"/>
      <c r="AH93" s="276"/>
      <c r="AI93" s="276"/>
      <c r="AJ93" s="276"/>
      <c r="AK93" s="276"/>
      <c r="AL93" s="276"/>
      <c r="AM93" s="276"/>
      <c r="AN93" s="277"/>
      <c r="AO93" s="273"/>
      <c r="AP93" s="273"/>
      <c r="AQ93" s="273"/>
      <c r="AR93" s="273"/>
      <c r="AS93" s="273"/>
      <c r="AT93" s="273"/>
      <c r="AU93" s="273"/>
      <c r="AV93" s="273"/>
      <c r="AW93" s="273"/>
      <c r="AX93" s="273"/>
      <c r="AY93" s="273"/>
      <c r="AZ93" s="273"/>
      <c r="BA93" s="273"/>
      <c r="BB93" s="273"/>
      <c r="BC93" s="273"/>
      <c r="BD93" s="273"/>
      <c r="BE93" s="273"/>
      <c r="BF93" s="273"/>
      <c r="BG93" s="273"/>
      <c r="BH93" s="273"/>
      <c r="BI93" s="273"/>
      <c r="BJ93" s="273"/>
      <c r="BK93" s="273"/>
      <c r="BL93" s="273"/>
    </row>
    <row r="94" spans="1:79" ht="12.75" customHeight="1">
      <c r="A94" s="246">
        <v>3</v>
      </c>
      <c r="B94" s="246"/>
      <c r="C94" s="246"/>
      <c r="D94" s="246"/>
      <c r="E94" s="246"/>
      <c r="F94" s="246"/>
      <c r="G94" s="250" t="s">
        <v>93</v>
      </c>
      <c r="H94" s="251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  <c r="V94" s="251"/>
      <c r="W94" s="251"/>
      <c r="X94" s="251"/>
      <c r="Y94" s="252"/>
      <c r="Z94" s="267" t="s">
        <v>76</v>
      </c>
      <c r="AA94" s="267"/>
      <c r="AB94" s="267"/>
      <c r="AC94" s="267"/>
      <c r="AD94" s="267"/>
      <c r="AE94" s="281" t="s">
        <v>88</v>
      </c>
      <c r="AF94" s="282"/>
      <c r="AG94" s="282"/>
      <c r="AH94" s="282"/>
      <c r="AI94" s="282"/>
      <c r="AJ94" s="282"/>
      <c r="AK94" s="282"/>
      <c r="AL94" s="282"/>
      <c r="AM94" s="282"/>
      <c r="AN94" s="283"/>
      <c r="AO94" s="268">
        <v>0</v>
      </c>
      <c r="AP94" s="268"/>
      <c r="AQ94" s="268"/>
      <c r="AR94" s="268"/>
      <c r="AS94" s="268"/>
      <c r="AT94" s="268"/>
      <c r="AU94" s="268"/>
      <c r="AV94" s="268"/>
      <c r="AW94" s="268">
        <v>8400</v>
      </c>
      <c r="AX94" s="268"/>
      <c r="AY94" s="268"/>
      <c r="AZ94" s="268"/>
      <c r="BA94" s="268"/>
      <c r="BB94" s="268"/>
      <c r="BC94" s="268"/>
      <c r="BD94" s="268"/>
      <c r="BE94" s="268">
        <v>8400</v>
      </c>
      <c r="BF94" s="268"/>
      <c r="BG94" s="268"/>
      <c r="BH94" s="268"/>
      <c r="BI94" s="268"/>
      <c r="BJ94" s="268"/>
      <c r="BK94" s="268"/>
      <c r="BL94" s="268"/>
    </row>
    <row r="95" spans="1:79" s="4" customFormat="1" ht="12.75" customHeight="1">
      <c r="A95" s="269">
        <v>0</v>
      </c>
      <c r="B95" s="269"/>
      <c r="C95" s="269"/>
      <c r="D95" s="269"/>
      <c r="E95" s="269"/>
      <c r="F95" s="269"/>
      <c r="G95" s="275" t="s">
        <v>94</v>
      </c>
      <c r="H95" s="276"/>
      <c r="I95" s="276"/>
      <c r="J95" s="276"/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77"/>
      <c r="Z95" s="278"/>
      <c r="AA95" s="278"/>
      <c r="AB95" s="278"/>
      <c r="AC95" s="278"/>
      <c r="AD95" s="278"/>
      <c r="AE95" s="275"/>
      <c r="AF95" s="276"/>
      <c r="AG95" s="276"/>
      <c r="AH95" s="276"/>
      <c r="AI95" s="276"/>
      <c r="AJ95" s="276"/>
      <c r="AK95" s="276"/>
      <c r="AL95" s="276"/>
      <c r="AM95" s="276"/>
      <c r="AN95" s="277"/>
      <c r="AO95" s="273"/>
      <c r="AP95" s="273"/>
      <c r="AQ95" s="273"/>
      <c r="AR95" s="273"/>
      <c r="AS95" s="273"/>
      <c r="AT95" s="273"/>
      <c r="AU95" s="273"/>
      <c r="AV95" s="273"/>
      <c r="AW95" s="273"/>
      <c r="AX95" s="273"/>
      <c r="AY95" s="273"/>
      <c r="AZ95" s="273"/>
      <c r="BA95" s="273"/>
      <c r="BB95" s="273"/>
      <c r="BC95" s="273"/>
      <c r="BD95" s="273"/>
      <c r="BE95" s="273"/>
      <c r="BF95" s="273"/>
      <c r="BG95" s="273"/>
      <c r="BH95" s="273"/>
      <c r="BI95" s="273"/>
      <c r="BJ95" s="273"/>
      <c r="BK95" s="273"/>
      <c r="BL95" s="273"/>
    </row>
    <row r="96" spans="1:79" ht="25.5" customHeight="1">
      <c r="A96" s="246">
        <v>3</v>
      </c>
      <c r="B96" s="246"/>
      <c r="C96" s="246"/>
      <c r="D96" s="246"/>
      <c r="E96" s="246"/>
      <c r="F96" s="246"/>
      <c r="G96" s="250" t="s">
        <v>98</v>
      </c>
      <c r="H96" s="251"/>
      <c r="I96" s="251"/>
      <c r="J96" s="251"/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2"/>
      <c r="Z96" s="267" t="s">
        <v>96</v>
      </c>
      <c r="AA96" s="267"/>
      <c r="AB96" s="267"/>
      <c r="AC96" s="267"/>
      <c r="AD96" s="267"/>
      <c r="AE96" s="281" t="s">
        <v>88</v>
      </c>
      <c r="AF96" s="282"/>
      <c r="AG96" s="282"/>
      <c r="AH96" s="282"/>
      <c r="AI96" s="282"/>
      <c r="AJ96" s="282"/>
      <c r="AK96" s="282"/>
      <c r="AL96" s="282"/>
      <c r="AM96" s="282"/>
      <c r="AN96" s="283"/>
      <c r="AO96" s="268">
        <v>0</v>
      </c>
      <c r="AP96" s="268"/>
      <c r="AQ96" s="268"/>
      <c r="AR96" s="268"/>
      <c r="AS96" s="268"/>
      <c r="AT96" s="268"/>
      <c r="AU96" s="268"/>
      <c r="AV96" s="268"/>
      <c r="AW96" s="268">
        <v>100</v>
      </c>
      <c r="AX96" s="268"/>
      <c r="AY96" s="268"/>
      <c r="AZ96" s="268"/>
      <c r="BA96" s="268"/>
      <c r="BB96" s="268"/>
      <c r="BC96" s="268"/>
      <c r="BD96" s="268"/>
      <c r="BE96" s="268">
        <v>100</v>
      </c>
      <c r="BF96" s="268"/>
      <c r="BG96" s="268"/>
      <c r="BH96" s="268"/>
      <c r="BI96" s="268"/>
      <c r="BJ96" s="268"/>
      <c r="BK96" s="268"/>
      <c r="BL96" s="268"/>
    </row>
    <row r="97" spans="1:64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>
      <c r="A99" s="286" t="s">
        <v>104</v>
      </c>
      <c r="B99" s="287"/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5"/>
      <c r="AO99" s="297" t="s">
        <v>105</v>
      </c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</row>
    <row r="100" spans="1:64">
      <c r="W100" s="291" t="s">
        <v>5</v>
      </c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O100" s="291" t="s">
        <v>63</v>
      </c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</row>
    <row r="101" spans="1:64" ht="15.75" customHeight="1">
      <c r="A101" s="293" t="s">
        <v>3</v>
      </c>
      <c r="B101" s="293"/>
      <c r="C101" s="293"/>
      <c r="D101" s="293"/>
      <c r="E101" s="293"/>
      <c r="F101" s="293"/>
    </row>
    <row r="102" spans="1:64" ht="13.15" customHeight="1">
      <c r="A102" s="220" t="s">
        <v>103</v>
      </c>
      <c r="B102" s="221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</row>
    <row r="103" spans="1:64">
      <c r="A103" s="294" t="s">
        <v>46</v>
      </c>
      <c r="B103" s="294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</row>
    <row r="104" spans="1:64" ht="10.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>
      <c r="A105" s="286" t="s">
        <v>102</v>
      </c>
      <c r="B105" s="287"/>
      <c r="C105" s="287"/>
      <c r="D105" s="287"/>
      <c r="E105" s="287"/>
      <c r="F105" s="287"/>
      <c r="G105" s="287"/>
      <c r="H105" s="287"/>
      <c r="I105" s="287"/>
      <c r="J105" s="287"/>
      <c r="K105" s="287"/>
      <c r="L105" s="287"/>
      <c r="M105" s="287"/>
      <c r="N105" s="287"/>
      <c r="O105" s="287"/>
      <c r="P105" s="287"/>
      <c r="Q105" s="287"/>
      <c r="R105" s="287"/>
      <c r="S105" s="287"/>
      <c r="T105" s="287"/>
      <c r="U105" s="287"/>
      <c r="V105" s="287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88"/>
      <c r="AM105" s="288"/>
      <c r="AN105" s="5"/>
      <c r="AO105" s="297" t="s">
        <v>106</v>
      </c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</row>
    <row r="106" spans="1:64">
      <c r="W106" s="291" t="s">
        <v>5</v>
      </c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O106" s="291" t="s">
        <v>63</v>
      </c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</row>
    <row r="107" spans="1:64">
      <c r="A107" s="292"/>
      <c r="B107" s="292"/>
      <c r="C107" s="292"/>
      <c r="D107" s="292"/>
      <c r="E107" s="292"/>
      <c r="F107" s="292"/>
      <c r="G107" s="292"/>
      <c r="H107" s="292"/>
    </row>
    <row r="108" spans="1:64">
      <c r="A108" s="291" t="s">
        <v>44</v>
      </c>
      <c r="B108" s="291"/>
      <c r="C108" s="291"/>
      <c r="D108" s="291"/>
      <c r="E108" s="291"/>
      <c r="F108" s="291"/>
      <c r="G108" s="291"/>
      <c r="H108" s="291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>
      <c r="A109" s="24" t="s">
        <v>45</v>
      </c>
    </row>
  </sheetData>
  <mergeCells count="363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6:BL56"/>
    <mergeCell ref="A52:C52"/>
    <mergeCell ref="U22:AD22"/>
    <mergeCell ref="AE22:AR22"/>
    <mergeCell ref="AK52:AR52"/>
    <mergeCell ref="AS52:AZ52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W99:AM99"/>
    <mergeCell ref="W100:AM100"/>
    <mergeCell ref="G70:Y70"/>
    <mergeCell ref="A71:F71"/>
    <mergeCell ref="G71:Y71"/>
    <mergeCell ref="A62:C62"/>
    <mergeCell ref="D62:AA62"/>
    <mergeCell ref="AB62:AI62"/>
    <mergeCell ref="AJ62:AQ62"/>
    <mergeCell ref="AO99:BG99"/>
    <mergeCell ref="BE66:BL66"/>
    <mergeCell ref="G67:Y67"/>
    <mergeCell ref="G68:Y68"/>
    <mergeCell ref="AO67:AV67"/>
    <mergeCell ref="AR62:AY62"/>
    <mergeCell ref="Z66:AD66"/>
    <mergeCell ref="G66:Y66"/>
    <mergeCell ref="BE70:BL70"/>
    <mergeCell ref="AO68:AV68"/>
    <mergeCell ref="AW68:BD68"/>
    <mergeCell ref="BE68:BL68"/>
    <mergeCell ref="AW70:BD70"/>
    <mergeCell ref="AO70:AV70"/>
    <mergeCell ref="BE69:BL69"/>
    <mergeCell ref="AO2:BL2"/>
    <mergeCell ref="AO6:BF6"/>
    <mergeCell ref="AO4:BL4"/>
    <mergeCell ref="AO5:BL5"/>
    <mergeCell ref="AO3:BL3"/>
    <mergeCell ref="A35:BL35"/>
    <mergeCell ref="A57:AY57"/>
    <mergeCell ref="A41:F41"/>
    <mergeCell ref="A38:BL38"/>
    <mergeCell ref="A36:BL36"/>
    <mergeCell ref="G40:BL40"/>
    <mergeCell ref="G41:BL41"/>
    <mergeCell ref="A42:F42"/>
    <mergeCell ref="A49:C49"/>
    <mergeCell ref="A50:C50"/>
    <mergeCell ref="G42:BL42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39:F39"/>
    <mergeCell ref="G39:BL39"/>
    <mergeCell ref="A40:F40"/>
    <mergeCell ref="AC52:AJ52"/>
    <mergeCell ref="AK47:AR48"/>
    <mergeCell ref="D52:AB52"/>
    <mergeCell ref="A51:C51"/>
    <mergeCell ref="D51:AB51"/>
    <mergeCell ref="AR58:AY59"/>
    <mergeCell ref="Z67:AD67"/>
    <mergeCell ref="AE67:AN67"/>
    <mergeCell ref="AE68:AN68"/>
    <mergeCell ref="D58:AA59"/>
    <mergeCell ref="AB58:AI59"/>
    <mergeCell ref="AJ58:AQ59"/>
    <mergeCell ref="AO100:BG100"/>
    <mergeCell ref="A58:C59"/>
    <mergeCell ref="D60:AA60"/>
    <mergeCell ref="AB60:AI60"/>
    <mergeCell ref="W106:AM106"/>
    <mergeCell ref="A67:F67"/>
    <mergeCell ref="A68:F68"/>
    <mergeCell ref="Z68:AD68"/>
    <mergeCell ref="A65:BL65"/>
    <mergeCell ref="A66:F66"/>
    <mergeCell ref="AE66:AN66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6:AV66"/>
    <mergeCell ref="A101:F101"/>
    <mergeCell ref="A70:F70"/>
    <mergeCell ref="Z70:AD70"/>
    <mergeCell ref="AE70:AN70"/>
    <mergeCell ref="A99:V99"/>
    <mergeCell ref="AS54:AZ54"/>
    <mergeCell ref="A53:C53"/>
    <mergeCell ref="D53:AB53"/>
    <mergeCell ref="AC53:AJ53"/>
    <mergeCell ref="AK53:AR53"/>
    <mergeCell ref="AS53:AZ53"/>
    <mergeCell ref="A33:F33"/>
    <mergeCell ref="G33:BL33"/>
    <mergeCell ref="A43:F43"/>
    <mergeCell ref="G43:BL43"/>
    <mergeCell ref="AC51:AJ51"/>
    <mergeCell ref="AK51:AR51"/>
    <mergeCell ref="AS51:AZ51"/>
    <mergeCell ref="A54:C54"/>
    <mergeCell ref="D54:AB54"/>
    <mergeCell ref="AC54:AJ54"/>
    <mergeCell ref="AK54:AR54"/>
    <mergeCell ref="BE71:BL71"/>
    <mergeCell ref="A72:F72"/>
    <mergeCell ref="G72:Y72"/>
    <mergeCell ref="Z72:AD72"/>
    <mergeCell ref="AE72:AN72"/>
    <mergeCell ref="AO72:AV72"/>
    <mergeCell ref="A63:C63"/>
    <mergeCell ref="D63:AA63"/>
    <mergeCell ref="AB63:AI63"/>
    <mergeCell ref="AJ63:AQ63"/>
    <mergeCell ref="AR63:AY63"/>
    <mergeCell ref="AW66:BD66"/>
    <mergeCell ref="AW67:BD67"/>
    <mergeCell ref="BE67:BL67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AW72:BD72"/>
    <mergeCell ref="BE72:BL72"/>
    <mergeCell ref="A81:F81"/>
    <mergeCell ref="G81:Y81"/>
    <mergeCell ref="Z81:AD81"/>
    <mergeCell ref="AE81:AN81"/>
    <mergeCell ref="AO81:AV81"/>
    <mergeCell ref="AW81:BD81"/>
    <mergeCell ref="BE81:BL81"/>
    <mergeCell ref="BE80:BL80"/>
    <mergeCell ref="A80:F80"/>
    <mergeCell ref="G80:Y80"/>
    <mergeCell ref="Z80:AD80"/>
    <mergeCell ref="AE80:AN80"/>
    <mergeCell ref="AO80:AV80"/>
    <mergeCell ref="AW80:BD80"/>
    <mergeCell ref="G93:Y93"/>
    <mergeCell ref="A88:F88"/>
    <mergeCell ref="G88:Y88"/>
    <mergeCell ref="G86:Y86"/>
    <mergeCell ref="BE92:BL92"/>
    <mergeCell ref="A93:F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A86:F86"/>
    <mergeCell ref="BE90:BL90"/>
    <mergeCell ref="A91:F91"/>
    <mergeCell ref="G91:Y91"/>
    <mergeCell ref="Z91:AD91"/>
    <mergeCell ref="AE91:AN91"/>
    <mergeCell ref="AO91:AV91"/>
    <mergeCell ref="BE96:BL96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A79:F79"/>
    <mergeCell ref="G79:Y79"/>
    <mergeCell ref="Z79:AD79"/>
    <mergeCell ref="AE79:AN79"/>
    <mergeCell ref="AO79:AV79"/>
    <mergeCell ref="AW79:BD79"/>
    <mergeCell ref="Z71:AD71"/>
    <mergeCell ref="AE71:AN71"/>
    <mergeCell ref="AO71:AV71"/>
    <mergeCell ref="AW71:BD71"/>
    <mergeCell ref="BE89:BL89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A89:F89"/>
    <mergeCell ref="G89:Y89"/>
    <mergeCell ref="Z89:AD89"/>
    <mergeCell ref="AE89:AN89"/>
    <mergeCell ref="AO89:AV89"/>
    <mergeCell ref="AW89:BD89"/>
    <mergeCell ref="BE79:BL79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Z74:AD74"/>
    <mergeCell ref="A87:F87"/>
    <mergeCell ref="G87:Y87"/>
    <mergeCell ref="Z87:AD87"/>
    <mergeCell ref="AE87:AN87"/>
    <mergeCell ref="AO87:AV8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84:F84"/>
    <mergeCell ref="G84:Y84"/>
    <mergeCell ref="Z84:AD84"/>
    <mergeCell ref="AE84:AN84"/>
    <mergeCell ref="AO84:AV84"/>
    <mergeCell ref="AW84:BD84"/>
    <mergeCell ref="BE84:BL84"/>
    <mergeCell ref="A85:F85"/>
    <mergeCell ref="Z86:AD86"/>
    <mergeCell ref="AE86:AN86"/>
    <mergeCell ref="AO86:AV86"/>
    <mergeCell ref="AW86:BD86"/>
    <mergeCell ref="BE86:BL86"/>
    <mergeCell ref="AW82:BD82"/>
    <mergeCell ref="G85:Y85"/>
    <mergeCell ref="Z85:AD85"/>
    <mergeCell ref="AE85:AN85"/>
    <mergeCell ref="AO85:AV85"/>
    <mergeCell ref="AW85:BD85"/>
    <mergeCell ref="BE85:BL85"/>
    <mergeCell ref="AE82:AN82"/>
    <mergeCell ref="AO82:AV82"/>
    <mergeCell ref="AW87:BD87"/>
    <mergeCell ref="BE87:BL87"/>
    <mergeCell ref="Z88:AD88"/>
    <mergeCell ref="AE88:AN88"/>
    <mergeCell ref="AO88:AV88"/>
    <mergeCell ref="AW88:BD88"/>
    <mergeCell ref="BE88:BL88"/>
    <mergeCell ref="A69:F69"/>
    <mergeCell ref="G69:Y69"/>
    <mergeCell ref="Z69:AD69"/>
    <mergeCell ref="AE69:AN69"/>
    <mergeCell ref="AO69:AV69"/>
    <mergeCell ref="AW69:BD69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</mergeCells>
  <phoneticPr fontId="0" type="noConversion"/>
  <conditionalFormatting sqref="H73:L73 G91:L91 G95:L95 G93:L93 G75:L75 G77:L77 G71:G79">
    <cfRule type="cellIs" dxfId="59" priority="54" stopIfTrue="1" operator="equal">
      <formula>$G70</formula>
    </cfRule>
  </conditionalFormatting>
  <conditionalFormatting sqref="D54:I54">
    <cfRule type="cellIs" dxfId="58" priority="55" stopIfTrue="1" operator="equal">
      <formula>#REF!</formula>
    </cfRule>
  </conditionalFormatting>
  <conditionalFormatting sqref="A70:F96">
    <cfRule type="cellIs" dxfId="57" priority="56" stopIfTrue="1" operator="equal">
      <formula>0</formula>
    </cfRule>
  </conditionalFormatting>
  <conditionalFormatting sqref="D52">
    <cfRule type="cellIs" dxfId="56" priority="57" stopIfTrue="1" operator="equal">
      <formula>$D50</formula>
    </cfRule>
  </conditionalFormatting>
  <conditionalFormatting sqref="D51 D53">
    <cfRule type="cellIs" dxfId="55" priority="53" stopIfTrue="1" operator="equal">
      <formula>$D50</formula>
    </cfRule>
  </conditionalFormatting>
  <conditionalFormatting sqref="G89:G90">
    <cfRule type="cellIs" dxfId="54" priority="59" stopIfTrue="1" operator="equal">
      <formula>$G80</formula>
    </cfRule>
  </conditionalFormatting>
  <conditionalFormatting sqref="G89:L89">
    <cfRule type="cellIs" dxfId="53" priority="52" stopIfTrue="1" operator="equal">
      <formula>$G81</formula>
    </cfRule>
  </conditionalFormatting>
  <conditionalFormatting sqref="G80:L80">
    <cfRule type="cellIs" dxfId="52" priority="61" stopIfTrue="1" operator="equal">
      <formula>$G72</formula>
    </cfRule>
  </conditionalFormatting>
  <conditionalFormatting sqref="G96 G94 G92 G87:G88 G85 G83">
    <cfRule type="cellIs" dxfId="51" priority="65" stopIfTrue="1" operator="equal">
      <formula>#REF!</formula>
    </cfRule>
  </conditionalFormatting>
  <conditionalFormatting sqref="G86:L86">
    <cfRule type="cellIs" dxfId="50" priority="51" stopIfTrue="1" operator="equal">
      <formula>$G81</formula>
    </cfRule>
  </conditionalFormatting>
  <conditionalFormatting sqref="G86:G88">
    <cfRule type="cellIs" dxfId="49" priority="67" stopIfTrue="1" operator="equal">
      <formula>$G73</formula>
    </cfRule>
  </conditionalFormatting>
  <conditionalFormatting sqref="G84:L84">
    <cfRule type="cellIs" dxfId="48" priority="49" stopIfTrue="1" operator="equal">
      <formula>$G81</formula>
    </cfRule>
  </conditionalFormatting>
  <conditionalFormatting sqref="G84:G85">
    <cfRule type="cellIs" dxfId="47" priority="69" stopIfTrue="1" operator="equal">
      <formula>$G73</formula>
    </cfRule>
  </conditionalFormatting>
  <conditionalFormatting sqref="G82:L82">
    <cfRule type="cellIs" dxfId="46" priority="47" stopIfTrue="1" operator="equal">
      <formula>$G81</formula>
    </cfRule>
  </conditionalFormatting>
  <conditionalFormatting sqref="G80:L80">
    <cfRule type="cellIs" dxfId="45" priority="45" stopIfTrue="1" operator="equal">
      <formula>$G78</formula>
    </cfRule>
  </conditionalFormatting>
  <conditionalFormatting sqref="G84:L84">
    <cfRule type="cellIs" dxfId="44" priority="44" stopIfTrue="1" operator="equal">
      <formula>$G76</formula>
    </cfRule>
  </conditionalFormatting>
  <conditionalFormatting sqref="G84:L84">
    <cfRule type="cellIs" dxfId="43" priority="43" stopIfTrue="1" operator="equal">
      <formula>$G83</formula>
    </cfRule>
  </conditionalFormatting>
  <conditionalFormatting sqref="G82:L82">
    <cfRule type="cellIs" dxfId="42" priority="42" stopIfTrue="1" operator="equal">
      <formula>$G78</formula>
    </cfRule>
  </conditionalFormatting>
  <conditionalFormatting sqref="G82">
    <cfRule type="cellIs" dxfId="41" priority="41" stopIfTrue="1" operator="equal">
      <formula>$G71</formula>
    </cfRule>
  </conditionalFormatting>
  <conditionalFormatting sqref="G82:L82">
    <cfRule type="cellIs" dxfId="40" priority="40" stopIfTrue="1" operator="equal">
      <formula>$G74</formula>
    </cfRule>
  </conditionalFormatting>
  <conditionalFormatting sqref="G82:L82">
    <cfRule type="cellIs" dxfId="39" priority="39" stopIfTrue="1" operator="equal">
      <formula>$G81</formula>
    </cfRule>
  </conditionalFormatting>
  <conditionalFormatting sqref="G86 G81:G83">
    <cfRule type="cellIs" dxfId="38" priority="38" stopIfTrue="1" operator="equal">
      <formula>$G72</formula>
    </cfRule>
  </conditionalFormatting>
  <conditionalFormatting sqref="G86:L86">
    <cfRule type="cellIs" dxfId="37" priority="37" stopIfTrue="1" operator="equal">
      <formula>$G85</formula>
    </cfRule>
  </conditionalFormatting>
  <conditionalFormatting sqref="G86:L86">
    <cfRule type="cellIs" dxfId="36" priority="36" stopIfTrue="1" operator="equal">
      <formula>$G83</formula>
    </cfRule>
  </conditionalFormatting>
  <conditionalFormatting sqref="G86">
    <cfRule type="cellIs" dxfId="35" priority="35" stopIfTrue="1" operator="equal">
      <formula>$G75</formula>
    </cfRule>
  </conditionalFormatting>
  <conditionalFormatting sqref="G86:L86">
    <cfRule type="cellIs" dxfId="34" priority="34" stopIfTrue="1" operator="equal">
      <formula>$G78</formula>
    </cfRule>
  </conditionalFormatting>
  <conditionalFormatting sqref="G86:L86">
    <cfRule type="cellIs" dxfId="33" priority="33" stopIfTrue="1" operator="equal">
      <formula>$G85</formula>
    </cfRule>
  </conditionalFormatting>
  <conditionalFormatting sqref="G89:L89">
    <cfRule type="cellIs" dxfId="32" priority="32" stopIfTrue="1" operator="equal">
      <formula>$G83</formula>
    </cfRule>
  </conditionalFormatting>
  <conditionalFormatting sqref="G89">
    <cfRule type="cellIs" dxfId="31" priority="31" stopIfTrue="1" operator="equal">
      <formula>$G75</formula>
    </cfRule>
  </conditionalFormatting>
  <conditionalFormatting sqref="G89">
    <cfRule type="cellIs" dxfId="30" priority="30" stopIfTrue="1" operator="equal">
      <formula>$G80</formula>
    </cfRule>
  </conditionalFormatting>
  <conditionalFormatting sqref="G89:L89">
    <cfRule type="cellIs" dxfId="29" priority="29" stopIfTrue="1" operator="equal">
      <formula>$G87</formula>
    </cfRule>
  </conditionalFormatting>
  <conditionalFormatting sqref="G89:L89">
    <cfRule type="cellIs" dxfId="28" priority="28" stopIfTrue="1" operator="equal">
      <formula>$G85</formula>
    </cfRule>
  </conditionalFormatting>
  <conditionalFormatting sqref="G89">
    <cfRule type="cellIs" dxfId="27" priority="27" stopIfTrue="1" operator="equal">
      <formula>$G77</formula>
    </cfRule>
  </conditionalFormatting>
  <conditionalFormatting sqref="G89:L89">
    <cfRule type="cellIs" dxfId="26" priority="26" stopIfTrue="1" operator="equal">
      <formula>$G81</formula>
    </cfRule>
  </conditionalFormatting>
  <conditionalFormatting sqref="G89:L89">
    <cfRule type="cellIs" dxfId="25" priority="25" stopIfTrue="1" operator="equal">
      <formula>$G87</formula>
    </cfRule>
  </conditionalFormatting>
  <conditionalFormatting sqref="G91">
    <cfRule type="cellIs" dxfId="24" priority="24" stopIfTrue="1" operator="equal">
      <formula>$G82</formula>
    </cfRule>
  </conditionalFormatting>
  <conditionalFormatting sqref="G91:L91">
    <cfRule type="cellIs" dxfId="23" priority="23" stopIfTrue="1" operator="equal">
      <formula>$G83</formula>
    </cfRule>
  </conditionalFormatting>
  <conditionalFormatting sqref="G91:L91">
    <cfRule type="cellIs" dxfId="22" priority="22" stopIfTrue="1" operator="equal">
      <formula>$G85</formula>
    </cfRule>
  </conditionalFormatting>
  <conditionalFormatting sqref="G91">
    <cfRule type="cellIs" dxfId="21" priority="21" stopIfTrue="1" operator="equal">
      <formula>$G77</formula>
    </cfRule>
  </conditionalFormatting>
  <conditionalFormatting sqref="G91">
    <cfRule type="cellIs" dxfId="20" priority="20" stopIfTrue="1" operator="equal">
      <formula>$G82</formula>
    </cfRule>
  </conditionalFormatting>
  <conditionalFormatting sqref="G91:L91">
    <cfRule type="cellIs" dxfId="19" priority="19" stopIfTrue="1" operator="equal">
      <formula>$G90</formula>
    </cfRule>
  </conditionalFormatting>
  <conditionalFormatting sqref="G91:L91">
    <cfRule type="cellIs" dxfId="18" priority="18" stopIfTrue="1" operator="equal">
      <formula>$G87</formula>
    </cfRule>
  </conditionalFormatting>
  <conditionalFormatting sqref="G91">
    <cfRule type="cellIs" dxfId="17" priority="17" stopIfTrue="1" operator="equal">
      <formula>$G80</formula>
    </cfRule>
  </conditionalFormatting>
  <conditionalFormatting sqref="G91:L91">
    <cfRule type="cellIs" dxfId="16" priority="16" stopIfTrue="1" operator="equal">
      <formula>$G83</formula>
    </cfRule>
  </conditionalFormatting>
  <conditionalFormatting sqref="G91:L91">
    <cfRule type="cellIs" dxfId="15" priority="15" stopIfTrue="1" operator="equal">
      <formula>$G90</formula>
    </cfRule>
  </conditionalFormatting>
  <conditionalFormatting sqref="G70:L70">
    <cfRule type="cellIs" dxfId="14" priority="70" stopIfTrue="1" operator="equal">
      <formula>$G68</formula>
    </cfRule>
  </conditionalFormatting>
  <conditionalFormatting sqref="A69:F69">
    <cfRule type="cellIs" dxfId="13" priority="14" stopIfTrue="1" operator="equal">
      <formula>0</formula>
    </cfRule>
  </conditionalFormatting>
  <conditionalFormatting sqref="G69:L69">
    <cfRule type="cellIs" dxfId="12" priority="13" stopIfTrue="1" operator="equal">
      <formula>$G67</formula>
    </cfRule>
  </conditionalFormatting>
  <conditionalFormatting sqref="G79:L79">
    <cfRule type="cellIs" dxfId="11" priority="12" stopIfTrue="1" operator="equal">
      <formula>$G71</formula>
    </cfRule>
  </conditionalFormatting>
  <conditionalFormatting sqref="G79:L79">
    <cfRule type="cellIs" dxfId="10" priority="11" stopIfTrue="1" operator="equal">
      <formula>$G77</formula>
    </cfRule>
  </conditionalFormatting>
  <conditionalFormatting sqref="G88">
    <cfRule type="cellIs" dxfId="9" priority="10" stopIfTrue="1" operator="equal">
      <formula>$G79</formula>
    </cfRule>
  </conditionalFormatting>
  <conditionalFormatting sqref="G88:L88">
    <cfRule type="cellIs" dxfId="8" priority="9" stopIfTrue="1" operator="equal">
      <formula>$G80</formula>
    </cfRule>
  </conditionalFormatting>
  <conditionalFormatting sqref="G88:L88">
    <cfRule type="cellIs" dxfId="7" priority="8" stopIfTrue="1" operator="equal">
      <formula>$G82</formula>
    </cfRule>
  </conditionalFormatting>
  <conditionalFormatting sqref="G88">
    <cfRule type="cellIs" dxfId="6" priority="7" stopIfTrue="1" operator="equal">
      <formula>$G74</formula>
    </cfRule>
  </conditionalFormatting>
  <conditionalFormatting sqref="G88">
    <cfRule type="cellIs" dxfId="5" priority="6" stopIfTrue="1" operator="equal">
      <formula>$G79</formula>
    </cfRule>
  </conditionalFormatting>
  <conditionalFormatting sqref="G88:L88">
    <cfRule type="cellIs" dxfId="4" priority="5" stopIfTrue="1" operator="equal">
      <formula>$G86</formula>
    </cfRule>
  </conditionalFormatting>
  <conditionalFormatting sqref="G88:L88">
    <cfRule type="cellIs" dxfId="3" priority="4" stopIfTrue="1" operator="equal">
      <formula>$G84</formula>
    </cfRule>
  </conditionalFormatting>
  <conditionalFormatting sqref="G88">
    <cfRule type="cellIs" dxfId="2" priority="3" stopIfTrue="1" operator="equal">
      <formula>$G76</formula>
    </cfRule>
  </conditionalFormatting>
  <conditionalFormatting sqref="G88:L88">
    <cfRule type="cellIs" dxfId="1" priority="2" stopIfTrue="1" operator="equal">
      <formula>$G80</formula>
    </cfRule>
  </conditionalFormatting>
  <conditionalFormatting sqref="G88:L88">
    <cfRule type="cellIs" dxfId="0" priority="1" stopIfTrue="1" operator="equal">
      <formula>$G86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КПК3118311 проєт (19.12))</vt:lpstr>
      <vt:lpstr>зміни результативних показників</vt:lpstr>
      <vt:lpstr>КПК3118311 (5)</vt:lpstr>
      <vt:lpstr>КПК3118311 (4)</vt:lpstr>
      <vt:lpstr>КПК3118311 (3)</vt:lpstr>
      <vt:lpstr>КПК3118311 (2)</vt:lpstr>
      <vt:lpstr>КПК3118311</vt:lpstr>
      <vt:lpstr>КПК3118311!Область_печати</vt:lpstr>
      <vt:lpstr>'КПК3118311 (2)'!Область_печати</vt:lpstr>
      <vt:lpstr>'КПК3118311 (3)'!Область_печати</vt:lpstr>
      <vt:lpstr>'КПК3118311 (4)'!Область_печати</vt:lpstr>
      <vt:lpstr>'КПК3118311 (5)'!Область_печати</vt:lpstr>
      <vt:lpstr>'КПК3118311 проєт (19.12))'!Область_печати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2024-12-19T16:45:12Z</cp:lastPrinted>
  <dcterms:created xsi:type="dcterms:W3CDTF">2016-08-15T09:54:21Z</dcterms:created>
  <dcterms:modified xsi:type="dcterms:W3CDTF">2024-12-24T10:50:48Z</dcterms:modified>
</cp:coreProperties>
</file>