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звіт з 01.01.2020" sheetId="1" r:id="rId1"/>
  </sheets>
  <definedNames>
    <definedName name="_xlnm.Print_Area" localSheetId="0">'звіт з 01.01.2020'!$A$1:$M$129</definedName>
  </definedNames>
  <calcPr fullCalcOnLoad="1"/>
</workbook>
</file>

<file path=xl/sharedStrings.xml><?xml version="1.0" encoding="utf-8"?>
<sst xmlns="http://schemas.openxmlformats.org/spreadsheetml/2006/main" count="228" uniqueCount="115">
  <si>
    <t>1.</t>
  </si>
  <si>
    <t>2.</t>
  </si>
  <si>
    <t>3.</t>
  </si>
  <si>
    <t>N з/п</t>
  </si>
  <si>
    <t>Завдання</t>
  </si>
  <si>
    <t>Усього</t>
  </si>
  <si>
    <t>Одиниця виміру</t>
  </si>
  <si>
    <t>Джерело інформації</t>
  </si>
  <si>
    <t>затрат</t>
  </si>
  <si>
    <t>продукту</t>
  </si>
  <si>
    <t>ефективності</t>
  </si>
  <si>
    <t>якості</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</si>
  <si>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</si>
  <si>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</si>
  <si>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</si>
  <si>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</si>
  <si>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</si>
  <si>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</si>
  <si>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</si>
  <si>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</si>
  <si>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</si>
  <si>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</si>
  <si>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</si>
  <si>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</si>
  <si>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</si>
  <si>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</si>
  <si>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</si>
  <si>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</si>
  <si>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</si>
  <si>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</si>
  <si>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</si>
  <si>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</si>
  <si>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</si>
  <si>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</si>
  <si>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</si>
  <si>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</si>
  <si>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од.</t>
  </si>
  <si>
    <t>грн.</t>
  </si>
  <si>
    <t>%</t>
  </si>
  <si>
    <t>осіб</t>
  </si>
  <si>
    <t>розрахунок</t>
  </si>
  <si>
    <t>кошторис, розрахунок</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</si>
  <si>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тимчасового користування бібліотеками.</t>
  </si>
  <si>
    <t xml:space="preserve">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</si>
  <si>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 xml:space="preserve">1.1 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</si>
  <si>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1.1 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</si>
  <si>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кількість установ (бібліотек)</t>
  </si>
  <si>
    <t>мережа, звітність установ</t>
  </si>
  <si>
    <t>Кількість ставок-всього</t>
  </si>
  <si>
    <t>Кількість ставок спеціалістів</t>
  </si>
  <si>
    <t>Кількість ставок обслуговуючого та технічного персоналу</t>
  </si>
  <si>
    <t>число читачів</t>
  </si>
  <si>
    <t>звітність установ</t>
  </si>
  <si>
    <t>бібліотечний фонд</t>
  </si>
  <si>
    <t>примірників</t>
  </si>
  <si>
    <t>поповнення бібліотечного фонду</t>
  </si>
  <si>
    <t>списання бібліотечного фонду</t>
  </si>
  <si>
    <t>кількість книговидач</t>
  </si>
  <si>
    <t>кількість книговидач на одного працівника (ставку)</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</si>
  <si>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</si>
  <si>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</si>
  <si>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</si>
  <si>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динаміка поповнення бібліотечного фонду в плановому періоді по відношенню до фактичного показника попереднього періоду</t>
  </si>
  <si>
    <t>динаміка збільшення кількості книговидач у плановому періоді по відношенню до фактичного показника попереднього періоду</t>
  </si>
  <si>
    <t>5. Мета бюджетної програми:  Забезпечення доступності для громадян документів та інформації, створення умов для повного задоволення духовних потреб громадян, сприяння професіному та освітньому розвитку громадян, комплектування та зберігання бібліотечних фондів, їх облік, контроль за виконанням.___</t>
  </si>
  <si>
    <t>Завдання 1</t>
  </si>
  <si>
    <t xml:space="preserve"> Розбіжностей між фактичними та затвердженими результативними показниками немає</t>
  </si>
  <si>
    <t>6. Завдання бюджетної програми ___</t>
  </si>
  <si>
    <t>про виконання паспорта бюджетної програми місцевого бюджету за _2020__ рік</t>
  </si>
  <si>
    <t>1.2  Поточний ремонт приміщень дитячих бібліотек</t>
  </si>
  <si>
    <t>1.3 Придбання книг</t>
  </si>
  <si>
    <t>Придбання обладнання</t>
  </si>
  <si>
    <t>кошторис видатків на 2020 рік</t>
  </si>
  <si>
    <t>штатний розпис на 2020 рік</t>
  </si>
  <si>
    <t xml:space="preserve">1.2  Поточний ремонт приміщень дитячих бібліотек </t>
  </si>
  <si>
    <t>обсяг видатків га поточний ремонт приміщень дитячих бібліотеу</t>
  </si>
  <si>
    <t>кількість користувачів в дитячих бібліотеках</t>
  </si>
  <si>
    <t>середня вартість поточного ремонту з розрахунку на одного користувача в дитячих бібліотеках</t>
  </si>
  <si>
    <t>відсоток забезпеченості поточним ремонтом приміщень в дитячих бібліотеках</t>
  </si>
  <si>
    <t>обсяг видатків на придбання книг</t>
  </si>
  <si>
    <t>кількість примірників книг, які будуть придбані</t>
  </si>
  <si>
    <t>планування</t>
  </si>
  <si>
    <t>середня вартість одного примірника придбаних книг</t>
  </si>
  <si>
    <t>відсоток забезпеченості книгами в бібліотеках</t>
  </si>
  <si>
    <t>Завдання 2</t>
  </si>
  <si>
    <t>обсяг видатків на придбання обладнання для бібліотек (мультимедійні дошки, комп'ютери, оргтехніка)</t>
  </si>
  <si>
    <t>кількість предметів довгострокового користування, які будуть придбані для бібліотек</t>
  </si>
  <si>
    <t>видаткова накладна</t>
  </si>
  <si>
    <t>середня вартість одного придбаного предмету довгострокового користування</t>
  </si>
  <si>
    <t>відсоток забезпеченості обладнанням  (мультимедійні дошки, комп'ютери, оргтехніка)</t>
  </si>
  <si>
    <t>Відповідно до рішення Коломийської міської ради від 25. 06.2020р. №4739-63/2020 "Про реорганізацію бібліотечної системи та для впорядкування штатної чисельності бібліотек міста, проведено реорганізацію бібліотечної системи шляхом виключення з базової мережі закладів культури Коломийської міської ради 2 бібліотек та вивільнено 3 штатні одиниці, а саме : 1 шт. одиниця бібліотекаря та 2 шт. одиниці прибиральників службових приміщень. В бібліотеках станом на 01.01.2021 р. одна вакантна посада (прибиральник службових приміщень)</t>
  </si>
  <si>
    <t>Різниця у показниках ефективності виникла у зв'язку із придбанням обладнання за вартістю меншою, ніж було заплановано, що і призвело до зменшення показника ефективності за звітній
період</t>
  </si>
  <si>
    <t>Фактична кількість читачів менша, в порівнянні з плановою чисельність у зв'язку з тим, що бібліотеки були зачинені для відвідувачів на час карантину. Працівники бібліотек на період встановленого Кабміном карантину працювали дистанційно з можливістю віддаленого доступу до робогочо місця. (Фактичні показники вказані згідно звіту про діяльність державних, публічних, централізованих бібліотечних систем (ЦБС) на 2020 рік (форма №6 - нк).</t>
  </si>
  <si>
    <t>Можливість придбати більшу кількість предметів довгострокового використання виникла у зв'язку із придбанням обладнання за вартістю меншою, ніж було заплановано</t>
  </si>
  <si>
    <t>Уляна МАНДРУСЯК</t>
  </si>
  <si>
    <t>Галина БЕЖУК</t>
  </si>
  <si>
    <t xml:space="preserve">Динаміка поповнення бібліотечного фонду в плановому періоді по відношенню до фактичного показника попереднього періоду знизилась у зв'язку з тим, що з 01.01.2019 року приєдналися 5 бібліотек сільських територіальних громад (с. Воскресинці, Шепарівці, Іванівці, Товмачик, Саджавка) згідно рішення  Коломийської міської ради від 21.02.2019 р. №3438-41/2019 "Про передачу на баланс майна сільських рад". </t>
  </si>
  <si>
    <t>Касові видатки за 12 місяців 2020 року становлять 4537858,19 грн. ( загальний фонд - 4409196,04 грн. спеціальний фонд -128662,15 грн.), що складає  95,0 відсотків річного плану.  Касові видатки за за загальним фондом менші від затверджених бюджетних призначень за рахунок економії коштів по енергоносіях(теплопостачання,водопостачання та водовідведення, електроенергія, природний газ, послуги зв'язку). Показники продукту, ефективності та якості даної бюджетної програми знизилися  у зв'язку із закриттям бібліотек для відвідувачів на час карантину, а працівники бібліотек переведені на дистанційну роботу з можливістю віддаленого доступу до робочого місця.  Кредиторська заборгованість за підсумками 2020 року (станом на 01.01.2021 р.) відсутня.</t>
  </si>
  <si>
    <t>Управління культури Коломийської міської ради</t>
  </si>
  <si>
    <t>О2006248</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</si>
  <si>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</si>
  <si>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</si>
  <si>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</si>
  <si>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Органи з питань культури, національностей та релігії</t>
  </si>
  <si>
    <t>(найменування відповідального виконавця)</t>
  </si>
  <si>
    <t>О9530000000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</si>
  <si>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</si>
  <si>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</si>
  <si>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</si>
  <si>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</si>
  <si>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О824</t>
  </si>
  <si>
    <t>Забезпечення діяльності бібліотек</t>
  </si>
  <si>
    <t>В зв'язку з запровадженням карантиних заходів, через запобігання поширенню коронавірусу  COVID-19  по бібліотеках утворилася значна економія бюджетних коштів (теплопостачання,водопостачання та водовідведення, електроенергія, природний газ, послуги зв'язку). Працівники бібліотек на період встановленого Кабміном карантину працювали дистанційно з можливістю віддаленого доступу до робогочо місця.</t>
  </si>
  <si>
    <t>Розбіжність між фактичними та затвердженими результативними показниками виникли у зв'язку з тим, що бібліотеки були закриті на час карантину для відвідувачів щоб запобігти поширенню коронавірусу COVID-19</t>
  </si>
  <si>
    <r>
      <rPr>
        <u val="single"/>
        <sz val="12"/>
        <color indexed="8"/>
        <rFont val="Times New Roman"/>
        <family val="1"/>
      </rPr>
      <t xml:space="preserve">актуальності бюджетної програми: </t>
    </r>
    <r>
      <rPr>
        <sz val="12"/>
        <color indexed="8"/>
        <rFont val="Times New Roman"/>
        <family val="1"/>
      </rPr>
      <t xml:space="preserve">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їх виконанням;
</t>
    </r>
    <r>
      <rPr>
        <u val="single"/>
        <sz val="12"/>
        <color indexed="8"/>
        <rFont val="Times New Roman"/>
        <family val="1"/>
      </rPr>
      <t>ефективності бюджетної програми:</t>
    </r>
    <r>
      <rPr>
        <sz val="12"/>
        <color indexed="8"/>
        <rFont val="Times New Roman"/>
        <family val="1"/>
      </rPr>
      <t xml:space="preserve"> За 2020 рік ефективність даної бюджетної програми знизилась у зв'язку із закриттям бібліотек для відвідувачів на час карантину з метою запобіганню поширенню коронавірусу COVID-19;                                                                                                                                                                                                                                                                                                 </t>
    </r>
    <r>
      <rPr>
        <u val="single"/>
        <sz val="12"/>
        <color indexed="8"/>
        <rFont val="Times New Roman"/>
        <family val="1"/>
      </rPr>
      <t xml:space="preserve">корисності бюджетної програм: </t>
    </r>
    <r>
      <rPr>
        <sz val="12"/>
        <color indexed="8"/>
        <rFont val="Times New Roman"/>
        <family val="1"/>
      </rPr>
      <t xml:space="preserve">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
</t>
    </r>
    <r>
      <rPr>
        <u val="single"/>
        <sz val="12"/>
        <color indexed="8"/>
        <rFont val="Times New Roman"/>
        <family val="1"/>
      </rPr>
      <t xml:space="preserve">довгострокових наслідків бюджетної програм: </t>
    </r>
    <r>
      <rPr>
        <sz val="12"/>
        <color indexed="8"/>
        <rFont val="Times New Roman"/>
        <family val="1"/>
      </rPr>
      <t xml:space="preserve"> надання якісних послуг з бібліотечного обслуговування населення.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</si>
</sst>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0"/>
    <numFmt numFmtId="194" formatCode="0.0"/>
    <numFmt numFmtId="195" formatCode="0.000000"/>
    <numFmt numFmtId="196" formatCode="0.00000"/>
  </numFmts>
  <fonts count="64">
    <font>
      <sz val="11"/>
      <color theme="1"/>
      <name val="Calibri"/>
      <family val="2"/>
    </font>
    <font>
      <sz val="11"/>
      <color indexed="8"/>
      <name val="Calibri"/>
      <family val="2"/>
    </font>
    <font>
      <sz val="12"/>
      <color indexed="8"/>
      <name val="Times New Roman"/>
      <family val="1"/>
    </font>
    <font>
      <u val="single"/>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8"/>
      <color indexed="8"/>
      <name val="Times New Roman"/>
      <family val="1"/>
    </font>
    <font>
      <b/>
      <sz val="12"/>
      <color indexed="8"/>
      <name val="Times New Roman"/>
      <family val="1"/>
    </font>
    <font>
      <sz val="10"/>
      <color indexed="8"/>
      <name val="Times New Roman"/>
      <family val="1"/>
    </font>
    <font>
      <b/>
      <sz val="12"/>
      <color indexed="8"/>
      <name val="Calibri"/>
      <family val="2"/>
    </font>
    <font>
      <b/>
      <sz val="10"/>
      <color indexed="8"/>
      <name val="Times New Roman"/>
      <family val="1"/>
    </font>
    <font>
      <sz val="11"/>
      <color indexed="8"/>
      <name val="Times New Roman"/>
      <family val="1"/>
    </font>
    <font>
      <sz val="7"/>
      <color indexed="8"/>
      <name val="Times New Roman"/>
      <family val="1"/>
    </font>
    <font>
      <sz val="10"/>
      <color indexed="8"/>
      <name val="Calibri"/>
      <family val="2"/>
    </font>
    <font>
      <sz val="7"/>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sz val="12"/>
      <color theme="1"/>
      <name val="Times New Roman"/>
      <family val="1"/>
    </font>
    <font>
      <sz val="10"/>
      <color rgb="FF000000"/>
      <name val="Times New Roman"/>
      <family val="1"/>
    </font>
    <font>
      <b/>
      <sz val="12"/>
      <color theme="1"/>
      <name val="Calibri"/>
      <family val="2"/>
    </font>
    <font>
      <b/>
      <sz val="10"/>
      <color rgb="FF000000"/>
      <name val="Times New Roman"/>
      <family val="1"/>
    </font>
    <font>
      <sz val="10"/>
      <color theme="1"/>
      <name val="Times New Roman"/>
      <family val="1"/>
    </font>
    <font>
      <sz val="11"/>
      <color rgb="FF000000"/>
      <name val="Times New Roman"/>
      <family val="1"/>
    </font>
    <font>
      <sz val="11"/>
      <color theme="1"/>
      <name val="Times New Roman"/>
      <family val="1"/>
    </font>
    <font>
      <sz val="7"/>
      <color theme="1"/>
      <name val="Times New Roman"/>
      <family val="1"/>
    </font>
    <font>
      <sz val="7"/>
      <color theme="1"/>
      <name val="Calibri"/>
      <family val="2"/>
    </font>
    <font>
      <sz val="10"/>
      <color theme="1"/>
      <name val="Calibri"/>
      <family val="2"/>
    </font>
    <font>
      <sz val="8"/>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99">
    <xf numFmtId="0" fontId="0" fillId="0" borderId="0" xfId="0" applyFont="1" applyAlignment="1">
      <alignment/>
    </xf>
    <xf numFmtId="0" fontId="48" fillId="0" borderId="0" xfId="0" applyFont="1" applyAlignment="1">
      <alignment/>
    </xf>
    <xf numFmtId="0" fontId="49" fillId="0" borderId="0" xfId="0" applyFont="1" applyAlignment="1">
      <alignment/>
    </xf>
    <xf numFmtId="0" fontId="48" fillId="0" borderId="0" xfId="0" applyFont="1" applyAlignment="1">
      <alignment vertical="center"/>
    </xf>
    <xf numFmtId="0" fontId="48" fillId="0" borderId="0" xfId="0" applyFont="1" applyBorder="1" applyAlignment="1">
      <alignment horizontal="center" vertical="center" wrapText="1"/>
    </xf>
    <xf numFmtId="0" fontId="50" fillId="0" borderId="0" xfId="0" applyFont="1" applyAlignment="1">
      <alignment vertical="top"/>
    </xf>
    <xf numFmtId="0" fontId="51" fillId="0" borderId="0" xfId="0" applyFont="1" applyAlignment="1">
      <alignment horizontal="left" vertical="center" wrapText="1"/>
    </xf>
    <xf numFmtId="0" fontId="48" fillId="0" borderId="10" xfId="0" applyFont="1" applyBorder="1" applyAlignment="1">
      <alignment horizontal="center" vertical="center" wrapText="1"/>
    </xf>
    <xf numFmtId="0" fontId="48" fillId="0" borderId="0" xfId="0" applyFont="1" applyAlignment="1">
      <alignment vertical="center" wrapText="1"/>
    </xf>
    <xf numFmtId="0" fontId="48" fillId="0" borderId="0" xfId="0" applyFont="1" applyBorder="1" applyAlignment="1">
      <alignment horizontal="center" vertical="center" wrapText="1"/>
    </xf>
    <xf numFmtId="0" fontId="52" fillId="0" borderId="0" xfId="0" applyFont="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left" vertical="center" wrapText="1"/>
    </xf>
    <xf numFmtId="0" fontId="54" fillId="0" borderId="0" xfId="0" applyFont="1" applyAlignment="1">
      <alignment/>
    </xf>
    <xf numFmtId="0" fontId="55"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5" fillId="0" borderId="10" xfId="0" applyFont="1" applyBorder="1" applyAlignment="1">
      <alignment vertical="center" wrapText="1"/>
    </xf>
    <xf numFmtId="0" fontId="56" fillId="0" borderId="0" xfId="0" applyFont="1" applyAlignment="1">
      <alignment wrapText="1"/>
    </xf>
    <xf numFmtId="0" fontId="48"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3" fillId="0" borderId="10" xfId="0" applyFont="1" applyBorder="1" applyAlignment="1">
      <alignment horizontal="center" vertical="center" wrapText="1"/>
    </xf>
    <xf numFmtId="194" fontId="53" fillId="0" borderId="10" xfId="0" applyNumberFormat="1" applyFont="1" applyBorder="1" applyAlignment="1">
      <alignment horizontal="center" vertical="center" wrapText="1"/>
    </xf>
    <xf numFmtId="1" fontId="53"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0" fillId="0" borderId="11" xfId="0" applyBorder="1" applyAlignment="1">
      <alignment horizontal="center" vertical="center" wrapText="1"/>
    </xf>
    <xf numFmtId="194" fontId="55" fillId="0" borderId="10" xfId="0" applyNumberFormat="1" applyFont="1" applyBorder="1" applyAlignment="1">
      <alignment horizontal="center" vertical="center" wrapText="1"/>
    </xf>
    <xf numFmtId="1" fontId="55" fillId="0" borderId="10" xfId="0" applyNumberFormat="1" applyFont="1" applyBorder="1" applyAlignment="1">
      <alignment horizontal="center" vertical="center" wrapText="1"/>
    </xf>
    <xf numFmtId="2" fontId="57" fillId="0" borderId="10" xfId="0" applyNumberFormat="1" applyFont="1" applyBorder="1" applyAlignment="1">
      <alignment horizontal="center" vertical="center" wrapText="1"/>
    </xf>
    <xf numFmtId="0" fontId="55" fillId="0" borderId="10" xfId="0" applyFont="1" applyBorder="1" applyAlignment="1">
      <alignment horizontal="left" vertical="center" wrapText="1"/>
    </xf>
    <xf numFmtId="0" fontId="52" fillId="0" borderId="0" xfId="0" applyFont="1" applyAlignment="1">
      <alignment horizontal="center"/>
    </xf>
    <xf numFmtId="0" fontId="4"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58" fillId="0" borderId="0" xfId="0" applyFont="1" applyAlignment="1">
      <alignment/>
    </xf>
    <xf numFmtId="0" fontId="59" fillId="0" borderId="0" xfId="0" applyFont="1" applyAlignment="1">
      <alignment wrapText="1"/>
    </xf>
    <xf numFmtId="0" fontId="58" fillId="0" borderId="0" xfId="0" applyFont="1" applyAlignment="1">
      <alignment horizontal="center"/>
    </xf>
    <xf numFmtId="0" fontId="59" fillId="0" borderId="12" xfId="0" applyFont="1" applyBorder="1" applyAlignment="1">
      <alignment horizontal="center" vertical="top" wrapText="1"/>
    </xf>
    <xf numFmtId="0" fontId="59" fillId="0" borderId="12" xfId="0" applyFont="1" applyBorder="1" applyAlignment="1">
      <alignment vertical="top" wrapText="1"/>
    </xf>
    <xf numFmtId="0" fontId="59" fillId="0" borderId="0" xfId="0" applyFont="1" applyAlignment="1">
      <alignment/>
    </xf>
    <xf numFmtId="0" fontId="58" fillId="0" borderId="0" xfId="0" applyFont="1" applyAlignment="1">
      <alignment horizontal="center"/>
    </xf>
    <xf numFmtId="0" fontId="0" fillId="0" borderId="0" xfId="0" applyAlignment="1">
      <alignment horizontal="center"/>
    </xf>
    <xf numFmtId="0" fontId="59" fillId="0" borderId="12" xfId="0" applyFont="1" applyBorder="1" applyAlignment="1">
      <alignment horizontal="center" vertical="top"/>
    </xf>
    <xf numFmtId="0" fontId="60" fillId="0" borderId="12" xfId="0" applyFont="1" applyBorder="1" applyAlignment="1">
      <alignment horizontal="center" vertical="top"/>
    </xf>
    <xf numFmtId="0" fontId="58" fillId="0" borderId="13" xfId="0" applyFont="1" applyBorder="1" applyAlignment="1">
      <alignment horizontal="center"/>
    </xf>
    <xf numFmtId="0" fontId="0" fillId="0" borderId="13" xfId="0" applyBorder="1" applyAlignment="1">
      <alignment horizontal="center"/>
    </xf>
    <xf numFmtId="0" fontId="59"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xf>
    <xf numFmtId="0" fontId="0" fillId="0" borderId="12" xfId="0" applyBorder="1" applyAlignment="1">
      <alignment horizontal="center" vertical="top"/>
    </xf>
    <xf numFmtId="0" fontId="53"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50" fillId="0" borderId="0" xfId="0" applyFont="1" applyBorder="1" applyAlignment="1">
      <alignment horizontal="center" vertical="top" wrapText="1"/>
    </xf>
    <xf numFmtId="0" fontId="48" fillId="0" borderId="10" xfId="0" applyFont="1" applyBorder="1" applyAlignment="1">
      <alignment horizontal="center" vertical="center" wrapText="1"/>
    </xf>
    <xf numFmtId="0" fontId="51" fillId="0" borderId="0" xfId="0" applyFont="1" applyAlignment="1">
      <alignment horizontal="left" vertical="center" wrapText="1"/>
    </xf>
    <xf numFmtId="0" fontId="49" fillId="0" borderId="13" xfId="0" applyFont="1" applyBorder="1" applyAlignment="1">
      <alignment horizontal="center"/>
    </xf>
    <xf numFmtId="0" fontId="52" fillId="0" borderId="13" xfId="0" applyFont="1" applyBorder="1" applyAlignment="1">
      <alignment horizontal="center"/>
    </xf>
    <xf numFmtId="0" fontId="53" fillId="0" borderId="10" xfId="0" applyFont="1" applyBorder="1" applyAlignment="1">
      <alignment horizontal="center"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53" fillId="0" borderId="14" xfId="0" applyFont="1" applyBorder="1" applyAlignment="1">
      <alignment horizontal="center" vertical="center" wrapText="1"/>
    </xf>
    <xf numFmtId="0" fontId="61" fillId="0" borderId="15" xfId="0" applyFont="1" applyBorder="1" applyAlignment="1">
      <alignment horizontal="center" wrapText="1"/>
    </xf>
    <xf numFmtId="0" fontId="61" fillId="0" borderId="16" xfId="0" applyFont="1" applyBorder="1" applyAlignment="1">
      <alignment horizontal="center" wrapText="1"/>
    </xf>
    <xf numFmtId="0" fontId="61" fillId="0" borderId="15" xfId="0" applyFont="1" applyBorder="1" applyAlignment="1">
      <alignment vertical="center" wrapText="1"/>
    </xf>
    <xf numFmtId="0" fontId="61" fillId="0" borderId="16" xfId="0" applyFont="1" applyBorder="1" applyAlignment="1">
      <alignment vertical="center" wrapText="1"/>
    </xf>
    <xf numFmtId="0" fontId="48" fillId="0" borderId="0" xfId="0" applyFont="1" applyAlignment="1">
      <alignment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51" fillId="0" borderId="0" xfId="0" applyFont="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8" fillId="0" borderId="0" xfId="0" applyFont="1" applyAlignment="1">
      <alignment horizontal="center" vertical="center" wrapText="1"/>
    </xf>
    <xf numFmtId="0" fontId="62"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Border="1" applyAlignment="1">
      <alignment horizontal="center"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63"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9"/>
  <sheetViews>
    <sheetView tabSelected="1" workbookViewId="0" topLeftCell="A1">
      <selection activeCell="V14" sqref="V14"/>
    </sheetView>
  </sheetViews>
  <sheetFormatPr defaultColWidth="9.140625" defaultRowHeight="15"/>
  <cols>
    <col min="1" max="1" width="4.421875" style="2" customWidth="1"/>
    <col min="2" max="2" width="23.8515625" style="2" customWidth="1"/>
    <col min="3" max="3" width="11.7109375" style="2" customWidth="1"/>
    <col min="4" max="4" width="13.57421875" style="2" customWidth="1"/>
    <col min="5" max="5" width="11.00390625" style="2" customWidth="1"/>
    <col min="6" max="6" width="10.28125" style="2" customWidth="1"/>
    <col min="7" max="7" width="10.57421875" style="2" customWidth="1"/>
    <col min="8" max="8" width="12.00390625" style="2" customWidth="1"/>
    <col min="9" max="9" width="11.140625" style="2" customWidth="1"/>
    <col min="10" max="10" width="10.140625" style="2" customWidth="1"/>
    <col min="11" max="12" width="10.8515625" style="2" customWidth="1"/>
    <col min="13" max="13" width="10.7109375" style="2" customWidth="1"/>
    <col min="14" max="16384" width="9.140625" style="2" customWidth="1"/>
  </cols>
  <sheetData>
    <row r="1" spans="10:13" ht="15.75" customHeight="1">
      <c r="J1" s="91" t="s">
        <v>35</v>
      </c>
      <c r="K1" s="91"/>
      <c r="L1" s="91"/>
      <c r="M1" s="91"/>
    </row>
    <row r="2" spans="10:13" ht="15.75">
      <c r="J2" s="91"/>
      <c r="K2" s="91"/>
      <c r="L2" s="91"/>
      <c r="M2" s="91"/>
    </row>
    <row r="3" spans="10:13" ht="15.75">
      <c r="J3" s="91"/>
      <c r="K3" s="91"/>
      <c r="L3" s="91"/>
      <c r="M3" s="91"/>
    </row>
    <row r="4" spans="10:13" ht="15.75">
      <c r="J4" s="91"/>
      <c r="K4" s="91"/>
      <c r="L4" s="91"/>
      <c r="M4" s="91"/>
    </row>
    <row r="5" spans="1:13" ht="15.75">
      <c r="A5" s="87" t="s">
        <v>12</v>
      </c>
      <c r="B5" s="87"/>
      <c r="C5" s="87"/>
      <c r="D5" s="87"/>
      <c r="E5" s="87"/>
      <c r="F5" s="87"/>
      <c r="G5" s="87"/>
      <c r="H5" s="87"/>
      <c r="I5" s="87"/>
      <c r="J5" s="87"/>
      <c r="K5" s="87"/>
      <c r="L5" s="87"/>
      <c r="M5" s="87"/>
    </row>
    <row r="6" spans="1:13" ht="15.75">
      <c r="A6" s="87" t="s">
        <v>68</v>
      </c>
      <c r="B6" s="87"/>
      <c r="C6" s="87"/>
      <c r="D6" s="87"/>
      <c r="E6" s="87"/>
      <c r="F6" s="87"/>
      <c r="G6" s="87"/>
      <c r="H6" s="87"/>
      <c r="I6" s="87"/>
      <c r="J6" s="87"/>
      <c r="K6" s="87"/>
      <c r="L6" s="87"/>
      <c r="M6" s="87"/>
    </row>
    <row r="7" spans="1:13" ht="15.75">
      <c r="A7" s="90" t="s">
        <v>0</v>
      </c>
      <c r="B7" s="42">
        <v>1000000</v>
      </c>
      <c r="C7" s="43"/>
      <c r="D7" s="49" t="s">
        <v>98</v>
      </c>
      <c r="E7" s="50"/>
      <c r="F7" s="50"/>
      <c r="G7" s="50"/>
      <c r="H7" s="50"/>
      <c r="I7" s="50"/>
      <c r="J7" s="50"/>
      <c r="K7" s="43"/>
      <c r="L7" s="49" t="s">
        <v>99</v>
      </c>
      <c r="M7" s="50"/>
    </row>
    <row r="8" spans="1:13" ht="25.5" customHeight="1">
      <c r="A8" s="90"/>
      <c r="B8" s="46" t="s">
        <v>100</v>
      </c>
      <c r="C8" s="44"/>
      <c r="D8" s="55" t="s">
        <v>101</v>
      </c>
      <c r="E8" s="56"/>
      <c r="F8" s="56"/>
      <c r="G8" s="56"/>
      <c r="H8" s="56"/>
      <c r="I8" s="56"/>
      <c r="J8" s="56"/>
      <c r="K8" s="44"/>
      <c r="L8" s="55" t="s">
        <v>102</v>
      </c>
      <c r="M8" s="56"/>
    </row>
    <row r="9" spans="1:13" ht="15.75">
      <c r="A9" s="90" t="s">
        <v>1</v>
      </c>
      <c r="B9" s="45">
        <v>1010000</v>
      </c>
      <c r="C9" s="45"/>
      <c r="D9" s="49" t="s">
        <v>103</v>
      </c>
      <c r="E9" s="50"/>
      <c r="F9" s="50"/>
      <c r="G9" s="50"/>
      <c r="H9" s="50"/>
      <c r="I9" s="50"/>
      <c r="J9" s="50"/>
      <c r="K9" s="45"/>
      <c r="L9" s="49" t="s">
        <v>99</v>
      </c>
      <c r="M9" s="50"/>
    </row>
    <row r="10" spans="1:13" ht="21" customHeight="1">
      <c r="A10" s="90"/>
      <c r="B10" s="47" t="s">
        <v>100</v>
      </c>
      <c r="C10" s="45"/>
      <c r="D10" s="51" t="s">
        <v>104</v>
      </c>
      <c r="E10" s="52"/>
      <c r="F10" s="52"/>
      <c r="G10" s="52"/>
      <c r="H10" s="52"/>
      <c r="I10" s="52"/>
      <c r="J10" s="52"/>
      <c r="K10" s="45"/>
      <c r="L10" s="51" t="s">
        <v>102</v>
      </c>
      <c r="M10" s="52"/>
    </row>
    <row r="11" spans="1:13" ht="21" customHeight="1">
      <c r="A11" s="90" t="s">
        <v>2</v>
      </c>
      <c r="B11" s="98">
        <v>1014030</v>
      </c>
      <c r="C11" s="43"/>
      <c r="D11" s="45">
        <v>4030</v>
      </c>
      <c r="E11" s="43"/>
      <c r="F11" s="45" t="s">
        <v>110</v>
      </c>
      <c r="G11" s="53" t="s">
        <v>111</v>
      </c>
      <c r="H11" s="54"/>
      <c r="I11" s="54"/>
      <c r="J11" s="54"/>
      <c r="K11" s="54"/>
      <c r="L11" s="49" t="s">
        <v>105</v>
      </c>
      <c r="M11" s="57"/>
    </row>
    <row r="12" spans="1:13" ht="66.75" customHeight="1">
      <c r="A12" s="90"/>
      <c r="B12" s="46" t="s">
        <v>100</v>
      </c>
      <c r="C12" s="48"/>
      <c r="D12" s="46" t="s">
        <v>106</v>
      </c>
      <c r="E12" s="48"/>
      <c r="F12" s="46" t="s">
        <v>107</v>
      </c>
      <c r="G12" s="55" t="s">
        <v>108</v>
      </c>
      <c r="H12" s="56"/>
      <c r="I12" s="56"/>
      <c r="J12" s="56"/>
      <c r="K12" s="56"/>
      <c r="L12" s="51" t="s">
        <v>109</v>
      </c>
      <c r="M12" s="58"/>
    </row>
    <row r="13" spans="1:13" ht="19.5" customHeight="1">
      <c r="A13" s="75" t="s">
        <v>23</v>
      </c>
      <c r="B13" s="75"/>
      <c r="C13" s="75"/>
      <c r="D13" s="75"/>
      <c r="E13" s="75"/>
      <c r="F13" s="75"/>
      <c r="G13" s="75"/>
      <c r="H13" s="75"/>
      <c r="I13" s="75"/>
      <c r="J13" s="75"/>
      <c r="K13" s="75"/>
      <c r="L13" s="75"/>
      <c r="M13" s="75"/>
    </row>
    <row r="14" spans="1:13" ht="15.75">
      <c r="A14" s="1"/>
      <c r="B14" s="10"/>
      <c r="C14" s="10"/>
      <c r="D14" s="10"/>
      <c r="E14" s="10"/>
      <c r="F14" s="10"/>
      <c r="G14" s="10"/>
      <c r="H14" s="10"/>
      <c r="I14" s="10"/>
      <c r="J14" s="10"/>
      <c r="K14" s="10"/>
      <c r="L14" s="10"/>
      <c r="M14" s="10"/>
    </row>
    <row r="15" spans="1:13" ht="34.5" customHeight="1">
      <c r="A15" s="7" t="s">
        <v>19</v>
      </c>
      <c r="B15" s="63" t="s">
        <v>20</v>
      </c>
      <c r="C15" s="63"/>
      <c r="D15" s="63"/>
      <c r="E15" s="63"/>
      <c r="F15" s="63"/>
      <c r="G15" s="63"/>
      <c r="H15" s="63"/>
      <c r="I15" s="63"/>
      <c r="J15" s="63"/>
      <c r="K15" s="63"/>
      <c r="L15" s="63"/>
      <c r="M15" s="63"/>
    </row>
    <row r="16" spans="1:13" ht="37.5" customHeight="1">
      <c r="A16" s="11">
        <v>1</v>
      </c>
      <c r="B16" s="94" t="s">
        <v>42</v>
      </c>
      <c r="C16" s="95"/>
      <c r="D16" s="95"/>
      <c r="E16" s="95"/>
      <c r="F16" s="95"/>
      <c r="G16" s="95"/>
      <c r="H16" s="96"/>
      <c r="I16" s="96"/>
      <c r="J16" s="96"/>
      <c r="K16" s="96"/>
      <c r="L16" s="96"/>
      <c r="M16" s="97"/>
    </row>
    <row r="17" spans="1:13" ht="21.75" customHeight="1">
      <c r="A17" s="11"/>
      <c r="B17" s="59"/>
      <c r="C17" s="80"/>
      <c r="D17" s="80"/>
      <c r="E17" s="80"/>
      <c r="F17" s="80"/>
      <c r="G17" s="80"/>
      <c r="H17" s="88"/>
      <c r="I17" s="88"/>
      <c r="J17" s="88"/>
      <c r="K17" s="88"/>
      <c r="L17" s="88"/>
      <c r="M17" s="89"/>
    </row>
    <row r="18" spans="1:13" ht="15.75">
      <c r="A18" s="1"/>
      <c r="B18" s="10"/>
      <c r="C18" s="10"/>
      <c r="D18" s="10"/>
      <c r="E18" s="10"/>
      <c r="F18" s="10"/>
      <c r="G18" s="10"/>
      <c r="H18" s="10"/>
      <c r="I18" s="10"/>
      <c r="J18" s="10"/>
      <c r="K18" s="10"/>
      <c r="L18" s="10"/>
      <c r="M18" s="10"/>
    </row>
    <row r="19" spans="1:13" ht="56.25" customHeight="1">
      <c r="A19" s="75" t="s">
        <v>64</v>
      </c>
      <c r="B19" s="79"/>
      <c r="C19" s="79"/>
      <c r="D19" s="79"/>
      <c r="E19" s="79"/>
      <c r="F19" s="79"/>
      <c r="G19" s="79"/>
      <c r="H19" s="79"/>
      <c r="I19" s="79"/>
      <c r="J19" s="79"/>
      <c r="K19" s="79"/>
      <c r="L19" s="79"/>
      <c r="M19" s="79"/>
    </row>
    <row r="20" spans="1:13" ht="12" customHeight="1">
      <c r="A20" s="8"/>
      <c r="B20" s="10"/>
      <c r="C20" s="10"/>
      <c r="D20" s="10"/>
      <c r="E20" s="10"/>
      <c r="F20" s="10"/>
      <c r="G20" s="10"/>
      <c r="H20" s="10"/>
      <c r="I20" s="10"/>
      <c r="J20" s="10"/>
      <c r="K20" s="10"/>
      <c r="L20" s="10"/>
      <c r="M20" s="10"/>
    </row>
    <row r="21" spans="1:13" ht="15.75">
      <c r="A21" s="3" t="s">
        <v>67</v>
      </c>
      <c r="B21" s="10"/>
      <c r="C21" s="10"/>
      <c r="D21" s="10"/>
      <c r="E21" s="10"/>
      <c r="F21" s="10"/>
      <c r="G21" s="10"/>
      <c r="H21" s="10"/>
      <c r="I21" s="10"/>
      <c r="J21" s="10"/>
      <c r="K21" s="10"/>
      <c r="L21" s="10"/>
      <c r="M21" s="10"/>
    </row>
    <row r="22" spans="1:13" ht="12.75" customHeight="1">
      <c r="A22" s="1"/>
      <c r="B22" s="10"/>
      <c r="C22" s="10"/>
      <c r="D22" s="10"/>
      <c r="E22" s="10"/>
      <c r="F22" s="10"/>
      <c r="G22" s="10"/>
      <c r="H22" s="10"/>
      <c r="I22" s="10"/>
      <c r="J22" s="10"/>
      <c r="K22" s="10"/>
      <c r="L22" s="10"/>
      <c r="M22" s="10"/>
    </row>
    <row r="23" spans="1:13" ht="32.25" customHeight="1">
      <c r="A23" s="7" t="s">
        <v>19</v>
      </c>
      <c r="B23" s="63" t="s">
        <v>4</v>
      </c>
      <c r="C23" s="63"/>
      <c r="D23" s="63"/>
      <c r="E23" s="63"/>
      <c r="F23" s="63"/>
      <c r="G23" s="63"/>
      <c r="H23" s="63"/>
      <c r="I23" s="63"/>
      <c r="J23" s="63"/>
      <c r="K23" s="63"/>
      <c r="L23" s="63"/>
      <c r="M23" s="63"/>
    </row>
    <row r="24" spans="1:13" ht="42.75" customHeight="1">
      <c r="A24" s="11">
        <v>1</v>
      </c>
      <c r="B24" s="59" t="s">
        <v>43</v>
      </c>
      <c r="C24" s="80"/>
      <c r="D24" s="80"/>
      <c r="E24" s="80"/>
      <c r="F24" s="80"/>
      <c r="G24" s="80"/>
      <c r="H24" s="80"/>
      <c r="I24" s="80"/>
      <c r="J24" s="80"/>
      <c r="K24" s="80"/>
      <c r="L24" s="80"/>
      <c r="M24" s="81"/>
    </row>
    <row r="25" spans="1:13" ht="15.75" customHeight="1">
      <c r="A25" s="11">
        <v>2</v>
      </c>
      <c r="B25" s="59" t="s">
        <v>71</v>
      </c>
      <c r="C25" s="80"/>
      <c r="D25" s="80"/>
      <c r="E25" s="80"/>
      <c r="F25" s="80"/>
      <c r="G25" s="80"/>
      <c r="H25" s="60"/>
      <c r="I25" s="60"/>
      <c r="J25" s="60"/>
      <c r="K25" s="60"/>
      <c r="L25" s="60"/>
      <c r="M25" s="61"/>
    </row>
    <row r="26" spans="1:13" ht="15.75">
      <c r="A26" s="1"/>
      <c r="B26" s="10"/>
      <c r="C26" s="10"/>
      <c r="D26" s="10"/>
      <c r="E26" s="10"/>
      <c r="F26" s="10"/>
      <c r="G26" s="10"/>
      <c r="H26" s="10"/>
      <c r="I26" s="10"/>
      <c r="J26" s="10"/>
      <c r="K26" s="10"/>
      <c r="L26" s="10"/>
      <c r="M26" s="10"/>
    </row>
    <row r="27" spans="1:13" ht="15.75">
      <c r="A27" s="3" t="s">
        <v>24</v>
      </c>
      <c r="B27" s="10"/>
      <c r="C27" s="10"/>
      <c r="D27" s="10"/>
      <c r="E27" s="10"/>
      <c r="F27" s="10"/>
      <c r="G27" s="10"/>
      <c r="H27" s="10"/>
      <c r="I27" s="10"/>
      <c r="J27" s="10"/>
      <c r="K27" s="10"/>
      <c r="L27" s="10"/>
      <c r="M27" s="10"/>
    </row>
    <row r="28" spans="1:13" ht="15.75">
      <c r="A28" s="75" t="s">
        <v>21</v>
      </c>
      <c r="B28" s="57"/>
      <c r="C28" s="10"/>
      <c r="D28" s="10"/>
      <c r="E28" s="10"/>
      <c r="F28" s="10"/>
      <c r="G28" s="10"/>
      <c r="H28" s="10"/>
      <c r="I28" s="10"/>
      <c r="J28" s="10"/>
      <c r="K28" s="10"/>
      <c r="L28" s="10"/>
      <c r="M28" s="10"/>
    </row>
    <row r="29" spans="1:13" ht="17.25" customHeight="1">
      <c r="A29" s="1"/>
      <c r="B29" s="10"/>
      <c r="C29" s="10"/>
      <c r="D29" s="10"/>
      <c r="E29" s="10"/>
      <c r="F29" s="10"/>
      <c r="G29" s="10"/>
      <c r="H29" s="10"/>
      <c r="I29" s="10"/>
      <c r="J29" s="10"/>
      <c r="K29" s="10"/>
      <c r="L29" s="10"/>
      <c r="M29" s="10"/>
    </row>
    <row r="30" spans="1:26" ht="32.25" customHeight="1">
      <c r="A30" s="63" t="s">
        <v>19</v>
      </c>
      <c r="B30" s="63" t="s">
        <v>25</v>
      </c>
      <c r="C30" s="63"/>
      <c r="D30" s="63"/>
      <c r="E30" s="67" t="s">
        <v>13</v>
      </c>
      <c r="F30" s="67"/>
      <c r="G30" s="67"/>
      <c r="H30" s="67" t="s">
        <v>26</v>
      </c>
      <c r="I30" s="67"/>
      <c r="J30" s="67"/>
      <c r="K30" s="67" t="s">
        <v>14</v>
      </c>
      <c r="L30" s="67"/>
      <c r="M30" s="67"/>
      <c r="R30" s="93"/>
      <c r="S30" s="93"/>
      <c r="T30" s="93"/>
      <c r="U30" s="93"/>
      <c r="V30" s="93"/>
      <c r="W30" s="93"/>
      <c r="X30" s="93"/>
      <c r="Y30" s="93"/>
      <c r="Z30" s="93"/>
    </row>
    <row r="31" spans="1:26" ht="33" customHeight="1">
      <c r="A31" s="63"/>
      <c r="B31" s="63"/>
      <c r="C31" s="63"/>
      <c r="D31" s="63"/>
      <c r="E31" s="12" t="s">
        <v>15</v>
      </c>
      <c r="F31" s="12" t="s">
        <v>16</v>
      </c>
      <c r="G31" s="12" t="s">
        <v>17</v>
      </c>
      <c r="H31" s="12" t="s">
        <v>15</v>
      </c>
      <c r="I31" s="12" t="s">
        <v>16</v>
      </c>
      <c r="J31" s="12" t="s">
        <v>17</v>
      </c>
      <c r="K31" s="12" t="s">
        <v>15</v>
      </c>
      <c r="L31" s="12" t="s">
        <v>16</v>
      </c>
      <c r="M31" s="12" t="s">
        <v>17</v>
      </c>
      <c r="R31" s="4"/>
      <c r="S31" s="4"/>
      <c r="T31" s="4"/>
      <c r="U31" s="4"/>
      <c r="V31" s="4"/>
      <c r="W31" s="4"/>
      <c r="X31" s="4"/>
      <c r="Y31" s="4"/>
      <c r="Z31" s="4"/>
    </row>
    <row r="32" spans="1:26" ht="15.75">
      <c r="A32" s="7">
        <v>1</v>
      </c>
      <c r="B32" s="63">
        <v>2</v>
      </c>
      <c r="C32" s="63"/>
      <c r="D32" s="63"/>
      <c r="E32" s="7">
        <v>3</v>
      </c>
      <c r="F32" s="7">
        <v>4</v>
      </c>
      <c r="G32" s="7">
        <v>5</v>
      </c>
      <c r="H32" s="7">
        <v>6</v>
      </c>
      <c r="I32" s="7">
        <v>7</v>
      </c>
      <c r="J32" s="7">
        <v>8</v>
      </c>
      <c r="K32" s="7">
        <v>9</v>
      </c>
      <c r="L32" s="7">
        <v>10</v>
      </c>
      <c r="M32" s="7">
        <v>11</v>
      </c>
      <c r="R32" s="4"/>
      <c r="S32" s="4"/>
      <c r="T32" s="4"/>
      <c r="U32" s="4"/>
      <c r="V32" s="4"/>
      <c r="W32" s="4"/>
      <c r="X32" s="4"/>
      <c r="Y32" s="4"/>
      <c r="Z32" s="4"/>
    </row>
    <row r="33" spans="1:26" ht="85.5" customHeight="1">
      <c r="A33" s="82">
        <v>1</v>
      </c>
      <c r="B33" s="59" t="s">
        <v>44</v>
      </c>
      <c r="C33" s="60"/>
      <c r="D33" s="61"/>
      <c r="E33" s="27">
        <v>4542520</v>
      </c>
      <c r="F33" s="27">
        <v>35000</v>
      </c>
      <c r="G33" s="27">
        <f>E33+F33</f>
        <v>4577520</v>
      </c>
      <c r="H33" s="17">
        <v>4317196.04</v>
      </c>
      <c r="I33" s="27">
        <v>28662.15</v>
      </c>
      <c r="J33" s="17">
        <f aca="true" t="shared" si="0" ref="J33:J38">H33+I33</f>
        <v>4345858.19</v>
      </c>
      <c r="K33" s="17">
        <f aca="true" t="shared" si="1" ref="K33:L38">H33-E33</f>
        <v>-225323.95999999996</v>
      </c>
      <c r="L33" s="27">
        <f t="shared" si="1"/>
        <v>-6337.8499999999985</v>
      </c>
      <c r="M33" s="17">
        <f aca="true" t="shared" si="2" ref="M33:M38">K33+L33</f>
        <v>-231661.80999999997</v>
      </c>
      <c r="R33" s="9"/>
      <c r="S33" s="9"/>
      <c r="T33" s="9"/>
      <c r="U33" s="9"/>
      <c r="V33" s="9"/>
      <c r="W33" s="9"/>
      <c r="X33" s="9"/>
      <c r="Y33" s="9"/>
      <c r="Z33" s="9"/>
    </row>
    <row r="34" spans="1:26" ht="28.5" customHeight="1">
      <c r="A34" s="83"/>
      <c r="B34" s="59" t="s">
        <v>69</v>
      </c>
      <c r="C34" s="60"/>
      <c r="D34" s="61"/>
      <c r="E34" s="27">
        <v>32200</v>
      </c>
      <c r="F34" s="27">
        <v>0</v>
      </c>
      <c r="G34" s="27">
        <f>E34+F34</f>
        <v>32200</v>
      </c>
      <c r="H34" s="27">
        <v>32200</v>
      </c>
      <c r="I34" s="27">
        <v>0</v>
      </c>
      <c r="J34" s="17">
        <f t="shared" si="0"/>
        <v>32200</v>
      </c>
      <c r="K34" s="17">
        <f t="shared" si="1"/>
        <v>0</v>
      </c>
      <c r="L34" s="27">
        <f t="shared" si="1"/>
        <v>0</v>
      </c>
      <c r="M34" s="17">
        <f t="shared" si="2"/>
        <v>0</v>
      </c>
      <c r="R34" s="18"/>
      <c r="S34" s="18"/>
      <c r="T34" s="18"/>
      <c r="U34" s="18"/>
      <c r="V34" s="18"/>
      <c r="W34" s="18"/>
      <c r="X34" s="18"/>
      <c r="Y34" s="18"/>
      <c r="Z34" s="18"/>
    </row>
    <row r="35" spans="1:26" ht="27" customHeight="1" hidden="1">
      <c r="A35" s="83"/>
      <c r="B35" s="59"/>
      <c r="C35" s="60"/>
      <c r="D35" s="61"/>
      <c r="E35" s="27"/>
      <c r="F35" s="27">
        <v>0</v>
      </c>
      <c r="G35" s="27"/>
      <c r="H35" s="27"/>
      <c r="I35" s="27"/>
      <c r="J35" s="17">
        <f t="shared" si="0"/>
        <v>0</v>
      </c>
      <c r="K35" s="17">
        <f t="shared" si="1"/>
        <v>0</v>
      </c>
      <c r="L35" s="33">
        <f t="shared" si="1"/>
        <v>0</v>
      </c>
      <c r="M35" s="17">
        <f t="shared" si="2"/>
        <v>0</v>
      </c>
      <c r="R35" s="4"/>
      <c r="S35" s="4"/>
      <c r="T35" s="4"/>
      <c r="U35" s="4"/>
      <c r="V35" s="4"/>
      <c r="W35" s="4"/>
      <c r="X35" s="4"/>
      <c r="Y35" s="4"/>
      <c r="Z35" s="4"/>
    </row>
    <row r="36" spans="1:26" ht="33" customHeight="1" hidden="1">
      <c r="A36" s="83"/>
      <c r="B36" s="59"/>
      <c r="C36" s="60"/>
      <c r="D36" s="61"/>
      <c r="E36" s="27">
        <v>0</v>
      </c>
      <c r="F36" s="27">
        <v>0</v>
      </c>
      <c r="G36" s="27">
        <v>0</v>
      </c>
      <c r="H36" s="27"/>
      <c r="I36" s="27">
        <v>0</v>
      </c>
      <c r="J36" s="17">
        <f t="shared" si="0"/>
        <v>0</v>
      </c>
      <c r="K36" s="17">
        <f t="shared" si="1"/>
        <v>0</v>
      </c>
      <c r="L36" s="33">
        <f t="shared" si="1"/>
        <v>0</v>
      </c>
      <c r="M36" s="17">
        <f t="shared" si="2"/>
        <v>0</v>
      </c>
      <c r="R36" s="4"/>
      <c r="S36" s="4"/>
      <c r="T36" s="4"/>
      <c r="U36" s="4"/>
      <c r="V36" s="4"/>
      <c r="W36" s="4"/>
      <c r="X36" s="4"/>
      <c r="Y36" s="4"/>
      <c r="Z36" s="4"/>
    </row>
    <row r="37" spans="1:26" ht="21.75" customHeight="1">
      <c r="A37" s="84"/>
      <c r="B37" s="59" t="s">
        <v>70</v>
      </c>
      <c r="C37" s="88"/>
      <c r="D37" s="89"/>
      <c r="E37" s="33">
        <v>59800</v>
      </c>
      <c r="F37" s="33">
        <v>0</v>
      </c>
      <c r="G37" s="33">
        <f>E37+F37</f>
        <v>59800</v>
      </c>
      <c r="H37" s="33">
        <v>59800</v>
      </c>
      <c r="I37" s="33">
        <v>0</v>
      </c>
      <c r="J37" s="17">
        <f t="shared" si="0"/>
        <v>59800</v>
      </c>
      <c r="K37" s="17">
        <f t="shared" si="1"/>
        <v>0</v>
      </c>
      <c r="L37" s="33">
        <f t="shared" si="1"/>
        <v>0</v>
      </c>
      <c r="M37" s="17">
        <f t="shared" si="2"/>
        <v>0</v>
      </c>
      <c r="R37" s="34"/>
      <c r="S37" s="34"/>
      <c r="T37" s="34"/>
      <c r="U37" s="34"/>
      <c r="V37" s="34"/>
      <c r="W37" s="34"/>
      <c r="X37" s="34"/>
      <c r="Y37" s="34"/>
      <c r="Z37" s="34"/>
    </row>
    <row r="38" spans="1:26" ht="24" customHeight="1">
      <c r="A38" s="35">
        <v>2</v>
      </c>
      <c r="B38" s="59" t="s">
        <v>71</v>
      </c>
      <c r="C38" s="88"/>
      <c r="D38" s="89"/>
      <c r="E38" s="33"/>
      <c r="F38" s="33">
        <v>100000</v>
      </c>
      <c r="G38" s="33">
        <f>E38+F38</f>
        <v>100000</v>
      </c>
      <c r="H38" s="33">
        <v>0</v>
      </c>
      <c r="I38" s="33">
        <v>100000</v>
      </c>
      <c r="J38" s="17">
        <f t="shared" si="0"/>
        <v>100000</v>
      </c>
      <c r="K38" s="17">
        <f t="shared" si="1"/>
        <v>0</v>
      </c>
      <c r="L38" s="33">
        <f t="shared" si="1"/>
        <v>0</v>
      </c>
      <c r="M38" s="17">
        <f t="shared" si="2"/>
        <v>0</v>
      </c>
      <c r="R38" s="34"/>
      <c r="S38" s="34"/>
      <c r="T38" s="34"/>
      <c r="U38" s="34"/>
      <c r="V38" s="34"/>
      <c r="W38" s="34"/>
      <c r="X38" s="34"/>
      <c r="Y38" s="34"/>
      <c r="Z38" s="34"/>
    </row>
    <row r="39" spans="1:26" ht="24" customHeight="1">
      <c r="A39" s="20"/>
      <c r="B39" s="59" t="s">
        <v>5</v>
      </c>
      <c r="C39" s="60"/>
      <c r="D39" s="61"/>
      <c r="E39" s="27">
        <f>SUM(E33:E38)</f>
        <v>4634520</v>
      </c>
      <c r="F39" s="27">
        <f>SUM(F33:F38)</f>
        <v>135000</v>
      </c>
      <c r="G39" s="27">
        <f>SUM(G33:G38)</f>
        <v>4769520</v>
      </c>
      <c r="H39" s="33">
        <f aca="true" t="shared" si="3" ref="H39:M39">SUM(H33:H38)</f>
        <v>4409196.04</v>
      </c>
      <c r="I39" s="33">
        <f t="shared" si="3"/>
        <v>128662.15</v>
      </c>
      <c r="J39" s="33">
        <f t="shared" si="3"/>
        <v>4537858.19</v>
      </c>
      <c r="K39" s="41">
        <f t="shared" si="3"/>
        <v>-225323.95999999996</v>
      </c>
      <c r="L39" s="33">
        <f t="shared" si="3"/>
        <v>-6337.8499999999985</v>
      </c>
      <c r="M39" s="41">
        <f t="shared" si="3"/>
        <v>-231661.80999999997</v>
      </c>
      <c r="R39" s="19"/>
      <c r="S39" s="19"/>
      <c r="T39" s="19"/>
      <c r="U39" s="19"/>
      <c r="V39" s="19"/>
      <c r="W39" s="19"/>
      <c r="X39" s="19"/>
      <c r="Y39" s="19"/>
      <c r="Z39" s="19"/>
    </row>
    <row r="40" spans="1:13" ht="42" customHeight="1">
      <c r="A40" s="59" t="s">
        <v>112</v>
      </c>
      <c r="B40" s="68"/>
      <c r="C40" s="68"/>
      <c r="D40" s="68"/>
      <c r="E40" s="68"/>
      <c r="F40" s="68"/>
      <c r="G40" s="68"/>
      <c r="H40" s="68"/>
      <c r="I40" s="68"/>
      <c r="J40" s="68"/>
      <c r="K40" s="68"/>
      <c r="L40" s="68"/>
      <c r="M40" s="69"/>
    </row>
    <row r="41" spans="1:13" ht="15.75">
      <c r="A41" s="1"/>
      <c r="B41" s="10"/>
      <c r="C41" s="10"/>
      <c r="D41" s="10"/>
      <c r="E41" s="10"/>
      <c r="F41" s="10"/>
      <c r="G41" s="10"/>
      <c r="H41" s="10"/>
      <c r="I41" s="10"/>
      <c r="J41" s="10"/>
      <c r="K41" s="10"/>
      <c r="L41" s="10"/>
      <c r="M41" s="10"/>
    </row>
    <row r="42" spans="1:13" ht="33" customHeight="1">
      <c r="A42" s="92" t="s">
        <v>27</v>
      </c>
      <c r="B42" s="92"/>
      <c r="C42" s="92"/>
      <c r="D42" s="92"/>
      <c r="E42" s="92"/>
      <c r="F42" s="92"/>
      <c r="G42" s="92"/>
      <c r="H42" s="92"/>
      <c r="I42" s="92"/>
      <c r="J42" s="92"/>
      <c r="K42" s="92"/>
      <c r="L42" s="92"/>
      <c r="M42" s="92"/>
    </row>
    <row r="43" spans="1:13" ht="15.75">
      <c r="A43" s="75" t="s">
        <v>21</v>
      </c>
      <c r="B43" s="57"/>
      <c r="C43" s="10"/>
      <c r="D43" s="10"/>
      <c r="E43" s="40"/>
      <c r="F43" s="10"/>
      <c r="G43" s="10"/>
      <c r="H43" s="10"/>
      <c r="I43" s="10"/>
      <c r="J43" s="10"/>
      <c r="K43" s="10"/>
      <c r="L43" s="10"/>
      <c r="M43" s="10"/>
    </row>
    <row r="44" spans="1:13" ht="15.75">
      <c r="A44" s="1"/>
      <c r="B44" s="10"/>
      <c r="C44" s="10"/>
      <c r="D44" s="10"/>
      <c r="E44" s="10"/>
      <c r="F44" s="10"/>
      <c r="G44" s="10"/>
      <c r="H44" s="10"/>
      <c r="I44" s="10"/>
      <c r="J44" s="10"/>
      <c r="K44" s="10"/>
      <c r="L44" s="10"/>
      <c r="M44" s="10"/>
    </row>
    <row r="45" spans="1:13" ht="31.5" customHeight="1">
      <c r="A45" s="63" t="s">
        <v>3</v>
      </c>
      <c r="B45" s="63" t="s">
        <v>28</v>
      </c>
      <c r="C45" s="63"/>
      <c r="D45" s="63"/>
      <c r="E45" s="67" t="s">
        <v>13</v>
      </c>
      <c r="F45" s="67"/>
      <c r="G45" s="67"/>
      <c r="H45" s="67" t="s">
        <v>26</v>
      </c>
      <c r="I45" s="67"/>
      <c r="J45" s="67"/>
      <c r="K45" s="67" t="s">
        <v>14</v>
      </c>
      <c r="L45" s="67"/>
      <c r="M45" s="67"/>
    </row>
    <row r="46" spans="1:13" ht="33.75" customHeight="1">
      <c r="A46" s="63"/>
      <c r="B46" s="63"/>
      <c r="C46" s="63"/>
      <c r="D46" s="63"/>
      <c r="E46" s="12" t="s">
        <v>15</v>
      </c>
      <c r="F46" s="12" t="s">
        <v>16</v>
      </c>
      <c r="G46" s="12" t="s">
        <v>17</v>
      </c>
      <c r="H46" s="12" t="s">
        <v>15</v>
      </c>
      <c r="I46" s="12" t="s">
        <v>16</v>
      </c>
      <c r="J46" s="12" t="s">
        <v>17</v>
      </c>
      <c r="K46" s="12" t="s">
        <v>15</v>
      </c>
      <c r="L46" s="12" t="s">
        <v>16</v>
      </c>
      <c r="M46" s="12" t="s">
        <v>17</v>
      </c>
    </row>
    <row r="47" spans="1:13" ht="15.75">
      <c r="A47" s="7">
        <v>1</v>
      </c>
      <c r="B47" s="63">
        <v>2</v>
      </c>
      <c r="C47" s="63"/>
      <c r="D47" s="63"/>
      <c r="E47" s="7">
        <v>3</v>
      </c>
      <c r="F47" s="7">
        <v>4</v>
      </c>
      <c r="G47" s="7">
        <v>5</v>
      </c>
      <c r="H47" s="7">
        <v>6</v>
      </c>
      <c r="I47" s="7">
        <v>7</v>
      </c>
      <c r="J47" s="7">
        <v>8</v>
      </c>
      <c r="K47" s="7">
        <v>9</v>
      </c>
      <c r="L47" s="7">
        <v>10</v>
      </c>
      <c r="M47" s="7">
        <v>11</v>
      </c>
    </row>
    <row r="48" spans="1:13" ht="15.75">
      <c r="A48" s="7"/>
      <c r="B48" s="63"/>
      <c r="C48" s="63"/>
      <c r="D48" s="63"/>
      <c r="E48" s="7"/>
      <c r="F48" s="7"/>
      <c r="G48" s="7"/>
      <c r="H48" s="7"/>
      <c r="I48" s="7"/>
      <c r="J48" s="7"/>
      <c r="K48" s="7"/>
      <c r="L48" s="7"/>
      <c r="M48" s="7"/>
    </row>
    <row r="49" spans="1:13" ht="15.75">
      <c r="A49" s="1"/>
      <c r="B49" s="10"/>
      <c r="C49" s="10"/>
      <c r="D49" s="10"/>
      <c r="E49" s="10"/>
      <c r="F49" s="10"/>
      <c r="G49" s="10"/>
      <c r="H49" s="10"/>
      <c r="I49" s="10"/>
      <c r="J49" s="10"/>
      <c r="K49" s="10"/>
      <c r="L49" s="10"/>
      <c r="M49" s="10"/>
    </row>
    <row r="50" spans="1:13" ht="15.75">
      <c r="A50" s="3" t="s">
        <v>29</v>
      </c>
      <c r="B50" s="10"/>
      <c r="C50" s="10"/>
      <c r="D50" s="10"/>
      <c r="E50" s="10"/>
      <c r="F50" s="10"/>
      <c r="G50" s="10"/>
      <c r="H50" s="10"/>
      <c r="I50" s="10"/>
      <c r="J50" s="10"/>
      <c r="K50" s="10"/>
      <c r="L50" s="10"/>
      <c r="M50" s="10"/>
    </row>
    <row r="51" spans="1:13" ht="15.75">
      <c r="A51" s="1"/>
      <c r="B51" s="10"/>
      <c r="C51" s="10"/>
      <c r="D51" s="10"/>
      <c r="E51" s="10"/>
      <c r="F51" s="10"/>
      <c r="G51" s="10"/>
      <c r="H51" s="10"/>
      <c r="I51" s="10"/>
      <c r="J51" s="10"/>
      <c r="K51" s="10"/>
      <c r="L51" s="10"/>
      <c r="M51" s="10"/>
    </row>
    <row r="52" spans="1:13" ht="40.5" customHeight="1">
      <c r="A52" s="67" t="s">
        <v>3</v>
      </c>
      <c r="B52" s="67" t="s">
        <v>18</v>
      </c>
      <c r="C52" s="67" t="s">
        <v>6</v>
      </c>
      <c r="D52" s="67" t="s">
        <v>7</v>
      </c>
      <c r="E52" s="67" t="s">
        <v>13</v>
      </c>
      <c r="F52" s="67"/>
      <c r="G52" s="67"/>
      <c r="H52" s="67" t="s">
        <v>30</v>
      </c>
      <c r="I52" s="67"/>
      <c r="J52" s="67"/>
      <c r="K52" s="67" t="s">
        <v>14</v>
      </c>
      <c r="L52" s="67"/>
      <c r="M52" s="67"/>
    </row>
    <row r="53" spans="1:13" ht="36.75" customHeight="1">
      <c r="A53" s="67"/>
      <c r="B53" s="67"/>
      <c r="C53" s="67"/>
      <c r="D53" s="67"/>
      <c r="E53" s="12" t="s">
        <v>15</v>
      </c>
      <c r="F53" s="12" t="s">
        <v>16</v>
      </c>
      <c r="G53" s="12" t="s">
        <v>17</v>
      </c>
      <c r="H53" s="12" t="s">
        <v>15</v>
      </c>
      <c r="I53" s="12" t="s">
        <v>16</v>
      </c>
      <c r="J53" s="12" t="s">
        <v>17</v>
      </c>
      <c r="K53" s="12" t="s">
        <v>15</v>
      </c>
      <c r="L53" s="12" t="s">
        <v>16</v>
      </c>
      <c r="M53" s="12" t="s">
        <v>17</v>
      </c>
    </row>
    <row r="54" spans="1:13" ht="15.75">
      <c r="A54" s="7">
        <v>1</v>
      </c>
      <c r="B54" s="7">
        <v>2</v>
      </c>
      <c r="C54" s="7">
        <v>3</v>
      </c>
      <c r="D54" s="7">
        <v>4</v>
      </c>
      <c r="E54" s="7">
        <v>5</v>
      </c>
      <c r="F54" s="7">
        <v>6</v>
      </c>
      <c r="G54" s="7">
        <v>7</v>
      </c>
      <c r="H54" s="7">
        <v>8</v>
      </c>
      <c r="I54" s="7">
        <v>9</v>
      </c>
      <c r="J54" s="7">
        <v>10</v>
      </c>
      <c r="K54" s="7">
        <v>11</v>
      </c>
      <c r="L54" s="7">
        <v>12</v>
      </c>
      <c r="M54" s="7">
        <v>13</v>
      </c>
    </row>
    <row r="55" spans="1:13" ht="15.75">
      <c r="A55" s="26"/>
      <c r="B55" s="28" t="s">
        <v>65</v>
      </c>
      <c r="C55" s="26"/>
      <c r="D55" s="26"/>
      <c r="E55" s="38">
        <f>E56+E82+E94</f>
        <v>4634520</v>
      </c>
      <c r="F55" s="38">
        <f>F56+F82+F94+F108</f>
        <v>135000</v>
      </c>
      <c r="G55" s="38">
        <f>E55+F55</f>
        <v>4769520</v>
      </c>
      <c r="H55" s="38">
        <f>H56+H82+H94</f>
        <v>4409196.04</v>
      </c>
      <c r="I55" s="38">
        <f>I56+I82+I94+I108</f>
        <v>128662.15</v>
      </c>
      <c r="J55" s="38">
        <f>H55+I55</f>
        <v>4537858.19</v>
      </c>
      <c r="K55" s="32">
        <f>K56+K82</f>
        <v>-225323.95999999996</v>
      </c>
      <c r="L55" s="38">
        <f>I55-F55</f>
        <v>-6337.850000000006</v>
      </c>
      <c r="M55" s="32">
        <f>M56+M82</f>
        <v>-231661.80999999997</v>
      </c>
    </row>
    <row r="56" spans="1:13" ht="153">
      <c r="A56" s="27"/>
      <c r="B56" s="13" t="s">
        <v>45</v>
      </c>
      <c r="C56" s="27" t="s">
        <v>37</v>
      </c>
      <c r="D56" s="27" t="s">
        <v>72</v>
      </c>
      <c r="E56" s="29">
        <v>4542520</v>
      </c>
      <c r="F56" s="29">
        <v>35000</v>
      </c>
      <c r="G56" s="29">
        <f>E56+F56</f>
        <v>4577520</v>
      </c>
      <c r="H56" s="17">
        <v>4317196.04</v>
      </c>
      <c r="I56" s="29">
        <v>28662.15</v>
      </c>
      <c r="J56" s="17">
        <f>H56+I56</f>
        <v>4345858.19</v>
      </c>
      <c r="K56" s="17">
        <f>H56-E56</f>
        <v>-225323.95999999996</v>
      </c>
      <c r="L56" s="27">
        <f>I56-F56</f>
        <v>-6337.8499999999985</v>
      </c>
      <c r="M56" s="17">
        <f>K56+L56</f>
        <v>-231661.80999999997</v>
      </c>
    </row>
    <row r="57" spans="1:13" s="15" customFormat="1" ht="38.25">
      <c r="A57" s="16">
        <v>1</v>
      </c>
      <c r="B57" s="13" t="s">
        <v>46</v>
      </c>
      <c r="C57" s="27" t="s">
        <v>36</v>
      </c>
      <c r="D57" s="27" t="s">
        <v>47</v>
      </c>
      <c r="E57" s="27">
        <v>12</v>
      </c>
      <c r="F57" s="27"/>
      <c r="G57" s="27">
        <v>12</v>
      </c>
      <c r="H57" s="27">
        <v>10</v>
      </c>
      <c r="I57" s="27"/>
      <c r="J57" s="27">
        <v>10</v>
      </c>
      <c r="K57" s="27">
        <f>H57-E57</f>
        <v>-2</v>
      </c>
      <c r="L57" s="27"/>
      <c r="M57" s="27">
        <f>J57-G57</f>
        <v>-2</v>
      </c>
    </row>
    <row r="58" spans="1:13" s="15" customFormat="1" ht="38.25">
      <c r="A58" s="16"/>
      <c r="B58" s="13" t="s">
        <v>48</v>
      </c>
      <c r="C58" s="27" t="s">
        <v>36</v>
      </c>
      <c r="D58" s="27" t="s">
        <v>73</v>
      </c>
      <c r="E58" s="27">
        <v>41</v>
      </c>
      <c r="F58" s="27"/>
      <c r="G58" s="27">
        <v>41</v>
      </c>
      <c r="H58" s="27">
        <v>37</v>
      </c>
      <c r="I58" s="27"/>
      <c r="J58" s="27">
        <v>37</v>
      </c>
      <c r="K58" s="27">
        <f>H58-E58</f>
        <v>-4</v>
      </c>
      <c r="L58" s="27"/>
      <c r="M58" s="27">
        <f>J58-G58</f>
        <v>-4</v>
      </c>
    </row>
    <row r="59" spans="1:13" s="15" customFormat="1" ht="38.25">
      <c r="A59" s="16"/>
      <c r="B59" s="13" t="s">
        <v>49</v>
      </c>
      <c r="C59" s="27" t="s">
        <v>36</v>
      </c>
      <c r="D59" s="27" t="s">
        <v>73</v>
      </c>
      <c r="E59" s="27">
        <v>35</v>
      </c>
      <c r="F59" s="27"/>
      <c r="G59" s="27">
        <v>35</v>
      </c>
      <c r="H59" s="27">
        <v>34</v>
      </c>
      <c r="I59" s="27"/>
      <c r="J59" s="27">
        <v>34</v>
      </c>
      <c r="K59" s="27">
        <f>H59-E59</f>
        <v>-1</v>
      </c>
      <c r="L59" s="27"/>
      <c r="M59" s="27">
        <f>J59-G59</f>
        <v>-1</v>
      </c>
    </row>
    <row r="60" spans="1:13" s="15" customFormat="1" ht="38.25">
      <c r="A60" s="16"/>
      <c r="B60" s="13" t="s">
        <v>50</v>
      </c>
      <c r="C60" s="27" t="s">
        <v>36</v>
      </c>
      <c r="D60" s="27" t="s">
        <v>73</v>
      </c>
      <c r="E60" s="27">
        <v>6</v>
      </c>
      <c r="F60" s="27"/>
      <c r="G60" s="27">
        <v>6</v>
      </c>
      <c r="H60" s="27">
        <v>3</v>
      </c>
      <c r="I60" s="27"/>
      <c r="J60" s="27">
        <v>3</v>
      </c>
      <c r="K60" s="27">
        <f>H60-E60</f>
        <v>-3</v>
      </c>
      <c r="L60" s="27"/>
      <c r="M60" s="27">
        <f>J60-G60</f>
        <v>-3</v>
      </c>
    </row>
    <row r="61" spans="1:13" ht="49.5" customHeight="1">
      <c r="A61" s="70" t="s">
        <v>90</v>
      </c>
      <c r="B61" s="76"/>
      <c r="C61" s="76"/>
      <c r="D61" s="76"/>
      <c r="E61" s="76"/>
      <c r="F61" s="76"/>
      <c r="G61" s="76"/>
      <c r="H61" s="76"/>
      <c r="I61" s="76"/>
      <c r="J61" s="76"/>
      <c r="K61" s="76"/>
      <c r="L61" s="76"/>
      <c r="M61" s="77"/>
    </row>
    <row r="62" spans="1:13" s="15" customFormat="1" ht="15.75">
      <c r="A62" s="16">
        <v>2</v>
      </c>
      <c r="B62" s="16" t="s">
        <v>9</v>
      </c>
      <c r="C62" s="16"/>
      <c r="D62" s="16"/>
      <c r="E62" s="16"/>
      <c r="F62" s="16"/>
      <c r="G62" s="16"/>
      <c r="H62" s="16"/>
      <c r="I62" s="16"/>
      <c r="J62" s="16"/>
      <c r="K62" s="16"/>
      <c r="L62" s="16"/>
      <c r="M62" s="16"/>
    </row>
    <row r="63" spans="1:13" s="15" customFormat="1" ht="25.5">
      <c r="A63" s="16"/>
      <c r="B63" s="14" t="s">
        <v>51</v>
      </c>
      <c r="C63" s="27" t="s">
        <v>39</v>
      </c>
      <c r="D63" s="27" t="s">
        <v>52</v>
      </c>
      <c r="E63" s="27">
        <v>22832</v>
      </c>
      <c r="F63" s="27"/>
      <c r="G63" s="27">
        <f>E63+F63</f>
        <v>22832</v>
      </c>
      <c r="H63" s="27">
        <v>21600</v>
      </c>
      <c r="I63" s="27"/>
      <c r="J63" s="27">
        <v>21600</v>
      </c>
      <c r="K63" s="27">
        <f>H63-E63</f>
        <v>-1232</v>
      </c>
      <c r="L63" s="27"/>
      <c r="M63" s="27">
        <f>K63</f>
        <v>-1232</v>
      </c>
    </row>
    <row r="64" spans="1:13" s="15" customFormat="1" ht="25.5">
      <c r="A64" s="16"/>
      <c r="B64" s="14" t="s">
        <v>53</v>
      </c>
      <c r="C64" s="27" t="s">
        <v>54</v>
      </c>
      <c r="D64" s="27" t="s">
        <v>52</v>
      </c>
      <c r="E64" s="27">
        <v>275611</v>
      </c>
      <c r="F64" s="27"/>
      <c r="G64" s="27">
        <f aca="true" t="shared" si="4" ref="G64:G70">E64+F64</f>
        <v>275611</v>
      </c>
      <c r="H64" s="41">
        <v>227082</v>
      </c>
      <c r="I64" s="41"/>
      <c r="J64" s="41">
        <v>227082</v>
      </c>
      <c r="K64" s="29">
        <f aca="true" t="shared" si="5" ref="K64:K70">H64-E64</f>
        <v>-48529</v>
      </c>
      <c r="L64" s="27"/>
      <c r="M64" s="29">
        <f aca="true" t="shared" si="6" ref="M64:M70">K64</f>
        <v>-48529</v>
      </c>
    </row>
    <row r="65" spans="1:13" s="15" customFormat="1" ht="25.5">
      <c r="A65" s="16"/>
      <c r="B65" s="14" t="s">
        <v>53</v>
      </c>
      <c r="C65" s="27" t="s">
        <v>37</v>
      </c>
      <c r="D65" s="27" t="s">
        <v>52</v>
      </c>
      <c r="E65" s="27">
        <v>1491140</v>
      </c>
      <c r="F65" s="27"/>
      <c r="G65" s="27">
        <f t="shared" si="4"/>
        <v>1491140</v>
      </c>
      <c r="H65" s="27">
        <v>1397398</v>
      </c>
      <c r="I65" s="27"/>
      <c r="J65" s="27">
        <f>H65</f>
        <v>1397398</v>
      </c>
      <c r="K65" s="29">
        <f t="shared" si="5"/>
        <v>-93742</v>
      </c>
      <c r="L65" s="27"/>
      <c r="M65" s="29">
        <f t="shared" si="6"/>
        <v>-93742</v>
      </c>
    </row>
    <row r="66" spans="1:13" s="15" customFormat="1" ht="25.5">
      <c r="A66" s="16"/>
      <c r="B66" s="14" t="s">
        <v>55</v>
      </c>
      <c r="C66" s="27" t="s">
        <v>54</v>
      </c>
      <c r="D66" s="27" t="s">
        <v>52</v>
      </c>
      <c r="E66" s="27">
        <v>3000</v>
      </c>
      <c r="F66" s="27"/>
      <c r="G66" s="27">
        <f t="shared" si="4"/>
        <v>3000</v>
      </c>
      <c r="H66" s="27">
        <v>5874</v>
      </c>
      <c r="I66" s="27"/>
      <c r="J66" s="27">
        <f>H66</f>
        <v>5874</v>
      </c>
      <c r="K66" s="29">
        <f t="shared" si="5"/>
        <v>2874</v>
      </c>
      <c r="L66" s="27"/>
      <c r="M66" s="29">
        <f t="shared" si="6"/>
        <v>2874</v>
      </c>
    </row>
    <row r="67" spans="1:13" s="15" customFormat="1" ht="25.5">
      <c r="A67" s="16"/>
      <c r="B67" s="14" t="s">
        <v>55</v>
      </c>
      <c r="C67" s="27" t="s">
        <v>37</v>
      </c>
      <c r="D67" s="27" t="s">
        <v>52</v>
      </c>
      <c r="E67" s="27">
        <v>175000</v>
      </c>
      <c r="F67" s="27"/>
      <c r="G67" s="27">
        <f t="shared" si="4"/>
        <v>175000</v>
      </c>
      <c r="H67" s="27">
        <v>337315</v>
      </c>
      <c r="I67" s="27"/>
      <c r="J67" s="27">
        <f>H67</f>
        <v>337315</v>
      </c>
      <c r="K67" s="29">
        <f t="shared" si="5"/>
        <v>162315</v>
      </c>
      <c r="L67" s="27"/>
      <c r="M67" s="29">
        <f t="shared" si="6"/>
        <v>162315</v>
      </c>
    </row>
    <row r="68" spans="1:13" s="15" customFormat="1" ht="25.5">
      <c r="A68" s="16"/>
      <c r="B68" s="14" t="s">
        <v>56</v>
      </c>
      <c r="C68" s="27" t="s">
        <v>54</v>
      </c>
      <c r="D68" s="27" t="s">
        <v>52</v>
      </c>
      <c r="E68" s="27">
        <v>8000</v>
      </c>
      <c r="F68" s="27"/>
      <c r="G68" s="27">
        <f t="shared" si="4"/>
        <v>8000</v>
      </c>
      <c r="H68" s="27">
        <v>59403</v>
      </c>
      <c r="I68" s="27"/>
      <c r="J68" s="27">
        <f>H68</f>
        <v>59403</v>
      </c>
      <c r="K68" s="29">
        <f t="shared" si="5"/>
        <v>51403</v>
      </c>
      <c r="L68" s="27"/>
      <c r="M68" s="29">
        <f t="shared" si="6"/>
        <v>51403</v>
      </c>
    </row>
    <row r="69" spans="1:13" s="15" customFormat="1" ht="25.5">
      <c r="A69" s="16"/>
      <c r="B69" s="14" t="s">
        <v>56</v>
      </c>
      <c r="C69" s="27" t="s">
        <v>37</v>
      </c>
      <c r="D69" s="27" t="s">
        <v>52</v>
      </c>
      <c r="E69" s="27">
        <v>4000</v>
      </c>
      <c r="F69" s="27"/>
      <c r="G69" s="27">
        <f t="shared" si="4"/>
        <v>4000</v>
      </c>
      <c r="H69" s="27">
        <v>260057</v>
      </c>
      <c r="I69" s="27"/>
      <c r="J69" s="27">
        <v>260056</v>
      </c>
      <c r="K69" s="29">
        <f t="shared" si="5"/>
        <v>256057</v>
      </c>
      <c r="L69" s="27"/>
      <c r="M69" s="29">
        <f t="shared" si="6"/>
        <v>256057</v>
      </c>
    </row>
    <row r="70" spans="1:13" s="15" customFormat="1" ht="25.5">
      <c r="A70" s="16"/>
      <c r="B70" s="14" t="s">
        <v>57</v>
      </c>
      <c r="C70" s="27" t="s">
        <v>36</v>
      </c>
      <c r="D70" s="27" t="s">
        <v>52</v>
      </c>
      <c r="E70" s="27">
        <v>435749</v>
      </c>
      <c r="F70" s="16"/>
      <c r="G70" s="27">
        <f t="shared" si="4"/>
        <v>435749</v>
      </c>
      <c r="H70" s="29">
        <v>203170</v>
      </c>
      <c r="I70" s="29"/>
      <c r="J70" s="29">
        <v>203170</v>
      </c>
      <c r="K70" s="29">
        <f t="shared" si="5"/>
        <v>-232579</v>
      </c>
      <c r="L70" s="16"/>
      <c r="M70" s="29">
        <f t="shared" si="6"/>
        <v>-232579</v>
      </c>
    </row>
    <row r="71" spans="1:13" ht="45" customHeight="1">
      <c r="A71" s="59" t="s">
        <v>92</v>
      </c>
      <c r="B71" s="80"/>
      <c r="C71" s="80"/>
      <c r="D71" s="80"/>
      <c r="E71" s="80"/>
      <c r="F71" s="80"/>
      <c r="G71" s="80"/>
      <c r="H71" s="80"/>
      <c r="I71" s="80"/>
      <c r="J71" s="80"/>
      <c r="K71" s="80"/>
      <c r="L71" s="80"/>
      <c r="M71" s="81"/>
    </row>
    <row r="72" spans="1:13" s="15" customFormat="1" ht="15.75">
      <c r="A72" s="16">
        <v>3</v>
      </c>
      <c r="B72" s="16" t="s">
        <v>10</v>
      </c>
      <c r="C72" s="16"/>
      <c r="D72" s="16"/>
      <c r="E72" s="16"/>
      <c r="F72" s="16"/>
      <c r="G72" s="16"/>
      <c r="H72" s="16"/>
      <c r="I72" s="16"/>
      <c r="J72" s="16"/>
      <c r="K72" s="16"/>
      <c r="L72" s="16"/>
      <c r="M72" s="16"/>
    </row>
    <row r="73" spans="1:13" ht="25.5">
      <c r="A73" s="27"/>
      <c r="B73" s="21" t="s">
        <v>58</v>
      </c>
      <c r="C73" s="22" t="s">
        <v>36</v>
      </c>
      <c r="D73" s="22" t="s">
        <v>40</v>
      </c>
      <c r="E73" s="17">
        <v>12449.97</v>
      </c>
      <c r="F73" s="17"/>
      <c r="G73" s="17">
        <f>G70/G59</f>
        <v>12449.971428571429</v>
      </c>
      <c r="H73" s="17">
        <f>H70/H59</f>
        <v>5975.588235294118</v>
      </c>
      <c r="I73" s="17"/>
      <c r="J73" s="17">
        <f>J70/J59</f>
        <v>5975.588235294118</v>
      </c>
      <c r="K73" s="31">
        <f>H73-E73</f>
        <v>-6474.381764705881</v>
      </c>
      <c r="L73" s="31"/>
      <c r="M73" s="31">
        <f>J73-G73</f>
        <v>-6474.383193277311</v>
      </c>
    </row>
    <row r="74" spans="1:13" ht="38.25">
      <c r="A74" s="27"/>
      <c r="B74" s="21" t="s">
        <v>59</v>
      </c>
      <c r="C74" s="22" t="s">
        <v>37</v>
      </c>
      <c r="D74" s="22" t="s">
        <v>40</v>
      </c>
      <c r="E74" s="17">
        <v>202.98</v>
      </c>
      <c r="F74" s="17">
        <v>1.53</v>
      </c>
      <c r="G74" s="17">
        <f>E74+F74</f>
        <v>204.51</v>
      </c>
      <c r="H74" s="17">
        <f>H55/H63</f>
        <v>204.1294462962963</v>
      </c>
      <c r="I74" s="17">
        <f>I55/H63</f>
        <v>5.956581018518518</v>
      </c>
      <c r="J74" s="17">
        <f>J55/J63</f>
        <v>210.08602731481483</v>
      </c>
      <c r="K74" s="17">
        <f>H74-E74</f>
        <v>1.1494462962963041</v>
      </c>
      <c r="L74" s="17">
        <f>I74-F74</f>
        <v>4.426581018518518</v>
      </c>
      <c r="M74" s="17">
        <f>J74-G74</f>
        <v>5.576027314814837</v>
      </c>
    </row>
    <row r="75" spans="1:13" ht="38.25">
      <c r="A75" s="27"/>
      <c r="B75" s="13" t="s">
        <v>60</v>
      </c>
      <c r="C75" s="27" t="s">
        <v>37</v>
      </c>
      <c r="D75" s="27" t="s">
        <v>40</v>
      </c>
      <c r="E75" s="17">
        <v>58.33</v>
      </c>
      <c r="F75" s="17"/>
      <c r="G75" s="17">
        <f>E75+F75</f>
        <v>58.33</v>
      </c>
      <c r="H75" s="17">
        <f>H67/H66</f>
        <v>57.4250936329588</v>
      </c>
      <c r="I75" s="17"/>
      <c r="J75" s="17">
        <f>J67/J66</f>
        <v>57.4250936329588</v>
      </c>
      <c r="K75" s="17">
        <f>H75-E75</f>
        <v>-0.9049063670411996</v>
      </c>
      <c r="L75" s="17"/>
      <c r="M75" s="17">
        <f>J75-G75</f>
        <v>-0.9049063670411996</v>
      </c>
    </row>
    <row r="76" spans="1:13" ht="25.5">
      <c r="A76" s="27"/>
      <c r="B76" s="23" t="s">
        <v>61</v>
      </c>
      <c r="C76" s="27" t="s">
        <v>36</v>
      </c>
      <c r="D76" s="27" t="s">
        <v>40</v>
      </c>
      <c r="E76" s="31">
        <v>3</v>
      </c>
      <c r="F76" s="17"/>
      <c r="G76" s="27">
        <v>3</v>
      </c>
      <c r="H76" s="31">
        <v>3</v>
      </c>
      <c r="I76" s="31"/>
      <c r="J76" s="31">
        <v>3</v>
      </c>
      <c r="K76" s="31">
        <v>0</v>
      </c>
      <c r="L76" s="31"/>
      <c r="M76" s="31">
        <f>J76-G76</f>
        <v>0</v>
      </c>
    </row>
    <row r="77" spans="1:13" ht="31.5" customHeight="1">
      <c r="A77" s="70" t="s">
        <v>113</v>
      </c>
      <c r="B77" s="73"/>
      <c r="C77" s="73"/>
      <c r="D77" s="73"/>
      <c r="E77" s="73"/>
      <c r="F77" s="73"/>
      <c r="G77" s="73"/>
      <c r="H77" s="73"/>
      <c r="I77" s="73"/>
      <c r="J77" s="73"/>
      <c r="K77" s="73"/>
      <c r="L77" s="73"/>
      <c r="M77" s="74"/>
    </row>
    <row r="78" spans="1:13" s="15" customFormat="1" ht="15.75">
      <c r="A78" s="16">
        <v>4</v>
      </c>
      <c r="B78" s="24" t="s">
        <v>11</v>
      </c>
      <c r="C78" s="27"/>
      <c r="D78" s="27"/>
      <c r="E78" s="16"/>
      <c r="F78" s="16"/>
      <c r="G78" s="16"/>
      <c r="H78" s="16"/>
      <c r="I78" s="16"/>
      <c r="J78" s="16"/>
      <c r="K78" s="16"/>
      <c r="L78" s="16"/>
      <c r="M78" s="16"/>
    </row>
    <row r="79" spans="1:13" s="15" customFormat="1" ht="76.5">
      <c r="A79" s="16"/>
      <c r="B79" s="13" t="s">
        <v>62</v>
      </c>
      <c r="C79" s="27" t="s">
        <v>38</v>
      </c>
      <c r="D79" s="27" t="s">
        <v>40</v>
      </c>
      <c r="E79" s="30">
        <v>100</v>
      </c>
      <c r="F79" s="30"/>
      <c r="G79" s="30">
        <f>E79</f>
        <v>100</v>
      </c>
      <c r="H79" s="30">
        <v>11</v>
      </c>
      <c r="I79" s="30"/>
      <c r="J79" s="30">
        <v>11</v>
      </c>
      <c r="K79" s="29">
        <f>H79-E79</f>
        <v>-89</v>
      </c>
      <c r="L79" s="29"/>
      <c r="M79" s="29">
        <f>J79-G79</f>
        <v>-89</v>
      </c>
    </row>
    <row r="80" spans="1:13" s="15" customFormat="1" ht="77.25">
      <c r="A80" s="27"/>
      <c r="B80" s="25" t="s">
        <v>63</v>
      </c>
      <c r="C80" s="27" t="s">
        <v>38</v>
      </c>
      <c r="D80" s="27" t="s">
        <v>40</v>
      </c>
      <c r="E80" s="30">
        <v>100</v>
      </c>
      <c r="F80" s="30"/>
      <c r="G80" s="30">
        <f>E80</f>
        <v>100</v>
      </c>
      <c r="H80" s="27">
        <v>46.6</v>
      </c>
      <c r="I80" s="27"/>
      <c r="J80" s="27">
        <v>46.6</v>
      </c>
      <c r="K80" s="27">
        <f>H80-E80</f>
        <v>-53.4</v>
      </c>
      <c r="L80" s="29">
        <f>I80-F80</f>
        <v>0</v>
      </c>
      <c r="M80" s="29">
        <f>J80-G80</f>
        <v>-53.4</v>
      </c>
    </row>
    <row r="81" spans="1:13" s="15" customFormat="1" ht="40.5" customHeight="1">
      <c r="A81" s="70" t="s">
        <v>96</v>
      </c>
      <c r="B81" s="71"/>
      <c r="C81" s="71"/>
      <c r="D81" s="71"/>
      <c r="E81" s="71"/>
      <c r="F81" s="71"/>
      <c r="G81" s="71"/>
      <c r="H81" s="71"/>
      <c r="I81" s="71"/>
      <c r="J81" s="71"/>
      <c r="K81" s="71"/>
      <c r="L81" s="71"/>
      <c r="M81" s="72"/>
    </row>
    <row r="82" spans="1:13" s="15" customFormat="1" ht="44.25" customHeight="1">
      <c r="A82" s="27"/>
      <c r="B82" s="39" t="s">
        <v>74</v>
      </c>
      <c r="C82" s="27" t="s">
        <v>37</v>
      </c>
      <c r="D82" s="27" t="s">
        <v>72</v>
      </c>
      <c r="E82" s="27">
        <v>32200</v>
      </c>
      <c r="F82" s="27"/>
      <c r="G82" s="27">
        <f>E82</f>
        <v>32200</v>
      </c>
      <c r="H82" s="27">
        <v>32200</v>
      </c>
      <c r="I82" s="27"/>
      <c r="J82" s="27">
        <v>32200</v>
      </c>
      <c r="K82" s="27">
        <v>0</v>
      </c>
      <c r="L82" s="27"/>
      <c r="M82" s="27">
        <v>0</v>
      </c>
    </row>
    <row r="83" spans="1:13" s="15" customFormat="1" ht="15.75">
      <c r="A83" s="16">
        <v>5</v>
      </c>
      <c r="B83" s="24" t="s">
        <v>8</v>
      </c>
      <c r="C83" s="27"/>
      <c r="D83" s="27"/>
      <c r="E83" s="27"/>
      <c r="F83" s="27"/>
      <c r="G83" s="27"/>
      <c r="H83" s="27"/>
      <c r="I83" s="27"/>
      <c r="J83" s="27"/>
      <c r="K83" s="27"/>
      <c r="L83" s="27"/>
      <c r="M83" s="27"/>
    </row>
    <row r="84" spans="1:13" s="15" customFormat="1" ht="43.5" customHeight="1">
      <c r="A84" s="27"/>
      <c r="B84" s="14" t="s">
        <v>75</v>
      </c>
      <c r="C84" s="27" t="s">
        <v>37</v>
      </c>
      <c r="D84" s="22" t="s">
        <v>72</v>
      </c>
      <c r="E84" s="27">
        <v>32200</v>
      </c>
      <c r="F84" s="27"/>
      <c r="G84" s="27">
        <f>E84</f>
        <v>32200</v>
      </c>
      <c r="H84" s="27">
        <v>32200</v>
      </c>
      <c r="I84" s="27"/>
      <c r="J84" s="27">
        <v>32200</v>
      </c>
      <c r="K84" s="27">
        <v>0</v>
      </c>
      <c r="L84" s="27"/>
      <c r="M84" s="27">
        <v>0</v>
      </c>
    </row>
    <row r="85" spans="1:13" s="15" customFormat="1" ht="15.75">
      <c r="A85" s="70" t="s">
        <v>66</v>
      </c>
      <c r="B85" s="73"/>
      <c r="C85" s="73"/>
      <c r="D85" s="73"/>
      <c r="E85" s="73"/>
      <c r="F85" s="73"/>
      <c r="G85" s="73"/>
      <c r="H85" s="73"/>
      <c r="I85" s="73"/>
      <c r="J85" s="73"/>
      <c r="K85" s="73"/>
      <c r="L85" s="73"/>
      <c r="M85" s="74"/>
    </row>
    <row r="86" spans="1:13" s="15" customFormat="1" ht="15.75">
      <c r="A86" s="16">
        <v>6</v>
      </c>
      <c r="B86" s="24" t="s">
        <v>9</v>
      </c>
      <c r="C86" s="27"/>
      <c r="D86" s="21"/>
      <c r="E86" s="16"/>
      <c r="F86" s="16"/>
      <c r="G86" s="16"/>
      <c r="H86" s="16"/>
      <c r="I86" s="16"/>
      <c r="J86" s="16"/>
      <c r="K86" s="16"/>
      <c r="L86" s="16"/>
      <c r="M86" s="16"/>
    </row>
    <row r="87" spans="1:13" s="15" customFormat="1" ht="33" customHeight="1">
      <c r="A87" s="27"/>
      <c r="B87" s="21" t="s">
        <v>76</v>
      </c>
      <c r="C87" s="22" t="s">
        <v>36</v>
      </c>
      <c r="D87" s="22" t="s">
        <v>52</v>
      </c>
      <c r="E87" s="27">
        <v>5469</v>
      </c>
      <c r="F87" s="27"/>
      <c r="G87" s="27">
        <v>5469</v>
      </c>
      <c r="H87" s="27">
        <v>5469</v>
      </c>
      <c r="I87" s="27"/>
      <c r="J87" s="27">
        <v>5469</v>
      </c>
      <c r="K87" s="27">
        <v>0</v>
      </c>
      <c r="L87" s="27"/>
      <c r="M87" s="27">
        <v>0</v>
      </c>
    </row>
    <row r="88" spans="1:13" s="15" customFormat="1" ht="15.75">
      <c r="A88" s="70" t="s">
        <v>66</v>
      </c>
      <c r="B88" s="73"/>
      <c r="C88" s="73"/>
      <c r="D88" s="73"/>
      <c r="E88" s="73"/>
      <c r="F88" s="73"/>
      <c r="G88" s="73"/>
      <c r="H88" s="73"/>
      <c r="I88" s="73"/>
      <c r="J88" s="73"/>
      <c r="K88" s="73"/>
      <c r="L88" s="73"/>
      <c r="M88" s="74"/>
    </row>
    <row r="89" spans="1:13" s="15" customFormat="1" ht="15.75">
      <c r="A89" s="16">
        <v>7</v>
      </c>
      <c r="B89" s="24" t="s">
        <v>10</v>
      </c>
      <c r="C89" s="27"/>
      <c r="D89" s="21"/>
      <c r="E89" s="16"/>
      <c r="F89" s="16"/>
      <c r="G89" s="16"/>
      <c r="H89" s="16"/>
      <c r="I89" s="16"/>
      <c r="J89" s="16"/>
      <c r="K89" s="16"/>
      <c r="L89" s="16"/>
      <c r="M89" s="16"/>
    </row>
    <row r="90" spans="1:13" s="15" customFormat="1" ht="51">
      <c r="A90" s="27"/>
      <c r="B90" s="23" t="s">
        <v>77</v>
      </c>
      <c r="C90" s="27" t="s">
        <v>37</v>
      </c>
      <c r="D90" s="27" t="s">
        <v>40</v>
      </c>
      <c r="E90" s="27">
        <v>5.89</v>
      </c>
      <c r="F90" s="27"/>
      <c r="G90" s="27">
        <v>5.89</v>
      </c>
      <c r="H90" s="27">
        <v>5.89</v>
      </c>
      <c r="I90" s="27"/>
      <c r="J90" s="27">
        <v>5.89</v>
      </c>
      <c r="K90" s="27">
        <v>0</v>
      </c>
      <c r="L90" s="27"/>
      <c r="M90" s="27">
        <v>0</v>
      </c>
    </row>
    <row r="91" spans="1:13" s="15" customFormat="1" ht="15.75">
      <c r="A91" s="70" t="s">
        <v>66</v>
      </c>
      <c r="B91" s="73"/>
      <c r="C91" s="73"/>
      <c r="D91" s="73"/>
      <c r="E91" s="73"/>
      <c r="F91" s="73"/>
      <c r="G91" s="73"/>
      <c r="H91" s="73"/>
      <c r="I91" s="73"/>
      <c r="J91" s="73"/>
      <c r="K91" s="73"/>
      <c r="L91" s="73"/>
      <c r="M91" s="74"/>
    </row>
    <row r="92" spans="1:13" s="15" customFormat="1" ht="15.75">
      <c r="A92" s="16">
        <v>8</v>
      </c>
      <c r="B92" s="24" t="s">
        <v>11</v>
      </c>
      <c r="C92" s="27"/>
      <c r="D92" s="27"/>
      <c r="E92" s="16"/>
      <c r="F92" s="16"/>
      <c r="G92" s="16"/>
      <c r="H92" s="16"/>
      <c r="I92" s="16"/>
      <c r="J92" s="16"/>
      <c r="K92" s="16"/>
      <c r="L92" s="16"/>
      <c r="M92" s="16"/>
    </row>
    <row r="93" spans="1:13" s="15" customFormat="1" ht="51">
      <c r="A93" s="33"/>
      <c r="B93" s="13" t="s">
        <v>78</v>
      </c>
      <c r="C93" s="33" t="s">
        <v>38</v>
      </c>
      <c r="D93" s="33" t="s">
        <v>40</v>
      </c>
      <c r="E93" s="30">
        <v>30</v>
      </c>
      <c r="F93" s="30"/>
      <c r="G93" s="30">
        <v>30</v>
      </c>
      <c r="H93" s="30">
        <v>30</v>
      </c>
      <c r="I93" s="30"/>
      <c r="J93" s="30">
        <v>30</v>
      </c>
      <c r="K93" s="33">
        <v>0</v>
      </c>
      <c r="L93" s="33"/>
      <c r="M93" s="33">
        <v>0</v>
      </c>
    </row>
    <row r="94" spans="1:13" s="15" customFormat="1" ht="15.75">
      <c r="A94" s="33"/>
      <c r="B94" s="24" t="s">
        <v>70</v>
      </c>
      <c r="C94" s="33"/>
      <c r="D94" s="33"/>
      <c r="E94" s="31">
        <f>E96</f>
        <v>59800</v>
      </c>
      <c r="F94" s="31"/>
      <c r="G94" s="31">
        <f>G96</f>
        <v>59800</v>
      </c>
      <c r="H94" s="31">
        <v>59800</v>
      </c>
      <c r="I94" s="31"/>
      <c r="J94" s="31">
        <v>59800</v>
      </c>
      <c r="K94" s="33">
        <v>0</v>
      </c>
      <c r="L94" s="33"/>
      <c r="M94" s="33">
        <v>0</v>
      </c>
    </row>
    <row r="95" spans="1:13" s="15" customFormat="1" ht="15.75">
      <c r="A95" s="16">
        <v>9</v>
      </c>
      <c r="B95" s="24" t="s">
        <v>8</v>
      </c>
      <c r="C95" s="16"/>
      <c r="D95" s="16"/>
      <c r="E95" s="36"/>
      <c r="F95" s="36"/>
      <c r="G95" s="36"/>
      <c r="H95" s="37"/>
      <c r="I95" s="37"/>
      <c r="J95" s="37"/>
      <c r="K95" s="16"/>
      <c r="L95" s="16"/>
      <c r="M95" s="16"/>
    </row>
    <row r="96" spans="1:13" s="15" customFormat="1" ht="25.5">
      <c r="A96" s="33"/>
      <c r="B96" s="13" t="s">
        <v>79</v>
      </c>
      <c r="C96" s="33" t="s">
        <v>37</v>
      </c>
      <c r="D96" s="33" t="s">
        <v>41</v>
      </c>
      <c r="E96" s="31">
        <v>59800</v>
      </c>
      <c r="F96" s="31"/>
      <c r="G96" s="31">
        <f>E96</f>
        <v>59800</v>
      </c>
      <c r="H96" s="31">
        <v>59800</v>
      </c>
      <c r="I96" s="31"/>
      <c r="J96" s="31">
        <v>59800</v>
      </c>
      <c r="K96" s="33">
        <v>0</v>
      </c>
      <c r="L96" s="33"/>
      <c r="M96" s="33">
        <v>0</v>
      </c>
    </row>
    <row r="97" spans="1:13" s="15" customFormat="1" ht="15.75">
      <c r="A97" s="70" t="s">
        <v>66</v>
      </c>
      <c r="B97" s="85"/>
      <c r="C97" s="85"/>
      <c r="D97" s="85"/>
      <c r="E97" s="85"/>
      <c r="F97" s="85"/>
      <c r="G97" s="85"/>
      <c r="H97" s="85"/>
      <c r="I97" s="85"/>
      <c r="J97" s="85"/>
      <c r="K97" s="85"/>
      <c r="L97" s="85"/>
      <c r="M97" s="86"/>
    </row>
    <row r="98" spans="1:13" s="15" customFormat="1" ht="15.75">
      <c r="A98" s="16">
        <v>10</v>
      </c>
      <c r="B98" s="24" t="s">
        <v>9</v>
      </c>
      <c r="C98" s="16"/>
      <c r="D98" s="16"/>
      <c r="E98" s="36"/>
      <c r="F98" s="36"/>
      <c r="G98" s="36"/>
      <c r="H98" s="36"/>
      <c r="I98" s="36"/>
      <c r="J98" s="36"/>
      <c r="K98" s="16"/>
      <c r="L98" s="16"/>
      <c r="M98" s="16"/>
    </row>
    <row r="99" spans="1:13" s="15" customFormat="1" ht="26.25" customHeight="1">
      <c r="A99" s="33"/>
      <c r="B99" s="13" t="s">
        <v>80</v>
      </c>
      <c r="C99" s="33" t="s">
        <v>54</v>
      </c>
      <c r="D99" s="33" t="s">
        <v>81</v>
      </c>
      <c r="E99" s="31">
        <v>854</v>
      </c>
      <c r="F99" s="31"/>
      <c r="G99" s="31">
        <v>854</v>
      </c>
      <c r="H99" s="31">
        <v>854</v>
      </c>
      <c r="I99" s="31"/>
      <c r="J99" s="31">
        <v>854</v>
      </c>
      <c r="K99" s="33">
        <v>0</v>
      </c>
      <c r="L99" s="33"/>
      <c r="M99" s="33">
        <v>0</v>
      </c>
    </row>
    <row r="100" spans="1:13" s="15" customFormat="1" ht="16.5" customHeight="1">
      <c r="A100" s="70" t="s">
        <v>66</v>
      </c>
      <c r="B100" s="85"/>
      <c r="C100" s="85"/>
      <c r="D100" s="85"/>
      <c r="E100" s="85"/>
      <c r="F100" s="85"/>
      <c r="G100" s="85"/>
      <c r="H100" s="85"/>
      <c r="I100" s="85"/>
      <c r="J100" s="85"/>
      <c r="K100" s="85"/>
      <c r="L100" s="85"/>
      <c r="M100" s="86"/>
    </row>
    <row r="101" spans="1:13" s="15" customFormat="1" ht="16.5" customHeight="1">
      <c r="A101" s="16">
        <v>11</v>
      </c>
      <c r="B101" s="24" t="s">
        <v>10</v>
      </c>
      <c r="C101" s="16"/>
      <c r="D101" s="16"/>
      <c r="E101" s="37"/>
      <c r="F101" s="37"/>
      <c r="G101" s="37"/>
      <c r="H101" s="37"/>
      <c r="I101" s="37"/>
      <c r="J101" s="37"/>
      <c r="K101" s="16"/>
      <c r="L101" s="16"/>
      <c r="M101" s="16"/>
    </row>
    <row r="102" spans="1:13" s="15" customFormat="1" ht="31.5" customHeight="1">
      <c r="A102" s="33"/>
      <c r="B102" s="13" t="s">
        <v>82</v>
      </c>
      <c r="C102" s="33" t="s">
        <v>37</v>
      </c>
      <c r="D102" s="33" t="s">
        <v>40</v>
      </c>
      <c r="E102" s="31">
        <v>70</v>
      </c>
      <c r="F102" s="31"/>
      <c r="G102" s="31">
        <v>70</v>
      </c>
      <c r="H102" s="31">
        <v>70</v>
      </c>
      <c r="I102" s="31"/>
      <c r="J102" s="31">
        <v>70</v>
      </c>
      <c r="K102" s="33">
        <v>0</v>
      </c>
      <c r="L102" s="33"/>
      <c r="M102" s="33">
        <v>0</v>
      </c>
    </row>
    <row r="103" spans="1:13" s="15" customFormat="1" ht="19.5" customHeight="1">
      <c r="A103" s="70" t="s">
        <v>66</v>
      </c>
      <c r="B103" s="85"/>
      <c r="C103" s="85"/>
      <c r="D103" s="85"/>
      <c r="E103" s="85"/>
      <c r="F103" s="85"/>
      <c r="G103" s="85"/>
      <c r="H103" s="85"/>
      <c r="I103" s="85"/>
      <c r="J103" s="85"/>
      <c r="K103" s="85"/>
      <c r="L103" s="85"/>
      <c r="M103" s="86"/>
    </row>
    <row r="104" spans="1:13" s="15" customFormat="1" ht="15.75">
      <c r="A104" s="16">
        <v>12</v>
      </c>
      <c r="B104" s="24" t="s">
        <v>11</v>
      </c>
      <c r="C104" s="16"/>
      <c r="D104" s="16"/>
      <c r="E104" s="36"/>
      <c r="F104" s="36"/>
      <c r="G104" s="36"/>
      <c r="H104" s="37"/>
      <c r="I104" s="37"/>
      <c r="J104" s="37"/>
      <c r="K104" s="16"/>
      <c r="L104" s="16"/>
      <c r="M104" s="16"/>
    </row>
    <row r="105" spans="1:13" s="15" customFormat="1" ht="25.5">
      <c r="A105" s="33"/>
      <c r="B105" s="13" t="s">
        <v>83</v>
      </c>
      <c r="C105" s="33" t="s">
        <v>38</v>
      </c>
      <c r="D105" s="33" t="s">
        <v>40</v>
      </c>
      <c r="E105" s="30">
        <v>50</v>
      </c>
      <c r="F105" s="30"/>
      <c r="G105" s="30">
        <f>E105</f>
        <v>50</v>
      </c>
      <c r="H105" s="30">
        <v>50</v>
      </c>
      <c r="I105" s="30"/>
      <c r="J105" s="30">
        <v>50</v>
      </c>
      <c r="K105" s="33">
        <v>0</v>
      </c>
      <c r="L105" s="33"/>
      <c r="M105" s="33">
        <v>0</v>
      </c>
    </row>
    <row r="106" spans="1:13" s="15" customFormat="1" ht="15.75">
      <c r="A106" s="70" t="s">
        <v>66</v>
      </c>
      <c r="B106" s="85"/>
      <c r="C106" s="85"/>
      <c r="D106" s="85"/>
      <c r="E106" s="85"/>
      <c r="F106" s="85"/>
      <c r="G106" s="85"/>
      <c r="H106" s="85"/>
      <c r="I106" s="85"/>
      <c r="J106" s="85"/>
      <c r="K106" s="85"/>
      <c r="L106" s="85"/>
      <c r="M106" s="86"/>
    </row>
    <row r="107" spans="1:13" s="15" customFormat="1" ht="15.75">
      <c r="A107" s="33"/>
      <c r="B107" s="24" t="s">
        <v>84</v>
      </c>
      <c r="C107" s="33"/>
      <c r="D107" s="33"/>
      <c r="E107" s="30"/>
      <c r="F107" s="30"/>
      <c r="G107" s="30"/>
      <c r="H107" s="30"/>
      <c r="I107" s="30"/>
      <c r="J107" s="30"/>
      <c r="K107" s="33"/>
      <c r="L107" s="33"/>
      <c r="M107" s="33"/>
    </row>
    <row r="108" spans="1:13" s="15" customFormat="1" ht="15.75">
      <c r="A108" s="33"/>
      <c r="B108" s="24" t="s">
        <v>71</v>
      </c>
      <c r="C108" s="33"/>
      <c r="D108" s="33"/>
      <c r="E108" s="31"/>
      <c r="F108" s="37">
        <v>100000</v>
      </c>
      <c r="G108" s="37">
        <f>G110</f>
        <v>100000</v>
      </c>
      <c r="H108" s="30"/>
      <c r="I108" s="37">
        <v>100000</v>
      </c>
      <c r="J108" s="37">
        <v>100000</v>
      </c>
      <c r="K108" s="33"/>
      <c r="L108" s="31">
        <f>I108-F108</f>
        <v>0</v>
      </c>
      <c r="M108" s="31">
        <f>J108-G108</f>
        <v>0</v>
      </c>
    </row>
    <row r="109" spans="1:13" s="15" customFormat="1" ht="15.75">
      <c r="A109" s="16">
        <v>13</v>
      </c>
      <c r="B109" s="24" t="s">
        <v>8</v>
      </c>
      <c r="C109" s="16"/>
      <c r="D109" s="16"/>
      <c r="E109" s="37"/>
      <c r="F109" s="37"/>
      <c r="G109" s="37"/>
      <c r="H109" s="36"/>
      <c r="I109" s="36"/>
      <c r="J109" s="36"/>
      <c r="K109" s="16"/>
      <c r="L109" s="16"/>
      <c r="M109" s="16"/>
    </row>
    <row r="110" spans="1:13" s="15" customFormat="1" ht="56.25" customHeight="1">
      <c r="A110" s="33"/>
      <c r="B110" s="13" t="s">
        <v>85</v>
      </c>
      <c r="C110" s="33" t="s">
        <v>37</v>
      </c>
      <c r="D110" s="33" t="s">
        <v>72</v>
      </c>
      <c r="E110" s="31"/>
      <c r="F110" s="31">
        <v>100000</v>
      </c>
      <c r="G110" s="31">
        <v>100000</v>
      </c>
      <c r="H110" s="30"/>
      <c r="I110" s="31">
        <v>100000</v>
      </c>
      <c r="J110" s="31">
        <v>100000</v>
      </c>
      <c r="K110" s="33"/>
      <c r="L110" s="33">
        <v>0</v>
      </c>
      <c r="M110" s="33">
        <v>0</v>
      </c>
    </row>
    <row r="111" spans="1:13" s="15" customFormat="1" ht="15.75">
      <c r="A111" s="16">
        <v>14</v>
      </c>
      <c r="B111" s="24" t="s">
        <v>9</v>
      </c>
      <c r="C111" s="16"/>
      <c r="D111" s="16"/>
      <c r="E111" s="36"/>
      <c r="F111" s="36"/>
      <c r="G111" s="36"/>
      <c r="H111" s="36"/>
      <c r="I111" s="36"/>
      <c r="J111" s="36"/>
      <c r="K111" s="16"/>
      <c r="L111" s="16"/>
      <c r="M111" s="16"/>
    </row>
    <row r="112" spans="1:13" s="15" customFormat="1" ht="54" customHeight="1">
      <c r="A112" s="33"/>
      <c r="B112" s="13" t="s">
        <v>86</v>
      </c>
      <c r="C112" s="33" t="s">
        <v>36</v>
      </c>
      <c r="D112" s="33" t="s">
        <v>87</v>
      </c>
      <c r="E112" s="31"/>
      <c r="F112" s="31">
        <v>5</v>
      </c>
      <c r="G112" s="31">
        <v>5</v>
      </c>
      <c r="H112" s="30"/>
      <c r="I112" s="31">
        <v>7</v>
      </c>
      <c r="J112" s="31">
        <v>7</v>
      </c>
      <c r="K112" s="33"/>
      <c r="L112" s="31">
        <f>I112-F112</f>
        <v>2</v>
      </c>
      <c r="M112" s="31">
        <f>J112-G112</f>
        <v>2</v>
      </c>
    </row>
    <row r="113" spans="1:13" s="15" customFormat="1" ht="16.5" customHeight="1">
      <c r="A113" s="70" t="s">
        <v>93</v>
      </c>
      <c r="B113" s="85"/>
      <c r="C113" s="85"/>
      <c r="D113" s="85"/>
      <c r="E113" s="85"/>
      <c r="F113" s="85"/>
      <c r="G113" s="85"/>
      <c r="H113" s="85"/>
      <c r="I113" s="85"/>
      <c r="J113" s="85"/>
      <c r="K113" s="85"/>
      <c r="L113" s="85"/>
      <c r="M113" s="86"/>
    </row>
    <row r="114" spans="1:13" s="15" customFormat="1" ht="15.75">
      <c r="A114" s="16">
        <v>15</v>
      </c>
      <c r="B114" s="24" t="s">
        <v>10</v>
      </c>
      <c r="C114" s="16"/>
      <c r="D114" s="16"/>
      <c r="E114" s="36"/>
      <c r="F114" s="36"/>
      <c r="G114" s="36"/>
      <c r="H114" s="36"/>
      <c r="I114" s="36"/>
      <c r="J114" s="36"/>
      <c r="K114" s="16"/>
      <c r="L114" s="16"/>
      <c r="M114" s="16"/>
    </row>
    <row r="115" spans="1:13" s="15" customFormat="1" ht="51">
      <c r="A115" s="33"/>
      <c r="B115" s="13" t="s">
        <v>88</v>
      </c>
      <c r="C115" s="33" t="s">
        <v>37</v>
      </c>
      <c r="D115" s="33" t="s">
        <v>40</v>
      </c>
      <c r="E115" s="31"/>
      <c r="F115" s="31">
        <v>20000</v>
      </c>
      <c r="G115" s="31">
        <f>G108/G112</f>
        <v>20000</v>
      </c>
      <c r="H115" s="30"/>
      <c r="I115" s="31">
        <f>I110/I112</f>
        <v>14285.714285714286</v>
      </c>
      <c r="J115" s="31">
        <f>J110/J112</f>
        <v>14285.714285714286</v>
      </c>
      <c r="K115" s="33"/>
      <c r="L115" s="31">
        <f>I115-F115</f>
        <v>-5714.285714285714</v>
      </c>
      <c r="M115" s="31">
        <f>J115-G115</f>
        <v>-5714.285714285714</v>
      </c>
    </row>
    <row r="116" spans="1:13" s="15" customFormat="1" ht="27.75" customHeight="1">
      <c r="A116" s="70" t="s">
        <v>91</v>
      </c>
      <c r="B116" s="85"/>
      <c r="C116" s="85"/>
      <c r="D116" s="85"/>
      <c r="E116" s="85"/>
      <c r="F116" s="85"/>
      <c r="G116" s="85"/>
      <c r="H116" s="85"/>
      <c r="I116" s="85"/>
      <c r="J116" s="85"/>
      <c r="K116" s="85"/>
      <c r="L116" s="85"/>
      <c r="M116" s="86"/>
    </row>
    <row r="117" spans="1:13" s="15" customFormat="1" ht="15.75">
      <c r="A117" s="16">
        <v>16</v>
      </c>
      <c r="B117" s="24" t="s">
        <v>11</v>
      </c>
      <c r="C117" s="16"/>
      <c r="D117" s="16"/>
      <c r="E117" s="36"/>
      <c r="F117" s="36"/>
      <c r="G117" s="36"/>
      <c r="H117" s="36"/>
      <c r="I117" s="36"/>
      <c r="J117" s="36"/>
      <c r="K117" s="16"/>
      <c r="L117" s="16"/>
      <c r="M117" s="16"/>
    </row>
    <row r="118" spans="1:13" s="15" customFormat="1" ht="51">
      <c r="A118" s="33"/>
      <c r="B118" s="13" t="s">
        <v>89</v>
      </c>
      <c r="C118" s="33" t="s">
        <v>38</v>
      </c>
      <c r="D118" s="33" t="s">
        <v>40</v>
      </c>
      <c r="E118" s="30"/>
      <c r="F118" s="30">
        <v>100</v>
      </c>
      <c r="G118" s="30">
        <v>100</v>
      </c>
      <c r="H118" s="30"/>
      <c r="I118" s="30">
        <v>100</v>
      </c>
      <c r="J118" s="30">
        <v>100</v>
      </c>
      <c r="K118" s="33"/>
      <c r="L118" s="33">
        <v>0</v>
      </c>
      <c r="M118" s="33">
        <v>0</v>
      </c>
    </row>
    <row r="119" spans="1:13" ht="15" customHeight="1">
      <c r="A119" s="70" t="s">
        <v>66</v>
      </c>
      <c r="B119" s="76"/>
      <c r="C119" s="76"/>
      <c r="D119" s="76"/>
      <c r="E119" s="76"/>
      <c r="F119" s="76"/>
      <c r="G119" s="76"/>
      <c r="H119" s="76"/>
      <c r="I119" s="76"/>
      <c r="J119" s="76"/>
      <c r="K119" s="76"/>
      <c r="L119" s="76"/>
      <c r="M119" s="77"/>
    </row>
    <row r="120" spans="1:13" ht="63.75" customHeight="1">
      <c r="A120" s="59" t="s">
        <v>97</v>
      </c>
      <c r="B120" s="80"/>
      <c r="C120" s="80"/>
      <c r="D120" s="80"/>
      <c r="E120" s="80"/>
      <c r="F120" s="80"/>
      <c r="G120" s="80"/>
      <c r="H120" s="80"/>
      <c r="I120" s="80"/>
      <c r="J120" s="80"/>
      <c r="K120" s="80"/>
      <c r="L120" s="80"/>
      <c r="M120" s="81"/>
    </row>
    <row r="121" spans="1:13" ht="15.75">
      <c r="A121" s="1"/>
      <c r="B121" s="10"/>
      <c r="C121" s="10"/>
      <c r="D121" s="10"/>
      <c r="E121" s="10"/>
      <c r="F121" s="10"/>
      <c r="G121" s="10"/>
      <c r="H121" s="10"/>
      <c r="I121" s="10"/>
      <c r="J121" s="10"/>
      <c r="K121" s="10"/>
      <c r="L121" s="10"/>
      <c r="M121" s="10"/>
    </row>
    <row r="122" spans="1:4" ht="19.5" customHeight="1">
      <c r="A122" s="3" t="s">
        <v>31</v>
      </c>
      <c r="B122" s="3"/>
      <c r="C122" s="3"/>
      <c r="D122" s="3"/>
    </row>
    <row r="123" spans="1:13" ht="135" customHeight="1">
      <c r="A123" s="78" t="s">
        <v>114</v>
      </c>
      <c r="B123" s="75"/>
      <c r="C123" s="75"/>
      <c r="D123" s="75"/>
      <c r="E123" s="79"/>
      <c r="F123" s="79"/>
      <c r="G123" s="79"/>
      <c r="H123" s="79"/>
      <c r="I123" s="79"/>
      <c r="J123" s="79"/>
      <c r="K123" s="79"/>
      <c r="L123" s="79"/>
      <c r="M123" s="79"/>
    </row>
    <row r="124" spans="1:4" ht="19.5" customHeight="1">
      <c r="A124" s="5" t="s">
        <v>32</v>
      </c>
      <c r="B124" s="5"/>
      <c r="C124" s="5"/>
      <c r="D124" s="5"/>
    </row>
    <row r="125" spans="1:5" ht="15.75">
      <c r="A125" s="64" t="s">
        <v>34</v>
      </c>
      <c r="B125" s="64"/>
      <c r="C125" s="64"/>
      <c r="D125" s="64"/>
      <c r="E125" s="64"/>
    </row>
    <row r="126" spans="1:13" ht="15.75">
      <c r="A126" s="64"/>
      <c r="B126" s="64"/>
      <c r="C126" s="64"/>
      <c r="D126" s="64"/>
      <c r="E126" s="64"/>
      <c r="G126" s="65"/>
      <c r="H126" s="65"/>
      <c r="J126" s="66" t="s">
        <v>94</v>
      </c>
      <c r="K126" s="66"/>
      <c r="L126" s="66"/>
      <c r="M126" s="66"/>
    </row>
    <row r="127" spans="1:13" ht="15.75" customHeight="1">
      <c r="A127" s="6"/>
      <c r="B127" s="6"/>
      <c r="C127" s="6"/>
      <c r="D127" s="6"/>
      <c r="E127" s="6"/>
      <c r="J127" s="62" t="s">
        <v>22</v>
      </c>
      <c r="K127" s="62"/>
      <c r="L127" s="62"/>
      <c r="M127" s="62"/>
    </row>
    <row r="128" spans="1:13" ht="43.5" customHeight="1">
      <c r="A128" s="64" t="s">
        <v>33</v>
      </c>
      <c r="B128" s="64"/>
      <c r="C128" s="64"/>
      <c r="D128" s="64"/>
      <c r="E128" s="64"/>
      <c r="G128" s="65"/>
      <c r="H128" s="65"/>
      <c r="J128" s="66" t="s">
        <v>95</v>
      </c>
      <c r="K128" s="66"/>
      <c r="L128" s="66"/>
      <c r="M128" s="66"/>
    </row>
    <row r="129" spans="1:13" ht="15.75" customHeight="1">
      <c r="A129" s="64"/>
      <c r="B129" s="64"/>
      <c r="C129" s="64"/>
      <c r="D129" s="64"/>
      <c r="E129" s="64"/>
      <c r="J129" s="62" t="s">
        <v>22</v>
      </c>
      <c r="K129" s="62"/>
      <c r="L129" s="62"/>
      <c r="M129" s="62"/>
    </row>
  </sheetData>
  <sheetProtection/>
  <mergeCells count="85">
    <mergeCell ref="B36:D36"/>
    <mergeCell ref="D8:J8"/>
    <mergeCell ref="D7:J7"/>
    <mergeCell ref="L7:M7"/>
    <mergeCell ref="L8:M8"/>
    <mergeCell ref="A100:M100"/>
    <mergeCell ref="A97:M97"/>
    <mergeCell ref="E30:G30"/>
    <mergeCell ref="H30:J30"/>
    <mergeCell ref="B34:D34"/>
    <mergeCell ref="B38:D38"/>
    <mergeCell ref="A103:M103"/>
    <mergeCell ref="A106:M106"/>
    <mergeCell ref="X30:Z30"/>
    <mergeCell ref="B15:M15"/>
    <mergeCell ref="B16:M16"/>
    <mergeCell ref="A28:B28"/>
    <mergeCell ref="U30:W30"/>
    <mergeCell ref="B32:D32"/>
    <mergeCell ref="B35:D35"/>
    <mergeCell ref="A13:M13"/>
    <mergeCell ref="R30:T30"/>
    <mergeCell ref="A30:A31"/>
    <mergeCell ref="K30:M30"/>
    <mergeCell ref="B25:M25"/>
    <mergeCell ref="B30:D31"/>
    <mergeCell ref="A19:M19"/>
    <mergeCell ref="B24:M24"/>
    <mergeCell ref="A116:M116"/>
    <mergeCell ref="K45:M45"/>
    <mergeCell ref="B17:M17"/>
    <mergeCell ref="A7:A8"/>
    <mergeCell ref="B37:D37"/>
    <mergeCell ref="J1:M4"/>
    <mergeCell ref="A11:A12"/>
    <mergeCell ref="A5:M5"/>
    <mergeCell ref="B33:D33"/>
    <mergeCell ref="B23:M23"/>
    <mergeCell ref="A33:A37"/>
    <mergeCell ref="A113:M113"/>
    <mergeCell ref="A6:M6"/>
    <mergeCell ref="A61:M61"/>
    <mergeCell ref="A71:M71"/>
    <mergeCell ref="A52:A53"/>
    <mergeCell ref="B52:B53"/>
    <mergeCell ref="C52:C53"/>
    <mergeCell ref="A9:A10"/>
    <mergeCell ref="A42:M42"/>
    <mergeCell ref="A91:M91"/>
    <mergeCell ref="J128:M128"/>
    <mergeCell ref="A88:M88"/>
    <mergeCell ref="H52:J52"/>
    <mergeCell ref="A77:M77"/>
    <mergeCell ref="J127:M127"/>
    <mergeCell ref="K52:M52"/>
    <mergeCell ref="A119:M119"/>
    <mergeCell ref="A123:M123"/>
    <mergeCell ref="A120:M120"/>
    <mergeCell ref="A40:M40"/>
    <mergeCell ref="A81:M81"/>
    <mergeCell ref="A85:M85"/>
    <mergeCell ref="E52:G52"/>
    <mergeCell ref="E45:G45"/>
    <mergeCell ref="H45:J45"/>
    <mergeCell ref="B45:D46"/>
    <mergeCell ref="A43:B43"/>
    <mergeCell ref="A45:A46"/>
    <mergeCell ref="B39:D39"/>
    <mergeCell ref="J129:M129"/>
    <mergeCell ref="B47:D47"/>
    <mergeCell ref="B48:D48"/>
    <mergeCell ref="A125:E126"/>
    <mergeCell ref="A128:E129"/>
    <mergeCell ref="G126:H126"/>
    <mergeCell ref="G128:H128"/>
    <mergeCell ref="J126:M126"/>
    <mergeCell ref="D52:D53"/>
    <mergeCell ref="D9:J9"/>
    <mergeCell ref="D10:J10"/>
    <mergeCell ref="L9:M9"/>
    <mergeCell ref="L10:M10"/>
    <mergeCell ref="G11:K11"/>
    <mergeCell ref="G12:K12"/>
    <mergeCell ref="L11:M11"/>
    <mergeCell ref="L12:M12"/>
  </mergeCells>
  <printOptions/>
  <pageMargins left="0.15748031496062992" right="0.07874015748031496" top="0.5905511811023623" bottom="0.5905511811023623"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2021-01-12T09:14:58Z</cp:lastPrinted>
  <dcterms:created xsi:type="dcterms:W3CDTF">2018-12-28T08:43:53Z</dcterms:created>
  <dcterms:modified xsi:type="dcterms:W3CDTF">2021-01-12T09:19:10Z</dcterms:modified>
  <cp:category/>
  <cp:version/>
  <cp:contentType/>
  <cp:contentStatus/>
</cp:coreProperties>
</file>