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КПК1014040" sheetId="2" r:id="rId1"/>
  </sheets>
  <definedNames>
    <definedName name="_xlnm.Print_Area" localSheetId="0">КПК1014040!$A$1:$BM$121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9" i="2" l="1"/>
  <c r="AW107" i="2"/>
  <c r="BE82" i="2"/>
  <c r="AK54" i="2" l="1"/>
  <c r="AC54" i="2"/>
  <c r="AO105" i="2" l="1"/>
  <c r="BE109" i="2" l="1"/>
  <c r="BE101" i="2" l="1"/>
  <c r="BE83" i="2" l="1"/>
  <c r="BE104" i="2" l="1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85" i="2"/>
  <c r="BE72" i="2"/>
  <c r="BE73" i="2"/>
  <c r="BE74" i="2"/>
  <c r="BE75" i="2"/>
  <c r="BE76" i="2"/>
  <c r="BE77" i="2"/>
  <c r="BE78" i="2"/>
  <c r="BE79" i="2"/>
  <c r="BE80" i="2"/>
  <c r="BE81" i="2"/>
  <c r="BE71" i="2"/>
  <c r="BE107" i="2" l="1"/>
  <c r="AW106" i="2"/>
  <c r="BE106" i="2" s="1"/>
  <c r="AO103" i="2" l="1"/>
  <c r="BE103" i="2" s="1"/>
  <c r="AW105" i="2" l="1"/>
  <c r="BE69" i="2"/>
  <c r="AS54" i="2"/>
  <c r="BE105" i="2" l="1"/>
  <c r="AR62" i="2"/>
  <c r="AS49" i="2"/>
</calcChain>
</file>

<file path=xl/sharedStrings.xml><?xml version="1.0" encoding="utf-8"?>
<sst xmlns="http://schemas.openxmlformats.org/spreadsheetml/2006/main" count="239" uniqueCount="146">
  <si>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</si>
  <si>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</si>
  <si>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</si>
  <si>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</si>
  <si>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</si>
  <si>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</si>
  <si>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</si>
  <si>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</si>
  <si>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</si>
  <si>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</si>
  <si>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</si>
  <si>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</si>
  <si>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</si>
  <si>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</si>
  <si>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</si>
  <si>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</si>
  <si>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</si>
  <si>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</si>
  <si>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</si>
  <si>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</si>
  <si>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</si>
  <si>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</si>
  <si>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</si>
  <si>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</si>
  <si>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</si>
  <si>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</si>
  <si>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</si>
  <si>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</si>
  <si>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</si>
  <si>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</si>
  <si>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</si>
  <si>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</si>
  <si>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</si>
  <si>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</si>
  <si>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</si>
  <si>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</si>
  <si>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</si>
  <si>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</si>
  <si>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</si>
  <si>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</si>
  <si>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</si>
  <si>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</si>
  <si>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</si>
  <si>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</si>
  <si>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</si>
  <si>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</si>
  <si>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</si>
  <si>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</si>
  <si>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</si>
  <si>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</si>
  <si>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</si>
  <si>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</si>
  <si>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</si>
  <si>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</si>
  <si>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</si>
  <si>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</si>
  <si>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</si>
  <si>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</si>
  <si>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</si>
  <si>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</si>
  <si>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</si>
  <si>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</si>
  <si>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</si>
  <si>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</si>
  <si>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</si>
  <si>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</si>
  <si>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</si>
  <si>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</si>
  <si>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</si>
  <si>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</si>
  <si>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</si>
  <si>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</si>
  <si>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</si>
  <si>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</si>
  <si>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</si>
  <si>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</si>
  <si>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</si>
  <si>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</si>
  <si>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</si>
  <si>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</si>
  <si>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</si>
  <si>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</si>
  <si>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</si>
  <si>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</si>
  <si>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</si>
  <si>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</si>
  <si>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</si>
  <si>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</si>
  <si>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</si>
  <si>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</si>
  <si>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</si>
  <si>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</si>
  <si>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</si>
  <si>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</si>
  <si>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</si>
  <si>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</si>
  <si>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</si>
  <si>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</si>
  <si>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</si>
  <si>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</si>
  <si>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</si>
  <si>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</si>
  <si>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</si>
  <si>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</si>
  <si>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</si>
  <si>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</si>
  <si>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</si>
  <si>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</si>
  <si>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</si>
  <si>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</si>
  <si>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</si>
  <si>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</si>
  <si>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</si>
  <si>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</si>
  <si>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</si>
  <si>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</si>
  <si>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</si>
  <si>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</si>
  <si>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</si>
  <si>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</si>
  <si>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</si>
  <si>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</si>
  <si>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</si>
  <si>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</si>
  <si>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</si>
  <si>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</si>
  <si>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</si>
  <si>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</si>
  <si>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</si>
  <si>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</si>
  <si>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</si>
  <si>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</si>
  <si>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</si>
  <si>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</si>
  <si>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</si>
  <si>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</si>
  <si>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</si>
  <si>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</si>
  <si>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бюджетної програми місцевого бюджету на 2024  рік</t>
  </si>
  <si>
    <t>Кошторис видатків на 2024р.</t>
  </si>
  <si>
    <t>Штатний розпис на 2024р.</t>
  </si>
  <si>
    <t>Обсяг видатків на відрядження (наради, семінари)</t>
  </si>
  <si>
    <t>В тому числі буде експонуватися у плановому періоді</t>
  </si>
  <si>
    <t>Начальник управління культури та туризму Коломийської міської ради</t>
  </si>
  <si>
    <t>Мар'яна КОДІНА</t>
  </si>
  <si>
    <t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бюджетів"_x000D_;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</si>
</sst>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</cellXfs>
  <cellStyles count="1">
    <cellStyle name="Обычны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1"/>
  <sheetViews>
    <sheetView tabSelected="1" topLeftCell="A11" zoomScaleNormal="100" zoomScaleSheetLayoutView="100" workbookViewId="0">
      <selection activeCell="A27" sqref="A27"/>
    </sheetView>
  </sheetViews>
  <sheetFormatPr defaultRowHeight="12.75" x14ac:dyDescent="0.2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112" t="s">
        <v>107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109" t="s">
        <v>117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13" t="s">
        <v>106</v>
      </c>
      <c r="AP7" s="88"/>
      <c r="AQ7" s="88"/>
      <c r="AR7" s="88"/>
      <c r="AS7" s="88"/>
      <c r="AT7" s="88"/>
      <c r="AU7" s="88"/>
      <c r="AV7" s="1" t="s">
        <v>63</v>
      </c>
      <c r="AW7" s="113" t="s">
        <v>106</v>
      </c>
      <c r="AX7" s="88"/>
      <c r="AY7" s="88"/>
      <c r="AZ7" s="88"/>
      <c r="BA7" s="88"/>
      <c r="BB7" s="88"/>
      <c r="BC7" s="88"/>
      <c r="BD7" s="88"/>
      <c r="BE7" s="88"/>
      <c r="BF7" s="88"/>
    </row>
    <row r="8" spans="1:77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138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53</v>
      </c>
      <c r="B13" s="83" t="s">
        <v>105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7"/>
      <c r="N13" s="101" t="s">
        <v>108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28"/>
      <c r="AU13" s="83" t="s">
        <v>109</v>
      </c>
      <c r="AV13" s="84"/>
      <c r="AW13" s="84"/>
      <c r="AX13" s="84"/>
      <c r="AY13" s="84"/>
      <c r="AZ13" s="84"/>
      <c r="BA13" s="84"/>
      <c r="BB13" s="8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85" t="s">
        <v>56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26"/>
      <c r="N14" s="102" t="s">
        <v>62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6"/>
      <c r="AU14" s="85" t="s">
        <v>55</v>
      </c>
      <c r="AV14" s="85"/>
      <c r="AW14" s="85"/>
      <c r="AX14" s="85"/>
      <c r="AY14" s="85"/>
      <c r="AZ14" s="85"/>
      <c r="BA14" s="85"/>
      <c r="BB14" s="85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28" t="s">
        <v>4</v>
      </c>
      <c r="B16" s="83" t="s">
        <v>114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7"/>
      <c r="N16" s="101" t="s">
        <v>125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28"/>
      <c r="AU16" s="83" t="s">
        <v>109</v>
      </c>
      <c r="AV16" s="84"/>
      <c r="AW16" s="84"/>
      <c r="AX16" s="84"/>
      <c r="AY16" s="84"/>
      <c r="AZ16" s="84"/>
      <c r="BA16" s="84"/>
      <c r="BB16" s="8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85" t="s">
        <v>56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26"/>
      <c r="N17" s="102" t="s">
        <v>61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6"/>
      <c r="AU17" s="85" t="s">
        <v>55</v>
      </c>
      <c r="AV17" s="85"/>
      <c r="AW17" s="85"/>
      <c r="AX17" s="85"/>
      <c r="AY17" s="85"/>
      <c r="AZ17" s="85"/>
      <c r="BA17" s="85"/>
      <c r="BB17" s="85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54</v>
      </c>
      <c r="B19" s="83" t="s">
        <v>112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83" t="s">
        <v>115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2"/>
      <c r="AA19" s="83" t="s">
        <v>116</v>
      </c>
      <c r="AB19" s="84"/>
      <c r="AC19" s="84"/>
      <c r="AD19" s="84"/>
      <c r="AE19" s="84"/>
      <c r="AF19" s="84"/>
      <c r="AG19" s="84"/>
      <c r="AH19" s="84"/>
      <c r="AI19" s="84"/>
      <c r="AJ19" s="22"/>
      <c r="AK19" s="87" t="s">
        <v>113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2"/>
      <c r="BE19" s="83" t="s">
        <v>110</v>
      </c>
      <c r="BF19" s="84"/>
      <c r="BG19" s="84"/>
      <c r="BH19" s="84"/>
      <c r="BI19" s="84"/>
      <c r="BJ19" s="84"/>
      <c r="BK19" s="84"/>
      <c r="BL19" s="8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5" t="s">
        <v>56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57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4"/>
      <c r="AA20" s="100" t="s">
        <v>58</v>
      </c>
      <c r="AB20" s="100"/>
      <c r="AC20" s="100"/>
      <c r="AD20" s="100"/>
      <c r="AE20" s="100"/>
      <c r="AF20" s="100"/>
      <c r="AG20" s="100"/>
      <c r="AH20" s="100"/>
      <c r="AI20" s="100"/>
      <c r="AJ20" s="24"/>
      <c r="AK20" s="89" t="s">
        <v>59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4"/>
      <c r="BE20" s="85" t="s">
        <v>60</v>
      </c>
      <c r="BF20" s="85"/>
      <c r="BG20" s="85"/>
      <c r="BH20" s="85"/>
      <c r="BI20" s="85"/>
      <c r="BJ20" s="85"/>
      <c r="BK20" s="85"/>
      <c r="BL20" s="8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30" customFormat="1" ht="30" customHeight="1" x14ac:dyDescent="0.2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96">
        <v>2476547</v>
      </c>
      <c r="V22" s="96"/>
      <c r="W22" s="96"/>
      <c r="X22" s="96"/>
      <c r="Y22" s="96"/>
      <c r="Z22" s="96"/>
      <c r="AA22" s="96"/>
      <c r="AB22" s="96"/>
      <c r="AC22" s="96"/>
      <c r="AD22" s="96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96">
        <v>2462547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128" t="s">
        <v>23</v>
      </c>
      <c r="BE22" s="128"/>
      <c r="BF22" s="128"/>
      <c r="BG22" s="128"/>
      <c r="BH22" s="128"/>
      <c r="BI22" s="128"/>
      <c r="BJ22" s="128"/>
      <c r="BK22" s="128"/>
      <c r="BL22" s="128"/>
    </row>
    <row r="23" spans="1:79" s="30" customFormat="1" ht="24.95" customHeight="1" x14ac:dyDescent="0.2">
      <c r="A23" s="128" t="s">
        <v>22</v>
      </c>
      <c r="B23" s="128"/>
      <c r="C23" s="128"/>
      <c r="D23" s="128"/>
      <c r="E23" s="128"/>
      <c r="F23" s="128"/>
      <c r="G23" s="128"/>
      <c r="H23" s="128"/>
      <c r="I23" s="96">
        <v>14000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128" t="s">
        <v>24</v>
      </c>
      <c r="U23" s="128"/>
      <c r="V23" s="128"/>
      <c r="W23" s="128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35"/>
      <c r="AP23" s="35"/>
      <c r="AQ23" s="35"/>
      <c r="AR23" s="35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/>
      <c r="BE23" s="35"/>
      <c r="BF23" s="35"/>
      <c r="BG23" s="35"/>
      <c r="BH23" s="35"/>
      <c r="BI23" s="35"/>
      <c r="BJ23" s="36"/>
      <c r="BK23" s="36"/>
      <c r="BL23" s="36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s="30" customFormat="1" ht="172.5" customHeight="1" x14ac:dyDescent="0.2">
      <c r="A26" s="98" t="s">
        <v>145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95" t="s">
        <v>36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 x14ac:dyDescent="0.2">
      <c r="A29" s="63" t="s">
        <v>28</v>
      </c>
      <c r="B29" s="63"/>
      <c r="C29" s="63"/>
      <c r="D29" s="63"/>
      <c r="E29" s="63"/>
      <c r="F29" s="63"/>
      <c r="G29" s="105" t="s">
        <v>40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90" t="s">
        <v>33</v>
      </c>
      <c r="B31" s="90"/>
      <c r="C31" s="90"/>
      <c r="D31" s="90"/>
      <c r="E31" s="90"/>
      <c r="F31" s="90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x14ac:dyDescent="0.2">
      <c r="A32" s="90">
        <v>1</v>
      </c>
      <c r="B32" s="90"/>
      <c r="C32" s="90"/>
      <c r="D32" s="90"/>
      <c r="E32" s="90"/>
      <c r="F32" s="90"/>
      <c r="G32" s="91" t="s">
        <v>118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95" t="s">
        <v>38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15.95" customHeight="1" x14ac:dyDescent="0.2">
      <c r="A35" s="114" t="s">
        <v>104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95" t="s">
        <v>39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27.75" customHeight="1" x14ac:dyDescent="0.2">
      <c r="A38" s="63" t="s">
        <v>28</v>
      </c>
      <c r="B38" s="63"/>
      <c r="C38" s="63"/>
      <c r="D38" s="63"/>
      <c r="E38" s="63"/>
      <c r="F38" s="63"/>
      <c r="G38" s="105" t="s">
        <v>25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">
      <c r="A40" s="90" t="s">
        <v>6</v>
      </c>
      <c r="B40" s="90"/>
      <c r="C40" s="90"/>
      <c r="D40" s="90"/>
      <c r="E40" s="90"/>
      <c r="F40" s="90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x14ac:dyDescent="0.2">
      <c r="A41" s="90">
        <v>1</v>
      </c>
      <c r="B41" s="90"/>
      <c r="C41" s="90"/>
      <c r="D41" s="90"/>
      <c r="E41" s="90"/>
      <c r="F41" s="90"/>
      <c r="G41" s="91" t="s">
        <v>119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5" t="s">
        <v>41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">
      <c r="A44" s="94" t="s">
        <v>111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5" customHeight="1" x14ac:dyDescent="0.2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90" t="s">
        <v>6</v>
      </c>
      <c r="B48" s="90"/>
      <c r="C48" s="9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90" t="s">
        <v>10</v>
      </c>
      <c r="AT48" s="81"/>
      <c r="AU48" s="81"/>
      <c r="AV48" s="81"/>
      <c r="AW48" s="81"/>
      <c r="AX48" s="81"/>
      <c r="AY48" s="81"/>
      <c r="AZ48" s="81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30" customFormat="1" ht="40.5" customHeight="1" x14ac:dyDescent="0.2">
      <c r="A49" s="40">
        <v>1</v>
      </c>
      <c r="B49" s="40"/>
      <c r="C49" s="40"/>
      <c r="D49" s="55" t="s">
        <v>119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8">
        <v>2462547</v>
      </c>
      <c r="AD49" s="58"/>
      <c r="AE49" s="58"/>
      <c r="AF49" s="58"/>
      <c r="AG49" s="58"/>
      <c r="AH49" s="58"/>
      <c r="AI49" s="58"/>
      <c r="AJ49" s="58"/>
      <c r="AK49" s="58">
        <v>14000</v>
      </c>
      <c r="AL49" s="58"/>
      <c r="AM49" s="58"/>
      <c r="AN49" s="58"/>
      <c r="AO49" s="58"/>
      <c r="AP49" s="58"/>
      <c r="AQ49" s="58"/>
      <c r="AR49" s="58"/>
      <c r="AS49" s="58">
        <f>AC49+AK49</f>
        <v>2476547</v>
      </c>
      <c r="AT49" s="58"/>
      <c r="AU49" s="58"/>
      <c r="AV49" s="58"/>
      <c r="AW49" s="58"/>
      <c r="AX49" s="58"/>
      <c r="AY49" s="58"/>
      <c r="AZ49" s="58"/>
      <c r="BA49" s="32"/>
      <c r="BB49" s="32"/>
      <c r="BC49" s="32"/>
      <c r="BD49" s="32"/>
      <c r="BE49" s="32"/>
      <c r="BF49" s="32"/>
      <c r="BG49" s="32"/>
      <c r="BH49" s="32"/>
      <c r="CA49" s="30" t="s">
        <v>14</v>
      </c>
    </row>
    <row r="50" spans="1:79" ht="45" hidden="1" customHeight="1" x14ac:dyDescent="0.2">
      <c r="A50" s="40"/>
      <c r="B50" s="40"/>
      <c r="C50" s="40"/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17"/>
      <c r="BB50" s="17"/>
      <c r="BC50" s="17"/>
      <c r="BD50" s="17"/>
      <c r="BE50" s="17"/>
      <c r="BF50" s="17"/>
      <c r="BG50" s="17"/>
      <c r="BH50" s="17"/>
    </row>
    <row r="51" spans="1:79" s="30" customFormat="1" ht="34.5" hidden="1" customHeight="1" x14ac:dyDescent="0.2">
      <c r="A51" s="40"/>
      <c r="B51" s="40"/>
      <c r="C51" s="40"/>
      <c r="D51" s="5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32"/>
      <c r="BB51" s="32"/>
      <c r="BC51" s="32"/>
      <c r="BD51" s="32"/>
      <c r="BE51" s="32"/>
      <c r="BF51" s="32"/>
      <c r="BG51" s="32"/>
      <c r="BH51" s="32"/>
    </row>
    <row r="52" spans="1:79" s="30" customFormat="1" ht="20.25" hidden="1" customHeight="1" x14ac:dyDescent="0.2">
      <c r="A52" s="40"/>
      <c r="B52" s="40"/>
      <c r="C52" s="40"/>
      <c r="D52" s="55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32"/>
      <c r="BB52" s="32"/>
      <c r="BC52" s="32"/>
      <c r="BD52" s="32"/>
      <c r="BE52" s="32"/>
      <c r="BF52" s="32"/>
      <c r="BG52" s="32"/>
      <c r="BH52" s="32"/>
    </row>
    <row r="53" spans="1:79" s="30" customFormat="1" ht="20.25" hidden="1" customHeight="1" x14ac:dyDescent="0.2">
      <c r="A53" s="40"/>
      <c r="B53" s="40"/>
      <c r="C53" s="40"/>
      <c r="D53" s="5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32"/>
      <c r="BB53" s="32"/>
      <c r="BC53" s="32"/>
      <c r="BD53" s="32"/>
      <c r="BE53" s="32"/>
      <c r="BF53" s="32"/>
      <c r="BG53" s="32"/>
      <c r="BH53" s="32"/>
    </row>
    <row r="54" spans="1:79" s="31" customFormat="1" x14ac:dyDescent="0.2">
      <c r="A54" s="44"/>
      <c r="B54" s="44"/>
      <c r="C54" s="44"/>
      <c r="D54" s="41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3"/>
      <c r="AC54" s="48">
        <f>AC49+AC50+AC51+AC53+AC52</f>
        <v>2462547</v>
      </c>
      <c r="AD54" s="48"/>
      <c r="AE54" s="48"/>
      <c r="AF54" s="48"/>
      <c r="AG54" s="48"/>
      <c r="AH54" s="48"/>
      <c r="AI54" s="48"/>
      <c r="AJ54" s="48"/>
      <c r="AK54" s="48">
        <f>SUM(AK49:AR50)+AK53</f>
        <v>14000</v>
      </c>
      <c r="AL54" s="48"/>
      <c r="AM54" s="48"/>
      <c r="AN54" s="48"/>
      <c r="AO54" s="48"/>
      <c r="AP54" s="48"/>
      <c r="AQ54" s="48"/>
      <c r="AR54" s="48"/>
      <c r="AS54" s="48">
        <f>SUM(AC54+AK54)</f>
        <v>2476547</v>
      </c>
      <c r="AT54" s="48"/>
      <c r="AU54" s="48"/>
      <c r="AV54" s="48"/>
      <c r="AW54" s="48"/>
      <c r="AX54" s="48"/>
      <c r="AY54" s="48"/>
      <c r="AZ54" s="48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97" t="s">
        <v>42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</row>
    <row r="57" spans="1:79" ht="15" customHeight="1" x14ac:dyDescent="0.2">
      <c r="A57" s="94" t="s">
        <v>111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68" t="s">
        <v>28</v>
      </c>
      <c r="B58" s="68"/>
      <c r="C58" s="68"/>
      <c r="D58" s="69" t="s">
        <v>34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 t="s">
        <v>29</v>
      </c>
      <c r="AC58" s="68"/>
      <c r="AD58" s="68"/>
      <c r="AE58" s="68"/>
      <c r="AF58" s="68"/>
      <c r="AG58" s="68"/>
      <c r="AH58" s="68"/>
      <c r="AI58" s="68"/>
      <c r="AJ58" s="68" t="s">
        <v>30</v>
      </c>
      <c r="AK58" s="68"/>
      <c r="AL58" s="68"/>
      <c r="AM58" s="68"/>
      <c r="AN58" s="68"/>
      <c r="AO58" s="68"/>
      <c r="AP58" s="68"/>
      <c r="AQ58" s="68"/>
      <c r="AR58" s="68" t="s">
        <v>27</v>
      </c>
      <c r="AS58" s="68"/>
      <c r="AT58" s="68"/>
      <c r="AU58" s="68"/>
      <c r="AV58" s="68"/>
      <c r="AW58" s="68"/>
      <c r="AX58" s="68"/>
      <c r="AY58" s="68"/>
    </row>
    <row r="59" spans="1:79" ht="29.1" customHeight="1" x14ac:dyDescent="0.2">
      <c r="A59" s="68"/>
      <c r="B59" s="68"/>
      <c r="C59" s="68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79" ht="15.75" customHeight="1" x14ac:dyDescent="0.2">
      <c r="A60" s="68">
        <v>1</v>
      </c>
      <c r="B60" s="68"/>
      <c r="C60" s="68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8">
        <v>3</v>
      </c>
      <c r="AC60" s="68"/>
      <c r="AD60" s="68"/>
      <c r="AE60" s="68"/>
      <c r="AF60" s="68"/>
      <c r="AG60" s="68"/>
      <c r="AH60" s="68"/>
      <c r="AI60" s="68"/>
      <c r="AJ60" s="68">
        <v>4</v>
      </c>
      <c r="AK60" s="68"/>
      <c r="AL60" s="68"/>
      <c r="AM60" s="68"/>
      <c r="AN60" s="68"/>
      <c r="AO60" s="68"/>
      <c r="AP60" s="68"/>
      <c r="AQ60" s="68"/>
      <c r="AR60" s="68">
        <v>5</v>
      </c>
      <c r="AS60" s="68"/>
      <c r="AT60" s="68"/>
      <c r="AU60" s="68"/>
      <c r="AV60" s="68"/>
      <c r="AW60" s="68"/>
      <c r="AX60" s="68"/>
      <c r="AY60" s="68"/>
    </row>
    <row r="61" spans="1:79" ht="12.75" hidden="1" customHeight="1" x14ac:dyDescent="0.2">
      <c r="A61" s="90" t="s">
        <v>6</v>
      </c>
      <c r="B61" s="90"/>
      <c r="C61" s="90"/>
      <c r="D61" s="91" t="s">
        <v>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s="4" customFormat="1" ht="12.75" customHeight="1" x14ac:dyDescent="0.2">
      <c r="A62" s="121"/>
      <c r="B62" s="121"/>
      <c r="C62" s="121"/>
      <c r="D62" s="122" t="s">
        <v>27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4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>
        <f>AB62+AJ62</f>
        <v>0</v>
      </c>
      <c r="AS62" s="125"/>
      <c r="AT62" s="125"/>
      <c r="AU62" s="125"/>
      <c r="AV62" s="125"/>
      <c r="AW62" s="125"/>
      <c r="AX62" s="125"/>
      <c r="AY62" s="125"/>
      <c r="CA62" s="4" t="s">
        <v>16</v>
      </c>
    </row>
    <row r="64" spans="1:79" ht="15.75" customHeight="1" x14ac:dyDescent="0.2">
      <c r="A64" s="95" t="s">
        <v>43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</row>
    <row r="65" spans="1:79" ht="30" customHeight="1" x14ac:dyDescent="0.2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 x14ac:dyDescent="0.2">
      <c r="A67" s="90" t="s">
        <v>33</v>
      </c>
      <c r="B67" s="90"/>
      <c r="C67" s="90"/>
      <c r="D67" s="90"/>
      <c r="E67" s="90"/>
      <c r="F67" s="90"/>
      <c r="G67" s="91" t="s">
        <v>7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90" t="s">
        <v>19</v>
      </c>
      <c r="AA67" s="90"/>
      <c r="AB67" s="90"/>
      <c r="AC67" s="90"/>
      <c r="AD67" s="90"/>
      <c r="AE67" s="126" t="s">
        <v>32</v>
      </c>
      <c r="AF67" s="126"/>
      <c r="AG67" s="126"/>
      <c r="AH67" s="126"/>
      <c r="AI67" s="126"/>
      <c r="AJ67" s="126"/>
      <c r="AK67" s="126"/>
      <c r="AL67" s="126"/>
      <c r="AM67" s="126"/>
      <c r="AN67" s="91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66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4.25" customHeight="1" x14ac:dyDescent="0.2">
      <c r="A68" s="121">
        <v>0</v>
      </c>
      <c r="B68" s="121"/>
      <c r="C68" s="121"/>
      <c r="D68" s="121"/>
      <c r="E68" s="121"/>
      <c r="F68" s="121"/>
      <c r="G68" s="130" t="s">
        <v>120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  <c r="Z68" s="121"/>
      <c r="AA68" s="121"/>
      <c r="AB68" s="121"/>
      <c r="AC68" s="121"/>
      <c r="AD68" s="121"/>
      <c r="AE68" s="133"/>
      <c r="AF68" s="133"/>
      <c r="AG68" s="133"/>
      <c r="AH68" s="133"/>
      <c r="AI68" s="133"/>
      <c r="AJ68" s="133"/>
      <c r="AK68" s="133"/>
      <c r="AL68" s="133"/>
      <c r="AM68" s="133"/>
      <c r="AN68" s="122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CA68" s="4" t="s">
        <v>18</v>
      </c>
    </row>
    <row r="69" spans="1:79" s="31" customFormat="1" ht="31.5" customHeight="1" x14ac:dyDescent="0.2">
      <c r="A69" s="44">
        <v>0</v>
      </c>
      <c r="B69" s="44"/>
      <c r="C69" s="44"/>
      <c r="D69" s="44"/>
      <c r="E69" s="44"/>
      <c r="F69" s="44"/>
      <c r="G69" s="115" t="s">
        <v>119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44" t="s">
        <v>81</v>
      </c>
      <c r="AA69" s="44"/>
      <c r="AB69" s="44"/>
      <c r="AC69" s="44"/>
      <c r="AD69" s="44"/>
      <c r="AE69" s="118" t="s">
        <v>139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48">
        <v>2462547</v>
      </c>
      <c r="AP69" s="48"/>
      <c r="AQ69" s="48"/>
      <c r="AR69" s="48"/>
      <c r="AS69" s="48"/>
      <c r="AT69" s="48"/>
      <c r="AU69" s="48"/>
      <c r="AV69" s="48"/>
      <c r="AW69" s="48">
        <v>14000</v>
      </c>
      <c r="AX69" s="48"/>
      <c r="AY69" s="48"/>
      <c r="AZ69" s="48"/>
      <c r="BA69" s="48"/>
      <c r="BB69" s="48"/>
      <c r="BC69" s="48"/>
      <c r="BD69" s="48"/>
      <c r="BE69" s="48">
        <f>AO69+AW69</f>
        <v>2476547</v>
      </c>
      <c r="BF69" s="48"/>
      <c r="BG69" s="48"/>
      <c r="BH69" s="48"/>
      <c r="BI69" s="48"/>
      <c r="BJ69" s="48"/>
      <c r="BK69" s="48"/>
      <c r="BL69" s="48"/>
      <c r="CA69" s="31" t="s">
        <v>18</v>
      </c>
    </row>
    <row r="70" spans="1:79" s="4" customFormat="1" ht="12.75" customHeight="1" x14ac:dyDescent="0.2">
      <c r="A70" s="121">
        <v>1</v>
      </c>
      <c r="B70" s="121"/>
      <c r="C70" s="121"/>
      <c r="D70" s="121"/>
      <c r="E70" s="121"/>
      <c r="F70" s="121"/>
      <c r="G70" s="122" t="s">
        <v>65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121"/>
      <c r="AA70" s="121"/>
      <c r="AB70" s="121"/>
      <c r="AC70" s="121"/>
      <c r="AD70" s="121"/>
      <c r="AE70" s="133"/>
      <c r="AF70" s="133"/>
      <c r="AG70" s="133"/>
      <c r="AH70" s="133"/>
      <c r="AI70" s="133"/>
      <c r="AJ70" s="133"/>
      <c r="AK70" s="133"/>
      <c r="AL70" s="133"/>
      <c r="AM70" s="133"/>
      <c r="AN70" s="122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82"/>
      <c r="BF70" s="82"/>
      <c r="BG70" s="82"/>
      <c r="BH70" s="82"/>
      <c r="BI70" s="82"/>
      <c r="BJ70" s="82"/>
      <c r="BK70" s="82"/>
      <c r="BL70" s="82"/>
      <c r="CA70" s="4" t="s">
        <v>18</v>
      </c>
    </row>
    <row r="71" spans="1:79" s="30" customFormat="1" ht="12.75" customHeight="1" x14ac:dyDescent="0.2">
      <c r="A71" s="40">
        <v>0</v>
      </c>
      <c r="B71" s="40"/>
      <c r="C71" s="40"/>
      <c r="D71" s="40"/>
      <c r="E71" s="40"/>
      <c r="F71" s="40"/>
      <c r="G71" s="55" t="s">
        <v>67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40" t="s">
        <v>68</v>
      </c>
      <c r="AA71" s="40"/>
      <c r="AB71" s="40"/>
      <c r="AC71" s="40"/>
      <c r="AD71" s="40"/>
      <c r="AE71" s="59" t="s">
        <v>69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1</v>
      </c>
      <c r="BF71" s="58"/>
      <c r="BG71" s="58"/>
      <c r="BH71" s="58"/>
      <c r="BI71" s="58"/>
      <c r="BJ71" s="58"/>
      <c r="BK71" s="58"/>
      <c r="BL71" s="58"/>
    </row>
    <row r="72" spans="1:79" s="30" customFormat="1" ht="12.75" customHeight="1" x14ac:dyDescent="0.2">
      <c r="A72" s="40">
        <v>0</v>
      </c>
      <c r="B72" s="40"/>
      <c r="C72" s="40"/>
      <c r="D72" s="40"/>
      <c r="E72" s="40"/>
      <c r="F72" s="40"/>
      <c r="G72" s="55" t="s">
        <v>70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40" t="s">
        <v>68</v>
      </c>
      <c r="AA72" s="40"/>
      <c r="AB72" s="40"/>
      <c r="AC72" s="40"/>
      <c r="AD72" s="40"/>
      <c r="AE72" s="49" t="s">
        <v>136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ref="BE72:BE82" si="0">AO72+AW72</f>
        <v>6</v>
      </c>
      <c r="BF72" s="58"/>
      <c r="BG72" s="58"/>
      <c r="BH72" s="58"/>
      <c r="BI72" s="58"/>
      <c r="BJ72" s="58"/>
      <c r="BK72" s="58"/>
      <c r="BL72" s="58"/>
    </row>
    <row r="73" spans="1:79" s="30" customFormat="1" ht="12.75" customHeight="1" x14ac:dyDescent="0.2">
      <c r="A73" s="40">
        <v>0</v>
      </c>
      <c r="B73" s="40"/>
      <c r="C73" s="40"/>
      <c r="D73" s="40"/>
      <c r="E73" s="40"/>
      <c r="F73" s="40"/>
      <c r="G73" s="55" t="s">
        <v>72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40" t="s">
        <v>68</v>
      </c>
      <c r="AA73" s="40"/>
      <c r="AB73" s="40"/>
      <c r="AC73" s="40"/>
      <c r="AD73" s="40"/>
      <c r="AE73" s="49" t="s">
        <v>140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8">
        <v>15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 t="shared" si="0"/>
        <v>15</v>
      </c>
      <c r="BF73" s="58"/>
      <c r="BG73" s="58"/>
      <c r="BH73" s="58"/>
      <c r="BI73" s="58"/>
      <c r="BJ73" s="58"/>
      <c r="BK73" s="58"/>
      <c r="BL73" s="58"/>
    </row>
    <row r="74" spans="1:79" s="30" customFormat="1" ht="12.75" customHeight="1" x14ac:dyDescent="0.2">
      <c r="A74" s="40">
        <v>0</v>
      </c>
      <c r="B74" s="40"/>
      <c r="C74" s="40"/>
      <c r="D74" s="40"/>
      <c r="E74" s="40"/>
      <c r="F74" s="40"/>
      <c r="G74" s="55" t="s">
        <v>74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40" t="s">
        <v>68</v>
      </c>
      <c r="AA74" s="40"/>
      <c r="AB74" s="40"/>
      <c r="AC74" s="40"/>
      <c r="AD74" s="40"/>
      <c r="AE74" s="49" t="s">
        <v>73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58">
        <v>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 t="shared" si="0"/>
        <v>2</v>
      </c>
      <c r="BF74" s="58"/>
      <c r="BG74" s="58"/>
      <c r="BH74" s="58"/>
      <c r="BI74" s="58"/>
      <c r="BJ74" s="58"/>
      <c r="BK74" s="58"/>
      <c r="BL74" s="58"/>
    </row>
    <row r="75" spans="1:79" s="30" customFormat="1" ht="12.75" customHeight="1" x14ac:dyDescent="0.2">
      <c r="A75" s="40">
        <v>0</v>
      </c>
      <c r="B75" s="40"/>
      <c r="C75" s="40"/>
      <c r="D75" s="40"/>
      <c r="E75" s="40"/>
      <c r="F75" s="40"/>
      <c r="G75" s="55" t="s">
        <v>75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40" t="s">
        <v>68</v>
      </c>
      <c r="AA75" s="40"/>
      <c r="AB75" s="40"/>
      <c r="AC75" s="40"/>
      <c r="AD75" s="40"/>
      <c r="AE75" s="49" t="s">
        <v>73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58">
        <v>10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 t="shared" si="0"/>
        <v>10</v>
      </c>
      <c r="BF75" s="58"/>
      <c r="BG75" s="58"/>
      <c r="BH75" s="58"/>
      <c r="BI75" s="58"/>
      <c r="BJ75" s="58"/>
      <c r="BK75" s="58"/>
      <c r="BL75" s="58"/>
    </row>
    <row r="76" spans="1:79" s="30" customFormat="1" ht="12.75" customHeight="1" x14ac:dyDescent="0.2">
      <c r="A76" s="40">
        <v>0</v>
      </c>
      <c r="B76" s="40"/>
      <c r="C76" s="40"/>
      <c r="D76" s="40"/>
      <c r="E76" s="40"/>
      <c r="F76" s="40"/>
      <c r="G76" s="55" t="s">
        <v>76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40" t="s">
        <v>68</v>
      </c>
      <c r="AA76" s="40"/>
      <c r="AB76" s="40"/>
      <c r="AC76" s="40"/>
      <c r="AD76" s="40"/>
      <c r="AE76" s="49" t="s">
        <v>73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58">
        <v>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 t="shared" si="0"/>
        <v>3</v>
      </c>
      <c r="BF76" s="58"/>
      <c r="BG76" s="58"/>
      <c r="BH76" s="58"/>
      <c r="BI76" s="58"/>
      <c r="BJ76" s="58"/>
      <c r="BK76" s="58"/>
      <c r="BL76" s="58"/>
    </row>
    <row r="77" spans="1:79" s="30" customFormat="1" ht="12.75" customHeight="1" x14ac:dyDescent="0.2">
      <c r="A77" s="40">
        <v>0</v>
      </c>
      <c r="B77" s="40"/>
      <c r="C77" s="40"/>
      <c r="D77" s="40"/>
      <c r="E77" s="40"/>
      <c r="F77" s="40"/>
      <c r="G77" s="55" t="s">
        <v>77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40" t="s">
        <v>78</v>
      </c>
      <c r="AA77" s="40"/>
      <c r="AB77" s="40"/>
      <c r="AC77" s="40"/>
      <c r="AD77" s="40"/>
      <c r="AE77" s="49" t="s">
        <v>71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58">
        <v>1103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 t="shared" si="0"/>
        <v>1103</v>
      </c>
      <c r="BF77" s="58"/>
      <c r="BG77" s="58"/>
      <c r="BH77" s="58"/>
      <c r="BI77" s="58"/>
      <c r="BJ77" s="58"/>
      <c r="BK77" s="58"/>
      <c r="BL77" s="58"/>
    </row>
    <row r="78" spans="1:79" s="30" customFormat="1" ht="12.75" customHeight="1" x14ac:dyDescent="0.2">
      <c r="A78" s="40">
        <v>0</v>
      </c>
      <c r="B78" s="40"/>
      <c r="C78" s="40"/>
      <c r="D78" s="40"/>
      <c r="E78" s="40"/>
      <c r="F78" s="40"/>
      <c r="G78" s="55" t="s">
        <v>79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40" t="s">
        <v>78</v>
      </c>
      <c r="AA78" s="40"/>
      <c r="AB78" s="40"/>
      <c r="AC78" s="40"/>
      <c r="AD78" s="40"/>
      <c r="AE78" s="49" t="s">
        <v>71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58">
        <v>630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 t="shared" si="0"/>
        <v>630</v>
      </c>
      <c r="BF78" s="58"/>
      <c r="BG78" s="58"/>
      <c r="BH78" s="58"/>
      <c r="BI78" s="58"/>
      <c r="BJ78" s="58"/>
      <c r="BK78" s="58"/>
      <c r="BL78" s="58"/>
    </row>
    <row r="79" spans="1:79" s="30" customFormat="1" ht="12.75" customHeight="1" x14ac:dyDescent="0.2">
      <c r="A79" s="40">
        <v>0</v>
      </c>
      <c r="B79" s="40"/>
      <c r="C79" s="40"/>
      <c r="D79" s="40"/>
      <c r="E79" s="40"/>
      <c r="F79" s="40"/>
      <c r="G79" s="55" t="s">
        <v>80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40" t="s">
        <v>81</v>
      </c>
      <c r="AA79" s="40"/>
      <c r="AB79" s="40"/>
      <c r="AC79" s="40"/>
      <c r="AD79" s="40"/>
      <c r="AE79" s="49" t="s">
        <v>139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58">
        <v>2462547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 t="shared" si="0"/>
        <v>2462547</v>
      </c>
      <c r="BF79" s="58"/>
      <c r="BG79" s="58"/>
      <c r="BH79" s="58"/>
      <c r="BI79" s="58"/>
      <c r="BJ79" s="58"/>
      <c r="BK79" s="58"/>
      <c r="BL79" s="58"/>
    </row>
    <row r="80" spans="1:79" s="30" customFormat="1" ht="29.25" customHeight="1" x14ac:dyDescent="0.2">
      <c r="A80" s="40">
        <v>0</v>
      </c>
      <c r="B80" s="40"/>
      <c r="C80" s="40"/>
      <c r="D80" s="40"/>
      <c r="E80" s="40"/>
      <c r="F80" s="40"/>
      <c r="G80" s="55" t="s">
        <v>129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40" t="s">
        <v>81</v>
      </c>
      <c r="AA80" s="40"/>
      <c r="AB80" s="40"/>
      <c r="AC80" s="40"/>
      <c r="AD80" s="40"/>
      <c r="AE80" s="49" t="s">
        <v>82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58">
        <v>50000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f t="shared" si="0"/>
        <v>50000</v>
      </c>
      <c r="BF80" s="58"/>
      <c r="BG80" s="58"/>
      <c r="BH80" s="58"/>
      <c r="BI80" s="58"/>
      <c r="BJ80" s="58"/>
      <c r="BK80" s="58"/>
      <c r="BL80" s="58"/>
    </row>
    <row r="81" spans="1:64" s="30" customFormat="1" ht="42" customHeight="1" x14ac:dyDescent="0.2">
      <c r="A81" s="40">
        <v>0</v>
      </c>
      <c r="B81" s="40"/>
      <c r="C81" s="40"/>
      <c r="D81" s="40"/>
      <c r="E81" s="40"/>
      <c r="F81" s="40"/>
      <c r="G81" s="55" t="s">
        <v>121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40" t="s">
        <v>81</v>
      </c>
      <c r="AA81" s="40"/>
      <c r="AB81" s="40"/>
      <c r="AC81" s="40"/>
      <c r="AD81" s="40"/>
      <c r="AE81" s="59" t="s">
        <v>137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10000</v>
      </c>
      <c r="AX81" s="58"/>
      <c r="AY81" s="58"/>
      <c r="AZ81" s="58"/>
      <c r="BA81" s="58"/>
      <c r="BB81" s="58"/>
      <c r="BC81" s="58"/>
      <c r="BD81" s="58"/>
      <c r="BE81" s="58">
        <f t="shared" si="0"/>
        <v>10000</v>
      </c>
      <c r="BF81" s="58"/>
      <c r="BG81" s="58"/>
      <c r="BH81" s="58"/>
      <c r="BI81" s="58"/>
      <c r="BJ81" s="58"/>
      <c r="BK81" s="58"/>
      <c r="BL81" s="58"/>
    </row>
    <row r="82" spans="1:64" s="30" customFormat="1" ht="53.25" customHeight="1" x14ac:dyDescent="0.2">
      <c r="A82" s="40">
        <v>0</v>
      </c>
      <c r="B82" s="40"/>
      <c r="C82" s="40"/>
      <c r="D82" s="40"/>
      <c r="E82" s="40"/>
      <c r="F82" s="40"/>
      <c r="G82" s="55" t="s">
        <v>122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40" t="s">
        <v>81</v>
      </c>
      <c r="AA82" s="40"/>
      <c r="AB82" s="40"/>
      <c r="AC82" s="40"/>
      <c r="AD82" s="40"/>
      <c r="AE82" s="59" t="s">
        <v>137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2000</v>
      </c>
      <c r="AX82" s="58"/>
      <c r="AY82" s="58"/>
      <c r="AZ82" s="58"/>
      <c r="BA82" s="58"/>
      <c r="BB82" s="58"/>
      <c r="BC82" s="58"/>
      <c r="BD82" s="58"/>
      <c r="BE82" s="58">
        <f t="shared" si="0"/>
        <v>2000</v>
      </c>
      <c r="BF82" s="58"/>
      <c r="BG82" s="58"/>
      <c r="BH82" s="58"/>
      <c r="BI82" s="58"/>
      <c r="BJ82" s="58"/>
      <c r="BK82" s="58"/>
      <c r="BL82" s="58"/>
    </row>
    <row r="83" spans="1:64" s="30" customFormat="1" ht="28.5" customHeight="1" x14ac:dyDescent="0.2">
      <c r="A83" s="40">
        <v>0</v>
      </c>
      <c r="B83" s="40"/>
      <c r="C83" s="40"/>
      <c r="D83" s="40"/>
      <c r="E83" s="40"/>
      <c r="F83" s="40"/>
      <c r="G83" s="55" t="s">
        <v>141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40" t="s">
        <v>81</v>
      </c>
      <c r="AA83" s="40"/>
      <c r="AB83" s="40"/>
      <c r="AC83" s="40"/>
      <c r="AD83" s="40"/>
      <c r="AE83" s="59" t="s">
        <v>137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2000</v>
      </c>
      <c r="AX83" s="58"/>
      <c r="AY83" s="58"/>
      <c r="AZ83" s="58"/>
      <c r="BA83" s="58"/>
      <c r="BB83" s="58"/>
      <c r="BC83" s="58"/>
      <c r="BD83" s="58"/>
      <c r="BE83" s="58">
        <f t="shared" ref="BE83" si="1">AO83+AW83</f>
        <v>2000</v>
      </c>
      <c r="BF83" s="58"/>
      <c r="BG83" s="58"/>
      <c r="BH83" s="58"/>
      <c r="BI83" s="58"/>
      <c r="BJ83" s="58"/>
      <c r="BK83" s="58"/>
      <c r="BL83" s="58"/>
    </row>
    <row r="84" spans="1:64" s="31" customFormat="1" ht="12.75" customHeight="1" x14ac:dyDescent="0.2">
      <c r="A84" s="44">
        <v>2</v>
      </c>
      <c r="B84" s="44"/>
      <c r="C84" s="44"/>
      <c r="D84" s="44"/>
      <c r="E84" s="44"/>
      <c r="F84" s="44"/>
      <c r="G84" s="41" t="s">
        <v>83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/>
      <c r="AA84" s="44"/>
      <c r="AB84" s="44"/>
      <c r="AC84" s="44"/>
      <c r="AD84" s="44"/>
      <c r="AE84" s="45"/>
      <c r="AF84" s="46"/>
      <c r="AG84" s="46"/>
      <c r="AH84" s="46"/>
      <c r="AI84" s="46"/>
      <c r="AJ84" s="46"/>
      <c r="AK84" s="46"/>
      <c r="AL84" s="46"/>
      <c r="AM84" s="46"/>
      <c r="AN84" s="47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s="30" customFormat="1" ht="12.75" customHeight="1" x14ac:dyDescent="0.2">
      <c r="A85" s="40">
        <v>0</v>
      </c>
      <c r="B85" s="40"/>
      <c r="C85" s="40"/>
      <c r="D85" s="40"/>
      <c r="E85" s="40"/>
      <c r="F85" s="40"/>
      <c r="G85" s="55" t="s">
        <v>84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7"/>
      <c r="Z85" s="40" t="s">
        <v>68</v>
      </c>
      <c r="AA85" s="40"/>
      <c r="AB85" s="40"/>
      <c r="AC85" s="40"/>
      <c r="AD85" s="40"/>
      <c r="AE85" s="49" t="s">
        <v>136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58">
        <v>12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f>AO85+AW85</f>
        <v>12</v>
      </c>
      <c r="BF85" s="58"/>
      <c r="BG85" s="58"/>
      <c r="BH85" s="58"/>
      <c r="BI85" s="58"/>
      <c r="BJ85" s="58"/>
      <c r="BK85" s="58"/>
      <c r="BL85" s="58"/>
    </row>
    <row r="86" spans="1:64" s="30" customFormat="1" ht="12.75" customHeight="1" x14ac:dyDescent="0.2">
      <c r="A86" s="40">
        <v>0</v>
      </c>
      <c r="B86" s="40"/>
      <c r="C86" s="40"/>
      <c r="D86" s="40"/>
      <c r="E86" s="40"/>
      <c r="F86" s="40"/>
      <c r="G86" s="55" t="s">
        <v>85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7"/>
      <c r="Z86" s="40" t="s">
        <v>68</v>
      </c>
      <c r="AA86" s="40"/>
      <c r="AB86" s="40"/>
      <c r="AC86" s="40"/>
      <c r="AD86" s="40"/>
      <c r="AE86" s="49" t="s">
        <v>136</v>
      </c>
      <c r="AF86" s="50"/>
      <c r="AG86" s="50"/>
      <c r="AH86" s="50"/>
      <c r="AI86" s="50"/>
      <c r="AJ86" s="50"/>
      <c r="AK86" s="50"/>
      <c r="AL86" s="50"/>
      <c r="AM86" s="50"/>
      <c r="AN86" s="51"/>
      <c r="AO86" s="58">
        <v>90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f t="shared" ref="BE86:BE100" si="2">AO86+AW86</f>
        <v>90</v>
      </c>
      <c r="BF86" s="58"/>
      <c r="BG86" s="58"/>
      <c r="BH86" s="58"/>
      <c r="BI86" s="58"/>
      <c r="BJ86" s="58"/>
      <c r="BK86" s="58"/>
      <c r="BL86" s="58"/>
    </row>
    <row r="87" spans="1:64" s="30" customFormat="1" ht="12.75" customHeight="1" x14ac:dyDescent="0.2">
      <c r="A87" s="40">
        <v>0</v>
      </c>
      <c r="B87" s="40"/>
      <c r="C87" s="40"/>
      <c r="D87" s="40"/>
      <c r="E87" s="40"/>
      <c r="F87" s="40"/>
      <c r="G87" s="55" t="s">
        <v>86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40" t="s">
        <v>68</v>
      </c>
      <c r="AA87" s="40"/>
      <c r="AB87" s="40"/>
      <c r="AC87" s="40"/>
      <c r="AD87" s="40"/>
      <c r="AE87" s="49" t="s">
        <v>136</v>
      </c>
      <c r="AF87" s="50"/>
      <c r="AG87" s="50"/>
      <c r="AH87" s="50"/>
      <c r="AI87" s="50"/>
      <c r="AJ87" s="50"/>
      <c r="AK87" s="50"/>
      <c r="AL87" s="50"/>
      <c r="AM87" s="50"/>
      <c r="AN87" s="51"/>
      <c r="AO87" s="58">
        <v>12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f t="shared" si="2"/>
        <v>12</v>
      </c>
      <c r="BF87" s="58"/>
      <c r="BG87" s="58"/>
      <c r="BH87" s="58"/>
      <c r="BI87" s="58"/>
      <c r="BJ87" s="58"/>
      <c r="BK87" s="58"/>
      <c r="BL87" s="58"/>
    </row>
    <row r="88" spans="1:64" s="30" customFormat="1" ht="12.75" customHeight="1" x14ac:dyDescent="0.2">
      <c r="A88" s="40">
        <v>0</v>
      </c>
      <c r="B88" s="40"/>
      <c r="C88" s="40"/>
      <c r="D88" s="40"/>
      <c r="E88" s="40"/>
      <c r="F88" s="40"/>
      <c r="G88" s="55" t="s">
        <v>87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7"/>
      <c r="Z88" s="40" t="s">
        <v>130</v>
      </c>
      <c r="AA88" s="40"/>
      <c r="AB88" s="40"/>
      <c r="AC88" s="40"/>
      <c r="AD88" s="40"/>
      <c r="AE88" s="49" t="s">
        <v>136</v>
      </c>
      <c r="AF88" s="50"/>
      <c r="AG88" s="50"/>
      <c r="AH88" s="50"/>
      <c r="AI88" s="50"/>
      <c r="AJ88" s="50"/>
      <c r="AK88" s="50"/>
      <c r="AL88" s="50"/>
      <c r="AM88" s="50"/>
      <c r="AN88" s="51"/>
      <c r="AO88" s="58">
        <v>28.4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f t="shared" si="2"/>
        <v>28.4</v>
      </c>
      <c r="BF88" s="58"/>
      <c r="BG88" s="58"/>
      <c r="BH88" s="58"/>
      <c r="BI88" s="58"/>
      <c r="BJ88" s="58"/>
      <c r="BK88" s="58"/>
      <c r="BL88" s="58"/>
    </row>
    <row r="89" spans="1:64" s="30" customFormat="1" ht="12.75" customHeight="1" x14ac:dyDescent="0.2">
      <c r="A89" s="40">
        <v>0</v>
      </c>
      <c r="B89" s="40"/>
      <c r="C89" s="40"/>
      <c r="D89" s="40"/>
      <c r="E89" s="40"/>
      <c r="F89" s="40"/>
      <c r="G89" s="55" t="s">
        <v>142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7"/>
      <c r="Z89" s="40" t="s">
        <v>130</v>
      </c>
      <c r="AA89" s="40"/>
      <c r="AB89" s="40"/>
      <c r="AC89" s="40"/>
      <c r="AD89" s="40"/>
      <c r="AE89" s="49" t="s">
        <v>136</v>
      </c>
      <c r="AF89" s="50"/>
      <c r="AG89" s="50"/>
      <c r="AH89" s="50"/>
      <c r="AI89" s="50"/>
      <c r="AJ89" s="50"/>
      <c r="AK89" s="50"/>
      <c r="AL89" s="50"/>
      <c r="AM89" s="50"/>
      <c r="AN89" s="51"/>
      <c r="AO89" s="58">
        <v>2.2000000000000002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f t="shared" si="2"/>
        <v>2.2000000000000002</v>
      </c>
      <c r="BF89" s="58"/>
      <c r="BG89" s="58"/>
      <c r="BH89" s="58"/>
      <c r="BI89" s="58"/>
      <c r="BJ89" s="58"/>
      <c r="BK89" s="58"/>
      <c r="BL89" s="58"/>
    </row>
    <row r="90" spans="1:64" s="30" customFormat="1" ht="12.75" customHeight="1" x14ac:dyDescent="0.2">
      <c r="A90" s="40">
        <v>0</v>
      </c>
      <c r="B90" s="40"/>
      <c r="C90" s="40"/>
      <c r="D90" s="40"/>
      <c r="E90" s="40"/>
      <c r="F90" s="40"/>
      <c r="G90" s="55" t="s">
        <v>88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7"/>
      <c r="Z90" s="40" t="s">
        <v>89</v>
      </c>
      <c r="AA90" s="40"/>
      <c r="AB90" s="40"/>
      <c r="AC90" s="40"/>
      <c r="AD90" s="40"/>
      <c r="AE90" s="49" t="s">
        <v>136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800</v>
      </c>
      <c r="AX90" s="58"/>
      <c r="AY90" s="58"/>
      <c r="AZ90" s="58"/>
      <c r="BA90" s="58"/>
      <c r="BB90" s="58"/>
      <c r="BC90" s="58"/>
      <c r="BD90" s="58"/>
      <c r="BE90" s="58">
        <f t="shared" si="2"/>
        <v>800</v>
      </c>
      <c r="BF90" s="58"/>
      <c r="BG90" s="58"/>
      <c r="BH90" s="58"/>
      <c r="BI90" s="58"/>
      <c r="BJ90" s="58"/>
      <c r="BK90" s="58"/>
      <c r="BL90" s="58"/>
    </row>
    <row r="91" spans="1:64" s="30" customFormat="1" ht="12.75" customHeight="1" x14ac:dyDescent="0.2">
      <c r="A91" s="40">
        <v>0</v>
      </c>
      <c r="B91" s="40"/>
      <c r="C91" s="40"/>
      <c r="D91" s="40"/>
      <c r="E91" s="40"/>
      <c r="F91" s="40"/>
      <c r="G91" s="55" t="s">
        <v>90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7"/>
      <c r="Z91" s="40" t="s">
        <v>89</v>
      </c>
      <c r="AA91" s="40"/>
      <c r="AB91" s="40"/>
      <c r="AC91" s="40"/>
      <c r="AD91" s="40"/>
      <c r="AE91" s="49" t="s">
        <v>136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800</v>
      </c>
      <c r="AX91" s="58"/>
      <c r="AY91" s="58"/>
      <c r="AZ91" s="58"/>
      <c r="BA91" s="58"/>
      <c r="BB91" s="58"/>
      <c r="BC91" s="58"/>
      <c r="BD91" s="58"/>
      <c r="BE91" s="58">
        <f t="shared" si="2"/>
        <v>800</v>
      </c>
      <c r="BF91" s="58"/>
      <c r="BG91" s="58"/>
      <c r="BH91" s="58"/>
      <c r="BI91" s="58"/>
      <c r="BJ91" s="58"/>
      <c r="BK91" s="58"/>
      <c r="BL91" s="58"/>
    </row>
    <row r="92" spans="1:64" s="30" customFormat="1" ht="12.75" customHeight="1" x14ac:dyDescent="0.2">
      <c r="A92" s="40"/>
      <c r="B92" s="40"/>
      <c r="C92" s="40"/>
      <c r="D92" s="40"/>
      <c r="E92" s="40"/>
      <c r="F92" s="40"/>
      <c r="G92" s="55" t="s">
        <v>91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40" t="s">
        <v>89</v>
      </c>
      <c r="AA92" s="40"/>
      <c r="AB92" s="40"/>
      <c r="AC92" s="40"/>
      <c r="AD92" s="40"/>
      <c r="AE92" s="49" t="s">
        <v>136</v>
      </c>
      <c r="AF92" s="50"/>
      <c r="AG92" s="50"/>
      <c r="AH92" s="50"/>
      <c r="AI92" s="50"/>
      <c r="AJ92" s="50"/>
      <c r="AK92" s="50"/>
      <c r="AL92" s="50"/>
      <c r="AM92" s="50"/>
      <c r="AN92" s="51"/>
      <c r="AO92" s="58">
        <v>8300</v>
      </c>
      <c r="AP92" s="58"/>
      <c r="AQ92" s="58"/>
      <c r="AR92" s="58"/>
      <c r="AS92" s="58"/>
      <c r="AT92" s="58"/>
      <c r="AU92" s="58"/>
      <c r="AV92" s="58"/>
      <c r="AW92" s="58">
        <v>700</v>
      </c>
      <c r="AX92" s="58"/>
      <c r="AY92" s="58"/>
      <c r="AZ92" s="58"/>
      <c r="BA92" s="58"/>
      <c r="BB92" s="58"/>
      <c r="BC92" s="58"/>
      <c r="BD92" s="58"/>
      <c r="BE92" s="58">
        <f t="shared" si="2"/>
        <v>9000</v>
      </c>
      <c r="BF92" s="58"/>
      <c r="BG92" s="58"/>
      <c r="BH92" s="58"/>
      <c r="BI92" s="58"/>
      <c r="BJ92" s="58"/>
      <c r="BK92" s="58"/>
      <c r="BL92" s="58"/>
    </row>
    <row r="93" spans="1:64" s="30" customFormat="1" ht="12.75" customHeight="1" x14ac:dyDescent="0.2">
      <c r="A93" s="40"/>
      <c r="B93" s="40"/>
      <c r="C93" s="40"/>
      <c r="D93" s="40"/>
      <c r="E93" s="40"/>
      <c r="F93" s="40"/>
      <c r="G93" s="55" t="s">
        <v>90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7"/>
      <c r="Z93" s="40" t="s">
        <v>89</v>
      </c>
      <c r="AA93" s="40"/>
      <c r="AB93" s="40"/>
      <c r="AC93" s="40"/>
      <c r="AD93" s="40"/>
      <c r="AE93" s="49" t="s">
        <v>82</v>
      </c>
      <c r="AF93" s="50"/>
      <c r="AG93" s="50"/>
      <c r="AH93" s="50"/>
      <c r="AI93" s="50"/>
      <c r="AJ93" s="50"/>
      <c r="AK93" s="50"/>
      <c r="AL93" s="50"/>
      <c r="AM93" s="50"/>
      <c r="AN93" s="51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700</v>
      </c>
      <c r="AX93" s="58"/>
      <c r="AY93" s="58"/>
      <c r="AZ93" s="58"/>
      <c r="BA93" s="58"/>
      <c r="BB93" s="58"/>
      <c r="BC93" s="58"/>
      <c r="BD93" s="58"/>
      <c r="BE93" s="58">
        <f t="shared" si="2"/>
        <v>700</v>
      </c>
      <c r="BF93" s="58"/>
      <c r="BG93" s="58"/>
      <c r="BH93" s="58"/>
      <c r="BI93" s="58"/>
      <c r="BJ93" s="58"/>
      <c r="BK93" s="58"/>
      <c r="BL93" s="58"/>
    </row>
    <row r="94" spans="1:64" s="30" customFormat="1" ht="12.75" customHeight="1" x14ac:dyDescent="0.2">
      <c r="A94" s="40"/>
      <c r="B94" s="40"/>
      <c r="C94" s="40"/>
      <c r="D94" s="40"/>
      <c r="E94" s="40"/>
      <c r="F94" s="40"/>
      <c r="G94" s="55" t="s">
        <v>123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40" t="s">
        <v>89</v>
      </c>
      <c r="AA94" s="40"/>
      <c r="AB94" s="40"/>
      <c r="AC94" s="40"/>
      <c r="AD94" s="40"/>
      <c r="AE94" s="49" t="s">
        <v>82</v>
      </c>
      <c r="AF94" s="50"/>
      <c r="AG94" s="50"/>
      <c r="AH94" s="50"/>
      <c r="AI94" s="50"/>
      <c r="AJ94" s="50"/>
      <c r="AK94" s="50"/>
      <c r="AL94" s="50"/>
      <c r="AM94" s="50"/>
      <c r="AN94" s="51"/>
      <c r="AO94" s="58">
        <v>8300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f t="shared" si="2"/>
        <v>8300</v>
      </c>
      <c r="BF94" s="58"/>
      <c r="BG94" s="58"/>
      <c r="BH94" s="58"/>
      <c r="BI94" s="58"/>
      <c r="BJ94" s="58"/>
      <c r="BK94" s="58"/>
      <c r="BL94" s="58"/>
    </row>
    <row r="95" spans="1:64" s="30" customFormat="1" ht="12.75" customHeight="1" x14ac:dyDescent="0.2">
      <c r="A95" s="40">
        <v>0</v>
      </c>
      <c r="B95" s="40"/>
      <c r="C95" s="40"/>
      <c r="D95" s="40"/>
      <c r="E95" s="40"/>
      <c r="F95" s="40"/>
      <c r="G95" s="55" t="s">
        <v>92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7"/>
      <c r="Z95" s="40" t="s">
        <v>81</v>
      </c>
      <c r="AA95" s="40"/>
      <c r="AB95" s="40"/>
      <c r="AC95" s="40"/>
      <c r="AD95" s="40"/>
      <c r="AE95" s="49" t="s">
        <v>82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14000</v>
      </c>
      <c r="AX95" s="58"/>
      <c r="AY95" s="58"/>
      <c r="AZ95" s="58"/>
      <c r="BA95" s="58"/>
      <c r="BB95" s="58"/>
      <c r="BC95" s="58"/>
      <c r="BD95" s="58"/>
      <c r="BE95" s="58">
        <f t="shared" si="2"/>
        <v>14000</v>
      </c>
      <c r="BF95" s="58"/>
      <c r="BG95" s="58"/>
      <c r="BH95" s="58"/>
      <c r="BI95" s="58"/>
      <c r="BJ95" s="58"/>
      <c r="BK95" s="58"/>
      <c r="BL95" s="58"/>
    </row>
    <row r="96" spans="1:64" s="30" customFormat="1" ht="12.75" customHeight="1" x14ac:dyDescent="0.2">
      <c r="A96" s="40">
        <v>0</v>
      </c>
      <c r="B96" s="40"/>
      <c r="C96" s="40"/>
      <c r="D96" s="40"/>
      <c r="E96" s="40"/>
      <c r="F96" s="40"/>
      <c r="G96" s="55" t="s">
        <v>93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7"/>
      <c r="Z96" s="40" t="s">
        <v>81</v>
      </c>
      <c r="AA96" s="40"/>
      <c r="AB96" s="40"/>
      <c r="AC96" s="40"/>
      <c r="AD96" s="40"/>
      <c r="AE96" s="49" t="s">
        <v>82</v>
      </c>
      <c r="AF96" s="50"/>
      <c r="AG96" s="50"/>
      <c r="AH96" s="50"/>
      <c r="AI96" s="50"/>
      <c r="AJ96" s="50"/>
      <c r="AK96" s="50"/>
      <c r="AL96" s="50"/>
      <c r="AM96" s="50"/>
      <c r="AN96" s="51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14000</v>
      </c>
      <c r="AX96" s="58"/>
      <c r="AY96" s="58"/>
      <c r="AZ96" s="58"/>
      <c r="BA96" s="58"/>
      <c r="BB96" s="58"/>
      <c r="BC96" s="58"/>
      <c r="BD96" s="58"/>
      <c r="BE96" s="58">
        <f t="shared" si="2"/>
        <v>14000</v>
      </c>
      <c r="BF96" s="58"/>
      <c r="BG96" s="58"/>
      <c r="BH96" s="58"/>
      <c r="BI96" s="58"/>
      <c r="BJ96" s="58"/>
      <c r="BK96" s="58"/>
      <c r="BL96" s="58"/>
    </row>
    <row r="97" spans="1:64" s="30" customFormat="1" ht="12.75" customHeight="1" x14ac:dyDescent="0.2">
      <c r="A97" s="40">
        <v>0</v>
      </c>
      <c r="B97" s="40"/>
      <c r="C97" s="40"/>
      <c r="D97" s="40"/>
      <c r="E97" s="40"/>
      <c r="F97" s="40"/>
      <c r="G97" s="55" t="s">
        <v>94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7"/>
      <c r="Z97" s="40" t="s">
        <v>95</v>
      </c>
      <c r="AA97" s="40"/>
      <c r="AB97" s="40"/>
      <c r="AC97" s="40"/>
      <c r="AD97" s="40"/>
      <c r="AE97" s="49" t="s">
        <v>82</v>
      </c>
      <c r="AF97" s="50"/>
      <c r="AG97" s="50"/>
      <c r="AH97" s="50"/>
      <c r="AI97" s="50"/>
      <c r="AJ97" s="50"/>
      <c r="AK97" s="50"/>
      <c r="AL97" s="50"/>
      <c r="AM97" s="50"/>
      <c r="AN97" s="51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700</v>
      </c>
      <c r="AX97" s="58"/>
      <c r="AY97" s="58"/>
      <c r="AZ97" s="58"/>
      <c r="BA97" s="58"/>
      <c r="BB97" s="58"/>
      <c r="BC97" s="58"/>
      <c r="BD97" s="58"/>
      <c r="BE97" s="58">
        <f t="shared" si="2"/>
        <v>700</v>
      </c>
      <c r="BF97" s="58"/>
      <c r="BG97" s="58"/>
      <c r="BH97" s="58"/>
      <c r="BI97" s="58"/>
      <c r="BJ97" s="58"/>
      <c r="BK97" s="58"/>
      <c r="BL97" s="58"/>
    </row>
    <row r="98" spans="1:64" s="30" customFormat="1" ht="12.75" customHeight="1" x14ac:dyDescent="0.2">
      <c r="A98" s="40">
        <v>0</v>
      </c>
      <c r="B98" s="40"/>
      <c r="C98" s="40"/>
      <c r="D98" s="40"/>
      <c r="E98" s="40"/>
      <c r="F98" s="40"/>
      <c r="G98" s="55" t="s">
        <v>96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7"/>
      <c r="Z98" s="40" t="s">
        <v>81</v>
      </c>
      <c r="AA98" s="40"/>
      <c r="AB98" s="40"/>
      <c r="AC98" s="40"/>
      <c r="AD98" s="40"/>
      <c r="AE98" s="49" t="s">
        <v>82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4500</v>
      </c>
      <c r="AX98" s="58"/>
      <c r="AY98" s="58"/>
      <c r="AZ98" s="58"/>
      <c r="BA98" s="58"/>
      <c r="BB98" s="58"/>
      <c r="BC98" s="58"/>
      <c r="BD98" s="58"/>
      <c r="BE98" s="58">
        <f t="shared" si="2"/>
        <v>4500</v>
      </c>
      <c r="BF98" s="58"/>
      <c r="BG98" s="58"/>
      <c r="BH98" s="58"/>
      <c r="BI98" s="58"/>
      <c r="BJ98" s="58"/>
      <c r="BK98" s="58"/>
      <c r="BL98" s="58"/>
    </row>
    <row r="99" spans="1:64" s="30" customFormat="1" ht="12.75" customHeight="1" x14ac:dyDescent="0.2">
      <c r="A99" s="40">
        <v>0</v>
      </c>
      <c r="B99" s="40"/>
      <c r="C99" s="40"/>
      <c r="D99" s="40"/>
      <c r="E99" s="40"/>
      <c r="F99" s="40"/>
      <c r="G99" s="55" t="s">
        <v>90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7"/>
      <c r="Z99" s="40" t="s">
        <v>89</v>
      </c>
      <c r="AA99" s="40"/>
      <c r="AB99" s="40"/>
      <c r="AC99" s="40"/>
      <c r="AD99" s="40"/>
      <c r="AE99" s="49" t="s">
        <v>82</v>
      </c>
      <c r="AF99" s="50"/>
      <c r="AG99" s="50"/>
      <c r="AH99" s="50"/>
      <c r="AI99" s="50"/>
      <c r="AJ99" s="50"/>
      <c r="AK99" s="50"/>
      <c r="AL99" s="50"/>
      <c r="AM99" s="50"/>
      <c r="AN99" s="51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4500</v>
      </c>
      <c r="AX99" s="58"/>
      <c r="AY99" s="58"/>
      <c r="AZ99" s="58"/>
      <c r="BA99" s="58"/>
      <c r="BB99" s="58"/>
      <c r="BC99" s="58"/>
      <c r="BD99" s="58"/>
      <c r="BE99" s="58">
        <f t="shared" si="2"/>
        <v>4500</v>
      </c>
      <c r="BF99" s="58"/>
      <c r="BG99" s="58"/>
      <c r="BH99" s="58"/>
      <c r="BI99" s="58"/>
      <c r="BJ99" s="58"/>
      <c r="BK99" s="58"/>
      <c r="BL99" s="58"/>
    </row>
    <row r="100" spans="1:64" s="30" customFormat="1" ht="30" customHeight="1" x14ac:dyDescent="0.2">
      <c r="A100" s="40"/>
      <c r="B100" s="40"/>
      <c r="C100" s="40"/>
      <c r="D100" s="40"/>
      <c r="E100" s="40"/>
      <c r="F100" s="40"/>
      <c r="G100" s="55" t="s">
        <v>131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7"/>
      <c r="Z100" s="40" t="s">
        <v>124</v>
      </c>
      <c r="AA100" s="40"/>
      <c r="AB100" s="40"/>
      <c r="AC100" s="40"/>
      <c r="AD100" s="40"/>
      <c r="AE100" s="59" t="s">
        <v>136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14</v>
      </c>
      <c r="AX100" s="58"/>
      <c r="AY100" s="58"/>
      <c r="AZ100" s="58"/>
      <c r="BA100" s="58"/>
      <c r="BB100" s="58"/>
      <c r="BC100" s="58"/>
      <c r="BD100" s="58"/>
      <c r="BE100" s="58">
        <f t="shared" si="2"/>
        <v>14</v>
      </c>
      <c r="BF100" s="58"/>
      <c r="BG100" s="58"/>
      <c r="BH100" s="58"/>
      <c r="BI100" s="58"/>
      <c r="BJ100" s="58"/>
      <c r="BK100" s="58"/>
      <c r="BL100" s="58"/>
    </row>
    <row r="101" spans="1:64" s="30" customFormat="1" ht="30" customHeight="1" x14ac:dyDescent="0.2">
      <c r="A101" s="40"/>
      <c r="B101" s="40"/>
      <c r="C101" s="40"/>
      <c r="D101" s="40"/>
      <c r="E101" s="40"/>
      <c r="F101" s="40"/>
      <c r="G101" s="55" t="s">
        <v>132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40" t="s">
        <v>124</v>
      </c>
      <c r="AA101" s="40"/>
      <c r="AB101" s="40"/>
      <c r="AC101" s="40"/>
      <c r="AD101" s="40"/>
      <c r="AE101" s="59" t="s">
        <v>136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4</v>
      </c>
      <c r="AX101" s="58"/>
      <c r="AY101" s="58"/>
      <c r="AZ101" s="58"/>
      <c r="BA101" s="58"/>
      <c r="BB101" s="58"/>
      <c r="BC101" s="58"/>
      <c r="BD101" s="58"/>
      <c r="BE101" s="58">
        <f t="shared" ref="BE101" si="3">AO101+AW101</f>
        <v>4</v>
      </c>
      <c r="BF101" s="58"/>
      <c r="BG101" s="58"/>
      <c r="BH101" s="58"/>
      <c r="BI101" s="58"/>
      <c r="BJ101" s="58"/>
      <c r="BK101" s="58"/>
      <c r="BL101" s="58"/>
    </row>
    <row r="102" spans="1:64" s="31" customFormat="1" ht="12.75" customHeight="1" x14ac:dyDescent="0.2">
      <c r="A102" s="44">
        <v>3</v>
      </c>
      <c r="B102" s="44"/>
      <c r="C102" s="44"/>
      <c r="D102" s="44"/>
      <c r="E102" s="44"/>
      <c r="F102" s="44"/>
      <c r="G102" s="41" t="s">
        <v>97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0"/>
      <c r="AA102" s="40"/>
      <c r="AB102" s="40"/>
      <c r="AC102" s="40"/>
      <c r="AD102" s="40"/>
      <c r="AE102" s="59"/>
      <c r="AF102" s="64"/>
      <c r="AG102" s="64"/>
      <c r="AH102" s="64"/>
      <c r="AI102" s="64"/>
      <c r="AJ102" s="64"/>
      <c r="AK102" s="64"/>
      <c r="AL102" s="64"/>
      <c r="AM102" s="64"/>
      <c r="AN102" s="65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64" s="30" customFormat="1" ht="12.75" customHeight="1" x14ac:dyDescent="0.2">
      <c r="A103" s="40">
        <v>0</v>
      </c>
      <c r="B103" s="40"/>
      <c r="C103" s="40"/>
      <c r="D103" s="40"/>
      <c r="E103" s="40"/>
      <c r="F103" s="40"/>
      <c r="G103" s="55" t="s">
        <v>98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40" t="s">
        <v>68</v>
      </c>
      <c r="AA103" s="40"/>
      <c r="AB103" s="40"/>
      <c r="AC103" s="40"/>
      <c r="AD103" s="40"/>
      <c r="AE103" s="49" t="s">
        <v>99</v>
      </c>
      <c r="AF103" s="50"/>
      <c r="AG103" s="50"/>
      <c r="AH103" s="50"/>
      <c r="AI103" s="50"/>
      <c r="AJ103" s="50"/>
      <c r="AK103" s="50"/>
      <c r="AL103" s="50"/>
      <c r="AM103" s="50"/>
      <c r="AN103" s="51"/>
      <c r="AO103" s="58">
        <f>AO86/AO75</f>
        <v>9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f>AO103+AW103</f>
        <v>9</v>
      </c>
      <c r="BF103" s="58"/>
      <c r="BG103" s="58"/>
      <c r="BH103" s="58"/>
      <c r="BI103" s="58"/>
      <c r="BJ103" s="58"/>
      <c r="BK103" s="58"/>
      <c r="BL103" s="58"/>
    </row>
    <row r="104" spans="1:64" s="30" customFormat="1" ht="12.75" customHeight="1" x14ac:dyDescent="0.2">
      <c r="A104" s="40">
        <v>0</v>
      </c>
      <c r="B104" s="40"/>
      <c r="C104" s="40"/>
      <c r="D104" s="40"/>
      <c r="E104" s="40"/>
      <c r="F104" s="40"/>
      <c r="G104" s="55" t="s">
        <v>100</v>
      </c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7"/>
      <c r="Z104" s="40" t="s">
        <v>81</v>
      </c>
      <c r="AA104" s="40"/>
      <c r="AB104" s="40"/>
      <c r="AC104" s="40"/>
      <c r="AD104" s="40"/>
      <c r="AE104" s="49" t="s">
        <v>99</v>
      </c>
      <c r="AF104" s="50"/>
      <c r="AG104" s="50"/>
      <c r="AH104" s="50"/>
      <c r="AI104" s="50"/>
      <c r="AJ104" s="50"/>
      <c r="AK104" s="50"/>
      <c r="AL104" s="50"/>
      <c r="AM104" s="50"/>
      <c r="AN104" s="51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20</v>
      </c>
      <c r="AX104" s="58"/>
      <c r="AY104" s="58"/>
      <c r="AZ104" s="58"/>
      <c r="BA104" s="58"/>
      <c r="BB104" s="58"/>
      <c r="BC104" s="58"/>
      <c r="BD104" s="58"/>
      <c r="BE104" s="58">
        <f t="shared" ref="BE104:BE107" si="4">AO104+AW104</f>
        <v>20</v>
      </c>
      <c r="BF104" s="58"/>
      <c r="BG104" s="58"/>
      <c r="BH104" s="58"/>
      <c r="BI104" s="58"/>
      <c r="BJ104" s="58"/>
      <c r="BK104" s="58"/>
      <c r="BL104" s="58"/>
    </row>
    <row r="105" spans="1:64" s="30" customFormat="1" ht="12.75" customHeight="1" x14ac:dyDescent="0.2">
      <c r="A105" s="40">
        <v>0</v>
      </c>
      <c r="B105" s="40"/>
      <c r="C105" s="40"/>
      <c r="D105" s="40"/>
      <c r="E105" s="40"/>
      <c r="F105" s="40"/>
      <c r="G105" s="55" t="s">
        <v>101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40" t="s">
        <v>81</v>
      </c>
      <c r="AA105" s="40"/>
      <c r="AB105" s="40"/>
      <c r="AC105" s="40"/>
      <c r="AD105" s="40"/>
      <c r="AE105" s="49" t="s">
        <v>99</v>
      </c>
      <c r="AF105" s="50"/>
      <c r="AG105" s="50"/>
      <c r="AH105" s="50"/>
      <c r="AI105" s="50"/>
      <c r="AJ105" s="50"/>
      <c r="AK105" s="50"/>
      <c r="AL105" s="50"/>
      <c r="AM105" s="50"/>
      <c r="AN105" s="51"/>
      <c r="AO105" s="52">
        <f>$AO$79/AO78</f>
        <v>3908.804761904762</v>
      </c>
      <c r="AP105" s="53"/>
      <c r="AQ105" s="53"/>
      <c r="AR105" s="53"/>
      <c r="AS105" s="53"/>
      <c r="AT105" s="53"/>
      <c r="AU105" s="53"/>
      <c r="AV105" s="54"/>
      <c r="AW105" s="62">
        <f>AW69/AO78</f>
        <v>22.222222222222221</v>
      </c>
      <c r="AX105" s="62"/>
      <c r="AY105" s="62"/>
      <c r="AZ105" s="62"/>
      <c r="BA105" s="62"/>
      <c r="BB105" s="62"/>
      <c r="BC105" s="62"/>
      <c r="BD105" s="62"/>
      <c r="BE105" s="62">
        <f t="shared" si="4"/>
        <v>3931.0269841269842</v>
      </c>
      <c r="BF105" s="62"/>
      <c r="BG105" s="62"/>
      <c r="BH105" s="62"/>
      <c r="BI105" s="62"/>
      <c r="BJ105" s="62"/>
      <c r="BK105" s="62"/>
      <c r="BL105" s="62"/>
    </row>
    <row r="106" spans="1:64" s="30" customFormat="1" ht="27.75" customHeight="1" x14ac:dyDescent="0.2">
      <c r="A106" s="40"/>
      <c r="B106" s="40"/>
      <c r="C106" s="40"/>
      <c r="D106" s="40"/>
      <c r="E106" s="40"/>
      <c r="F106" s="40"/>
      <c r="G106" s="55" t="s">
        <v>133</v>
      </c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7"/>
      <c r="Z106" s="40" t="s">
        <v>81</v>
      </c>
      <c r="AA106" s="40"/>
      <c r="AB106" s="40"/>
      <c r="AC106" s="40"/>
      <c r="AD106" s="40"/>
      <c r="AE106" s="49" t="s">
        <v>99</v>
      </c>
      <c r="AF106" s="50"/>
      <c r="AG106" s="50"/>
      <c r="AH106" s="50"/>
      <c r="AI106" s="50"/>
      <c r="AJ106" s="50"/>
      <c r="AK106" s="50"/>
      <c r="AL106" s="50"/>
      <c r="AM106" s="50"/>
      <c r="AN106" s="51"/>
      <c r="AO106" s="58">
        <v>0</v>
      </c>
      <c r="AP106" s="58"/>
      <c r="AQ106" s="58"/>
      <c r="AR106" s="58"/>
      <c r="AS106" s="58"/>
      <c r="AT106" s="58"/>
      <c r="AU106" s="58"/>
      <c r="AV106" s="58"/>
      <c r="AW106" s="62">
        <f>AW81/AW100</f>
        <v>714.28571428571433</v>
      </c>
      <c r="AX106" s="62"/>
      <c r="AY106" s="62"/>
      <c r="AZ106" s="62"/>
      <c r="BA106" s="62"/>
      <c r="BB106" s="62"/>
      <c r="BC106" s="62"/>
      <c r="BD106" s="62"/>
      <c r="BE106" s="62">
        <f t="shared" ref="BE106" si="5">AO106+AW106</f>
        <v>714.28571428571433</v>
      </c>
      <c r="BF106" s="62"/>
      <c r="BG106" s="62"/>
      <c r="BH106" s="62"/>
      <c r="BI106" s="62"/>
      <c r="BJ106" s="62"/>
      <c r="BK106" s="62"/>
      <c r="BL106" s="62"/>
    </row>
    <row r="107" spans="1:64" s="30" customFormat="1" ht="56.25" customHeight="1" x14ac:dyDescent="0.2">
      <c r="A107" s="40"/>
      <c r="B107" s="40"/>
      <c r="C107" s="40"/>
      <c r="D107" s="40"/>
      <c r="E107" s="40"/>
      <c r="F107" s="40"/>
      <c r="G107" s="55" t="s">
        <v>134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7"/>
      <c r="Z107" s="40" t="s">
        <v>81</v>
      </c>
      <c r="AA107" s="40"/>
      <c r="AB107" s="40"/>
      <c r="AC107" s="40"/>
      <c r="AD107" s="40"/>
      <c r="AE107" s="59" t="s">
        <v>99</v>
      </c>
      <c r="AF107" s="60"/>
      <c r="AG107" s="60"/>
      <c r="AH107" s="60"/>
      <c r="AI107" s="60"/>
      <c r="AJ107" s="60"/>
      <c r="AK107" s="60"/>
      <c r="AL107" s="60"/>
      <c r="AM107" s="60"/>
      <c r="AN107" s="61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f>AW82/AW101</f>
        <v>500</v>
      </c>
      <c r="AX107" s="58"/>
      <c r="AY107" s="58"/>
      <c r="AZ107" s="58"/>
      <c r="BA107" s="58"/>
      <c r="BB107" s="58"/>
      <c r="BC107" s="58"/>
      <c r="BD107" s="58"/>
      <c r="BE107" s="58">
        <f t="shared" si="4"/>
        <v>500</v>
      </c>
      <c r="BF107" s="58"/>
      <c r="BG107" s="58"/>
      <c r="BH107" s="58"/>
      <c r="BI107" s="58"/>
      <c r="BJ107" s="58"/>
      <c r="BK107" s="58"/>
      <c r="BL107" s="58"/>
    </row>
    <row r="108" spans="1:64" s="31" customFormat="1" ht="12.75" customHeight="1" x14ac:dyDescent="0.2">
      <c r="A108" s="44">
        <v>4</v>
      </c>
      <c r="B108" s="44"/>
      <c r="C108" s="44"/>
      <c r="D108" s="44"/>
      <c r="E108" s="44"/>
      <c r="F108" s="44"/>
      <c r="G108" s="41" t="s">
        <v>102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/>
      <c r="AA108" s="44"/>
      <c r="AB108" s="44"/>
      <c r="AC108" s="44"/>
      <c r="AD108" s="44"/>
      <c r="AE108" s="45"/>
      <c r="AF108" s="46"/>
      <c r="AG108" s="46"/>
      <c r="AH108" s="46"/>
      <c r="AI108" s="46"/>
      <c r="AJ108" s="46"/>
      <c r="AK108" s="46"/>
      <c r="AL108" s="46"/>
      <c r="AM108" s="46"/>
      <c r="AN108" s="47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64" s="30" customFormat="1" ht="27.75" customHeight="1" x14ac:dyDescent="0.2">
      <c r="A109" s="40">
        <v>0</v>
      </c>
      <c r="B109" s="40"/>
      <c r="C109" s="40"/>
      <c r="D109" s="40"/>
      <c r="E109" s="40"/>
      <c r="F109" s="40"/>
      <c r="G109" s="55" t="s">
        <v>135</v>
      </c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7"/>
      <c r="Z109" s="40" t="s">
        <v>103</v>
      </c>
      <c r="AA109" s="40"/>
      <c r="AB109" s="40"/>
      <c r="AC109" s="40"/>
      <c r="AD109" s="40"/>
      <c r="AE109" s="49" t="s">
        <v>99</v>
      </c>
      <c r="AF109" s="50"/>
      <c r="AG109" s="50"/>
      <c r="AH109" s="50"/>
      <c r="AI109" s="50"/>
      <c r="AJ109" s="50"/>
      <c r="AK109" s="50"/>
      <c r="AL109" s="50"/>
      <c r="AM109" s="50"/>
      <c r="AN109" s="51"/>
      <c r="AO109" s="62">
        <f>AO89/AO88*100</f>
        <v>7.7464788732394378</v>
      </c>
      <c r="AP109" s="62"/>
      <c r="AQ109" s="62"/>
      <c r="AR109" s="62"/>
      <c r="AS109" s="62"/>
      <c r="AT109" s="62"/>
      <c r="AU109" s="62"/>
      <c r="AV109" s="62"/>
      <c r="AW109" s="58">
        <v>0</v>
      </c>
      <c r="AX109" s="58"/>
      <c r="AY109" s="58"/>
      <c r="AZ109" s="58"/>
      <c r="BA109" s="58"/>
      <c r="BB109" s="58"/>
      <c r="BC109" s="58"/>
      <c r="BD109" s="58"/>
      <c r="BE109" s="62">
        <f>AO109+AW109</f>
        <v>7.7464788732394378</v>
      </c>
      <c r="BF109" s="62"/>
      <c r="BG109" s="62"/>
      <c r="BH109" s="62"/>
      <c r="BI109" s="62"/>
      <c r="BJ109" s="62"/>
      <c r="BK109" s="62"/>
      <c r="BL109" s="62"/>
    </row>
    <row r="110" spans="1:64" s="30" customFormat="1" x14ac:dyDescent="0.2"/>
    <row r="111" spans="1:64" s="30" customFormat="1" ht="31.5" customHeight="1" x14ac:dyDescent="0.25">
      <c r="A111" s="136" t="s">
        <v>143</v>
      </c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38"/>
      <c r="AO111" s="134" t="s">
        <v>144</v>
      </c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</row>
    <row r="112" spans="1:64" s="30" customFormat="1" x14ac:dyDescent="0.2">
      <c r="W112" s="139" t="s">
        <v>5</v>
      </c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O112" s="139" t="s">
        <v>52</v>
      </c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</row>
    <row r="113" spans="1:59" s="30" customFormat="1" ht="15.75" customHeight="1" x14ac:dyDescent="0.2">
      <c r="A113" s="39" t="s">
        <v>3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</row>
    <row r="114" spans="1:59" s="30" customFormat="1" ht="13.15" customHeight="1" x14ac:dyDescent="0.2">
      <c r="A114" s="140" t="s">
        <v>128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</row>
    <row r="115" spans="1:59" s="30" customFormat="1" x14ac:dyDescent="0.2">
      <c r="A115" s="142" t="s">
        <v>47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</row>
    <row r="116" spans="1:59" ht="10.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</row>
    <row r="117" spans="1:59" ht="34.5" customHeight="1" x14ac:dyDescent="0.25">
      <c r="A117" s="144" t="s">
        <v>126</v>
      </c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2"/>
      <c r="AO117" s="147" t="s">
        <v>127</v>
      </c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x14ac:dyDescent="0.2">
      <c r="W118" s="129" t="s">
        <v>5</v>
      </c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O118" s="129" t="s">
        <v>52</v>
      </c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</row>
    <row r="119" spans="1:59" x14ac:dyDescent="0.2">
      <c r="A119" s="143"/>
      <c r="B119" s="143"/>
      <c r="C119" s="143"/>
      <c r="D119" s="143"/>
      <c r="E119" s="143"/>
      <c r="F119" s="143"/>
      <c r="G119" s="143"/>
      <c r="H119" s="143"/>
    </row>
    <row r="120" spans="1:59" x14ac:dyDescent="0.2">
      <c r="A120" s="129" t="s">
        <v>45</v>
      </c>
      <c r="B120" s="129"/>
      <c r="C120" s="129"/>
      <c r="D120" s="129"/>
      <c r="E120" s="129"/>
      <c r="F120" s="129"/>
      <c r="G120" s="129"/>
      <c r="H120" s="129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59" x14ac:dyDescent="0.2">
      <c r="A121" s="20" t="s">
        <v>46</v>
      </c>
    </row>
  </sheetData>
  <mergeCells count="462">
    <mergeCell ref="AO92:AV92"/>
    <mergeCell ref="AW92:BD92"/>
    <mergeCell ref="A100:F100"/>
    <mergeCell ref="G100:Y100"/>
    <mergeCell ref="Z100:AD100"/>
    <mergeCell ref="BE94:BL9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A86:F86"/>
    <mergeCell ref="G86:Y86"/>
    <mergeCell ref="Z86:AD86"/>
    <mergeCell ref="G92:Y92"/>
    <mergeCell ref="Z92:AD92"/>
    <mergeCell ref="AE92:AN92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93:AD93"/>
    <mergeCell ref="AE93:AN93"/>
    <mergeCell ref="AO93:AV93"/>
    <mergeCell ref="AW93:BD93"/>
    <mergeCell ref="BE93:BL93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O112:BG112"/>
    <mergeCell ref="BE99:BL99"/>
    <mergeCell ref="A99:F99"/>
    <mergeCell ref="G99:Y99"/>
    <mergeCell ref="Z99:AD99"/>
    <mergeCell ref="AE99:AN99"/>
    <mergeCell ref="AO99:AV99"/>
    <mergeCell ref="AW99:BD99"/>
    <mergeCell ref="A109:F109"/>
    <mergeCell ref="G109:Y109"/>
    <mergeCell ref="Z109:AD109"/>
    <mergeCell ref="W118:AM118"/>
    <mergeCell ref="A66:F66"/>
    <mergeCell ref="A67:F67"/>
    <mergeCell ref="Z67:AD67"/>
    <mergeCell ref="A64:BL64"/>
    <mergeCell ref="A65:F65"/>
    <mergeCell ref="AE65:AN65"/>
    <mergeCell ref="A68:F68"/>
    <mergeCell ref="G68:Y68"/>
    <mergeCell ref="Z68:AD68"/>
    <mergeCell ref="AE68:AN68"/>
    <mergeCell ref="AO68:AV68"/>
    <mergeCell ref="AW68:BD68"/>
    <mergeCell ref="AO111:BG111"/>
    <mergeCell ref="A70:F70"/>
    <mergeCell ref="Z70:AD70"/>
    <mergeCell ref="AE70:AN70"/>
    <mergeCell ref="A111:V111"/>
    <mergeCell ref="W111:AM111"/>
    <mergeCell ref="W112:AM112"/>
    <mergeCell ref="BE65:BL65"/>
    <mergeCell ref="BE92:BL92"/>
    <mergeCell ref="A93:F93"/>
    <mergeCell ref="G93:Y93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A52:C52"/>
    <mergeCell ref="D52:AB52"/>
    <mergeCell ref="A54:C54"/>
    <mergeCell ref="AC54:AJ54"/>
    <mergeCell ref="AK54:AR54"/>
    <mergeCell ref="AS54:AZ54"/>
    <mergeCell ref="A28:BL28"/>
    <mergeCell ref="A31:F31"/>
    <mergeCell ref="G66:Y66"/>
    <mergeCell ref="G67:Y67"/>
    <mergeCell ref="G70:Y70"/>
    <mergeCell ref="AO66:AV66"/>
    <mergeCell ref="Z66:AD66"/>
    <mergeCell ref="AE66:AN66"/>
    <mergeCell ref="AE67:AN67"/>
    <mergeCell ref="BE68:BL68"/>
    <mergeCell ref="AW69:BD69"/>
    <mergeCell ref="BE67:BL67"/>
    <mergeCell ref="AW70:BD70"/>
    <mergeCell ref="AO70:AV70"/>
    <mergeCell ref="BE69:BL69"/>
    <mergeCell ref="AW66:BD66"/>
    <mergeCell ref="A69:F69"/>
    <mergeCell ref="G69:Y69"/>
    <mergeCell ref="Z69:AD69"/>
    <mergeCell ref="AE69:AN69"/>
    <mergeCell ref="AO69:AV69"/>
    <mergeCell ref="A92:F92"/>
    <mergeCell ref="AW7:BF7"/>
    <mergeCell ref="N13:AS13"/>
    <mergeCell ref="N14:AS14"/>
    <mergeCell ref="AU13:BB13"/>
    <mergeCell ref="AU14:BB14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B58:AI59"/>
    <mergeCell ref="AJ58:AQ59"/>
    <mergeCell ref="AR58:AY59"/>
    <mergeCell ref="A30:F30"/>
    <mergeCell ref="A32:F32"/>
    <mergeCell ref="G65:Y65"/>
    <mergeCell ref="AW65:BD65"/>
    <mergeCell ref="D49:AB49"/>
    <mergeCell ref="D54:AB54"/>
    <mergeCell ref="A35:BL35"/>
    <mergeCell ref="G39:BL39"/>
    <mergeCell ref="Z65:AD65"/>
    <mergeCell ref="G31:BL31"/>
    <mergeCell ref="AO65:AV65"/>
    <mergeCell ref="G32:BL32"/>
    <mergeCell ref="A58:C59"/>
    <mergeCell ref="D60:AA60"/>
    <mergeCell ref="AB60:AI60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2:AJ52"/>
    <mergeCell ref="AK52:AR52"/>
    <mergeCell ref="AS52:AZ52"/>
    <mergeCell ref="AO7:AU7"/>
    <mergeCell ref="AC45:AJ46"/>
    <mergeCell ref="AK47:AR47"/>
    <mergeCell ref="AK48:AR48"/>
    <mergeCell ref="AS48:AZ48"/>
    <mergeCell ref="AS47:AZ47"/>
    <mergeCell ref="AK53:AR53"/>
    <mergeCell ref="AS53:AZ53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9:F29"/>
    <mergeCell ref="Z71:AD71"/>
    <mergeCell ref="AE71:AN71"/>
    <mergeCell ref="AO71:AV71"/>
    <mergeCell ref="AW71:BD71"/>
    <mergeCell ref="BE73:BL73"/>
    <mergeCell ref="A51:C51"/>
    <mergeCell ref="D51:AB51"/>
    <mergeCell ref="AC51:AJ51"/>
    <mergeCell ref="AK51:AR51"/>
    <mergeCell ref="AS51:AZ51"/>
    <mergeCell ref="BE66:BL66"/>
    <mergeCell ref="AS45:AZ46"/>
    <mergeCell ref="D45:AB46"/>
    <mergeCell ref="D47:AB47"/>
    <mergeCell ref="D48:AB48"/>
    <mergeCell ref="AC47:AJ47"/>
    <mergeCell ref="AC48:AJ48"/>
    <mergeCell ref="BE70:BL70"/>
    <mergeCell ref="AO67:AV67"/>
    <mergeCell ref="AW67:BD67"/>
    <mergeCell ref="D53:AB53"/>
    <mergeCell ref="AC53:AJ53"/>
    <mergeCell ref="D58:AA59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1:F81"/>
    <mergeCell ref="G81:Y81"/>
    <mergeCell ref="Z81:AD81"/>
    <mergeCell ref="AE81:AN81"/>
    <mergeCell ref="AO81:AV81"/>
    <mergeCell ref="AW81:BD81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2:BL82"/>
    <mergeCell ref="BE89:BL89"/>
    <mergeCell ref="A88:F88"/>
    <mergeCell ref="G88:Y88"/>
    <mergeCell ref="Z88:AD88"/>
    <mergeCell ref="AE88:AN88"/>
    <mergeCell ref="AO88:AV88"/>
    <mergeCell ref="AW88:BD88"/>
    <mergeCell ref="AW87:BD87"/>
    <mergeCell ref="BE87:BL87"/>
    <mergeCell ref="A89:F89"/>
    <mergeCell ref="G89:Y89"/>
    <mergeCell ref="Z89:AD89"/>
    <mergeCell ref="AE89:AN89"/>
    <mergeCell ref="AO89:AV89"/>
    <mergeCell ref="BE88:BL88"/>
    <mergeCell ref="Z87:AD87"/>
    <mergeCell ref="AE87:AN87"/>
    <mergeCell ref="AO87:AV87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BE97:BL97"/>
    <mergeCell ref="A98:F98"/>
    <mergeCell ref="G98:Y98"/>
    <mergeCell ref="Z98:AD98"/>
    <mergeCell ref="AE98:AN98"/>
    <mergeCell ref="AO98:AV98"/>
    <mergeCell ref="AW98:BD98"/>
    <mergeCell ref="BE107:BL107"/>
    <mergeCell ref="BE98:BL98"/>
    <mergeCell ref="A97:F97"/>
    <mergeCell ref="G97:Y97"/>
    <mergeCell ref="Z97:AD97"/>
    <mergeCell ref="AE97:AN97"/>
    <mergeCell ref="AO97:AV97"/>
    <mergeCell ref="AW97:BD97"/>
    <mergeCell ref="AE107:AN107"/>
    <mergeCell ref="AO107:AV107"/>
    <mergeCell ref="AW107:BD107"/>
    <mergeCell ref="BE105:BL105"/>
    <mergeCell ref="BE103:BL103"/>
    <mergeCell ref="A106:F106"/>
    <mergeCell ref="G106:Y106"/>
    <mergeCell ref="Z106:AD106"/>
    <mergeCell ref="AE106:AN106"/>
    <mergeCell ref="A105:F105"/>
    <mergeCell ref="G105:Y105"/>
    <mergeCell ref="Z105:AD105"/>
    <mergeCell ref="A104:F104"/>
    <mergeCell ref="BE109:BL109"/>
    <mergeCell ref="BE101:BL101"/>
    <mergeCell ref="AW105:BD105"/>
    <mergeCell ref="AE104:AN104"/>
    <mergeCell ref="AO104:AV104"/>
    <mergeCell ref="A103:F103"/>
    <mergeCell ref="A107:F107"/>
    <mergeCell ref="A108:F108"/>
    <mergeCell ref="AE109:AN109"/>
    <mergeCell ref="AO109:AV109"/>
    <mergeCell ref="AW109:BD109"/>
    <mergeCell ref="BE102:BL102"/>
    <mergeCell ref="A101:F101"/>
    <mergeCell ref="G101:Y101"/>
    <mergeCell ref="Z101:AD101"/>
    <mergeCell ref="AE101:AN101"/>
    <mergeCell ref="AO101:AV101"/>
    <mergeCell ref="AW101:BD101"/>
    <mergeCell ref="A102:F102"/>
    <mergeCell ref="AE102:AN102"/>
    <mergeCell ref="BE100:BL100"/>
    <mergeCell ref="BE108:BL108"/>
    <mergeCell ref="G107:Y107"/>
    <mergeCell ref="Z107:AD107"/>
    <mergeCell ref="AE100:AN100"/>
    <mergeCell ref="AO100:AV100"/>
    <mergeCell ref="AW100:BD100"/>
    <mergeCell ref="Z104:AD104"/>
    <mergeCell ref="BE104:BL104"/>
    <mergeCell ref="G103:Y103"/>
    <mergeCell ref="Z103:AD103"/>
    <mergeCell ref="AE103:AN103"/>
    <mergeCell ref="AO103:AV103"/>
    <mergeCell ref="AO106:AV106"/>
    <mergeCell ref="AW106:BD106"/>
    <mergeCell ref="BE106:BL106"/>
    <mergeCell ref="AO102:AV102"/>
    <mergeCell ref="AW102:BD102"/>
    <mergeCell ref="AW103:BD103"/>
    <mergeCell ref="AW104:BD104"/>
    <mergeCell ref="G102:Y102"/>
    <mergeCell ref="Z102:AD102"/>
    <mergeCell ref="A113:L113"/>
    <mergeCell ref="A53:C53"/>
    <mergeCell ref="G108:Y108"/>
    <mergeCell ref="Z108:AD108"/>
    <mergeCell ref="AE108:AN108"/>
    <mergeCell ref="AO108:AV108"/>
    <mergeCell ref="AW108:BD108"/>
    <mergeCell ref="AE105:AN105"/>
    <mergeCell ref="AO105:AV105"/>
    <mergeCell ref="G104:Y104"/>
    <mergeCell ref="Z95:AD95"/>
    <mergeCell ref="AE95:AN95"/>
    <mergeCell ref="AO95:AV95"/>
    <mergeCell ref="AW95:BD95"/>
    <mergeCell ref="A94:F94"/>
    <mergeCell ref="G94:Y94"/>
    <mergeCell ref="Z94:AD94"/>
    <mergeCell ref="AE94:AN94"/>
    <mergeCell ref="AO94:AV94"/>
    <mergeCell ref="AW94:BD94"/>
    <mergeCell ref="AW89:BD89"/>
    <mergeCell ref="AE86:AN86"/>
    <mergeCell ref="AO86:AV86"/>
    <mergeCell ref="AW86:BD86"/>
  </mergeCells>
  <phoneticPr fontId="0" type="noConversion"/>
  <conditionalFormatting sqref="G70:L70">
    <cfRule type="cellIs" dxfId="84" priority="239" stopIfTrue="1" operator="equal">
      <formula>$G67</formula>
    </cfRule>
  </conditionalFormatting>
  <conditionalFormatting sqref="D49">
    <cfRule type="cellIs" dxfId="83" priority="240" stopIfTrue="1" operator="equal">
      <formula>$D48</formula>
    </cfRule>
  </conditionalFormatting>
  <conditionalFormatting sqref="A70:F70">
    <cfRule type="cellIs" dxfId="82" priority="241" stopIfTrue="1" operator="equal">
      <formula>0</formula>
    </cfRule>
  </conditionalFormatting>
  <conditionalFormatting sqref="D50">
    <cfRule type="cellIs" dxfId="81" priority="238" stopIfTrue="1" operator="equal">
      <formula>$D49</formula>
    </cfRule>
  </conditionalFormatting>
  <conditionalFormatting sqref="D54">
    <cfRule type="cellIs" dxfId="80" priority="237" stopIfTrue="1" operator="equal">
      <formula>$D50</formula>
    </cfRule>
  </conditionalFormatting>
  <conditionalFormatting sqref="G71 G99 G93:G94">
    <cfRule type="cellIs" dxfId="79" priority="234" stopIfTrue="1" operator="equal">
      <formula>$G70</formula>
    </cfRule>
  </conditionalFormatting>
  <conditionalFormatting sqref="A71:F71">
    <cfRule type="cellIs" dxfId="78" priority="235" stopIfTrue="1" operator="equal">
      <formula>0</formula>
    </cfRule>
  </conditionalFormatting>
  <conditionalFormatting sqref="G72">
    <cfRule type="cellIs" dxfId="77" priority="232" stopIfTrue="1" operator="equal">
      <formula>$G71</formula>
    </cfRule>
  </conditionalFormatting>
  <conditionalFormatting sqref="A72:F72">
    <cfRule type="cellIs" dxfId="76" priority="233" stopIfTrue="1" operator="equal">
      <formula>0</formula>
    </cfRule>
  </conditionalFormatting>
  <conditionalFormatting sqref="G73">
    <cfRule type="cellIs" dxfId="75" priority="230" stopIfTrue="1" operator="equal">
      <formula>$G72</formula>
    </cfRule>
  </conditionalFormatting>
  <conditionalFormatting sqref="A73:F73">
    <cfRule type="cellIs" dxfId="74" priority="231" stopIfTrue="1" operator="equal">
      <formula>0</formula>
    </cfRule>
  </conditionalFormatting>
  <conditionalFormatting sqref="G74">
    <cfRule type="cellIs" dxfId="73" priority="228" stopIfTrue="1" operator="equal">
      <formula>$G73</formula>
    </cfRule>
  </conditionalFormatting>
  <conditionalFormatting sqref="A74:F74">
    <cfRule type="cellIs" dxfId="72" priority="229" stopIfTrue="1" operator="equal">
      <formula>0</formula>
    </cfRule>
  </conditionalFormatting>
  <conditionalFormatting sqref="G75">
    <cfRule type="cellIs" dxfId="71" priority="226" stopIfTrue="1" operator="equal">
      <formula>$G74</formula>
    </cfRule>
  </conditionalFormatting>
  <conditionalFormatting sqref="A75:F75">
    <cfRule type="cellIs" dxfId="70" priority="227" stopIfTrue="1" operator="equal">
      <formula>0</formula>
    </cfRule>
  </conditionalFormatting>
  <conditionalFormatting sqref="G76">
    <cfRule type="cellIs" dxfId="69" priority="224" stopIfTrue="1" operator="equal">
      <formula>$G75</formula>
    </cfRule>
  </conditionalFormatting>
  <conditionalFormatting sqref="A76:F76">
    <cfRule type="cellIs" dxfId="68" priority="225" stopIfTrue="1" operator="equal">
      <formula>0</formula>
    </cfRule>
  </conditionalFormatting>
  <conditionalFormatting sqref="G77">
    <cfRule type="cellIs" dxfId="67" priority="222" stopIfTrue="1" operator="equal">
      <formula>$G76</formula>
    </cfRule>
  </conditionalFormatting>
  <conditionalFormatting sqref="A77:F77">
    <cfRule type="cellIs" dxfId="66" priority="223" stopIfTrue="1" operator="equal">
      <formula>0</formula>
    </cfRule>
  </conditionalFormatting>
  <conditionalFormatting sqref="G78">
    <cfRule type="cellIs" dxfId="65" priority="220" stopIfTrue="1" operator="equal">
      <formula>$G77</formula>
    </cfRule>
  </conditionalFormatting>
  <conditionalFormatting sqref="A78:F78">
    <cfRule type="cellIs" dxfId="64" priority="221" stopIfTrue="1" operator="equal">
      <formula>0</formula>
    </cfRule>
  </conditionalFormatting>
  <conditionalFormatting sqref="G79">
    <cfRule type="cellIs" dxfId="63" priority="218" stopIfTrue="1" operator="equal">
      <formula>$G78</formula>
    </cfRule>
  </conditionalFormatting>
  <conditionalFormatting sqref="A79:F79">
    <cfRule type="cellIs" dxfId="62" priority="219" stopIfTrue="1" operator="equal">
      <formula>0</formula>
    </cfRule>
  </conditionalFormatting>
  <conditionalFormatting sqref="G80">
    <cfRule type="cellIs" dxfId="61" priority="216" stopIfTrue="1" operator="equal">
      <formula>$G79</formula>
    </cfRule>
  </conditionalFormatting>
  <conditionalFormatting sqref="A80:F80">
    <cfRule type="cellIs" dxfId="60" priority="217" stopIfTrue="1" operator="equal">
      <formula>0</formula>
    </cfRule>
  </conditionalFormatting>
  <conditionalFormatting sqref="G81">
    <cfRule type="cellIs" dxfId="59" priority="214" stopIfTrue="1" operator="equal">
      <formula>$G80</formula>
    </cfRule>
  </conditionalFormatting>
  <conditionalFormatting sqref="A81:F81">
    <cfRule type="cellIs" dxfId="58" priority="215" stopIfTrue="1" operator="equal">
      <formula>0</formula>
    </cfRule>
  </conditionalFormatting>
  <conditionalFormatting sqref="G84">
    <cfRule type="cellIs" dxfId="57" priority="210" stopIfTrue="1" operator="equal">
      <formula>#REF!</formula>
    </cfRule>
  </conditionalFormatting>
  <conditionalFormatting sqref="A84:F84">
    <cfRule type="cellIs" dxfId="56" priority="211" stopIfTrue="1" operator="equal">
      <formula>0</formula>
    </cfRule>
  </conditionalFormatting>
  <conditionalFormatting sqref="G85">
    <cfRule type="cellIs" dxfId="55" priority="208" stopIfTrue="1" operator="equal">
      <formula>$G84</formula>
    </cfRule>
  </conditionalFormatting>
  <conditionalFormatting sqref="A85:F85">
    <cfRule type="cellIs" dxfId="54" priority="209" stopIfTrue="1" operator="equal">
      <formula>0</formula>
    </cfRule>
  </conditionalFormatting>
  <conditionalFormatting sqref="G86">
    <cfRule type="cellIs" dxfId="53" priority="206" stopIfTrue="1" operator="equal">
      <formula>$G85</formula>
    </cfRule>
  </conditionalFormatting>
  <conditionalFormatting sqref="A86:F86">
    <cfRule type="cellIs" dxfId="52" priority="207" stopIfTrue="1" operator="equal">
      <formula>0</formula>
    </cfRule>
  </conditionalFormatting>
  <conditionalFormatting sqref="G87">
    <cfRule type="cellIs" dxfId="51" priority="204" stopIfTrue="1" operator="equal">
      <formula>$G86</formula>
    </cfRule>
  </conditionalFormatting>
  <conditionalFormatting sqref="A87:F87">
    <cfRule type="cellIs" dxfId="50" priority="205" stopIfTrue="1" operator="equal">
      <formula>0</formula>
    </cfRule>
  </conditionalFormatting>
  <conditionalFormatting sqref="G88">
    <cfRule type="cellIs" dxfId="49" priority="202" stopIfTrue="1" operator="equal">
      <formula>$G87</formula>
    </cfRule>
  </conditionalFormatting>
  <conditionalFormatting sqref="A88:F88">
    <cfRule type="cellIs" dxfId="48" priority="203" stopIfTrue="1" operator="equal">
      <formula>0</formula>
    </cfRule>
  </conditionalFormatting>
  <conditionalFormatting sqref="G89">
    <cfRule type="cellIs" dxfId="47" priority="200" stopIfTrue="1" operator="equal">
      <formula>$G88</formula>
    </cfRule>
  </conditionalFormatting>
  <conditionalFormatting sqref="A89:F89">
    <cfRule type="cellIs" dxfId="46" priority="201" stopIfTrue="1" operator="equal">
      <formula>0</formula>
    </cfRule>
  </conditionalFormatting>
  <conditionalFormatting sqref="G90">
    <cfRule type="cellIs" dxfId="45" priority="198" stopIfTrue="1" operator="equal">
      <formula>$G89</formula>
    </cfRule>
  </conditionalFormatting>
  <conditionalFormatting sqref="A90:F90">
    <cfRule type="cellIs" dxfId="44" priority="199" stopIfTrue="1" operator="equal">
      <formula>0</formula>
    </cfRule>
  </conditionalFormatting>
  <conditionalFormatting sqref="G91">
    <cfRule type="cellIs" dxfId="43" priority="196" stopIfTrue="1" operator="equal">
      <formula>$G90</formula>
    </cfRule>
  </conditionalFormatting>
  <conditionalFormatting sqref="A91:F91">
    <cfRule type="cellIs" dxfId="42" priority="197" stopIfTrue="1" operator="equal">
      <formula>0</formula>
    </cfRule>
  </conditionalFormatting>
  <conditionalFormatting sqref="G95">
    <cfRule type="cellIs" dxfId="41" priority="190" stopIfTrue="1" operator="equal">
      <formula>#REF!</formula>
    </cfRule>
  </conditionalFormatting>
  <conditionalFormatting sqref="A95:F95">
    <cfRule type="cellIs" dxfId="40" priority="191" stopIfTrue="1" operator="equal">
      <formula>0</formula>
    </cfRule>
  </conditionalFormatting>
  <conditionalFormatting sqref="G96">
    <cfRule type="cellIs" dxfId="39" priority="188" stopIfTrue="1" operator="equal">
      <formula>$G95</formula>
    </cfRule>
  </conditionalFormatting>
  <conditionalFormatting sqref="A96:F96">
    <cfRule type="cellIs" dxfId="38" priority="189" stopIfTrue="1" operator="equal">
      <formula>0</formula>
    </cfRule>
  </conditionalFormatting>
  <conditionalFormatting sqref="G97">
    <cfRule type="cellIs" dxfId="37" priority="186" stopIfTrue="1" operator="equal">
      <formula>$G96</formula>
    </cfRule>
  </conditionalFormatting>
  <conditionalFormatting sqref="A97:F97">
    <cfRule type="cellIs" dxfId="36" priority="187" stopIfTrue="1" operator="equal">
      <formula>0</formula>
    </cfRule>
  </conditionalFormatting>
  <conditionalFormatting sqref="G98">
    <cfRule type="cellIs" dxfId="35" priority="184" stopIfTrue="1" operator="equal">
      <formula>$G97</formula>
    </cfRule>
  </conditionalFormatting>
  <conditionalFormatting sqref="A98:F98">
    <cfRule type="cellIs" dxfId="34" priority="185" stopIfTrue="1" operator="equal">
      <formula>0</formula>
    </cfRule>
  </conditionalFormatting>
  <conditionalFormatting sqref="A99:F99">
    <cfRule type="cellIs" dxfId="33" priority="183" stopIfTrue="1" operator="equal">
      <formula>0</formula>
    </cfRule>
  </conditionalFormatting>
  <conditionalFormatting sqref="A102:F102">
    <cfRule type="cellIs" dxfId="32" priority="173" stopIfTrue="1" operator="equal">
      <formula>0</formula>
    </cfRule>
  </conditionalFormatting>
  <conditionalFormatting sqref="G102">
    <cfRule type="cellIs" dxfId="31" priority="172" stopIfTrue="1" operator="equal">
      <formula>#REF!</formula>
    </cfRule>
  </conditionalFormatting>
  <conditionalFormatting sqref="G103">
    <cfRule type="cellIs" dxfId="30" priority="170" stopIfTrue="1" operator="equal">
      <formula>$G102</formula>
    </cfRule>
  </conditionalFormatting>
  <conditionalFormatting sqref="A103:F103">
    <cfRule type="cellIs" dxfId="29" priority="171" stopIfTrue="1" operator="equal">
      <formula>0</formula>
    </cfRule>
  </conditionalFormatting>
  <conditionalFormatting sqref="G104">
    <cfRule type="cellIs" dxfId="28" priority="168" stopIfTrue="1" operator="equal">
      <formula>$G103</formula>
    </cfRule>
  </conditionalFormatting>
  <conditionalFormatting sqref="A104:F104">
    <cfRule type="cellIs" dxfId="27" priority="169" stopIfTrue="1" operator="equal">
      <formula>0</formula>
    </cfRule>
  </conditionalFormatting>
  <conditionalFormatting sqref="G105">
    <cfRule type="cellIs" dxfId="26" priority="166" stopIfTrue="1" operator="equal">
      <formula>$G104</formula>
    </cfRule>
  </conditionalFormatting>
  <conditionalFormatting sqref="A105:F105">
    <cfRule type="cellIs" dxfId="25" priority="167" stopIfTrue="1" operator="equal">
      <formula>0</formula>
    </cfRule>
  </conditionalFormatting>
  <conditionalFormatting sqref="G106">
    <cfRule type="cellIs" dxfId="24" priority="164" stopIfTrue="1" operator="equal">
      <formula>$G105</formula>
    </cfRule>
  </conditionalFormatting>
  <conditionalFormatting sqref="A106:F106">
    <cfRule type="cellIs" dxfId="23" priority="165" stopIfTrue="1" operator="equal">
      <formula>0</formula>
    </cfRule>
  </conditionalFormatting>
  <conditionalFormatting sqref="G107">
    <cfRule type="cellIs" dxfId="22" priority="162" stopIfTrue="1" operator="equal">
      <formula>$G106</formula>
    </cfRule>
  </conditionalFormatting>
  <conditionalFormatting sqref="A107:F107">
    <cfRule type="cellIs" dxfId="21" priority="163" stopIfTrue="1" operator="equal">
      <formula>0</formula>
    </cfRule>
  </conditionalFormatting>
  <conditionalFormatting sqref="G108">
    <cfRule type="cellIs" dxfId="20" priority="160" stopIfTrue="1" operator="equal">
      <formula>$G107</formula>
    </cfRule>
  </conditionalFormatting>
  <conditionalFormatting sqref="A108:F108">
    <cfRule type="cellIs" dxfId="19" priority="161" stopIfTrue="1" operator="equal">
      <formula>0</formula>
    </cfRule>
  </conditionalFormatting>
  <conditionalFormatting sqref="G68:L68">
    <cfRule type="cellIs" dxfId="18" priority="144" stopIfTrue="1" operator="equal">
      <formula>$G66</formula>
    </cfRule>
  </conditionalFormatting>
  <conditionalFormatting sqref="A68:F68">
    <cfRule type="cellIs" dxfId="17" priority="145" stopIfTrue="1" operator="equal">
      <formula>0</formula>
    </cfRule>
  </conditionalFormatting>
  <conditionalFormatting sqref="A69:F69">
    <cfRule type="cellIs" dxfId="16" priority="143" stopIfTrue="1" operator="equal">
      <formula>0</formula>
    </cfRule>
  </conditionalFormatting>
  <conditionalFormatting sqref="G69:L69">
    <cfRule type="cellIs" dxfId="15" priority="142" stopIfTrue="1" operator="equal">
      <formula>$G66</formula>
    </cfRule>
  </conditionalFormatting>
  <conditionalFormatting sqref="A92:F94">
    <cfRule type="cellIs" dxfId="14" priority="139" stopIfTrue="1" operator="equal">
      <formula>0</formula>
    </cfRule>
  </conditionalFormatting>
  <conditionalFormatting sqref="G100">
    <cfRule type="cellIs" dxfId="13" priority="136" stopIfTrue="1" operator="equal">
      <formula>#REF!</formula>
    </cfRule>
  </conditionalFormatting>
  <conditionalFormatting sqref="A100:F100">
    <cfRule type="cellIs" dxfId="12" priority="137" stopIfTrue="1" operator="equal">
      <formula>0</formula>
    </cfRule>
  </conditionalFormatting>
  <conditionalFormatting sqref="A83:F83">
    <cfRule type="cellIs" dxfId="11" priority="114" stopIfTrue="1" operator="equal">
      <formula>0</formula>
    </cfRule>
  </conditionalFormatting>
  <conditionalFormatting sqref="G83">
    <cfRule type="cellIs" dxfId="10" priority="113" stopIfTrue="1" operator="equal">
      <formula>$G80</formula>
    </cfRule>
  </conditionalFormatting>
  <conditionalFormatting sqref="G101">
    <cfRule type="cellIs" dxfId="9" priority="111" stopIfTrue="1" operator="equal">
      <formula>#REF!</formula>
    </cfRule>
  </conditionalFormatting>
  <conditionalFormatting sqref="A101:F101">
    <cfRule type="cellIs" dxfId="8" priority="112" stopIfTrue="1" operator="equal">
      <formula>0</formula>
    </cfRule>
  </conditionalFormatting>
  <conditionalFormatting sqref="G109">
    <cfRule type="cellIs" dxfId="7" priority="107" stopIfTrue="1" operator="equal">
      <formula>#REF!</formula>
    </cfRule>
  </conditionalFormatting>
  <conditionalFormatting sqref="A109:F109">
    <cfRule type="cellIs" dxfId="6" priority="108" stopIfTrue="1" operator="equal">
      <formula>0</formula>
    </cfRule>
  </conditionalFormatting>
  <conditionalFormatting sqref="D53">
    <cfRule type="cellIs" dxfId="5" priority="106" stopIfTrue="1" operator="equal">
      <formula>$D49</formula>
    </cfRule>
  </conditionalFormatting>
  <conditionalFormatting sqref="D51">
    <cfRule type="cellIs" dxfId="4" priority="70" stopIfTrue="1" operator="equal">
      <formula>$D48</formula>
    </cfRule>
  </conditionalFormatting>
  <conditionalFormatting sqref="D52">
    <cfRule type="cellIs" dxfId="3" priority="40" stopIfTrue="1" operator="equal">
      <formula>$D48</formula>
    </cfRule>
  </conditionalFormatting>
  <conditionalFormatting sqref="A82:F82">
    <cfRule type="cellIs" dxfId="2" priority="2" stopIfTrue="1" operator="equal">
      <formula>0</formula>
    </cfRule>
  </conditionalFormatting>
  <conditionalFormatting sqref="G82">
    <cfRule type="cellIs" dxfId="1" priority="1" stopIfTrue="1" operator="equal">
      <formula>$G79</formula>
    </cfRule>
  </conditionalFormatting>
  <conditionalFormatting sqref="G92">
    <cfRule type="cellIs" dxfId="0" priority="242" stopIfTrue="1" operator="equal">
      <formula>#REF!</formula>
    </cfRule>
  </conditionalFormatting>
  <pageMargins left="0.31496062992125984" right="0.31496062992125984" top="0.59055118110236227" bottom="0.19685039370078741" header="0" footer="0"/>
  <pageSetup paperSize="9" scale="75" fitToHeight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2024-02-07T15:48:39Z</cp:lastPrinted>
  <dcterms:created xsi:type="dcterms:W3CDTF">2016-08-15T09:54:21Z</dcterms:created>
  <dcterms:modified xsi:type="dcterms:W3CDTF">2024-02-07T15:53:44Z</dcterms:modified>
</cp:coreProperties>
</file>