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КПК1011080" sheetId="2" r:id="rId1"/>
  </sheets>
  <definedNames>
    <definedName name="_xlnm.Print_Area" localSheetId="0">КПК1011080!$A$1:$BM$129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115" i="2"/>
  <c r="BE114"/>
  <c r="BE113"/>
  <c r="BE112"/>
  <c r="AW110"/>
  <c r="AW109"/>
  <c r="BE109" s="1"/>
  <c r="AW108"/>
  <c r="AW107"/>
  <c r="AW106"/>
  <c r="AO106"/>
  <c r="BE98"/>
  <c r="BE99"/>
  <c r="BE100"/>
  <c r="BE101"/>
  <c r="AW78"/>
  <c r="BE89"/>
  <c r="BE88"/>
  <c r="BE91"/>
  <c r="BE90"/>
  <c r="BE92"/>
  <c r="BE106" l="1"/>
  <c r="BE107"/>
  <c r="BE108"/>
  <c r="BE104" l="1"/>
  <c r="BE105"/>
  <c r="BE97" l="1"/>
  <c r="BE96"/>
  <c r="BE95"/>
  <c r="BE94"/>
  <c r="BE83" l="1"/>
  <c r="BE84" l="1"/>
  <c r="BE82"/>
  <c r="BE81"/>
  <c r="BE80"/>
  <c r="AC51"/>
  <c r="AK51" l="1"/>
  <c r="BE78" l="1"/>
  <c r="BE69" l="1"/>
  <c r="BE70"/>
  <c r="BE72"/>
  <c r="BE73"/>
  <c r="BE74"/>
  <c r="BE75"/>
  <c r="BE76"/>
  <c r="BE77"/>
  <c r="BE68"/>
  <c r="BE71"/>
  <c r="BE102" l="1"/>
  <c r="BE116"/>
  <c r="BE86"/>
  <c r="BE87"/>
  <c r="BE66" l="1"/>
  <c r="BE85"/>
  <c r="BE110" l="1"/>
  <c r="AS50"/>
  <c r="AS51" s="1"/>
  <c r="AR59" l="1"/>
</calcChain>
</file>

<file path=xl/sharedStrings.xml><?xml version="1.0" encoding="utf-8"?>
<sst xmlns="http://schemas.openxmlformats.org/spreadsheetml/2006/main" count="269" uniqueCount="158">
  <si>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</si>
  <si>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</si>
  <si>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</si>
  <si>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</si>
  <si>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</si>
  <si>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</si>
  <si>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</si>
  <si>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</si>
  <si>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</si>
  <si>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</si>
  <si>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</si>
  <si>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</si>
  <si>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</si>
  <si>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</si>
  <si>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</si>
  <si>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</si>
  <si>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</si>
  <si>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</si>
  <si>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</si>
  <si>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</si>
  <si>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</si>
  <si>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</si>
  <si>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</si>
  <si>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</si>
  <si>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</si>
  <si>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</si>
  <si>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</si>
  <si>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</si>
  <si>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</si>
  <si>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</si>
  <si>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</si>
  <si>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</si>
  <si>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</si>
  <si>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</si>
  <si>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</si>
  <si>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</si>
  <si>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</si>
  <si>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</si>
  <si>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</si>
  <si>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</si>
  <si>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</si>
  <si>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</si>
  <si>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</si>
  <si>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</si>
  <si>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</si>
  <si>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</si>
  <si>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</si>
  <si>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</si>
  <si>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</si>
  <si>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</si>
  <si>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</si>
  <si>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</si>
  <si>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</si>
  <si>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</si>
  <si>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</si>
  <si>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</si>
  <si>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</si>
  <si>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</si>
  <si>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</si>
  <si>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</si>
  <si>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</si>
  <si>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</si>
  <si>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</si>
  <si>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</si>
  <si>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</si>
  <si>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</si>
  <si>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Кількість установ, всього</t>
  </si>
  <si>
    <t>од.</t>
  </si>
  <si>
    <t>Мережа</t>
  </si>
  <si>
    <t>в т.ч. музичних шкіл</t>
  </si>
  <si>
    <t>в т.ч. художніх шкіл шкіл</t>
  </si>
  <si>
    <t>Кількість ставок, всього</t>
  </si>
  <si>
    <t>Штатний розпис</t>
  </si>
  <si>
    <t>Кількість ставок керівних працівників</t>
  </si>
  <si>
    <t>Кількість ставок педагогічного персоналу</t>
  </si>
  <si>
    <t>Кількість ставок спеціалістів</t>
  </si>
  <si>
    <t>Кількість ставок обслуговуючого та технічного персоналу</t>
  </si>
  <si>
    <t>Кількість відділень (фортепіано, народні інструменти, тощо)</t>
  </si>
  <si>
    <t>Кількість класів</t>
  </si>
  <si>
    <t>грн.</t>
  </si>
  <si>
    <t>Кошторис</t>
  </si>
  <si>
    <t>Плата за навчання в школах естетичного виховання:</t>
  </si>
  <si>
    <t>Художня школа</t>
  </si>
  <si>
    <t>продукту</t>
  </si>
  <si>
    <t>Кількість учнів, які отримують освіту у школах естетичного виховання</t>
  </si>
  <si>
    <t>осіб</t>
  </si>
  <si>
    <t>Кількість учнів, які отримують освіту у дитячих музичних школах</t>
  </si>
  <si>
    <t>Кількість учнів, які отримують освіту у художній школі</t>
  </si>
  <si>
    <t>Кількість учнів, звільнених від плати за навчання</t>
  </si>
  <si>
    <t>ефективності</t>
  </si>
  <si>
    <t>Чисельність учнів на одну педагогічну ставку</t>
  </si>
  <si>
    <t>Число педставок на один клас</t>
  </si>
  <si>
    <t>Витрати на навчання одного учня, який отримує освіту у школах естетичного виховання</t>
  </si>
  <si>
    <t>якості</t>
  </si>
  <si>
    <t>відс.</t>
  </si>
  <si>
    <t>Відсоток обсягу батьківської плати за навчання в загальному обсязі видатків на отримання освіти в школах естетичного виховання</t>
  </si>
  <si>
    <t>Духовне та естетичне виховання дітей та молоді</t>
  </si>
  <si>
    <t>1000000</t>
  </si>
  <si>
    <t xml:space="preserve"> </t>
  </si>
  <si>
    <t>Наказ</t>
  </si>
  <si>
    <t>Орган з питань культури, національностей та релігій</t>
  </si>
  <si>
    <t>02006248</t>
  </si>
  <si>
    <t>0953000000</t>
  </si>
  <si>
    <t>гривень</t>
  </si>
  <si>
    <t>1011080</t>
  </si>
  <si>
    <t>Надання спеціалізованої освіти мистецькими школами</t>
  </si>
  <si>
    <t>1010000</t>
  </si>
  <si>
    <t>1080</t>
  </si>
  <si>
    <t>0960</t>
  </si>
  <si>
    <t>Управління культури та туризму Коломийської міської ради</t>
  </si>
  <si>
    <t>Задоволення потреб особистості в отриманні якісної культурно-мистецької освіти</t>
  </si>
  <si>
    <t>Пошук та залучення до навчання здібних, обдарованих і талановитих дітей та молоді, розвиток і підтримка їх здібностей, талантів і обдарувань</t>
  </si>
  <si>
    <t>Завдання 1</t>
  </si>
  <si>
    <t>Обсяг видатків на придбання предметів, матеріалів, обладнання та інвентарю для мистецьких шкіл (заправка картриджів, друкована продукція, канцтовари, фарби, музичні інструменти)</t>
  </si>
  <si>
    <t>Обсяг видатків на оплату послуг для мистецьких шкіл (обстеження газокористувального обладнання та обслуговування системи газопостачання, повірка лічильників поточний ремонт)</t>
  </si>
  <si>
    <t>Обсяг видатків на оплату відрядження та видатки за навчальні курси  (курси підвищення кваліфікації)</t>
  </si>
  <si>
    <t>Управлiння культури та туризму Коломийської мiської ради</t>
  </si>
  <si>
    <t>Мар'яна КОДІНА</t>
  </si>
  <si>
    <t>Управління фінансів і внутрішнього аудиту</t>
  </si>
  <si>
    <t>Начальник управління фінансів і внутрішнього аудиту</t>
  </si>
  <si>
    <t>Ольга ГАВДУНИК</t>
  </si>
  <si>
    <t>Видатки на утримання шкіл естетичного виховання, всього</t>
  </si>
  <si>
    <t>Забезпечення надання початкової музичної освіти,  образотворчого мистецтва та художнього промислу</t>
  </si>
  <si>
    <t>Забезпечення надання початкової музичної освіти, образотворчого мистецтва та художнього промислу</t>
  </si>
  <si>
    <t>бюджетної програми місцевого бюджету на 2024  рік</t>
  </si>
  <si>
    <t>кошторис видатків на 2024 рік</t>
  </si>
  <si>
    <t>Мережа на 2024 рік</t>
  </si>
  <si>
    <t>Штатний розпис на 2024 рік</t>
  </si>
  <si>
    <t>Додаток 1 до рішення виконавчого комітету міської ради від 19.09.2023р. №238</t>
  </si>
  <si>
    <t>Фортепіано, гітара, вокально-хоровий відділ, саксофон</t>
  </si>
  <si>
    <t>Баян, акордеон,бандура, кларнет</t>
  </si>
  <si>
    <t>Скрипка, цимбали, ударні інструменти</t>
  </si>
  <si>
    <t>Духові інструменти: труба, туба, тромбон, флейта, сопілка, віолончель</t>
  </si>
  <si>
    <t>Кошторис видатків, планування</t>
  </si>
  <si>
    <t>Кількість установ на які спрямовані кошти спеціального фонду</t>
  </si>
  <si>
    <t>Розрахунок</t>
  </si>
  <si>
    <t>Нначальник управління культури та туризму Коломийської міської ради</t>
  </si>
  <si>
    <t>Обсяг видатків на заробітну плату та нарахування на оплату праці</t>
  </si>
  <si>
    <t>Кошторис видатків</t>
  </si>
  <si>
    <t>Площа нежитлового приміщення КЗ  "Коломийська дитяча музична школа №1 ім.А.Кос-Анатольського за адресою: м.Коломия, вул. Театральна,48, на якій планується проведення поточного ремонту</t>
  </si>
  <si>
    <t>Згідно технічного паспорту на громадський будинок</t>
  </si>
  <si>
    <t>Кількість проведених медичних оглядів працівників КЗ "Коломийська дитяча музична школа №1 ім. А.Кос-Анатольського"</t>
  </si>
  <si>
    <t>Акт наданих послуг</t>
  </si>
  <si>
    <t>Кількість проведених медичних оглядів працівників КЗ "Коломийська музична школа №2 ім. Г.Грабець"</t>
  </si>
  <si>
    <t>Обсяг видатків на поточний ремонт нежитлового приміщення КЗ "Коломийська дитяча музична школа №1 ім.А.Кос-Анатольського" за адресою: м.Коломия, вул. Театральна,48</t>
  </si>
  <si>
    <t>Обсяг видатків на оплату послуг з проведення комплексного медичного огляду працівників КЗ "Коломийська дитяча музична школа №1 ім. А.Кос-Анатольського"</t>
  </si>
  <si>
    <t xml:space="preserve">Обсяг видатків на оплату послуг з проведення комплексного медичного огляду працівників КЗ "Коломийська музична школа №2 ім. Г.Грабець" </t>
  </si>
  <si>
    <t xml:space="preserve">Обсяг видатків на оплату послуг з проведення комплексного медичного огляду працівників КЗ "Коломийська художня школа ім. Я.Пстрака" </t>
  </si>
  <si>
    <t>Кількість проведених медичних оглядів працівників КЗ "Коломийська художня школа ім. Я.Пстрака"</t>
  </si>
  <si>
    <t>Середня вартість одного метра квадратного поточного ремонту нежитлового приміщення КЗ "Коломийська дитяча музична школа №1 ім.А.Кос-Анатольського" за адресою: м.Коломия, вул. Театральна,48</t>
  </si>
  <si>
    <t>Середня вартість одного комплексного медичного огляду працівників КЗ "Коломийська дитяча музична школа №1 ім. А.Кос-Анатольського"</t>
  </si>
  <si>
    <t>Середня вартість одного комплексного медичного огляду працівників КЗ "Коломийська музична школа №2 ім. Г.Грабець"</t>
  </si>
  <si>
    <t>Середня вартість одного комплексного медичного огляду працівників КЗ "Коломийська художня школа ім. Я.Пстрака"</t>
  </si>
  <si>
    <t>Відсоток забезпеченості поточного ремонту нежитлового приміщення КЗ "Коломийська дитяча музична школа №1 ім.А.Кос-Анатольського" за адресою: м.Коломия, вул. Театральна,48</t>
  </si>
  <si>
    <t>Забезпечення комплексного медичного огляду працівників КЗ"Коломийська дитяча музична школа №1 ім. А.Кос-Анатольського"</t>
  </si>
  <si>
    <t>Забезпечення комплексного медичного огляду працівників КЗ "Коломийська музична школа №2 ім. Г.Грабець"</t>
  </si>
  <si>
    <t>Забезпечення комплексного медичного огляду працівників КЗ "Коломийська художня школа ім. Я.Пстрака"</t>
  </si>
  <si>
    <t xml:space="preserve">- Конституція України;_x000D_
- Бюджетний кодекс України;_x000D_
- Закон України "Про державний бюджет"_x000D_
- Положення про управління культури та туризму Коломийської міської ради;_x000D_
- Статут комунального закладу "Коломийська дитяча музична школа №1 імені Анатолія Кос-Анатольського";_x000D_
- Статут комунального закладу "Коломийська музична школа №2 імені Галини Грабець_x000D_
- Закон України "Про спеціалізовані мистецькі заклади"_x000D_
- Типовий перелік бюджетних програм та результативних показників їх виконання для місцевих бюджетів;_x000D_
- Наказ Міністерства фінансів України  №836 від 26.08.2014р. "Про деякі питання запровадження програмно-цільового методу, складання і виконання місцевих бюджетів"_x000D_
- Наказ Міністерства фінансів України від 20.09.2017р. №793 "Про затвердження складових програмної класифікації видатків та кредитування місцевих бюджетів";_x000D_                                                                                                                                                                                    -  Закон України від 01.12.2022р. №2807-IX "Про Національну програму інформатизації";
- рішення Коломийської міської ради від 22.12.2023р. №3295-50/2023 "Про бюджет Коломийської територіальної громади на 2024 рік", наказ управління культури та туризму Коломийської міської ради "Про внесення змін до паспорту бюджетної програми на 2024 рік" № 88-к/тр від 29.05.2024р.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</si>
</sst>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2" borderId="0" xfId="0" applyFont="1" applyFill="1"/>
    <xf numFmtId="0" fontId="8" fillId="2" borderId="0" xfId="0" applyFont="1" applyFill="1"/>
    <xf numFmtId="0" fontId="18" fillId="2" borderId="0" xfId="0" applyFont="1" applyFill="1"/>
    <xf numFmtId="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9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wrapText="1"/>
    </xf>
    <xf numFmtId="0" fontId="19" fillId="2" borderId="4" xfId="0" applyFont="1" applyFill="1" applyBorder="1" applyAlignment="1">
      <alignment horizontal="left" wrapText="1"/>
    </xf>
    <xf numFmtId="0" fontId="10" fillId="2" borderId="0" xfId="0" applyFont="1" applyFill="1" applyAlignment="1">
      <alignment horizontal="center" vertical="center" wrapText="1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</cellXfs>
  <cellStyles count="1">
    <cellStyle name="Обычный" xfId="0" builtinId="0"/>
  </cellStyles>
  <dxfs count="6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4"/>
  <sheetViews>
    <sheetView tabSelected="1" zoomScaleNormal="100" zoomScaleSheetLayoutView="100" workbookViewId="0">
      <selection activeCell="CB112" sqref="CB11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9" t="s">
        <v>34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>
      <c r="AO2" s="69" t="s">
        <v>0</v>
      </c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77" ht="15" customHeight="1">
      <c r="AO3" s="95" t="s">
        <v>99</v>
      </c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</row>
    <row r="4" spans="1:77" ht="27.75" customHeight="1">
      <c r="AO4" s="92" t="s">
        <v>109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>
      <c r="AO5" s="94" t="s">
        <v>19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>
      <c r="AO7" s="81" t="s">
        <v>98</v>
      </c>
      <c r="AP7" s="71"/>
      <c r="AQ7" s="71"/>
      <c r="AR7" s="71"/>
      <c r="AS7" s="71"/>
      <c r="AT7" s="71"/>
      <c r="AU7" s="71"/>
      <c r="AV7" s="1" t="s">
        <v>62</v>
      </c>
      <c r="AW7" s="81" t="s">
        <v>98</v>
      </c>
      <c r="AX7" s="71"/>
      <c r="AY7" s="71"/>
      <c r="AZ7" s="71"/>
      <c r="BA7" s="71"/>
      <c r="BB7" s="71"/>
      <c r="BC7" s="71"/>
      <c r="BD7" s="71"/>
      <c r="BE7" s="71"/>
      <c r="BF7" s="71"/>
    </row>
    <row r="8" spans="1:77">
      <c r="AO8" s="27"/>
      <c r="AP8" s="27"/>
      <c r="AQ8" s="27"/>
      <c r="AR8" s="27"/>
      <c r="AS8" s="27"/>
      <c r="AT8" s="27"/>
      <c r="AU8" s="27"/>
      <c r="AW8" s="18"/>
      <c r="AX8" s="18"/>
      <c r="AY8" s="18"/>
      <c r="AZ8" s="18"/>
      <c r="BA8" s="18"/>
      <c r="BB8" s="18"/>
      <c r="BC8" s="18"/>
      <c r="BD8" s="18"/>
      <c r="BE8" s="18"/>
      <c r="BF8" s="18"/>
    </row>
    <row r="10" spans="1:77" ht="15.75" customHeight="1">
      <c r="A10" s="88" t="s">
        <v>20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</row>
    <row r="11" spans="1:77" ht="15.75" customHeight="1">
      <c r="A11" s="88" t="s">
        <v>124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</row>
    <row r="12" spans="1:77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>
      <c r="A13" s="19" t="s">
        <v>52</v>
      </c>
      <c r="B13" s="84" t="s">
        <v>97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25"/>
      <c r="N13" s="82" t="s">
        <v>100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26"/>
      <c r="AU13" s="84" t="s">
        <v>101</v>
      </c>
      <c r="AV13" s="85"/>
      <c r="AW13" s="85"/>
      <c r="AX13" s="85"/>
      <c r="AY13" s="85"/>
      <c r="AZ13" s="85"/>
      <c r="BA13" s="85"/>
      <c r="BB13" s="85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customFormat="1" ht="24" customHeight="1">
      <c r="A14" s="24"/>
      <c r="B14" s="86" t="s">
        <v>55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24"/>
      <c r="N14" s="83" t="s">
        <v>61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24"/>
      <c r="AU14" s="86" t="s">
        <v>54</v>
      </c>
      <c r="AV14" s="86"/>
      <c r="AW14" s="86"/>
      <c r="AX14" s="86"/>
      <c r="AY14" s="86"/>
      <c r="AZ14" s="86"/>
      <c r="BA14" s="86"/>
      <c r="BB14" s="86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7" customFormat="1" ht="7.5" customHeight="1">
      <c r="BE15" s="23"/>
      <c r="BF15" s="23"/>
      <c r="BG15" s="23"/>
      <c r="BH15" s="23"/>
      <c r="BI15" s="23"/>
      <c r="BJ15" s="23"/>
      <c r="BK15" s="23"/>
      <c r="BL15" s="23"/>
    </row>
    <row r="16" spans="1:77" customFormat="1" ht="15" customHeight="1">
      <c r="A16" s="26" t="s">
        <v>4</v>
      </c>
      <c r="B16" s="84" t="s">
        <v>106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25"/>
      <c r="N16" s="82" t="s">
        <v>116</v>
      </c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26"/>
      <c r="AU16" s="84" t="s">
        <v>101</v>
      </c>
      <c r="AV16" s="85"/>
      <c r="AW16" s="85"/>
      <c r="AX16" s="85"/>
      <c r="AY16" s="85"/>
      <c r="AZ16" s="85"/>
      <c r="BA16" s="85"/>
      <c r="BB16" s="85"/>
      <c r="BC16" s="20"/>
      <c r="BD16" s="20"/>
      <c r="BE16" s="20"/>
      <c r="BF16" s="20"/>
      <c r="BG16" s="20"/>
      <c r="BH16" s="20"/>
      <c r="BI16" s="20"/>
      <c r="BJ16" s="20"/>
      <c r="BK16" s="20"/>
      <c r="BL16" s="21"/>
      <c r="BP16" s="20"/>
      <c r="BQ16" s="20"/>
      <c r="BR16" s="20"/>
      <c r="BS16" s="20"/>
      <c r="BT16" s="20"/>
      <c r="BU16" s="20"/>
      <c r="BV16" s="20"/>
      <c r="BW16" s="20"/>
    </row>
    <row r="17" spans="1:79" customFormat="1" ht="24" customHeight="1">
      <c r="A17" s="24"/>
      <c r="B17" s="86" t="s">
        <v>55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24"/>
      <c r="N17" s="83" t="s">
        <v>60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24"/>
      <c r="AU17" s="86" t="s">
        <v>54</v>
      </c>
      <c r="AV17" s="86"/>
      <c r="AW17" s="86"/>
      <c r="AX17" s="86"/>
      <c r="AY17" s="86"/>
      <c r="AZ17" s="86"/>
      <c r="BA17" s="86"/>
      <c r="BB17" s="86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P17" s="22"/>
      <c r="BQ17" s="22"/>
      <c r="BR17" s="22"/>
      <c r="BS17" s="22"/>
      <c r="BT17" s="22"/>
      <c r="BU17" s="22"/>
      <c r="BV17" s="22"/>
      <c r="BW17" s="22"/>
    </row>
    <row r="18" spans="1:79" customFormat="1" ht="7.5" customHeight="1"/>
    <row r="19" spans="1:79" customFormat="1" ht="28.5" customHeight="1">
      <c r="A19" s="19" t="s">
        <v>53</v>
      </c>
      <c r="B19" s="84" t="s">
        <v>104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N19" s="84" t="s">
        <v>107</v>
      </c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20"/>
      <c r="AA19" s="84" t="s">
        <v>108</v>
      </c>
      <c r="AB19" s="85"/>
      <c r="AC19" s="85"/>
      <c r="AD19" s="85"/>
      <c r="AE19" s="85"/>
      <c r="AF19" s="85"/>
      <c r="AG19" s="85"/>
      <c r="AH19" s="85"/>
      <c r="AI19" s="85"/>
      <c r="AJ19" s="20"/>
      <c r="AK19" s="77" t="s">
        <v>105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20"/>
      <c r="BE19" s="84" t="s">
        <v>102</v>
      </c>
      <c r="BF19" s="85"/>
      <c r="BG19" s="85"/>
      <c r="BH19" s="85"/>
      <c r="BI19" s="85"/>
      <c r="BJ19" s="85"/>
      <c r="BK19" s="85"/>
      <c r="BL19" s="85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</row>
    <row r="20" spans="1:79" customFormat="1" ht="25.5" customHeight="1">
      <c r="B20" s="86" t="s">
        <v>55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N20" s="86" t="s">
        <v>56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22"/>
      <c r="AA20" s="87" t="s">
        <v>57</v>
      </c>
      <c r="AB20" s="87"/>
      <c r="AC20" s="87"/>
      <c r="AD20" s="87"/>
      <c r="AE20" s="87"/>
      <c r="AF20" s="87"/>
      <c r="AG20" s="87"/>
      <c r="AH20" s="87"/>
      <c r="AI20" s="87"/>
      <c r="AJ20" s="22"/>
      <c r="AK20" s="78" t="s">
        <v>58</v>
      </c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22"/>
      <c r="BE20" s="86" t="s">
        <v>59</v>
      </c>
      <c r="BF20" s="86"/>
      <c r="BG20" s="86"/>
      <c r="BH20" s="86"/>
      <c r="BI20" s="86"/>
      <c r="BJ20" s="86"/>
      <c r="BK20" s="86"/>
      <c r="BL20" s="86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6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>
      <c r="A22" s="96" t="s">
        <v>49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68">
        <v>33182892</v>
      </c>
      <c r="V22" s="68"/>
      <c r="W22" s="68"/>
      <c r="X22" s="68"/>
      <c r="Y22" s="68"/>
      <c r="Z22" s="68"/>
      <c r="AA22" s="68"/>
      <c r="AB22" s="68"/>
      <c r="AC22" s="68"/>
      <c r="AD22" s="68"/>
      <c r="AE22" s="90" t="s">
        <v>50</v>
      </c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68">
        <v>31495892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7" t="s">
        <v>22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>
      <c r="A23" s="67" t="s">
        <v>21</v>
      </c>
      <c r="B23" s="67"/>
      <c r="C23" s="67"/>
      <c r="D23" s="67"/>
      <c r="E23" s="67"/>
      <c r="F23" s="67"/>
      <c r="G23" s="67"/>
      <c r="H23" s="67"/>
      <c r="I23" s="68">
        <v>1687000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7" t="s">
        <v>23</v>
      </c>
      <c r="U23" s="67"/>
      <c r="V23" s="67"/>
      <c r="W23" s="6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>
      <c r="A25" s="69" t="s">
        <v>36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</row>
    <row r="26" spans="1:79" ht="210.75" customHeight="1">
      <c r="A26" s="70" t="s">
        <v>157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</row>
    <row r="27" spans="1:79" ht="12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>
      <c r="A28" s="67" t="s">
        <v>35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19.5" customHeight="1">
      <c r="A29" s="75" t="s">
        <v>27</v>
      </c>
      <c r="B29" s="75"/>
      <c r="C29" s="75"/>
      <c r="D29" s="75"/>
      <c r="E29" s="75"/>
      <c r="F29" s="75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>
      <c r="A30" s="65">
        <v>1</v>
      </c>
      <c r="B30" s="65"/>
      <c r="C30" s="65"/>
      <c r="D30" s="65"/>
      <c r="E30" s="65"/>
      <c r="F30" s="65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>
      <c r="A31" s="61" t="s">
        <v>32</v>
      </c>
      <c r="B31" s="61"/>
      <c r="C31" s="61"/>
      <c r="D31" s="61"/>
      <c r="E31" s="61"/>
      <c r="F31" s="61"/>
      <c r="G31" s="62" t="s">
        <v>7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48</v>
      </c>
    </row>
    <row r="32" spans="1:79" ht="14.25" customHeight="1">
      <c r="A32" s="61">
        <v>1</v>
      </c>
      <c r="B32" s="61"/>
      <c r="C32" s="61"/>
      <c r="D32" s="61"/>
      <c r="E32" s="61"/>
      <c r="F32" s="61"/>
      <c r="G32" s="62" t="s">
        <v>110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  <c r="CA32" s="1" t="s">
        <v>47</v>
      </c>
    </row>
    <row r="33" spans="1:79">
      <c r="A33" s="61">
        <v>2</v>
      </c>
      <c r="B33" s="61"/>
      <c r="C33" s="61"/>
      <c r="D33" s="61"/>
      <c r="E33" s="61"/>
      <c r="F33" s="61"/>
      <c r="G33" s="62" t="s">
        <v>111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4"/>
      <c r="CA33" s="1" t="s">
        <v>47</v>
      </c>
    </row>
    <row r="34" spans="1:79" ht="5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95" customHeight="1">
      <c r="A35" s="67" t="s">
        <v>37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79" ht="15.95" customHeight="1">
      <c r="A36" s="70" t="s">
        <v>96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</row>
    <row r="37" spans="1:79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79" ht="15.75" customHeight="1">
      <c r="A38" s="67" t="s">
        <v>38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</row>
    <row r="39" spans="1:79" ht="20.25" customHeight="1">
      <c r="A39" s="75" t="s">
        <v>27</v>
      </c>
      <c r="B39" s="75"/>
      <c r="C39" s="75"/>
      <c r="D39" s="75"/>
      <c r="E39" s="75"/>
      <c r="F39" s="75"/>
      <c r="G39" s="72" t="s">
        <v>24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5.75" hidden="1">
      <c r="A40" s="65">
        <v>1</v>
      </c>
      <c r="B40" s="65"/>
      <c r="C40" s="65"/>
      <c r="D40" s="65"/>
      <c r="E40" s="65"/>
      <c r="F40" s="65"/>
      <c r="G40" s="72">
        <v>2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4"/>
    </row>
    <row r="41" spans="1:79" ht="10.5" hidden="1" customHeight="1">
      <c r="A41" s="61" t="s">
        <v>6</v>
      </c>
      <c r="B41" s="61"/>
      <c r="C41" s="61"/>
      <c r="D41" s="61"/>
      <c r="E41" s="61"/>
      <c r="F41" s="61"/>
      <c r="G41" s="62" t="s">
        <v>7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  <c r="CA41" s="1" t="s">
        <v>11</v>
      </c>
    </row>
    <row r="42" spans="1:79">
      <c r="A42" s="61">
        <v>1</v>
      </c>
      <c r="B42" s="61"/>
      <c r="C42" s="61"/>
      <c r="D42" s="61"/>
      <c r="E42" s="61"/>
      <c r="F42" s="61"/>
      <c r="G42" s="62" t="s">
        <v>122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4"/>
      <c r="CA42" s="1" t="s">
        <v>12</v>
      </c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7" t="s">
        <v>40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</row>
    <row r="45" spans="1:79" ht="15" customHeight="1">
      <c r="A45" s="66" t="s">
        <v>103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17"/>
      <c r="BB45" s="17"/>
      <c r="BC45" s="17"/>
      <c r="BD45" s="17"/>
      <c r="BE45" s="17"/>
      <c r="BF45" s="17"/>
      <c r="BG45" s="17"/>
      <c r="BH45" s="17"/>
      <c r="BI45" s="5"/>
      <c r="BJ45" s="5"/>
      <c r="BK45" s="5"/>
      <c r="BL45" s="5"/>
    </row>
    <row r="46" spans="1:79" ht="15.95" customHeight="1">
      <c r="A46" s="65" t="s">
        <v>27</v>
      </c>
      <c r="B46" s="65"/>
      <c r="C46" s="65"/>
      <c r="D46" s="97" t="s">
        <v>25</v>
      </c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9"/>
      <c r="AC46" s="65" t="s">
        <v>28</v>
      </c>
      <c r="AD46" s="65"/>
      <c r="AE46" s="65"/>
      <c r="AF46" s="65"/>
      <c r="AG46" s="65"/>
      <c r="AH46" s="65"/>
      <c r="AI46" s="65"/>
      <c r="AJ46" s="65"/>
      <c r="AK46" s="65" t="s">
        <v>29</v>
      </c>
      <c r="AL46" s="65"/>
      <c r="AM46" s="65"/>
      <c r="AN46" s="65"/>
      <c r="AO46" s="65"/>
      <c r="AP46" s="65"/>
      <c r="AQ46" s="65"/>
      <c r="AR46" s="65"/>
      <c r="AS46" s="65" t="s">
        <v>26</v>
      </c>
      <c r="AT46" s="65"/>
      <c r="AU46" s="65"/>
      <c r="AV46" s="65"/>
      <c r="AW46" s="65"/>
      <c r="AX46" s="65"/>
      <c r="AY46" s="65"/>
      <c r="AZ46" s="65"/>
      <c r="BA46" s="9"/>
      <c r="BB46" s="9"/>
      <c r="BC46" s="9"/>
      <c r="BD46" s="9"/>
      <c r="BE46" s="9"/>
      <c r="BF46" s="9"/>
      <c r="BG46" s="9"/>
      <c r="BH46" s="9"/>
    </row>
    <row r="47" spans="1:79" ht="8.25" customHeight="1">
      <c r="A47" s="65"/>
      <c r="B47" s="65"/>
      <c r="C47" s="65"/>
      <c r="D47" s="100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2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9"/>
      <c r="BB47" s="9"/>
      <c r="BC47" s="9"/>
      <c r="BD47" s="9"/>
      <c r="BE47" s="9"/>
      <c r="BF47" s="9"/>
      <c r="BG47" s="9"/>
      <c r="BH47" s="9"/>
    </row>
    <row r="48" spans="1:79" ht="15.75">
      <c r="A48" s="65">
        <v>1</v>
      </c>
      <c r="B48" s="65"/>
      <c r="C48" s="65"/>
      <c r="D48" s="103">
        <v>2</v>
      </c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5"/>
      <c r="AC48" s="65">
        <v>3</v>
      </c>
      <c r="AD48" s="65"/>
      <c r="AE48" s="65"/>
      <c r="AF48" s="65"/>
      <c r="AG48" s="65"/>
      <c r="AH48" s="65"/>
      <c r="AI48" s="65"/>
      <c r="AJ48" s="65"/>
      <c r="AK48" s="65">
        <v>4</v>
      </c>
      <c r="AL48" s="65"/>
      <c r="AM48" s="65"/>
      <c r="AN48" s="65"/>
      <c r="AO48" s="65"/>
      <c r="AP48" s="65"/>
      <c r="AQ48" s="65"/>
      <c r="AR48" s="65"/>
      <c r="AS48" s="65">
        <v>5</v>
      </c>
      <c r="AT48" s="65"/>
      <c r="AU48" s="65"/>
      <c r="AV48" s="65"/>
      <c r="AW48" s="65"/>
      <c r="AX48" s="65"/>
      <c r="AY48" s="65"/>
      <c r="AZ48" s="65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>
      <c r="A49" s="61" t="s">
        <v>6</v>
      </c>
      <c r="B49" s="61"/>
      <c r="C49" s="61"/>
      <c r="D49" s="106" t="s">
        <v>7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8"/>
      <c r="AC49" s="76" t="s">
        <v>8</v>
      </c>
      <c r="AD49" s="76"/>
      <c r="AE49" s="76"/>
      <c r="AF49" s="76"/>
      <c r="AG49" s="76"/>
      <c r="AH49" s="76"/>
      <c r="AI49" s="76"/>
      <c r="AJ49" s="76"/>
      <c r="AK49" s="76" t="s">
        <v>9</v>
      </c>
      <c r="AL49" s="76"/>
      <c r="AM49" s="76"/>
      <c r="AN49" s="76"/>
      <c r="AO49" s="76"/>
      <c r="AP49" s="76"/>
      <c r="AQ49" s="76"/>
      <c r="AR49" s="76"/>
      <c r="AS49" s="61" t="s">
        <v>10</v>
      </c>
      <c r="AT49" s="76"/>
      <c r="AU49" s="76"/>
      <c r="AV49" s="76"/>
      <c r="AW49" s="76"/>
      <c r="AX49" s="76"/>
      <c r="AY49" s="76"/>
      <c r="AZ49" s="76"/>
      <c r="BA49" s="14"/>
      <c r="BB49" s="15"/>
      <c r="BC49" s="15"/>
      <c r="BD49" s="15"/>
      <c r="BE49" s="15"/>
      <c r="BF49" s="15"/>
      <c r="BG49" s="15"/>
      <c r="BH49" s="15"/>
      <c r="CA49" s="4" t="s">
        <v>13</v>
      </c>
    </row>
    <row r="50" spans="1:79" ht="26.25" customHeight="1">
      <c r="A50" s="61">
        <v>1</v>
      </c>
      <c r="B50" s="61"/>
      <c r="C50" s="61"/>
      <c r="D50" s="60" t="s">
        <v>123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113">
        <v>31495892</v>
      </c>
      <c r="AD50" s="113"/>
      <c r="AE50" s="113"/>
      <c r="AF50" s="113"/>
      <c r="AG50" s="113"/>
      <c r="AH50" s="113"/>
      <c r="AI50" s="113"/>
      <c r="AJ50" s="113"/>
      <c r="AK50" s="113">
        <v>1687000</v>
      </c>
      <c r="AL50" s="113"/>
      <c r="AM50" s="113"/>
      <c r="AN50" s="113"/>
      <c r="AO50" s="113"/>
      <c r="AP50" s="113"/>
      <c r="AQ50" s="113"/>
      <c r="AR50" s="113"/>
      <c r="AS50" s="113">
        <f t="shared" ref="AS50" si="0">AC50+AK50</f>
        <v>33182892</v>
      </c>
      <c r="AT50" s="113"/>
      <c r="AU50" s="113"/>
      <c r="AV50" s="113"/>
      <c r="AW50" s="113"/>
      <c r="AX50" s="113"/>
      <c r="AY50" s="113"/>
      <c r="AZ50" s="113"/>
      <c r="BA50" s="16"/>
      <c r="BB50" s="16"/>
      <c r="BC50" s="16"/>
      <c r="BD50" s="16"/>
      <c r="BE50" s="16"/>
      <c r="BF50" s="16"/>
      <c r="BG50" s="16"/>
      <c r="BH50" s="16"/>
    </row>
    <row r="51" spans="1:79" s="4" customFormat="1">
      <c r="A51" s="109"/>
      <c r="B51" s="109"/>
      <c r="C51" s="109"/>
      <c r="D51" s="110" t="s">
        <v>63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2"/>
      <c r="AC51" s="113">
        <f>AC50</f>
        <v>31495892</v>
      </c>
      <c r="AD51" s="113"/>
      <c r="AE51" s="113"/>
      <c r="AF51" s="113"/>
      <c r="AG51" s="113"/>
      <c r="AH51" s="113"/>
      <c r="AI51" s="113"/>
      <c r="AJ51" s="113"/>
      <c r="AK51" s="113">
        <f>SUM(AK50:AR50)</f>
        <v>1687000</v>
      </c>
      <c r="AL51" s="113"/>
      <c r="AM51" s="113"/>
      <c r="AN51" s="113"/>
      <c r="AO51" s="113"/>
      <c r="AP51" s="113"/>
      <c r="AQ51" s="113"/>
      <c r="AR51" s="113"/>
      <c r="AS51" s="113">
        <f>AS50</f>
        <v>33182892</v>
      </c>
      <c r="AT51" s="113"/>
      <c r="AU51" s="113"/>
      <c r="AV51" s="113"/>
      <c r="AW51" s="113"/>
      <c r="AX51" s="113"/>
      <c r="AY51" s="113"/>
      <c r="AZ51" s="113"/>
      <c r="BA51" s="28"/>
      <c r="BB51" s="28"/>
      <c r="BC51" s="28"/>
      <c r="BD51" s="28"/>
      <c r="BE51" s="28"/>
      <c r="BF51" s="28"/>
      <c r="BG51" s="28"/>
      <c r="BH51" s="28"/>
    </row>
    <row r="53" spans="1:79" ht="15.75" customHeight="1">
      <c r="A53" s="69" t="s">
        <v>41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</row>
    <row r="54" spans="1:79" ht="15" customHeight="1">
      <c r="A54" s="66" t="s">
        <v>103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>
      <c r="A55" s="65" t="s">
        <v>27</v>
      </c>
      <c r="B55" s="65"/>
      <c r="C55" s="65"/>
      <c r="D55" s="97" t="s">
        <v>33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9"/>
      <c r="AB55" s="65" t="s">
        <v>28</v>
      </c>
      <c r="AC55" s="65"/>
      <c r="AD55" s="65"/>
      <c r="AE55" s="65"/>
      <c r="AF55" s="65"/>
      <c r="AG55" s="65"/>
      <c r="AH55" s="65"/>
      <c r="AI55" s="65"/>
      <c r="AJ55" s="65" t="s">
        <v>29</v>
      </c>
      <c r="AK55" s="65"/>
      <c r="AL55" s="65"/>
      <c r="AM55" s="65"/>
      <c r="AN55" s="65"/>
      <c r="AO55" s="65"/>
      <c r="AP55" s="65"/>
      <c r="AQ55" s="65"/>
      <c r="AR55" s="65" t="s">
        <v>26</v>
      </c>
      <c r="AS55" s="65"/>
      <c r="AT55" s="65"/>
      <c r="AU55" s="65"/>
      <c r="AV55" s="65"/>
      <c r="AW55" s="65"/>
      <c r="AX55" s="65"/>
      <c r="AY55" s="65"/>
    </row>
    <row r="56" spans="1:79" ht="9" customHeight="1">
      <c r="A56" s="65"/>
      <c r="B56" s="65"/>
      <c r="C56" s="65"/>
      <c r="D56" s="100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2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</row>
    <row r="57" spans="1:79" ht="15.75" customHeight="1">
      <c r="A57" s="65">
        <v>1</v>
      </c>
      <c r="B57" s="65"/>
      <c r="C57" s="65"/>
      <c r="D57" s="103">
        <v>2</v>
      </c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5"/>
      <c r="AB57" s="65">
        <v>3</v>
      </c>
      <c r="AC57" s="65"/>
      <c r="AD57" s="65"/>
      <c r="AE57" s="65"/>
      <c r="AF57" s="65"/>
      <c r="AG57" s="65"/>
      <c r="AH57" s="65"/>
      <c r="AI57" s="65"/>
      <c r="AJ57" s="65">
        <v>4</v>
      </c>
      <c r="AK57" s="65"/>
      <c r="AL57" s="65"/>
      <c r="AM57" s="65"/>
      <c r="AN57" s="65"/>
      <c r="AO57" s="65"/>
      <c r="AP57" s="65"/>
      <c r="AQ57" s="65"/>
      <c r="AR57" s="65">
        <v>5</v>
      </c>
      <c r="AS57" s="65"/>
      <c r="AT57" s="65"/>
      <c r="AU57" s="65"/>
      <c r="AV57" s="65"/>
      <c r="AW57" s="65"/>
      <c r="AX57" s="65"/>
      <c r="AY57" s="65"/>
    </row>
    <row r="58" spans="1:79" ht="12.75" hidden="1" customHeight="1">
      <c r="A58" s="61" t="s">
        <v>6</v>
      </c>
      <c r="B58" s="61"/>
      <c r="C58" s="61"/>
      <c r="D58" s="62" t="s">
        <v>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76" t="s">
        <v>8</v>
      </c>
      <c r="AC58" s="76"/>
      <c r="AD58" s="76"/>
      <c r="AE58" s="76"/>
      <c r="AF58" s="76"/>
      <c r="AG58" s="76"/>
      <c r="AH58" s="76"/>
      <c r="AI58" s="76"/>
      <c r="AJ58" s="76" t="s">
        <v>9</v>
      </c>
      <c r="AK58" s="76"/>
      <c r="AL58" s="76"/>
      <c r="AM58" s="76"/>
      <c r="AN58" s="76"/>
      <c r="AO58" s="76"/>
      <c r="AP58" s="76"/>
      <c r="AQ58" s="76"/>
      <c r="AR58" s="76" t="s">
        <v>10</v>
      </c>
      <c r="AS58" s="76"/>
      <c r="AT58" s="76"/>
      <c r="AU58" s="76"/>
      <c r="AV58" s="76"/>
      <c r="AW58" s="76"/>
      <c r="AX58" s="76"/>
      <c r="AY58" s="76"/>
      <c r="CA58" s="1" t="s">
        <v>14</v>
      </c>
    </row>
    <row r="59" spans="1:79" s="4" customFormat="1" ht="12.75" customHeight="1">
      <c r="A59" s="109"/>
      <c r="B59" s="109"/>
      <c r="C59" s="109"/>
      <c r="D59" s="115" t="s">
        <v>26</v>
      </c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1"/>
      <c r="AB59" s="113">
        <v>0</v>
      </c>
      <c r="AC59" s="113"/>
      <c r="AD59" s="113"/>
      <c r="AE59" s="113"/>
      <c r="AF59" s="113"/>
      <c r="AG59" s="113"/>
      <c r="AH59" s="113"/>
      <c r="AI59" s="113"/>
      <c r="AJ59" s="113">
        <v>0</v>
      </c>
      <c r="AK59" s="113"/>
      <c r="AL59" s="113"/>
      <c r="AM59" s="113"/>
      <c r="AN59" s="113"/>
      <c r="AO59" s="113"/>
      <c r="AP59" s="113"/>
      <c r="AQ59" s="113"/>
      <c r="AR59" s="113">
        <f>AB59+AJ59</f>
        <v>0</v>
      </c>
      <c r="AS59" s="113"/>
      <c r="AT59" s="113"/>
      <c r="AU59" s="113"/>
      <c r="AV59" s="113"/>
      <c r="AW59" s="113"/>
      <c r="AX59" s="113"/>
      <c r="AY59" s="113"/>
      <c r="CA59" s="4" t="s">
        <v>15</v>
      </c>
    </row>
    <row r="60" spans="1:79" ht="21.75" customHeight="1"/>
    <row r="61" spans="1:79" ht="15.75" customHeight="1">
      <c r="A61" s="67" t="s">
        <v>42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</row>
    <row r="62" spans="1:79" ht="30" customHeight="1">
      <c r="A62" s="65" t="s">
        <v>27</v>
      </c>
      <c r="B62" s="65"/>
      <c r="C62" s="65"/>
      <c r="D62" s="65"/>
      <c r="E62" s="65"/>
      <c r="F62" s="65"/>
      <c r="G62" s="103" t="s">
        <v>43</v>
      </c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5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103" t="s">
        <v>28</v>
      </c>
      <c r="AP62" s="104"/>
      <c r="AQ62" s="104"/>
      <c r="AR62" s="104"/>
      <c r="AS62" s="104"/>
      <c r="AT62" s="104"/>
      <c r="AU62" s="104"/>
      <c r="AV62" s="105"/>
      <c r="AW62" s="103" t="s">
        <v>29</v>
      </c>
      <c r="AX62" s="104"/>
      <c r="AY62" s="104"/>
      <c r="AZ62" s="104"/>
      <c r="BA62" s="104"/>
      <c r="BB62" s="104"/>
      <c r="BC62" s="104"/>
      <c r="BD62" s="105"/>
      <c r="BE62" s="103" t="s">
        <v>26</v>
      </c>
      <c r="BF62" s="104"/>
      <c r="BG62" s="104"/>
      <c r="BH62" s="104"/>
      <c r="BI62" s="104"/>
      <c r="BJ62" s="104"/>
      <c r="BK62" s="104"/>
      <c r="BL62" s="105"/>
    </row>
    <row r="63" spans="1:79" ht="15.75" customHeight="1">
      <c r="A63" s="65">
        <v>1</v>
      </c>
      <c r="B63" s="65"/>
      <c r="C63" s="65"/>
      <c r="D63" s="65"/>
      <c r="E63" s="65"/>
      <c r="F63" s="65"/>
      <c r="G63" s="103">
        <v>2</v>
      </c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5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>
      <c r="A64" s="61" t="s">
        <v>32</v>
      </c>
      <c r="B64" s="61"/>
      <c r="C64" s="61"/>
      <c r="D64" s="61"/>
      <c r="E64" s="61"/>
      <c r="F64" s="61"/>
      <c r="G64" s="62" t="s">
        <v>7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 t="s">
        <v>18</v>
      </c>
      <c r="AA64" s="61"/>
      <c r="AB64" s="61"/>
      <c r="AC64" s="61"/>
      <c r="AD64" s="61"/>
      <c r="AE64" s="119" t="s">
        <v>31</v>
      </c>
      <c r="AF64" s="119"/>
      <c r="AG64" s="119"/>
      <c r="AH64" s="119"/>
      <c r="AI64" s="119"/>
      <c r="AJ64" s="119"/>
      <c r="AK64" s="119"/>
      <c r="AL64" s="119"/>
      <c r="AM64" s="119"/>
      <c r="AN64" s="62"/>
      <c r="AO64" s="76" t="s">
        <v>8</v>
      </c>
      <c r="AP64" s="76"/>
      <c r="AQ64" s="76"/>
      <c r="AR64" s="76"/>
      <c r="AS64" s="76"/>
      <c r="AT64" s="76"/>
      <c r="AU64" s="76"/>
      <c r="AV64" s="76"/>
      <c r="AW64" s="76" t="s">
        <v>30</v>
      </c>
      <c r="AX64" s="76"/>
      <c r="AY64" s="76"/>
      <c r="AZ64" s="76"/>
      <c r="BA64" s="76"/>
      <c r="BB64" s="76"/>
      <c r="BC64" s="76"/>
      <c r="BD64" s="76"/>
      <c r="BE64" s="76" t="s">
        <v>65</v>
      </c>
      <c r="BF64" s="76"/>
      <c r="BG64" s="76"/>
      <c r="BH64" s="76"/>
      <c r="BI64" s="76"/>
      <c r="BJ64" s="76"/>
      <c r="BK64" s="76"/>
      <c r="BL64" s="76"/>
      <c r="CA64" s="1" t="s">
        <v>16</v>
      </c>
    </row>
    <row r="65" spans="1:79" s="4" customFormat="1" ht="12.75" customHeight="1">
      <c r="A65" s="109"/>
      <c r="B65" s="109"/>
      <c r="C65" s="109"/>
      <c r="D65" s="109"/>
      <c r="E65" s="109"/>
      <c r="F65" s="109"/>
      <c r="G65" s="137" t="s">
        <v>112</v>
      </c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9"/>
      <c r="Z65" s="109"/>
      <c r="AA65" s="109"/>
      <c r="AB65" s="109"/>
      <c r="AC65" s="109"/>
      <c r="AD65" s="109"/>
      <c r="AE65" s="114"/>
      <c r="AF65" s="114"/>
      <c r="AG65" s="114"/>
      <c r="AH65" s="114"/>
      <c r="AI65" s="114"/>
      <c r="AJ65" s="114"/>
      <c r="AK65" s="114"/>
      <c r="AL65" s="114"/>
      <c r="AM65" s="114"/>
      <c r="AN65" s="115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CA65" s="4" t="s">
        <v>17</v>
      </c>
    </row>
    <row r="66" spans="1:79" s="30" customFormat="1" ht="30" customHeight="1">
      <c r="A66" s="46">
        <v>0</v>
      </c>
      <c r="B66" s="46"/>
      <c r="C66" s="46"/>
      <c r="D66" s="46"/>
      <c r="E66" s="46"/>
      <c r="F66" s="46"/>
      <c r="G66" s="116" t="s">
        <v>123</v>
      </c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8"/>
      <c r="Z66" s="46" t="s">
        <v>79</v>
      </c>
      <c r="AA66" s="46"/>
      <c r="AB66" s="46"/>
      <c r="AC66" s="46"/>
      <c r="AD66" s="46"/>
      <c r="AE66" s="120" t="s">
        <v>125</v>
      </c>
      <c r="AF66" s="121"/>
      <c r="AG66" s="121"/>
      <c r="AH66" s="121"/>
      <c r="AI66" s="121"/>
      <c r="AJ66" s="121"/>
      <c r="AK66" s="121"/>
      <c r="AL66" s="121"/>
      <c r="AM66" s="121"/>
      <c r="AN66" s="122"/>
      <c r="AO66" s="53">
        <v>31495892</v>
      </c>
      <c r="AP66" s="53"/>
      <c r="AQ66" s="53"/>
      <c r="AR66" s="53"/>
      <c r="AS66" s="53"/>
      <c r="AT66" s="53"/>
      <c r="AU66" s="53"/>
      <c r="AV66" s="53"/>
      <c r="AW66" s="53">
        <v>1687000</v>
      </c>
      <c r="AX66" s="53"/>
      <c r="AY66" s="53"/>
      <c r="AZ66" s="53"/>
      <c r="BA66" s="53"/>
      <c r="BB66" s="53"/>
      <c r="BC66" s="53"/>
      <c r="BD66" s="53"/>
      <c r="BE66" s="53">
        <f>AO66+AW66</f>
        <v>33182892</v>
      </c>
      <c r="BF66" s="53"/>
      <c r="BG66" s="53"/>
      <c r="BH66" s="53"/>
      <c r="BI66" s="53"/>
      <c r="BJ66" s="53"/>
      <c r="BK66" s="53"/>
      <c r="BL66" s="53"/>
      <c r="CA66" s="30" t="s">
        <v>17</v>
      </c>
    </row>
    <row r="67" spans="1:79" s="30" customFormat="1" ht="12.75" customHeight="1">
      <c r="A67" s="46">
        <v>1</v>
      </c>
      <c r="B67" s="46"/>
      <c r="C67" s="46"/>
      <c r="D67" s="46"/>
      <c r="E67" s="46"/>
      <c r="F67" s="46"/>
      <c r="G67" s="116" t="s">
        <v>64</v>
      </c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8"/>
      <c r="Z67" s="46"/>
      <c r="AA67" s="46"/>
      <c r="AB67" s="46"/>
      <c r="AC67" s="46"/>
      <c r="AD67" s="46"/>
      <c r="AE67" s="123"/>
      <c r="AF67" s="123"/>
      <c r="AG67" s="123"/>
      <c r="AH67" s="123"/>
      <c r="AI67" s="123"/>
      <c r="AJ67" s="123"/>
      <c r="AK67" s="123"/>
      <c r="AL67" s="123"/>
      <c r="AM67" s="123"/>
      <c r="AN67" s="116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CA67" s="30" t="s">
        <v>17</v>
      </c>
    </row>
    <row r="68" spans="1:79" s="29" customFormat="1" ht="12.75" customHeight="1">
      <c r="A68" s="38">
        <v>0</v>
      </c>
      <c r="B68" s="38"/>
      <c r="C68" s="38"/>
      <c r="D68" s="38"/>
      <c r="E68" s="38"/>
      <c r="F68" s="38"/>
      <c r="G68" s="39" t="s">
        <v>66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67</v>
      </c>
      <c r="AA68" s="38"/>
      <c r="AB68" s="38"/>
      <c r="AC68" s="38"/>
      <c r="AD68" s="38"/>
      <c r="AE68" s="38" t="s">
        <v>126</v>
      </c>
      <c r="AF68" s="38"/>
      <c r="AG68" s="38"/>
      <c r="AH68" s="38"/>
      <c r="AI68" s="38"/>
      <c r="AJ68" s="38"/>
      <c r="AK68" s="38"/>
      <c r="AL68" s="38"/>
      <c r="AM68" s="38"/>
      <c r="AN68" s="54"/>
      <c r="AO68" s="55">
        <v>3</v>
      </c>
      <c r="AP68" s="55"/>
      <c r="AQ68" s="55"/>
      <c r="AR68" s="55"/>
      <c r="AS68" s="55"/>
      <c r="AT68" s="55"/>
      <c r="AU68" s="55"/>
      <c r="AV68" s="55"/>
      <c r="AW68" s="37">
        <v>0</v>
      </c>
      <c r="AX68" s="37"/>
      <c r="AY68" s="37"/>
      <c r="AZ68" s="37"/>
      <c r="BA68" s="37"/>
      <c r="BB68" s="37"/>
      <c r="BC68" s="37"/>
      <c r="BD68" s="37"/>
      <c r="BE68" s="55">
        <f>AO68+AW68</f>
        <v>3</v>
      </c>
      <c r="BF68" s="55"/>
      <c r="BG68" s="55"/>
      <c r="BH68" s="55"/>
      <c r="BI68" s="55"/>
      <c r="BJ68" s="55"/>
      <c r="BK68" s="55"/>
      <c r="BL68" s="55"/>
    </row>
    <row r="69" spans="1:79" s="29" customFormat="1" ht="12.75" customHeight="1">
      <c r="A69" s="38">
        <v>0</v>
      </c>
      <c r="B69" s="38"/>
      <c r="C69" s="38"/>
      <c r="D69" s="38"/>
      <c r="E69" s="38"/>
      <c r="F69" s="38"/>
      <c r="G69" s="39" t="s">
        <v>69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 t="s">
        <v>67</v>
      </c>
      <c r="AA69" s="38"/>
      <c r="AB69" s="38"/>
      <c r="AC69" s="38"/>
      <c r="AD69" s="38"/>
      <c r="AE69" s="38" t="s">
        <v>68</v>
      </c>
      <c r="AF69" s="38"/>
      <c r="AG69" s="38"/>
      <c r="AH69" s="38"/>
      <c r="AI69" s="38"/>
      <c r="AJ69" s="38"/>
      <c r="AK69" s="38"/>
      <c r="AL69" s="38"/>
      <c r="AM69" s="38"/>
      <c r="AN69" s="54"/>
      <c r="AO69" s="55">
        <v>2</v>
      </c>
      <c r="AP69" s="55"/>
      <c r="AQ69" s="55"/>
      <c r="AR69" s="55"/>
      <c r="AS69" s="55"/>
      <c r="AT69" s="55"/>
      <c r="AU69" s="55"/>
      <c r="AV69" s="55"/>
      <c r="AW69" s="37">
        <v>0</v>
      </c>
      <c r="AX69" s="37"/>
      <c r="AY69" s="37"/>
      <c r="AZ69" s="37"/>
      <c r="BA69" s="37"/>
      <c r="BB69" s="37"/>
      <c r="BC69" s="37"/>
      <c r="BD69" s="37"/>
      <c r="BE69" s="55">
        <f t="shared" ref="BE69:BE77" si="1">AO69+AW69</f>
        <v>2</v>
      </c>
      <c r="BF69" s="55"/>
      <c r="BG69" s="55"/>
      <c r="BH69" s="55"/>
      <c r="BI69" s="55"/>
      <c r="BJ69" s="55"/>
      <c r="BK69" s="55"/>
      <c r="BL69" s="55"/>
    </row>
    <row r="70" spans="1:79" s="29" customFormat="1" ht="12.75" customHeight="1">
      <c r="A70" s="38">
        <v>0</v>
      </c>
      <c r="B70" s="38"/>
      <c r="C70" s="38"/>
      <c r="D70" s="38"/>
      <c r="E70" s="38"/>
      <c r="F70" s="38"/>
      <c r="G70" s="39" t="s">
        <v>70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 t="s">
        <v>67</v>
      </c>
      <c r="AA70" s="38"/>
      <c r="AB70" s="38"/>
      <c r="AC70" s="38"/>
      <c r="AD70" s="38"/>
      <c r="AE70" s="38" t="s">
        <v>68</v>
      </c>
      <c r="AF70" s="38"/>
      <c r="AG70" s="38"/>
      <c r="AH70" s="38"/>
      <c r="AI70" s="38"/>
      <c r="AJ70" s="38"/>
      <c r="AK70" s="38"/>
      <c r="AL70" s="38"/>
      <c r="AM70" s="38"/>
      <c r="AN70" s="54"/>
      <c r="AO70" s="55">
        <v>1</v>
      </c>
      <c r="AP70" s="55"/>
      <c r="AQ70" s="55"/>
      <c r="AR70" s="55"/>
      <c r="AS70" s="55"/>
      <c r="AT70" s="55"/>
      <c r="AU70" s="55"/>
      <c r="AV70" s="55"/>
      <c r="AW70" s="37">
        <v>0</v>
      </c>
      <c r="AX70" s="37"/>
      <c r="AY70" s="37"/>
      <c r="AZ70" s="37"/>
      <c r="BA70" s="37"/>
      <c r="BB70" s="37"/>
      <c r="BC70" s="37"/>
      <c r="BD70" s="37"/>
      <c r="BE70" s="55">
        <f t="shared" si="1"/>
        <v>1</v>
      </c>
      <c r="BF70" s="55"/>
      <c r="BG70" s="55"/>
      <c r="BH70" s="55"/>
      <c r="BI70" s="55"/>
      <c r="BJ70" s="55"/>
      <c r="BK70" s="55"/>
      <c r="BL70" s="55"/>
    </row>
    <row r="71" spans="1:79" s="29" customFormat="1" ht="12.75" customHeight="1">
      <c r="A71" s="38">
        <v>0</v>
      </c>
      <c r="B71" s="38"/>
      <c r="C71" s="38"/>
      <c r="D71" s="38"/>
      <c r="E71" s="38"/>
      <c r="F71" s="38"/>
      <c r="G71" s="39" t="s">
        <v>71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 t="s">
        <v>67</v>
      </c>
      <c r="AA71" s="38"/>
      <c r="AB71" s="38"/>
      <c r="AC71" s="38"/>
      <c r="AD71" s="38"/>
      <c r="AE71" s="38" t="s">
        <v>127</v>
      </c>
      <c r="AF71" s="38"/>
      <c r="AG71" s="38"/>
      <c r="AH71" s="38"/>
      <c r="AI71" s="38"/>
      <c r="AJ71" s="38"/>
      <c r="AK71" s="38"/>
      <c r="AL71" s="38"/>
      <c r="AM71" s="38"/>
      <c r="AN71" s="54"/>
      <c r="AO71" s="55">
        <v>152</v>
      </c>
      <c r="AP71" s="55"/>
      <c r="AQ71" s="55"/>
      <c r="AR71" s="55"/>
      <c r="AS71" s="55"/>
      <c r="AT71" s="55"/>
      <c r="AU71" s="55"/>
      <c r="AV71" s="55"/>
      <c r="AW71" s="55">
        <v>20</v>
      </c>
      <c r="AX71" s="55"/>
      <c r="AY71" s="55"/>
      <c r="AZ71" s="55"/>
      <c r="BA71" s="55"/>
      <c r="BB71" s="55"/>
      <c r="BC71" s="55"/>
      <c r="BD71" s="55"/>
      <c r="BE71" s="55">
        <f t="shared" si="1"/>
        <v>172</v>
      </c>
      <c r="BF71" s="55"/>
      <c r="BG71" s="55"/>
      <c r="BH71" s="55"/>
      <c r="BI71" s="55"/>
      <c r="BJ71" s="55"/>
      <c r="BK71" s="55"/>
      <c r="BL71" s="55"/>
    </row>
    <row r="72" spans="1:79" s="29" customFormat="1" ht="12.75" customHeight="1">
      <c r="A72" s="38">
        <v>0</v>
      </c>
      <c r="B72" s="38"/>
      <c r="C72" s="38"/>
      <c r="D72" s="38"/>
      <c r="E72" s="38"/>
      <c r="F72" s="38"/>
      <c r="G72" s="39" t="s">
        <v>73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38" t="s">
        <v>67</v>
      </c>
      <c r="AA72" s="38"/>
      <c r="AB72" s="38"/>
      <c r="AC72" s="38"/>
      <c r="AD72" s="38"/>
      <c r="AE72" s="38" t="s">
        <v>72</v>
      </c>
      <c r="AF72" s="38"/>
      <c r="AG72" s="38"/>
      <c r="AH72" s="38"/>
      <c r="AI72" s="38"/>
      <c r="AJ72" s="38"/>
      <c r="AK72" s="38"/>
      <c r="AL72" s="38"/>
      <c r="AM72" s="38"/>
      <c r="AN72" s="54"/>
      <c r="AO72" s="55">
        <v>7</v>
      </c>
      <c r="AP72" s="55"/>
      <c r="AQ72" s="55"/>
      <c r="AR72" s="55"/>
      <c r="AS72" s="55"/>
      <c r="AT72" s="55"/>
      <c r="AU72" s="55"/>
      <c r="AV72" s="55"/>
      <c r="AW72" s="37">
        <v>0</v>
      </c>
      <c r="AX72" s="37"/>
      <c r="AY72" s="37"/>
      <c r="AZ72" s="37"/>
      <c r="BA72" s="37"/>
      <c r="BB72" s="37"/>
      <c r="BC72" s="37"/>
      <c r="BD72" s="37"/>
      <c r="BE72" s="55">
        <f t="shared" si="1"/>
        <v>7</v>
      </c>
      <c r="BF72" s="55"/>
      <c r="BG72" s="55"/>
      <c r="BH72" s="55"/>
      <c r="BI72" s="55"/>
      <c r="BJ72" s="55"/>
      <c r="BK72" s="55"/>
      <c r="BL72" s="55"/>
    </row>
    <row r="73" spans="1:79" s="29" customFormat="1" ht="12.75" customHeight="1">
      <c r="A73" s="38">
        <v>0</v>
      </c>
      <c r="B73" s="38"/>
      <c r="C73" s="38"/>
      <c r="D73" s="38"/>
      <c r="E73" s="38"/>
      <c r="F73" s="38"/>
      <c r="G73" s="39" t="s">
        <v>74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 t="s">
        <v>67</v>
      </c>
      <c r="AA73" s="38"/>
      <c r="AB73" s="38"/>
      <c r="AC73" s="38"/>
      <c r="AD73" s="38"/>
      <c r="AE73" s="38" t="s">
        <v>72</v>
      </c>
      <c r="AF73" s="38"/>
      <c r="AG73" s="38"/>
      <c r="AH73" s="38"/>
      <c r="AI73" s="38"/>
      <c r="AJ73" s="38"/>
      <c r="AK73" s="38"/>
      <c r="AL73" s="38"/>
      <c r="AM73" s="38"/>
      <c r="AN73" s="54"/>
      <c r="AO73" s="55">
        <v>121</v>
      </c>
      <c r="AP73" s="55"/>
      <c r="AQ73" s="55"/>
      <c r="AR73" s="55"/>
      <c r="AS73" s="55"/>
      <c r="AT73" s="55"/>
      <c r="AU73" s="55"/>
      <c r="AV73" s="55"/>
      <c r="AW73" s="55">
        <v>20</v>
      </c>
      <c r="AX73" s="55"/>
      <c r="AY73" s="55"/>
      <c r="AZ73" s="55"/>
      <c r="BA73" s="55"/>
      <c r="BB73" s="55"/>
      <c r="BC73" s="55"/>
      <c r="BD73" s="55"/>
      <c r="BE73" s="55">
        <f t="shared" si="1"/>
        <v>141</v>
      </c>
      <c r="BF73" s="55"/>
      <c r="BG73" s="55"/>
      <c r="BH73" s="55"/>
      <c r="BI73" s="55"/>
      <c r="BJ73" s="55"/>
      <c r="BK73" s="55"/>
      <c r="BL73" s="55"/>
    </row>
    <row r="74" spans="1:79" s="29" customFormat="1" ht="12.75" customHeight="1">
      <c r="A74" s="38">
        <v>0</v>
      </c>
      <c r="B74" s="38"/>
      <c r="C74" s="38"/>
      <c r="D74" s="38"/>
      <c r="E74" s="38"/>
      <c r="F74" s="38"/>
      <c r="G74" s="39" t="s">
        <v>75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38" t="s">
        <v>67</v>
      </c>
      <c r="AA74" s="38"/>
      <c r="AB74" s="38"/>
      <c r="AC74" s="38"/>
      <c r="AD74" s="38"/>
      <c r="AE74" s="38" t="s">
        <v>72</v>
      </c>
      <c r="AF74" s="38"/>
      <c r="AG74" s="38"/>
      <c r="AH74" s="38"/>
      <c r="AI74" s="38"/>
      <c r="AJ74" s="38"/>
      <c r="AK74" s="38"/>
      <c r="AL74" s="38"/>
      <c r="AM74" s="38"/>
      <c r="AN74" s="54"/>
      <c r="AO74" s="55">
        <v>8</v>
      </c>
      <c r="AP74" s="55"/>
      <c r="AQ74" s="55"/>
      <c r="AR74" s="55"/>
      <c r="AS74" s="55"/>
      <c r="AT74" s="55"/>
      <c r="AU74" s="55"/>
      <c r="AV74" s="55"/>
      <c r="AW74" s="37">
        <v>0</v>
      </c>
      <c r="AX74" s="37"/>
      <c r="AY74" s="37"/>
      <c r="AZ74" s="37"/>
      <c r="BA74" s="37"/>
      <c r="BB74" s="37"/>
      <c r="BC74" s="37"/>
      <c r="BD74" s="37"/>
      <c r="BE74" s="55">
        <f t="shared" si="1"/>
        <v>8</v>
      </c>
      <c r="BF74" s="55"/>
      <c r="BG74" s="55"/>
      <c r="BH74" s="55"/>
      <c r="BI74" s="55"/>
      <c r="BJ74" s="55"/>
      <c r="BK74" s="55"/>
      <c r="BL74" s="55"/>
    </row>
    <row r="75" spans="1:79" s="29" customFormat="1" ht="12.75" customHeight="1">
      <c r="A75" s="38">
        <v>0</v>
      </c>
      <c r="B75" s="38"/>
      <c r="C75" s="38"/>
      <c r="D75" s="38"/>
      <c r="E75" s="38"/>
      <c r="F75" s="38"/>
      <c r="G75" s="39" t="s">
        <v>76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8" t="s">
        <v>67</v>
      </c>
      <c r="AA75" s="38"/>
      <c r="AB75" s="38"/>
      <c r="AC75" s="38"/>
      <c r="AD75" s="38"/>
      <c r="AE75" s="38" t="s">
        <v>72</v>
      </c>
      <c r="AF75" s="38"/>
      <c r="AG75" s="38"/>
      <c r="AH75" s="38"/>
      <c r="AI75" s="38"/>
      <c r="AJ75" s="38"/>
      <c r="AK75" s="38"/>
      <c r="AL75" s="38"/>
      <c r="AM75" s="38"/>
      <c r="AN75" s="54"/>
      <c r="AO75" s="55">
        <v>16</v>
      </c>
      <c r="AP75" s="55"/>
      <c r="AQ75" s="55"/>
      <c r="AR75" s="55"/>
      <c r="AS75" s="55"/>
      <c r="AT75" s="55"/>
      <c r="AU75" s="55"/>
      <c r="AV75" s="55"/>
      <c r="AW75" s="37">
        <v>0</v>
      </c>
      <c r="AX75" s="37"/>
      <c r="AY75" s="37"/>
      <c r="AZ75" s="37"/>
      <c r="BA75" s="37"/>
      <c r="BB75" s="37"/>
      <c r="BC75" s="37"/>
      <c r="BD75" s="37"/>
      <c r="BE75" s="55">
        <f t="shared" si="1"/>
        <v>16</v>
      </c>
      <c r="BF75" s="55"/>
      <c r="BG75" s="55"/>
      <c r="BH75" s="55"/>
      <c r="BI75" s="55"/>
      <c r="BJ75" s="55"/>
      <c r="BK75" s="55"/>
      <c r="BL75" s="55"/>
    </row>
    <row r="76" spans="1:79" s="29" customFormat="1" ht="12.75" customHeight="1">
      <c r="A76" s="38">
        <v>0</v>
      </c>
      <c r="B76" s="38"/>
      <c r="C76" s="38"/>
      <c r="D76" s="38"/>
      <c r="E76" s="38"/>
      <c r="F76" s="38"/>
      <c r="G76" s="39" t="s">
        <v>77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 t="s">
        <v>67</v>
      </c>
      <c r="AA76" s="38"/>
      <c r="AB76" s="38"/>
      <c r="AC76" s="38"/>
      <c r="AD76" s="38"/>
      <c r="AE76" s="38" t="s">
        <v>68</v>
      </c>
      <c r="AF76" s="38"/>
      <c r="AG76" s="38"/>
      <c r="AH76" s="38"/>
      <c r="AI76" s="38"/>
      <c r="AJ76" s="38"/>
      <c r="AK76" s="38"/>
      <c r="AL76" s="38"/>
      <c r="AM76" s="38"/>
      <c r="AN76" s="54"/>
      <c r="AO76" s="56">
        <v>6</v>
      </c>
      <c r="AP76" s="57"/>
      <c r="AQ76" s="57"/>
      <c r="AR76" s="57"/>
      <c r="AS76" s="57"/>
      <c r="AT76" s="57"/>
      <c r="AU76" s="57"/>
      <c r="AV76" s="58"/>
      <c r="AW76" s="37">
        <v>0</v>
      </c>
      <c r="AX76" s="37"/>
      <c r="AY76" s="37"/>
      <c r="AZ76" s="37"/>
      <c r="BA76" s="37"/>
      <c r="BB76" s="37"/>
      <c r="BC76" s="37"/>
      <c r="BD76" s="37"/>
      <c r="BE76" s="55">
        <f t="shared" si="1"/>
        <v>6</v>
      </c>
      <c r="BF76" s="55"/>
      <c r="BG76" s="55"/>
      <c r="BH76" s="55"/>
      <c r="BI76" s="55"/>
      <c r="BJ76" s="55"/>
      <c r="BK76" s="55"/>
      <c r="BL76" s="55"/>
    </row>
    <row r="77" spans="1:79" s="29" customFormat="1" ht="12.75" customHeight="1">
      <c r="A77" s="38">
        <v>0</v>
      </c>
      <c r="B77" s="38"/>
      <c r="C77" s="38"/>
      <c r="D77" s="38"/>
      <c r="E77" s="38"/>
      <c r="F77" s="38"/>
      <c r="G77" s="39" t="s">
        <v>78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1"/>
      <c r="Z77" s="38" t="s">
        <v>67</v>
      </c>
      <c r="AA77" s="38"/>
      <c r="AB77" s="38"/>
      <c r="AC77" s="38"/>
      <c r="AD77" s="38"/>
      <c r="AE77" s="38" t="s">
        <v>68</v>
      </c>
      <c r="AF77" s="38"/>
      <c r="AG77" s="38"/>
      <c r="AH77" s="38"/>
      <c r="AI77" s="38"/>
      <c r="AJ77" s="38"/>
      <c r="AK77" s="38"/>
      <c r="AL77" s="38"/>
      <c r="AM77" s="38"/>
      <c r="AN77" s="54"/>
      <c r="AO77" s="55">
        <v>96</v>
      </c>
      <c r="AP77" s="55"/>
      <c r="AQ77" s="55"/>
      <c r="AR77" s="55"/>
      <c r="AS77" s="55"/>
      <c r="AT77" s="55"/>
      <c r="AU77" s="55"/>
      <c r="AV77" s="55"/>
      <c r="AW77" s="37">
        <v>0</v>
      </c>
      <c r="AX77" s="37"/>
      <c r="AY77" s="37"/>
      <c r="AZ77" s="37"/>
      <c r="BA77" s="37"/>
      <c r="BB77" s="37"/>
      <c r="BC77" s="37"/>
      <c r="BD77" s="37"/>
      <c r="BE77" s="55">
        <f t="shared" si="1"/>
        <v>96</v>
      </c>
      <c r="BF77" s="55"/>
      <c r="BG77" s="55"/>
      <c r="BH77" s="55"/>
      <c r="BI77" s="55"/>
      <c r="BJ77" s="55"/>
      <c r="BK77" s="55"/>
      <c r="BL77" s="55"/>
    </row>
    <row r="78" spans="1:79" s="29" customFormat="1" ht="25.5" customHeight="1">
      <c r="A78" s="38">
        <v>0</v>
      </c>
      <c r="B78" s="38"/>
      <c r="C78" s="38"/>
      <c r="D78" s="38"/>
      <c r="E78" s="38"/>
      <c r="F78" s="38"/>
      <c r="G78" s="39" t="s">
        <v>121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1"/>
      <c r="Z78" s="38" t="s">
        <v>79</v>
      </c>
      <c r="AA78" s="38"/>
      <c r="AB78" s="38"/>
      <c r="AC78" s="38"/>
      <c r="AD78" s="38"/>
      <c r="AE78" s="38" t="s">
        <v>80</v>
      </c>
      <c r="AF78" s="38"/>
      <c r="AG78" s="38"/>
      <c r="AH78" s="38"/>
      <c r="AI78" s="38"/>
      <c r="AJ78" s="38"/>
      <c r="AK78" s="38"/>
      <c r="AL78" s="38"/>
      <c r="AM78" s="38"/>
      <c r="AN78" s="54"/>
      <c r="AO78" s="37">
        <v>31495892</v>
      </c>
      <c r="AP78" s="37"/>
      <c r="AQ78" s="37"/>
      <c r="AR78" s="37"/>
      <c r="AS78" s="37"/>
      <c r="AT78" s="37"/>
      <c r="AU78" s="37"/>
      <c r="AV78" s="37"/>
      <c r="AW78" s="37">
        <f>AW85+AW86+AW87+AW88+AW89+AW90+AW91+AW92</f>
        <v>1687000</v>
      </c>
      <c r="AX78" s="37"/>
      <c r="AY78" s="37"/>
      <c r="AZ78" s="37"/>
      <c r="BA78" s="37"/>
      <c r="BB78" s="37"/>
      <c r="BC78" s="37"/>
      <c r="BD78" s="37"/>
      <c r="BE78" s="37">
        <f>AO78+AW78</f>
        <v>33182892</v>
      </c>
      <c r="BF78" s="37"/>
      <c r="BG78" s="37"/>
      <c r="BH78" s="37"/>
      <c r="BI78" s="37"/>
      <c r="BJ78" s="37"/>
      <c r="BK78" s="37"/>
      <c r="BL78" s="37"/>
    </row>
    <row r="79" spans="1:79" s="29" customFormat="1" ht="12.75" customHeight="1">
      <c r="A79" s="38">
        <v>0</v>
      </c>
      <c r="B79" s="38"/>
      <c r="C79" s="38"/>
      <c r="D79" s="38"/>
      <c r="E79" s="38"/>
      <c r="F79" s="38"/>
      <c r="G79" s="39" t="s">
        <v>81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1"/>
      <c r="Z79" s="38" t="s">
        <v>79</v>
      </c>
      <c r="AA79" s="38"/>
      <c r="AB79" s="38"/>
      <c r="AC79" s="38"/>
      <c r="AD79" s="38"/>
      <c r="AE79" s="59"/>
      <c r="AF79" s="59"/>
      <c r="AG79" s="59"/>
      <c r="AH79" s="59"/>
      <c r="AI79" s="59"/>
      <c r="AJ79" s="59"/>
      <c r="AK79" s="59"/>
      <c r="AL79" s="59"/>
      <c r="AM79" s="59"/>
      <c r="AN79" s="60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</row>
    <row r="80" spans="1:79" s="29" customFormat="1" ht="40.5" customHeight="1">
      <c r="A80" s="38">
        <v>0</v>
      </c>
      <c r="B80" s="38"/>
      <c r="C80" s="38"/>
      <c r="D80" s="38"/>
      <c r="E80" s="38"/>
      <c r="F80" s="38"/>
      <c r="G80" s="39" t="s">
        <v>129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1"/>
      <c r="Z80" s="38" t="s">
        <v>79</v>
      </c>
      <c r="AA80" s="38"/>
      <c r="AB80" s="38"/>
      <c r="AC80" s="38"/>
      <c r="AD80" s="38"/>
      <c r="AE80" s="42" t="s">
        <v>128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37">
        <v>0</v>
      </c>
      <c r="AP80" s="37"/>
      <c r="AQ80" s="37"/>
      <c r="AR80" s="37"/>
      <c r="AS80" s="37"/>
      <c r="AT80" s="37"/>
      <c r="AU80" s="37"/>
      <c r="AV80" s="37"/>
      <c r="AW80" s="37">
        <v>400</v>
      </c>
      <c r="AX80" s="37"/>
      <c r="AY80" s="37"/>
      <c r="AZ80" s="37"/>
      <c r="BA80" s="37"/>
      <c r="BB80" s="37"/>
      <c r="BC80" s="37"/>
      <c r="BD80" s="37"/>
      <c r="BE80" s="37">
        <f t="shared" ref="BE80:BE85" si="2">AO80+AW80</f>
        <v>400</v>
      </c>
      <c r="BF80" s="37"/>
      <c r="BG80" s="37"/>
      <c r="BH80" s="37"/>
      <c r="BI80" s="37"/>
      <c r="BJ80" s="37"/>
      <c r="BK80" s="37"/>
      <c r="BL80" s="37"/>
    </row>
    <row r="81" spans="1:64" s="29" customFormat="1" ht="40.5" customHeight="1">
      <c r="A81" s="38">
        <v>0</v>
      </c>
      <c r="B81" s="38"/>
      <c r="C81" s="38"/>
      <c r="D81" s="38"/>
      <c r="E81" s="38"/>
      <c r="F81" s="38"/>
      <c r="G81" s="39" t="s">
        <v>130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38" t="s">
        <v>79</v>
      </c>
      <c r="AA81" s="38"/>
      <c r="AB81" s="38"/>
      <c r="AC81" s="38"/>
      <c r="AD81" s="38"/>
      <c r="AE81" s="42" t="s">
        <v>128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37">
        <v>0</v>
      </c>
      <c r="AP81" s="37"/>
      <c r="AQ81" s="37"/>
      <c r="AR81" s="37"/>
      <c r="AS81" s="37"/>
      <c r="AT81" s="37"/>
      <c r="AU81" s="37"/>
      <c r="AV81" s="37"/>
      <c r="AW81" s="37">
        <v>200</v>
      </c>
      <c r="AX81" s="37"/>
      <c r="AY81" s="37"/>
      <c r="AZ81" s="37"/>
      <c r="BA81" s="37"/>
      <c r="BB81" s="37"/>
      <c r="BC81" s="37"/>
      <c r="BD81" s="37"/>
      <c r="BE81" s="37">
        <f t="shared" si="2"/>
        <v>200</v>
      </c>
      <c r="BF81" s="37"/>
      <c r="BG81" s="37"/>
      <c r="BH81" s="37"/>
      <c r="BI81" s="37"/>
      <c r="BJ81" s="37"/>
      <c r="BK81" s="37"/>
      <c r="BL81" s="37"/>
    </row>
    <row r="82" spans="1:64" s="29" customFormat="1" ht="38.25" customHeight="1">
      <c r="A82" s="38">
        <v>0</v>
      </c>
      <c r="B82" s="38"/>
      <c r="C82" s="38"/>
      <c r="D82" s="38"/>
      <c r="E82" s="38"/>
      <c r="F82" s="38"/>
      <c r="G82" s="39" t="s">
        <v>131</v>
      </c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1"/>
      <c r="Z82" s="38" t="s">
        <v>79</v>
      </c>
      <c r="AA82" s="38"/>
      <c r="AB82" s="38"/>
      <c r="AC82" s="38"/>
      <c r="AD82" s="38"/>
      <c r="AE82" s="42" t="s">
        <v>128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37">
        <v>0</v>
      </c>
      <c r="AP82" s="37"/>
      <c r="AQ82" s="37"/>
      <c r="AR82" s="37"/>
      <c r="AS82" s="37"/>
      <c r="AT82" s="37"/>
      <c r="AU82" s="37"/>
      <c r="AV82" s="37"/>
      <c r="AW82" s="37">
        <v>300</v>
      </c>
      <c r="AX82" s="37"/>
      <c r="AY82" s="37"/>
      <c r="AZ82" s="37"/>
      <c r="BA82" s="37"/>
      <c r="BB82" s="37"/>
      <c r="BC82" s="37"/>
      <c r="BD82" s="37"/>
      <c r="BE82" s="37">
        <f t="shared" si="2"/>
        <v>300</v>
      </c>
      <c r="BF82" s="37"/>
      <c r="BG82" s="37"/>
      <c r="BH82" s="37"/>
      <c r="BI82" s="37"/>
      <c r="BJ82" s="37"/>
      <c r="BK82" s="37"/>
      <c r="BL82" s="37"/>
    </row>
    <row r="83" spans="1:64" s="29" customFormat="1" ht="38.25" customHeight="1">
      <c r="A83" s="38">
        <v>0</v>
      </c>
      <c r="B83" s="38"/>
      <c r="C83" s="38"/>
      <c r="D83" s="38"/>
      <c r="E83" s="38"/>
      <c r="F83" s="38"/>
      <c r="G83" s="39" t="s">
        <v>132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1"/>
      <c r="Z83" s="38" t="s">
        <v>79</v>
      </c>
      <c r="AA83" s="38"/>
      <c r="AB83" s="38"/>
      <c r="AC83" s="38"/>
      <c r="AD83" s="38"/>
      <c r="AE83" s="42" t="s">
        <v>128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37">
        <v>0</v>
      </c>
      <c r="AP83" s="37"/>
      <c r="AQ83" s="37"/>
      <c r="AR83" s="37"/>
      <c r="AS83" s="37"/>
      <c r="AT83" s="37"/>
      <c r="AU83" s="37"/>
      <c r="AV83" s="37"/>
      <c r="AW83" s="37">
        <v>100</v>
      </c>
      <c r="AX83" s="37"/>
      <c r="AY83" s="37"/>
      <c r="AZ83" s="37"/>
      <c r="BA83" s="37"/>
      <c r="BB83" s="37"/>
      <c r="BC83" s="37"/>
      <c r="BD83" s="37"/>
      <c r="BE83" s="37">
        <f t="shared" si="2"/>
        <v>100</v>
      </c>
      <c r="BF83" s="37"/>
      <c r="BG83" s="37"/>
      <c r="BH83" s="37"/>
      <c r="BI83" s="37"/>
      <c r="BJ83" s="37"/>
      <c r="BK83" s="37"/>
      <c r="BL83" s="37"/>
    </row>
    <row r="84" spans="1:64" s="29" customFormat="1" ht="38.25" customHeight="1">
      <c r="A84" s="38">
        <v>0</v>
      </c>
      <c r="B84" s="38"/>
      <c r="C84" s="38"/>
      <c r="D84" s="38"/>
      <c r="E84" s="38"/>
      <c r="F84" s="38"/>
      <c r="G84" s="39" t="s">
        <v>82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1"/>
      <c r="Z84" s="38" t="s">
        <v>79</v>
      </c>
      <c r="AA84" s="38"/>
      <c r="AB84" s="38"/>
      <c r="AC84" s="38"/>
      <c r="AD84" s="38"/>
      <c r="AE84" s="42" t="s">
        <v>128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37">
        <v>0</v>
      </c>
      <c r="AP84" s="37"/>
      <c r="AQ84" s="37"/>
      <c r="AR84" s="37"/>
      <c r="AS84" s="37"/>
      <c r="AT84" s="37"/>
      <c r="AU84" s="37"/>
      <c r="AV84" s="37"/>
      <c r="AW84" s="37">
        <v>320</v>
      </c>
      <c r="AX84" s="37"/>
      <c r="AY84" s="37"/>
      <c r="AZ84" s="37"/>
      <c r="BA84" s="37"/>
      <c r="BB84" s="37"/>
      <c r="BC84" s="37"/>
      <c r="BD84" s="37"/>
      <c r="BE84" s="37">
        <f t="shared" si="2"/>
        <v>320</v>
      </c>
      <c r="BF84" s="37"/>
      <c r="BG84" s="37"/>
      <c r="BH84" s="37"/>
      <c r="BI84" s="37"/>
      <c r="BJ84" s="37"/>
      <c r="BK84" s="37"/>
      <c r="BL84" s="37"/>
    </row>
    <row r="85" spans="1:64" s="29" customFormat="1" ht="25.5" customHeight="1">
      <c r="A85" s="38">
        <v>0</v>
      </c>
      <c r="B85" s="38"/>
      <c r="C85" s="38"/>
      <c r="D85" s="38"/>
      <c r="E85" s="38"/>
      <c r="F85" s="38"/>
      <c r="G85" s="42" t="s">
        <v>137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38" t="s">
        <v>79</v>
      </c>
      <c r="AA85" s="38"/>
      <c r="AB85" s="38"/>
      <c r="AC85" s="38"/>
      <c r="AD85" s="38"/>
      <c r="AE85" s="42" t="s">
        <v>133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37">
        <v>0</v>
      </c>
      <c r="AP85" s="37"/>
      <c r="AQ85" s="37"/>
      <c r="AR85" s="37"/>
      <c r="AS85" s="37"/>
      <c r="AT85" s="37"/>
      <c r="AU85" s="37"/>
      <c r="AV85" s="37"/>
      <c r="AW85" s="37">
        <v>1195600</v>
      </c>
      <c r="AX85" s="37"/>
      <c r="AY85" s="37"/>
      <c r="AZ85" s="37"/>
      <c r="BA85" s="37"/>
      <c r="BB85" s="37"/>
      <c r="BC85" s="37"/>
      <c r="BD85" s="37"/>
      <c r="BE85" s="37">
        <f t="shared" si="2"/>
        <v>1195600</v>
      </c>
      <c r="BF85" s="37"/>
      <c r="BG85" s="37"/>
      <c r="BH85" s="37"/>
      <c r="BI85" s="37"/>
      <c r="BJ85" s="37"/>
      <c r="BK85" s="37"/>
      <c r="BL85" s="37"/>
    </row>
    <row r="86" spans="1:64" s="29" customFormat="1" ht="43.5" customHeight="1">
      <c r="A86" s="38"/>
      <c r="B86" s="38"/>
      <c r="C86" s="38"/>
      <c r="D86" s="38"/>
      <c r="E86" s="38"/>
      <c r="F86" s="38"/>
      <c r="G86" s="39" t="s">
        <v>113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1"/>
      <c r="Z86" s="38" t="s">
        <v>79</v>
      </c>
      <c r="AA86" s="38"/>
      <c r="AB86" s="38"/>
      <c r="AC86" s="38"/>
      <c r="AD86" s="38"/>
      <c r="AE86" s="54" t="s">
        <v>133</v>
      </c>
      <c r="AF86" s="151"/>
      <c r="AG86" s="151"/>
      <c r="AH86" s="151"/>
      <c r="AI86" s="151"/>
      <c r="AJ86" s="151"/>
      <c r="AK86" s="151"/>
      <c r="AL86" s="151"/>
      <c r="AM86" s="151"/>
      <c r="AN86" s="152"/>
      <c r="AO86" s="37">
        <v>0</v>
      </c>
      <c r="AP86" s="37"/>
      <c r="AQ86" s="37"/>
      <c r="AR86" s="37"/>
      <c r="AS86" s="37"/>
      <c r="AT86" s="37"/>
      <c r="AU86" s="37"/>
      <c r="AV86" s="37"/>
      <c r="AW86" s="37">
        <v>173000</v>
      </c>
      <c r="AX86" s="37"/>
      <c r="AY86" s="37"/>
      <c r="AZ86" s="37"/>
      <c r="BA86" s="37"/>
      <c r="BB86" s="37"/>
      <c r="BC86" s="37"/>
      <c r="BD86" s="37"/>
      <c r="BE86" s="37">
        <f t="shared" ref="BE86:BE88" si="3">AO86+AW86</f>
        <v>173000</v>
      </c>
      <c r="BF86" s="37"/>
      <c r="BG86" s="37"/>
      <c r="BH86" s="37"/>
      <c r="BI86" s="37"/>
      <c r="BJ86" s="37"/>
      <c r="BK86" s="37"/>
      <c r="BL86" s="37"/>
    </row>
    <row r="87" spans="1:64" s="29" customFormat="1" ht="40.5" customHeight="1">
      <c r="A87" s="38"/>
      <c r="B87" s="38"/>
      <c r="C87" s="38"/>
      <c r="D87" s="38"/>
      <c r="E87" s="38"/>
      <c r="F87" s="38"/>
      <c r="G87" s="39" t="s">
        <v>114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1"/>
      <c r="Z87" s="38" t="s">
        <v>79</v>
      </c>
      <c r="AA87" s="38"/>
      <c r="AB87" s="38"/>
      <c r="AC87" s="38"/>
      <c r="AD87" s="38"/>
      <c r="AE87" s="54" t="s">
        <v>133</v>
      </c>
      <c r="AF87" s="151"/>
      <c r="AG87" s="151"/>
      <c r="AH87" s="151"/>
      <c r="AI87" s="151"/>
      <c r="AJ87" s="151"/>
      <c r="AK87" s="151"/>
      <c r="AL87" s="151"/>
      <c r="AM87" s="151"/>
      <c r="AN87" s="152"/>
      <c r="AO87" s="37">
        <v>0</v>
      </c>
      <c r="AP87" s="37"/>
      <c r="AQ87" s="37"/>
      <c r="AR87" s="37"/>
      <c r="AS87" s="37"/>
      <c r="AT87" s="37"/>
      <c r="AU87" s="37"/>
      <c r="AV87" s="37"/>
      <c r="AW87" s="37">
        <v>69550</v>
      </c>
      <c r="AX87" s="37"/>
      <c r="AY87" s="37"/>
      <c r="AZ87" s="37"/>
      <c r="BA87" s="37"/>
      <c r="BB87" s="37"/>
      <c r="BC87" s="37"/>
      <c r="BD87" s="37"/>
      <c r="BE87" s="37">
        <f t="shared" si="3"/>
        <v>69550</v>
      </c>
      <c r="BF87" s="37"/>
      <c r="BG87" s="37"/>
      <c r="BH87" s="37"/>
      <c r="BI87" s="37"/>
      <c r="BJ87" s="37"/>
      <c r="BK87" s="37"/>
      <c r="BL87" s="37"/>
    </row>
    <row r="88" spans="1:64" s="29" customFormat="1" ht="27.75" customHeight="1">
      <c r="A88" s="38"/>
      <c r="B88" s="38"/>
      <c r="C88" s="38"/>
      <c r="D88" s="38"/>
      <c r="E88" s="38"/>
      <c r="F88" s="38"/>
      <c r="G88" s="39" t="s">
        <v>115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1"/>
      <c r="Z88" s="38" t="s">
        <v>79</v>
      </c>
      <c r="AA88" s="38"/>
      <c r="AB88" s="38"/>
      <c r="AC88" s="38"/>
      <c r="AD88" s="38"/>
      <c r="AE88" s="42" t="s">
        <v>133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37">
        <v>0</v>
      </c>
      <c r="AP88" s="37"/>
      <c r="AQ88" s="37"/>
      <c r="AR88" s="37"/>
      <c r="AS88" s="37"/>
      <c r="AT88" s="37"/>
      <c r="AU88" s="37"/>
      <c r="AV88" s="37"/>
      <c r="AW88" s="37">
        <v>22000</v>
      </c>
      <c r="AX88" s="37"/>
      <c r="AY88" s="37"/>
      <c r="AZ88" s="37"/>
      <c r="BA88" s="37"/>
      <c r="BB88" s="37"/>
      <c r="BC88" s="37"/>
      <c r="BD88" s="37"/>
      <c r="BE88" s="37">
        <f t="shared" si="3"/>
        <v>22000</v>
      </c>
      <c r="BF88" s="37"/>
      <c r="BG88" s="37"/>
      <c r="BH88" s="37"/>
      <c r="BI88" s="37"/>
      <c r="BJ88" s="37"/>
      <c r="BK88" s="37"/>
      <c r="BL88" s="37"/>
    </row>
    <row r="89" spans="1:64" s="29" customFormat="1" ht="44.25" customHeight="1">
      <c r="A89" s="54"/>
      <c r="B89" s="147"/>
      <c r="C89" s="147"/>
      <c r="D89" s="147"/>
      <c r="E89" s="147"/>
      <c r="F89" s="148"/>
      <c r="G89" s="39" t="s">
        <v>144</v>
      </c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50"/>
      <c r="Z89" s="54" t="s">
        <v>79</v>
      </c>
      <c r="AA89" s="147"/>
      <c r="AB89" s="147"/>
      <c r="AC89" s="147"/>
      <c r="AD89" s="148"/>
      <c r="AE89" s="54" t="s">
        <v>138</v>
      </c>
      <c r="AF89" s="147"/>
      <c r="AG89" s="147"/>
      <c r="AH89" s="147"/>
      <c r="AI89" s="147"/>
      <c r="AJ89" s="147"/>
      <c r="AK89" s="147"/>
      <c r="AL89" s="147"/>
      <c r="AM89" s="147"/>
      <c r="AN89" s="148"/>
      <c r="AO89" s="142">
        <v>0</v>
      </c>
      <c r="AP89" s="143"/>
      <c r="AQ89" s="143"/>
      <c r="AR89" s="143"/>
      <c r="AS89" s="143"/>
      <c r="AT89" s="143"/>
      <c r="AU89" s="143"/>
      <c r="AV89" s="144"/>
      <c r="AW89" s="142">
        <v>160000</v>
      </c>
      <c r="AX89" s="143"/>
      <c r="AY89" s="143"/>
      <c r="AZ89" s="143"/>
      <c r="BA89" s="143"/>
      <c r="BB89" s="143"/>
      <c r="BC89" s="143"/>
      <c r="BD89" s="144"/>
      <c r="BE89" s="142">
        <f t="shared" ref="BE89" si="4">AO89+AW89</f>
        <v>160000</v>
      </c>
      <c r="BF89" s="143"/>
      <c r="BG89" s="143"/>
      <c r="BH89" s="143"/>
      <c r="BI89" s="143"/>
      <c r="BJ89" s="143"/>
      <c r="BK89" s="143"/>
      <c r="BL89" s="144"/>
    </row>
    <row r="90" spans="1:64" s="29" customFormat="1" ht="41.25" customHeight="1">
      <c r="A90" s="54"/>
      <c r="B90" s="147"/>
      <c r="C90" s="147"/>
      <c r="D90" s="147"/>
      <c r="E90" s="147"/>
      <c r="F90" s="148"/>
      <c r="G90" s="39" t="s">
        <v>145</v>
      </c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50"/>
      <c r="Z90" s="54" t="s">
        <v>79</v>
      </c>
      <c r="AA90" s="147"/>
      <c r="AB90" s="147"/>
      <c r="AC90" s="147"/>
      <c r="AD90" s="148"/>
      <c r="AE90" s="54" t="s">
        <v>138</v>
      </c>
      <c r="AF90" s="147"/>
      <c r="AG90" s="147"/>
      <c r="AH90" s="147"/>
      <c r="AI90" s="147"/>
      <c r="AJ90" s="147"/>
      <c r="AK90" s="147"/>
      <c r="AL90" s="147"/>
      <c r="AM90" s="147"/>
      <c r="AN90" s="148"/>
      <c r="AO90" s="142">
        <v>0</v>
      </c>
      <c r="AP90" s="143"/>
      <c r="AQ90" s="143"/>
      <c r="AR90" s="143"/>
      <c r="AS90" s="143"/>
      <c r="AT90" s="143"/>
      <c r="AU90" s="143"/>
      <c r="AV90" s="144"/>
      <c r="AW90" s="142">
        <v>40000</v>
      </c>
      <c r="AX90" s="143"/>
      <c r="AY90" s="143"/>
      <c r="AZ90" s="143"/>
      <c r="BA90" s="143"/>
      <c r="BB90" s="143"/>
      <c r="BC90" s="143"/>
      <c r="BD90" s="144"/>
      <c r="BE90" s="142">
        <f t="shared" ref="BE90:BE91" si="5">AO90+AW90</f>
        <v>40000</v>
      </c>
      <c r="BF90" s="143"/>
      <c r="BG90" s="143"/>
      <c r="BH90" s="143"/>
      <c r="BI90" s="143"/>
      <c r="BJ90" s="143"/>
      <c r="BK90" s="143"/>
      <c r="BL90" s="144"/>
    </row>
    <row r="91" spans="1:64" s="29" customFormat="1" ht="41.25" customHeight="1">
      <c r="A91" s="38"/>
      <c r="B91" s="38"/>
      <c r="C91" s="38"/>
      <c r="D91" s="38"/>
      <c r="E91" s="38"/>
      <c r="F91" s="38"/>
      <c r="G91" s="39" t="s">
        <v>146</v>
      </c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1"/>
      <c r="Z91" s="38" t="s">
        <v>79</v>
      </c>
      <c r="AA91" s="38"/>
      <c r="AB91" s="38"/>
      <c r="AC91" s="38"/>
      <c r="AD91" s="38"/>
      <c r="AE91" s="54" t="s">
        <v>138</v>
      </c>
      <c r="AF91" s="151"/>
      <c r="AG91" s="151"/>
      <c r="AH91" s="151"/>
      <c r="AI91" s="151"/>
      <c r="AJ91" s="151"/>
      <c r="AK91" s="151"/>
      <c r="AL91" s="151"/>
      <c r="AM91" s="151"/>
      <c r="AN91" s="152"/>
      <c r="AO91" s="37">
        <v>0</v>
      </c>
      <c r="AP91" s="37"/>
      <c r="AQ91" s="37"/>
      <c r="AR91" s="37"/>
      <c r="AS91" s="37"/>
      <c r="AT91" s="37"/>
      <c r="AU91" s="37"/>
      <c r="AV91" s="37"/>
      <c r="AW91" s="37">
        <v>18309</v>
      </c>
      <c r="AX91" s="37"/>
      <c r="AY91" s="37"/>
      <c r="AZ91" s="37"/>
      <c r="BA91" s="37"/>
      <c r="BB91" s="37"/>
      <c r="BC91" s="37"/>
      <c r="BD91" s="37"/>
      <c r="BE91" s="37">
        <f t="shared" si="5"/>
        <v>18309</v>
      </c>
      <c r="BF91" s="37"/>
      <c r="BG91" s="37"/>
      <c r="BH91" s="37"/>
      <c r="BI91" s="37"/>
      <c r="BJ91" s="37"/>
      <c r="BK91" s="37"/>
      <c r="BL91" s="37"/>
    </row>
    <row r="92" spans="1:64" s="29" customFormat="1" ht="41.25" customHeight="1">
      <c r="A92" s="38"/>
      <c r="B92" s="38"/>
      <c r="C92" s="38"/>
      <c r="D92" s="38"/>
      <c r="E92" s="38"/>
      <c r="F92" s="38"/>
      <c r="G92" s="39" t="s">
        <v>147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1"/>
      <c r="Z92" s="38" t="s">
        <v>79</v>
      </c>
      <c r="AA92" s="38"/>
      <c r="AB92" s="38"/>
      <c r="AC92" s="38"/>
      <c r="AD92" s="38"/>
      <c r="AE92" s="54" t="s">
        <v>138</v>
      </c>
      <c r="AF92" s="151"/>
      <c r="AG92" s="151"/>
      <c r="AH92" s="151"/>
      <c r="AI92" s="151"/>
      <c r="AJ92" s="151"/>
      <c r="AK92" s="151"/>
      <c r="AL92" s="151"/>
      <c r="AM92" s="151"/>
      <c r="AN92" s="152"/>
      <c r="AO92" s="37">
        <v>0</v>
      </c>
      <c r="AP92" s="37"/>
      <c r="AQ92" s="37"/>
      <c r="AR92" s="37"/>
      <c r="AS92" s="37"/>
      <c r="AT92" s="37"/>
      <c r="AU92" s="37"/>
      <c r="AV92" s="37"/>
      <c r="AW92" s="37">
        <v>8541</v>
      </c>
      <c r="AX92" s="37"/>
      <c r="AY92" s="37"/>
      <c r="AZ92" s="37"/>
      <c r="BA92" s="37"/>
      <c r="BB92" s="37"/>
      <c r="BC92" s="37"/>
      <c r="BD92" s="37"/>
      <c r="BE92" s="37">
        <f t="shared" ref="BE92" si="6">AO92+AW92</f>
        <v>8541</v>
      </c>
      <c r="BF92" s="37"/>
      <c r="BG92" s="37"/>
      <c r="BH92" s="37"/>
      <c r="BI92" s="37"/>
      <c r="BJ92" s="37"/>
      <c r="BK92" s="37"/>
      <c r="BL92" s="37"/>
    </row>
    <row r="93" spans="1:64" s="30" customFormat="1" ht="12.75" customHeight="1">
      <c r="A93" s="46">
        <v>2</v>
      </c>
      <c r="B93" s="46"/>
      <c r="C93" s="46"/>
      <c r="D93" s="46"/>
      <c r="E93" s="46"/>
      <c r="F93" s="46"/>
      <c r="G93" s="47" t="s">
        <v>83</v>
      </c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9"/>
      <c r="Z93" s="46"/>
      <c r="AA93" s="46"/>
      <c r="AB93" s="46"/>
      <c r="AC93" s="46"/>
      <c r="AD93" s="46"/>
      <c r="AE93" s="50"/>
      <c r="AF93" s="51"/>
      <c r="AG93" s="51"/>
      <c r="AH93" s="51"/>
      <c r="AI93" s="51"/>
      <c r="AJ93" s="51"/>
      <c r="AK93" s="51"/>
      <c r="AL93" s="51"/>
      <c r="AM93" s="51"/>
      <c r="AN93" s="52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</row>
    <row r="94" spans="1:64" s="29" customFormat="1" ht="39" customHeight="1">
      <c r="A94" s="38">
        <v>0</v>
      </c>
      <c r="B94" s="38"/>
      <c r="C94" s="38"/>
      <c r="D94" s="38"/>
      <c r="E94" s="38"/>
      <c r="F94" s="38"/>
      <c r="G94" s="39" t="s">
        <v>84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1"/>
      <c r="Z94" s="38" t="s">
        <v>85</v>
      </c>
      <c r="AA94" s="38"/>
      <c r="AB94" s="38"/>
      <c r="AC94" s="38"/>
      <c r="AD94" s="38"/>
      <c r="AE94" s="42" t="s">
        <v>128</v>
      </c>
      <c r="AF94" s="43"/>
      <c r="AG94" s="43"/>
      <c r="AH94" s="43"/>
      <c r="AI94" s="43"/>
      <c r="AJ94" s="43"/>
      <c r="AK94" s="43"/>
      <c r="AL94" s="43"/>
      <c r="AM94" s="43"/>
      <c r="AN94" s="44"/>
      <c r="AO94" s="37">
        <v>880</v>
      </c>
      <c r="AP94" s="37"/>
      <c r="AQ94" s="37"/>
      <c r="AR94" s="37"/>
      <c r="AS94" s="37"/>
      <c r="AT94" s="37"/>
      <c r="AU94" s="37"/>
      <c r="AV94" s="37"/>
      <c r="AW94" s="37">
        <v>0</v>
      </c>
      <c r="AX94" s="37"/>
      <c r="AY94" s="37"/>
      <c r="AZ94" s="37"/>
      <c r="BA94" s="37"/>
      <c r="BB94" s="37"/>
      <c r="BC94" s="37"/>
      <c r="BD94" s="37"/>
      <c r="BE94" s="37">
        <f t="shared" ref="BE94:BE97" si="7">AO94+AW94</f>
        <v>880</v>
      </c>
      <c r="BF94" s="37"/>
      <c r="BG94" s="37"/>
      <c r="BH94" s="37"/>
      <c r="BI94" s="37"/>
      <c r="BJ94" s="37"/>
      <c r="BK94" s="37"/>
      <c r="BL94" s="37"/>
    </row>
    <row r="95" spans="1:64" s="29" customFormat="1" ht="47.25" customHeight="1">
      <c r="A95" s="38">
        <v>0</v>
      </c>
      <c r="B95" s="38"/>
      <c r="C95" s="38"/>
      <c r="D95" s="38"/>
      <c r="E95" s="38"/>
      <c r="F95" s="38"/>
      <c r="G95" s="39" t="s">
        <v>86</v>
      </c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1"/>
      <c r="Z95" s="38" t="s">
        <v>85</v>
      </c>
      <c r="AA95" s="38"/>
      <c r="AB95" s="38"/>
      <c r="AC95" s="38"/>
      <c r="AD95" s="38"/>
      <c r="AE95" s="42" t="s">
        <v>128</v>
      </c>
      <c r="AF95" s="43"/>
      <c r="AG95" s="43"/>
      <c r="AH95" s="43"/>
      <c r="AI95" s="43"/>
      <c r="AJ95" s="43"/>
      <c r="AK95" s="43"/>
      <c r="AL95" s="43"/>
      <c r="AM95" s="43"/>
      <c r="AN95" s="44"/>
      <c r="AO95" s="37">
        <v>0</v>
      </c>
      <c r="AP95" s="37"/>
      <c r="AQ95" s="37"/>
      <c r="AR95" s="37"/>
      <c r="AS95" s="37"/>
      <c r="AT95" s="37"/>
      <c r="AU95" s="37"/>
      <c r="AV95" s="37"/>
      <c r="AW95" s="37">
        <v>720</v>
      </c>
      <c r="AX95" s="37"/>
      <c r="AY95" s="37"/>
      <c r="AZ95" s="37"/>
      <c r="BA95" s="37"/>
      <c r="BB95" s="37"/>
      <c r="BC95" s="37"/>
      <c r="BD95" s="37"/>
      <c r="BE95" s="37">
        <f t="shared" si="7"/>
        <v>720</v>
      </c>
      <c r="BF95" s="37"/>
      <c r="BG95" s="37"/>
      <c r="BH95" s="37"/>
      <c r="BI95" s="37"/>
      <c r="BJ95" s="37"/>
      <c r="BK95" s="37"/>
      <c r="BL95" s="37"/>
    </row>
    <row r="96" spans="1:64" s="29" customFormat="1" ht="39.75" customHeight="1">
      <c r="A96" s="38">
        <v>0</v>
      </c>
      <c r="B96" s="38"/>
      <c r="C96" s="38"/>
      <c r="D96" s="38"/>
      <c r="E96" s="38"/>
      <c r="F96" s="38"/>
      <c r="G96" s="39" t="s">
        <v>87</v>
      </c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1"/>
      <c r="Z96" s="38" t="s">
        <v>85</v>
      </c>
      <c r="AA96" s="38"/>
      <c r="AB96" s="38"/>
      <c r="AC96" s="38"/>
      <c r="AD96" s="38"/>
      <c r="AE96" s="42" t="s">
        <v>128</v>
      </c>
      <c r="AF96" s="43"/>
      <c r="AG96" s="43"/>
      <c r="AH96" s="43"/>
      <c r="AI96" s="43"/>
      <c r="AJ96" s="43"/>
      <c r="AK96" s="43"/>
      <c r="AL96" s="43"/>
      <c r="AM96" s="43"/>
      <c r="AN96" s="44"/>
      <c r="AO96" s="37">
        <v>0</v>
      </c>
      <c r="AP96" s="37"/>
      <c r="AQ96" s="37"/>
      <c r="AR96" s="37"/>
      <c r="AS96" s="37"/>
      <c r="AT96" s="37"/>
      <c r="AU96" s="37"/>
      <c r="AV96" s="37"/>
      <c r="AW96" s="37">
        <v>160</v>
      </c>
      <c r="AX96" s="37"/>
      <c r="AY96" s="37"/>
      <c r="AZ96" s="37"/>
      <c r="BA96" s="37"/>
      <c r="BB96" s="37"/>
      <c r="BC96" s="37"/>
      <c r="BD96" s="37"/>
      <c r="BE96" s="37">
        <f t="shared" si="7"/>
        <v>160</v>
      </c>
      <c r="BF96" s="37"/>
      <c r="BG96" s="37"/>
      <c r="BH96" s="37"/>
      <c r="BI96" s="37"/>
      <c r="BJ96" s="37"/>
      <c r="BK96" s="37"/>
      <c r="BL96" s="37"/>
    </row>
    <row r="97" spans="1:64" s="29" customFormat="1" ht="41.25" customHeight="1">
      <c r="A97" s="38">
        <v>0</v>
      </c>
      <c r="B97" s="38"/>
      <c r="C97" s="38"/>
      <c r="D97" s="38"/>
      <c r="E97" s="38"/>
      <c r="F97" s="38"/>
      <c r="G97" s="39" t="s">
        <v>88</v>
      </c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1"/>
      <c r="Z97" s="38" t="s">
        <v>85</v>
      </c>
      <c r="AA97" s="38"/>
      <c r="AB97" s="38"/>
      <c r="AC97" s="38"/>
      <c r="AD97" s="38"/>
      <c r="AE97" s="42" t="s">
        <v>128</v>
      </c>
      <c r="AF97" s="43"/>
      <c r="AG97" s="43"/>
      <c r="AH97" s="43"/>
      <c r="AI97" s="43"/>
      <c r="AJ97" s="43"/>
      <c r="AK97" s="43"/>
      <c r="AL97" s="43"/>
      <c r="AM97" s="43"/>
      <c r="AN97" s="44"/>
      <c r="AO97" s="37">
        <v>346</v>
      </c>
      <c r="AP97" s="37"/>
      <c r="AQ97" s="37"/>
      <c r="AR97" s="37"/>
      <c r="AS97" s="37"/>
      <c r="AT97" s="37"/>
      <c r="AU97" s="37"/>
      <c r="AV97" s="37"/>
      <c r="AW97" s="37">
        <v>0</v>
      </c>
      <c r="AX97" s="37"/>
      <c r="AY97" s="37"/>
      <c r="AZ97" s="37"/>
      <c r="BA97" s="37"/>
      <c r="BB97" s="37"/>
      <c r="BC97" s="37"/>
      <c r="BD97" s="37"/>
      <c r="BE97" s="37">
        <f t="shared" si="7"/>
        <v>346</v>
      </c>
      <c r="BF97" s="37"/>
      <c r="BG97" s="37"/>
      <c r="BH97" s="37"/>
      <c r="BI97" s="37"/>
      <c r="BJ97" s="37"/>
      <c r="BK97" s="37"/>
      <c r="BL97" s="37"/>
    </row>
    <row r="98" spans="1:64" s="31" customFormat="1" ht="18.75" customHeight="1">
      <c r="A98" s="45">
        <v>0</v>
      </c>
      <c r="B98" s="45"/>
      <c r="C98" s="45"/>
      <c r="D98" s="45"/>
      <c r="E98" s="45"/>
      <c r="F98" s="45"/>
      <c r="G98" s="39" t="s">
        <v>134</v>
      </c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1"/>
      <c r="Z98" s="38" t="s">
        <v>67</v>
      </c>
      <c r="AA98" s="38"/>
      <c r="AB98" s="38"/>
      <c r="AC98" s="38"/>
      <c r="AD98" s="38"/>
      <c r="AE98" s="42" t="s">
        <v>68</v>
      </c>
      <c r="AF98" s="43"/>
      <c r="AG98" s="43"/>
      <c r="AH98" s="43"/>
      <c r="AI98" s="43"/>
      <c r="AJ98" s="43"/>
      <c r="AK98" s="43"/>
      <c r="AL98" s="43"/>
      <c r="AM98" s="43"/>
      <c r="AN98" s="44"/>
      <c r="AO98" s="37">
        <v>0</v>
      </c>
      <c r="AP98" s="37"/>
      <c r="AQ98" s="37"/>
      <c r="AR98" s="37"/>
      <c r="AS98" s="37"/>
      <c r="AT98" s="37"/>
      <c r="AU98" s="37"/>
      <c r="AV98" s="37"/>
      <c r="AW98" s="37">
        <v>3</v>
      </c>
      <c r="AX98" s="37"/>
      <c r="AY98" s="37"/>
      <c r="AZ98" s="37"/>
      <c r="BA98" s="37"/>
      <c r="BB98" s="37"/>
      <c r="BC98" s="37"/>
      <c r="BD98" s="37"/>
      <c r="BE98" s="37">
        <f>AO98+AW98</f>
        <v>3</v>
      </c>
      <c r="BF98" s="37"/>
      <c r="BG98" s="37"/>
      <c r="BH98" s="37"/>
      <c r="BI98" s="37"/>
      <c r="BJ98" s="37"/>
      <c r="BK98" s="37"/>
      <c r="BL98" s="37"/>
    </row>
    <row r="99" spans="1:64" s="31" customFormat="1" ht="54" customHeight="1">
      <c r="A99" s="45"/>
      <c r="B99" s="45"/>
      <c r="C99" s="45"/>
      <c r="D99" s="45"/>
      <c r="E99" s="45"/>
      <c r="F99" s="45"/>
      <c r="G99" s="39" t="s">
        <v>139</v>
      </c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1"/>
      <c r="Z99" s="38" t="s">
        <v>67</v>
      </c>
      <c r="AA99" s="38"/>
      <c r="AB99" s="38"/>
      <c r="AC99" s="38"/>
      <c r="AD99" s="38"/>
      <c r="AE99" s="54" t="s">
        <v>140</v>
      </c>
      <c r="AF99" s="151"/>
      <c r="AG99" s="151"/>
      <c r="AH99" s="151"/>
      <c r="AI99" s="151"/>
      <c r="AJ99" s="151"/>
      <c r="AK99" s="151"/>
      <c r="AL99" s="151"/>
      <c r="AM99" s="151"/>
      <c r="AN99" s="152"/>
      <c r="AO99" s="37">
        <v>0</v>
      </c>
      <c r="AP99" s="37"/>
      <c r="AQ99" s="37"/>
      <c r="AR99" s="37"/>
      <c r="AS99" s="37"/>
      <c r="AT99" s="37"/>
      <c r="AU99" s="37"/>
      <c r="AV99" s="37"/>
      <c r="AW99" s="37">
        <v>230</v>
      </c>
      <c r="AX99" s="37"/>
      <c r="AY99" s="37"/>
      <c r="AZ99" s="37"/>
      <c r="BA99" s="37"/>
      <c r="BB99" s="37"/>
      <c r="BC99" s="37"/>
      <c r="BD99" s="37"/>
      <c r="BE99" s="37">
        <f>AO99+AW99</f>
        <v>230</v>
      </c>
      <c r="BF99" s="37"/>
      <c r="BG99" s="37"/>
      <c r="BH99" s="37"/>
      <c r="BI99" s="37"/>
      <c r="BJ99" s="37"/>
      <c r="BK99" s="37"/>
      <c r="BL99" s="37"/>
    </row>
    <row r="100" spans="1:64" s="31" customFormat="1" ht="44.25" customHeight="1">
      <c r="A100" s="45"/>
      <c r="B100" s="45"/>
      <c r="C100" s="45"/>
      <c r="D100" s="45"/>
      <c r="E100" s="45"/>
      <c r="F100" s="45"/>
      <c r="G100" s="39" t="s">
        <v>141</v>
      </c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1"/>
      <c r="Z100" s="38" t="s">
        <v>67</v>
      </c>
      <c r="AA100" s="38"/>
      <c r="AB100" s="38"/>
      <c r="AC100" s="38"/>
      <c r="AD100" s="38"/>
      <c r="AE100" s="54" t="s">
        <v>142</v>
      </c>
      <c r="AF100" s="151"/>
      <c r="AG100" s="151"/>
      <c r="AH100" s="151"/>
      <c r="AI100" s="151"/>
      <c r="AJ100" s="151"/>
      <c r="AK100" s="151"/>
      <c r="AL100" s="151"/>
      <c r="AM100" s="151"/>
      <c r="AN100" s="152"/>
      <c r="AO100" s="37">
        <v>0</v>
      </c>
      <c r="AP100" s="37"/>
      <c r="AQ100" s="37"/>
      <c r="AR100" s="37"/>
      <c r="AS100" s="37"/>
      <c r="AT100" s="37"/>
      <c r="AU100" s="37"/>
      <c r="AV100" s="37"/>
      <c r="AW100" s="37">
        <v>70</v>
      </c>
      <c r="AX100" s="37"/>
      <c r="AY100" s="37"/>
      <c r="AZ100" s="37"/>
      <c r="BA100" s="37"/>
      <c r="BB100" s="37"/>
      <c r="BC100" s="37"/>
      <c r="BD100" s="37"/>
      <c r="BE100" s="37">
        <f>AO100+AW100</f>
        <v>70</v>
      </c>
      <c r="BF100" s="37"/>
      <c r="BG100" s="37"/>
      <c r="BH100" s="37"/>
      <c r="BI100" s="37"/>
      <c r="BJ100" s="37"/>
      <c r="BK100" s="37"/>
      <c r="BL100" s="37"/>
    </row>
    <row r="101" spans="1:64" s="31" customFormat="1" ht="31.5" customHeight="1">
      <c r="A101" s="45"/>
      <c r="B101" s="45"/>
      <c r="C101" s="45"/>
      <c r="D101" s="45"/>
      <c r="E101" s="45"/>
      <c r="F101" s="45"/>
      <c r="G101" s="39" t="s">
        <v>143</v>
      </c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1"/>
      <c r="Z101" s="38" t="s">
        <v>67</v>
      </c>
      <c r="AA101" s="38"/>
      <c r="AB101" s="38"/>
      <c r="AC101" s="38"/>
      <c r="AD101" s="38"/>
      <c r="AE101" s="54" t="s">
        <v>142</v>
      </c>
      <c r="AF101" s="151"/>
      <c r="AG101" s="151"/>
      <c r="AH101" s="151"/>
      <c r="AI101" s="151"/>
      <c r="AJ101" s="151"/>
      <c r="AK101" s="151"/>
      <c r="AL101" s="151"/>
      <c r="AM101" s="151"/>
      <c r="AN101" s="152"/>
      <c r="AO101" s="37">
        <v>0</v>
      </c>
      <c r="AP101" s="37"/>
      <c r="AQ101" s="37"/>
      <c r="AR101" s="37"/>
      <c r="AS101" s="37"/>
      <c r="AT101" s="37"/>
      <c r="AU101" s="37"/>
      <c r="AV101" s="37"/>
      <c r="AW101" s="37">
        <v>32</v>
      </c>
      <c r="AX101" s="37"/>
      <c r="AY101" s="37"/>
      <c r="AZ101" s="37"/>
      <c r="BA101" s="37"/>
      <c r="BB101" s="37"/>
      <c r="BC101" s="37"/>
      <c r="BD101" s="37"/>
      <c r="BE101" s="37">
        <f>AO101+AW101</f>
        <v>32</v>
      </c>
      <c r="BF101" s="37"/>
      <c r="BG101" s="37"/>
      <c r="BH101" s="37"/>
      <c r="BI101" s="37"/>
      <c r="BJ101" s="37"/>
      <c r="BK101" s="37"/>
      <c r="BL101" s="37"/>
    </row>
    <row r="102" spans="1:64" s="31" customFormat="1" ht="30" customHeight="1">
      <c r="A102" s="45"/>
      <c r="B102" s="45"/>
      <c r="C102" s="45"/>
      <c r="D102" s="45"/>
      <c r="E102" s="45"/>
      <c r="F102" s="45"/>
      <c r="G102" s="39" t="s">
        <v>148</v>
      </c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1"/>
      <c r="Z102" s="38" t="s">
        <v>67</v>
      </c>
      <c r="AA102" s="38"/>
      <c r="AB102" s="38"/>
      <c r="AC102" s="38"/>
      <c r="AD102" s="38"/>
      <c r="AE102" s="54" t="s">
        <v>142</v>
      </c>
      <c r="AF102" s="151"/>
      <c r="AG102" s="151"/>
      <c r="AH102" s="151"/>
      <c r="AI102" s="151"/>
      <c r="AJ102" s="151"/>
      <c r="AK102" s="151"/>
      <c r="AL102" s="151"/>
      <c r="AM102" s="151"/>
      <c r="AN102" s="152"/>
      <c r="AO102" s="37">
        <v>0</v>
      </c>
      <c r="AP102" s="37"/>
      <c r="AQ102" s="37"/>
      <c r="AR102" s="37"/>
      <c r="AS102" s="37"/>
      <c r="AT102" s="37"/>
      <c r="AU102" s="37"/>
      <c r="AV102" s="37"/>
      <c r="AW102" s="37">
        <v>13</v>
      </c>
      <c r="AX102" s="37"/>
      <c r="AY102" s="37"/>
      <c r="AZ102" s="37"/>
      <c r="BA102" s="37"/>
      <c r="BB102" s="37"/>
      <c r="BC102" s="37"/>
      <c r="BD102" s="37"/>
      <c r="BE102" s="37">
        <f>AO102+AW102</f>
        <v>13</v>
      </c>
      <c r="BF102" s="37"/>
      <c r="BG102" s="37"/>
      <c r="BH102" s="37"/>
      <c r="BI102" s="37"/>
      <c r="BJ102" s="37"/>
      <c r="BK102" s="37"/>
      <c r="BL102" s="37"/>
    </row>
    <row r="103" spans="1:64" s="30" customFormat="1" ht="12.75" customHeight="1">
      <c r="A103" s="46">
        <v>3</v>
      </c>
      <c r="B103" s="46"/>
      <c r="C103" s="46"/>
      <c r="D103" s="46"/>
      <c r="E103" s="46"/>
      <c r="F103" s="46"/>
      <c r="G103" s="47" t="s">
        <v>89</v>
      </c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9"/>
      <c r="Z103" s="46"/>
      <c r="AA103" s="46"/>
      <c r="AB103" s="46"/>
      <c r="AC103" s="46"/>
      <c r="AD103" s="46"/>
      <c r="AE103" s="50"/>
      <c r="AF103" s="51"/>
      <c r="AG103" s="51"/>
      <c r="AH103" s="51"/>
      <c r="AI103" s="51"/>
      <c r="AJ103" s="51"/>
      <c r="AK103" s="51"/>
      <c r="AL103" s="51"/>
      <c r="AM103" s="51"/>
      <c r="AN103" s="52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</row>
    <row r="104" spans="1:64" s="29" customFormat="1" ht="12.75" customHeight="1">
      <c r="A104" s="38">
        <v>0</v>
      </c>
      <c r="B104" s="38"/>
      <c r="C104" s="38"/>
      <c r="D104" s="38"/>
      <c r="E104" s="38"/>
      <c r="F104" s="38"/>
      <c r="G104" s="39" t="s">
        <v>90</v>
      </c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1"/>
      <c r="Z104" s="38" t="s">
        <v>85</v>
      </c>
      <c r="AA104" s="38"/>
      <c r="AB104" s="38"/>
      <c r="AC104" s="38"/>
      <c r="AD104" s="38"/>
      <c r="AE104" s="42" t="s">
        <v>135</v>
      </c>
      <c r="AF104" s="43"/>
      <c r="AG104" s="43"/>
      <c r="AH104" s="43"/>
      <c r="AI104" s="43"/>
      <c r="AJ104" s="43"/>
      <c r="AK104" s="43"/>
      <c r="AL104" s="43"/>
      <c r="AM104" s="43"/>
      <c r="AN104" s="44"/>
      <c r="AO104" s="37">
        <v>6</v>
      </c>
      <c r="AP104" s="37"/>
      <c r="AQ104" s="37"/>
      <c r="AR104" s="37"/>
      <c r="AS104" s="37"/>
      <c r="AT104" s="37"/>
      <c r="AU104" s="37"/>
      <c r="AV104" s="37"/>
      <c r="AW104" s="37">
        <v>0</v>
      </c>
      <c r="AX104" s="37"/>
      <c r="AY104" s="37"/>
      <c r="AZ104" s="37"/>
      <c r="BA104" s="37"/>
      <c r="BB104" s="37"/>
      <c r="BC104" s="37"/>
      <c r="BD104" s="37"/>
      <c r="BE104" s="37">
        <f>AO104+AW104</f>
        <v>6</v>
      </c>
      <c r="BF104" s="37"/>
      <c r="BG104" s="37"/>
      <c r="BH104" s="37"/>
      <c r="BI104" s="37"/>
      <c r="BJ104" s="37"/>
      <c r="BK104" s="37"/>
      <c r="BL104" s="37"/>
    </row>
    <row r="105" spans="1:64" s="29" customFormat="1" ht="12.75" customHeight="1">
      <c r="A105" s="38">
        <v>0</v>
      </c>
      <c r="B105" s="38"/>
      <c r="C105" s="38"/>
      <c r="D105" s="38"/>
      <c r="E105" s="38"/>
      <c r="F105" s="38"/>
      <c r="G105" s="39" t="s">
        <v>91</v>
      </c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1"/>
      <c r="Z105" s="38" t="s">
        <v>67</v>
      </c>
      <c r="AA105" s="38"/>
      <c r="AB105" s="38"/>
      <c r="AC105" s="38"/>
      <c r="AD105" s="38"/>
      <c r="AE105" s="42" t="s">
        <v>135</v>
      </c>
      <c r="AF105" s="43"/>
      <c r="AG105" s="43"/>
      <c r="AH105" s="43"/>
      <c r="AI105" s="43"/>
      <c r="AJ105" s="43"/>
      <c r="AK105" s="43"/>
      <c r="AL105" s="43"/>
      <c r="AM105" s="43"/>
      <c r="AN105" s="44"/>
      <c r="AO105" s="37">
        <v>1.6</v>
      </c>
      <c r="AP105" s="37"/>
      <c r="AQ105" s="37"/>
      <c r="AR105" s="37"/>
      <c r="AS105" s="37"/>
      <c r="AT105" s="37"/>
      <c r="AU105" s="37"/>
      <c r="AV105" s="37"/>
      <c r="AW105" s="37">
        <v>0</v>
      </c>
      <c r="AX105" s="37"/>
      <c r="AY105" s="37"/>
      <c r="AZ105" s="37"/>
      <c r="BA105" s="37"/>
      <c r="BB105" s="37"/>
      <c r="BC105" s="37"/>
      <c r="BD105" s="37"/>
      <c r="BE105" s="37">
        <f>AO105+AW105</f>
        <v>1.6</v>
      </c>
      <c r="BF105" s="37"/>
      <c r="BG105" s="37"/>
      <c r="BH105" s="37"/>
      <c r="BI105" s="37"/>
      <c r="BJ105" s="37"/>
      <c r="BK105" s="37"/>
      <c r="BL105" s="37"/>
    </row>
    <row r="106" spans="1:64" s="29" customFormat="1" ht="25.5" customHeight="1">
      <c r="A106" s="54">
        <v>0</v>
      </c>
      <c r="B106" s="147"/>
      <c r="C106" s="147"/>
      <c r="D106" s="147"/>
      <c r="E106" s="147"/>
      <c r="F106" s="148"/>
      <c r="G106" s="39" t="s">
        <v>92</v>
      </c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50"/>
      <c r="Z106" s="54" t="s">
        <v>79</v>
      </c>
      <c r="AA106" s="147"/>
      <c r="AB106" s="147"/>
      <c r="AC106" s="147"/>
      <c r="AD106" s="148"/>
      <c r="AE106" s="42" t="s">
        <v>135</v>
      </c>
      <c r="AF106" s="145"/>
      <c r="AG106" s="145"/>
      <c r="AH106" s="145"/>
      <c r="AI106" s="145"/>
      <c r="AJ106" s="145"/>
      <c r="AK106" s="145"/>
      <c r="AL106" s="145"/>
      <c r="AM106" s="145"/>
      <c r="AN106" s="146"/>
      <c r="AO106" s="142">
        <f>AO78/AO94</f>
        <v>35790.786363636362</v>
      </c>
      <c r="AP106" s="143"/>
      <c r="AQ106" s="143"/>
      <c r="AR106" s="143"/>
      <c r="AS106" s="143"/>
      <c r="AT106" s="143"/>
      <c r="AU106" s="143"/>
      <c r="AV106" s="144"/>
      <c r="AW106" s="142">
        <f>AW78/AO94</f>
        <v>1917.0454545454545</v>
      </c>
      <c r="AX106" s="143"/>
      <c r="AY106" s="143"/>
      <c r="AZ106" s="143"/>
      <c r="BA106" s="143"/>
      <c r="BB106" s="143"/>
      <c r="BC106" s="143"/>
      <c r="BD106" s="144"/>
      <c r="BE106" s="142">
        <f>AO106+AW106</f>
        <v>37707.831818181818</v>
      </c>
      <c r="BF106" s="143"/>
      <c r="BG106" s="143"/>
      <c r="BH106" s="143"/>
      <c r="BI106" s="143"/>
      <c r="BJ106" s="143"/>
      <c r="BK106" s="143"/>
      <c r="BL106" s="144"/>
    </row>
    <row r="107" spans="1:64" s="29" customFormat="1" ht="52.5" customHeight="1">
      <c r="A107" s="54"/>
      <c r="B107" s="147"/>
      <c r="C107" s="147"/>
      <c r="D107" s="147"/>
      <c r="E107" s="147"/>
      <c r="F107" s="148"/>
      <c r="G107" s="39" t="s">
        <v>149</v>
      </c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50"/>
      <c r="Z107" s="54" t="s">
        <v>79</v>
      </c>
      <c r="AA107" s="147"/>
      <c r="AB107" s="147"/>
      <c r="AC107" s="147"/>
      <c r="AD107" s="148"/>
      <c r="AE107" s="54" t="s">
        <v>135</v>
      </c>
      <c r="AF107" s="147"/>
      <c r="AG107" s="147"/>
      <c r="AH107" s="147"/>
      <c r="AI107" s="147"/>
      <c r="AJ107" s="147"/>
      <c r="AK107" s="147"/>
      <c r="AL107" s="147"/>
      <c r="AM107" s="147"/>
      <c r="AN107" s="148"/>
      <c r="AO107" s="142">
        <v>0</v>
      </c>
      <c r="AP107" s="143"/>
      <c r="AQ107" s="143"/>
      <c r="AR107" s="143"/>
      <c r="AS107" s="143"/>
      <c r="AT107" s="143"/>
      <c r="AU107" s="143"/>
      <c r="AV107" s="144"/>
      <c r="AW107" s="142">
        <f>AW89/AW99</f>
        <v>695.6521739130435</v>
      </c>
      <c r="AX107" s="143"/>
      <c r="AY107" s="143"/>
      <c r="AZ107" s="143"/>
      <c r="BA107" s="143"/>
      <c r="BB107" s="143"/>
      <c r="BC107" s="143"/>
      <c r="BD107" s="144"/>
      <c r="BE107" s="142">
        <f>AO107+AW107</f>
        <v>695.6521739130435</v>
      </c>
      <c r="BF107" s="143"/>
      <c r="BG107" s="143"/>
      <c r="BH107" s="143"/>
      <c r="BI107" s="143"/>
      <c r="BJ107" s="143"/>
      <c r="BK107" s="143"/>
      <c r="BL107" s="144"/>
    </row>
    <row r="108" spans="1:64" s="29" customFormat="1" ht="41.25" customHeight="1">
      <c r="A108" s="38"/>
      <c r="B108" s="38"/>
      <c r="C108" s="38"/>
      <c r="D108" s="38"/>
      <c r="E108" s="38"/>
      <c r="F108" s="38"/>
      <c r="G108" s="39" t="s">
        <v>150</v>
      </c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1"/>
      <c r="Z108" s="38" t="s">
        <v>79</v>
      </c>
      <c r="AA108" s="38"/>
      <c r="AB108" s="38"/>
      <c r="AC108" s="38"/>
      <c r="AD108" s="38"/>
      <c r="AE108" s="54" t="s">
        <v>135</v>
      </c>
      <c r="AF108" s="151"/>
      <c r="AG108" s="151"/>
      <c r="AH108" s="151"/>
      <c r="AI108" s="151"/>
      <c r="AJ108" s="151"/>
      <c r="AK108" s="151"/>
      <c r="AL108" s="151"/>
      <c r="AM108" s="151"/>
      <c r="AN108" s="152"/>
      <c r="AO108" s="37">
        <v>0</v>
      </c>
      <c r="AP108" s="37"/>
      <c r="AQ108" s="37"/>
      <c r="AR108" s="37"/>
      <c r="AS108" s="37"/>
      <c r="AT108" s="37"/>
      <c r="AU108" s="37"/>
      <c r="AV108" s="37"/>
      <c r="AW108" s="37">
        <f>AW90/AW100</f>
        <v>571.42857142857144</v>
      </c>
      <c r="AX108" s="37"/>
      <c r="AY108" s="37"/>
      <c r="AZ108" s="37"/>
      <c r="BA108" s="37"/>
      <c r="BB108" s="37"/>
      <c r="BC108" s="37"/>
      <c r="BD108" s="37"/>
      <c r="BE108" s="37">
        <f>AO108+AW108</f>
        <v>571.42857142857144</v>
      </c>
      <c r="BF108" s="37"/>
      <c r="BG108" s="37"/>
      <c r="BH108" s="37"/>
      <c r="BI108" s="37"/>
      <c r="BJ108" s="37"/>
      <c r="BK108" s="37"/>
      <c r="BL108" s="37"/>
    </row>
    <row r="109" spans="1:64" s="29" customFormat="1" ht="34.5" customHeight="1">
      <c r="A109" s="38"/>
      <c r="B109" s="38"/>
      <c r="C109" s="38"/>
      <c r="D109" s="38"/>
      <c r="E109" s="38"/>
      <c r="F109" s="38"/>
      <c r="G109" s="39" t="s">
        <v>151</v>
      </c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1"/>
      <c r="Z109" s="38" t="s">
        <v>79</v>
      </c>
      <c r="AA109" s="38"/>
      <c r="AB109" s="38"/>
      <c r="AC109" s="38"/>
      <c r="AD109" s="38"/>
      <c r="AE109" s="54" t="s">
        <v>135</v>
      </c>
      <c r="AF109" s="151"/>
      <c r="AG109" s="151"/>
      <c r="AH109" s="151"/>
      <c r="AI109" s="151"/>
      <c r="AJ109" s="151"/>
      <c r="AK109" s="151"/>
      <c r="AL109" s="151"/>
      <c r="AM109" s="151"/>
      <c r="AN109" s="152"/>
      <c r="AO109" s="37">
        <v>0</v>
      </c>
      <c r="AP109" s="37"/>
      <c r="AQ109" s="37"/>
      <c r="AR109" s="37"/>
      <c r="AS109" s="37"/>
      <c r="AT109" s="37"/>
      <c r="AU109" s="37"/>
      <c r="AV109" s="37"/>
      <c r="AW109" s="37">
        <f>AW91/AW101</f>
        <v>572.15625</v>
      </c>
      <c r="AX109" s="37"/>
      <c r="AY109" s="37"/>
      <c r="AZ109" s="37"/>
      <c r="BA109" s="37"/>
      <c r="BB109" s="37"/>
      <c r="BC109" s="37"/>
      <c r="BD109" s="37"/>
      <c r="BE109" s="37">
        <f>AO109+AW109</f>
        <v>572.15625</v>
      </c>
      <c r="BF109" s="37"/>
      <c r="BG109" s="37"/>
      <c r="BH109" s="37"/>
      <c r="BI109" s="37"/>
      <c r="BJ109" s="37"/>
      <c r="BK109" s="37"/>
      <c r="BL109" s="37"/>
    </row>
    <row r="110" spans="1:64" s="29" customFormat="1" ht="36" customHeight="1">
      <c r="A110" s="38"/>
      <c r="B110" s="38"/>
      <c r="C110" s="38"/>
      <c r="D110" s="38"/>
      <c r="E110" s="38"/>
      <c r="F110" s="38"/>
      <c r="G110" s="39" t="s">
        <v>152</v>
      </c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1"/>
      <c r="Z110" s="38" t="s">
        <v>79</v>
      </c>
      <c r="AA110" s="38"/>
      <c r="AB110" s="38"/>
      <c r="AC110" s="38"/>
      <c r="AD110" s="38"/>
      <c r="AE110" s="54" t="s">
        <v>135</v>
      </c>
      <c r="AF110" s="151"/>
      <c r="AG110" s="151"/>
      <c r="AH110" s="151"/>
      <c r="AI110" s="151"/>
      <c r="AJ110" s="151"/>
      <c r="AK110" s="151"/>
      <c r="AL110" s="151"/>
      <c r="AM110" s="151"/>
      <c r="AN110" s="152"/>
      <c r="AO110" s="37">
        <v>0</v>
      </c>
      <c r="AP110" s="37"/>
      <c r="AQ110" s="37"/>
      <c r="AR110" s="37"/>
      <c r="AS110" s="37"/>
      <c r="AT110" s="37"/>
      <c r="AU110" s="37"/>
      <c r="AV110" s="37"/>
      <c r="AW110" s="37">
        <f>AW92/AW102</f>
        <v>657</v>
      </c>
      <c r="AX110" s="37"/>
      <c r="AY110" s="37"/>
      <c r="AZ110" s="37"/>
      <c r="BA110" s="37"/>
      <c r="BB110" s="37"/>
      <c r="BC110" s="37"/>
      <c r="BD110" s="37"/>
      <c r="BE110" s="37">
        <f>AO110+AW110</f>
        <v>657</v>
      </c>
      <c r="BF110" s="37"/>
      <c r="BG110" s="37"/>
      <c r="BH110" s="37"/>
      <c r="BI110" s="37"/>
      <c r="BJ110" s="37"/>
      <c r="BK110" s="37"/>
      <c r="BL110" s="37"/>
    </row>
    <row r="111" spans="1:64" s="30" customFormat="1" ht="12.75" customHeight="1">
      <c r="A111" s="46">
        <v>4</v>
      </c>
      <c r="B111" s="46"/>
      <c r="C111" s="46"/>
      <c r="D111" s="46"/>
      <c r="E111" s="46"/>
      <c r="F111" s="46"/>
      <c r="G111" s="47" t="s">
        <v>93</v>
      </c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9"/>
      <c r="Z111" s="46"/>
      <c r="AA111" s="46"/>
      <c r="AB111" s="46"/>
      <c r="AC111" s="46"/>
      <c r="AD111" s="46"/>
      <c r="AE111" s="50"/>
      <c r="AF111" s="51"/>
      <c r="AG111" s="51"/>
      <c r="AH111" s="51"/>
      <c r="AI111" s="51"/>
      <c r="AJ111" s="51"/>
      <c r="AK111" s="51"/>
      <c r="AL111" s="51"/>
      <c r="AM111" s="51"/>
      <c r="AN111" s="52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</row>
    <row r="112" spans="1:64" s="29" customFormat="1" ht="30" customHeight="1">
      <c r="A112" s="38">
        <v>0</v>
      </c>
      <c r="B112" s="38"/>
      <c r="C112" s="38"/>
      <c r="D112" s="38"/>
      <c r="E112" s="38"/>
      <c r="F112" s="38"/>
      <c r="G112" s="39" t="s">
        <v>95</v>
      </c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1"/>
      <c r="Z112" s="38" t="s">
        <v>94</v>
      </c>
      <c r="AA112" s="38"/>
      <c r="AB112" s="38"/>
      <c r="AC112" s="38"/>
      <c r="AD112" s="38"/>
      <c r="AE112" s="42" t="s">
        <v>135</v>
      </c>
      <c r="AF112" s="43"/>
      <c r="AG112" s="43"/>
      <c r="AH112" s="43"/>
      <c r="AI112" s="43"/>
      <c r="AJ112" s="43"/>
      <c r="AK112" s="43"/>
      <c r="AL112" s="43"/>
      <c r="AM112" s="43"/>
      <c r="AN112" s="44"/>
      <c r="AO112" s="37">
        <v>0</v>
      </c>
      <c r="AP112" s="37"/>
      <c r="AQ112" s="37"/>
      <c r="AR112" s="37"/>
      <c r="AS112" s="37"/>
      <c r="AT112" s="37"/>
      <c r="AU112" s="37"/>
      <c r="AV112" s="37"/>
      <c r="AW112" s="37">
        <v>5</v>
      </c>
      <c r="AX112" s="37"/>
      <c r="AY112" s="37"/>
      <c r="AZ112" s="37"/>
      <c r="BA112" s="37"/>
      <c r="BB112" s="37"/>
      <c r="BC112" s="37"/>
      <c r="BD112" s="37"/>
      <c r="BE112" s="37">
        <f>AO112+AW112</f>
        <v>5</v>
      </c>
      <c r="BF112" s="37"/>
      <c r="BG112" s="37"/>
      <c r="BH112" s="37"/>
      <c r="BI112" s="37"/>
      <c r="BJ112" s="37"/>
      <c r="BK112" s="37"/>
      <c r="BL112" s="37"/>
    </row>
    <row r="113" spans="1:64" s="29" customFormat="1" ht="39.75" customHeight="1">
      <c r="A113" s="54"/>
      <c r="B113" s="147"/>
      <c r="C113" s="147"/>
      <c r="D113" s="147"/>
      <c r="E113" s="147"/>
      <c r="F113" s="148"/>
      <c r="G113" s="39" t="s">
        <v>153</v>
      </c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50"/>
      <c r="Z113" s="54" t="s">
        <v>94</v>
      </c>
      <c r="AA113" s="147"/>
      <c r="AB113" s="147"/>
      <c r="AC113" s="147"/>
      <c r="AD113" s="148"/>
      <c r="AE113" s="54" t="s">
        <v>135</v>
      </c>
      <c r="AF113" s="147"/>
      <c r="AG113" s="147"/>
      <c r="AH113" s="147"/>
      <c r="AI113" s="147"/>
      <c r="AJ113" s="147"/>
      <c r="AK113" s="147"/>
      <c r="AL113" s="147"/>
      <c r="AM113" s="147"/>
      <c r="AN113" s="148"/>
      <c r="AO113" s="142">
        <v>0</v>
      </c>
      <c r="AP113" s="143"/>
      <c r="AQ113" s="143"/>
      <c r="AR113" s="143"/>
      <c r="AS113" s="143"/>
      <c r="AT113" s="143"/>
      <c r="AU113" s="143"/>
      <c r="AV113" s="144"/>
      <c r="AW113" s="142">
        <v>100</v>
      </c>
      <c r="AX113" s="143"/>
      <c r="AY113" s="143"/>
      <c r="AZ113" s="143"/>
      <c r="BA113" s="143"/>
      <c r="BB113" s="143"/>
      <c r="BC113" s="143"/>
      <c r="BD113" s="144"/>
      <c r="BE113" s="142">
        <f>AO113+AW113</f>
        <v>100</v>
      </c>
      <c r="BF113" s="143"/>
      <c r="BG113" s="143"/>
      <c r="BH113" s="143"/>
      <c r="BI113" s="143"/>
      <c r="BJ113" s="143"/>
      <c r="BK113" s="143"/>
      <c r="BL113" s="144"/>
    </row>
    <row r="114" spans="1:64" s="29" customFormat="1" ht="30.75" customHeight="1">
      <c r="A114" s="54"/>
      <c r="B114" s="147"/>
      <c r="C114" s="147"/>
      <c r="D114" s="147"/>
      <c r="E114" s="147"/>
      <c r="F114" s="148"/>
      <c r="G114" s="39" t="s">
        <v>154</v>
      </c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50"/>
      <c r="Z114" s="54" t="s">
        <v>94</v>
      </c>
      <c r="AA114" s="147"/>
      <c r="AB114" s="147"/>
      <c r="AC114" s="147"/>
      <c r="AD114" s="148"/>
      <c r="AE114" s="54" t="s">
        <v>135</v>
      </c>
      <c r="AF114" s="147"/>
      <c r="AG114" s="147"/>
      <c r="AH114" s="147"/>
      <c r="AI114" s="147"/>
      <c r="AJ114" s="147"/>
      <c r="AK114" s="147"/>
      <c r="AL114" s="147"/>
      <c r="AM114" s="147"/>
      <c r="AN114" s="148"/>
      <c r="AO114" s="142">
        <v>0</v>
      </c>
      <c r="AP114" s="143"/>
      <c r="AQ114" s="143"/>
      <c r="AR114" s="143"/>
      <c r="AS114" s="143"/>
      <c r="AT114" s="143"/>
      <c r="AU114" s="143"/>
      <c r="AV114" s="144"/>
      <c r="AW114" s="142">
        <v>100</v>
      </c>
      <c r="AX114" s="143"/>
      <c r="AY114" s="143"/>
      <c r="AZ114" s="143"/>
      <c r="BA114" s="143"/>
      <c r="BB114" s="143"/>
      <c r="BC114" s="143"/>
      <c r="BD114" s="144"/>
      <c r="BE114" s="142">
        <f>AO114+AW114</f>
        <v>100</v>
      </c>
      <c r="BF114" s="143"/>
      <c r="BG114" s="143"/>
      <c r="BH114" s="143"/>
      <c r="BI114" s="143"/>
      <c r="BJ114" s="143"/>
      <c r="BK114" s="143"/>
      <c r="BL114" s="144"/>
    </row>
    <row r="115" spans="1:64" s="29" customFormat="1" ht="30.75" customHeight="1">
      <c r="A115" s="54"/>
      <c r="B115" s="147"/>
      <c r="C115" s="147"/>
      <c r="D115" s="147"/>
      <c r="E115" s="147"/>
      <c r="F115" s="148"/>
      <c r="G115" s="39" t="s">
        <v>155</v>
      </c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50"/>
      <c r="Z115" s="54" t="s">
        <v>94</v>
      </c>
      <c r="AA115" s="147"/>
      <c r="AB115" s="147"/>
      <c r="AC115" s="147"/>
      <c r="AD115" s="148"/>
      <c r="AE115" s="54" t="s">
        <v>135</v>
      </c>
      <c r="AF115" s="147"/>
      <c r="AG115" s="147"/>
      <c r="AH115" s="147"/>
      <c r="AI115" s="147"/>
      <c r="AJ115" s="147"/>
      <c r="AK115" s="147"/>
      <c r="AL115" s="147"/>
      <c r="AM115" s="147"/>
      <c r="AN115" s="148"/>
      <c r="AO115" s="142">
        <v>0</v>
      </c>
      <c r="AP115" s="143"/>
      <c r="AQ115" s="143"/>
      <c r="AR115" s="143"/>
      <c r="AS115" s="143"/>
      <c r="AT115" s="143"/>
      <c r="AU115" s="143"/>
      <c r="AV115" s="144"/>
      <c r="AW115" s="142">
        <v>100</v>
      </c>
      <c r="AX115" s="143"/>
      <c r="AY115" s="143"/>
      <c r="AZ115" s="143"/>
      <c r="BA115" s="143"/>
      <c r="BB115" s="143"/>
      <c r="BC115" s="143"/>
      <c r="BD115" s="144"/>
      <c r="BE115" s="142">
        <f>AO115+AW115</f>
        <v>100</v>
      </c>
      <c r="BF115" s="143"/>
      <c r="BG115" s="143"/>
      <c r="BH115" s="143"/>
      <c r="BI115" s="143"/>
      <c r="BJ115" s="143"/>
      <c r="BK115" s="143"/>
      <c r="BL115" s="144"/>
    </row>
    <row r="116" spans="1:64" s="29" customFormat="1" ht="30.75" customHeight="1">
      <c r="A116" s="54"/>
      <c r="B116" s="147"/>
      <c r="C116" s="147"/>
      <c r="D116" s="147"/>
      <c r="E116" s="147"/>
      <c r="F116" s="148"/>
      <c r="G116" s="39" t="s">
        <v>156</v>
      </c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50"/>
      <c r="Z116" s="54" t="s">
        <v>94</v>
      </c>
      <c r="AA116" s="147"/>
      <c r="AB116" s="147"/>
      <c r="AC116" s="147"/>
      <c r="AD116" s="148"/>
      <c r="AE116" s="54" t="s">
        <v>135</v>
      </c>
      <c r="AF116" s="147"/>
      <c r="AG116" s="147"/>
      <c r="AH116" s="147"/>
      <c r="AI116" s="147"/>
      <c r="AJ116" s="147"/>
      <c r="AK116" s="147"/>
      <c r="AL116" s="147"/>
      <c r="AM116" s="147"/>
      <c r="AN116" s="148"/>
      <c r="AO116" s="142">
        <v>0</v>
      </c>
      <c r="AP116" s="143"/>
      <c r="AQ116" s="143"/>
      <c r="AR116" s="143"/>
      <c r="AS116" s="143"/>
      <c r="AT116" s="143"/>
      <c r="AU116" s="143"/>
      <c r="AV116" s="144"/>
      <c r="AW116" s="142">
        <v>100</v>
      </c>
      <c r="AX116" s="143"/>
      <c r="AY116" s="143"/>
      <c r="AZ116" s="143"/>
      <c r="BA116" s="143"/>
      <c r="BB116" s="143"/>
      <c r="BC116" s="143"/>
      <c r="BD116" s="144"/>
      <c r="BE116" s="142">
        <f>AO116+AW116</f>
        <v>100</v>
      </c>
      <c r="BF116" s="143"/>
      <c r="BG116" s="143"/>
      <c r="BH116" s="143"/>
      <c r="BI116" s="143"/>
      <c r="BJ116" s="143"/>
      <c r="BK116" s="143"/>
      <c r="BL116" s="144"/>
    </row>
    <row r="117" spans="1:64" s="29" customFormat="1" ht="10.5" customHeight="1"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</row>
    <row r="118" spans="1:64" s="29" customFormat="1" ht="3" hidden="1" customHeight="1"/>
    <row r="119" spans="1:64" s="29" customFormat="1" ht="31.5" customHeight="1">
      <c r="A119" s="135" t="s">
        <v>136</v>
      </c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33"/>
      <c r="AO119" s="132" t="s">
        <v>117</v>
      </c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</row>
    <row r="120" spans="1:64" s="29" customFormat="1">
      <c r="W120" s="124" t="s">
        <v>5</v>
      </c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O120" s="124" t="s">
        <v>51</v>
      </c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</row>
    <row r="121" spans="1:64" s="29" customFormat="1" ht="15.75" customHeight="1">
      <c r="A121" s="134" t="s">
        <v>3</v>
      </c>
      <c r="B121" s="134"/>
      <c r="C121" s="134"/>
      <c r="D121" s="134"/>
      <c r="E121" s="134"/>
      <c r="F121" s="134"/>
    </row>
    <row r="122" spans="1:64" s="29" customFormat="1" ht="13.15" customHeight="1">
      <c r="A122" s="125" t="s">
        <v>118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</row>
    <row r="123" spans="1:64" s="29" customFormat="1">
      <c r="A123" s="127" t="s">
        <v>46</v>
      </c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</row>
    <row r="124" spans="1:64" s="29" customFormat="1" ht="10.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</row>
    <row r="125" spans="1:64" s="29" customFormat="1" ht="18" customHeight="1">
      <c r="A125" s="129" t="s">
        <v>119</v>
      </c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33"/>
      <c r="AO125" s="132" t="s">
        <v>120</v>
      </c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133"/>
      <c r="BF125" s="133"/>
      <c r="BG125" s="133"/>
    </row>
    <row r="126" spans="1:64" s="29" customFormat="1">
      <c r="W126" s="124" t="s">
        <v>5</v>
      </c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O126" s="124" t="s">
        <v>51</v>
      </c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4"/>
      <c r="AZ126" s="124"/>
      <c r="BA126" s="124"/>
      <c r="BB126" s="124"/>
      <c r="BC126" s="124"/>
      <c r="BD126" s="124"/>
      <c r="BE126" s="124"/>
      <c r="BF126" s="124"/>
      <c r="BG126" s="124"/>
    </row>
    <row r="127" spans="1:64" s="29" customFormat="1">
      <c r="A127" s="128"/>
      <c r="B127" s="128"/>
      <c r="C127" s="128"/>
      <c r="D127" s="128"/>
      <c r="E127" s="128"/>
      <c r="F127" s="128"/>
      <c r="G127" s="128"/>
      <c r="H127" s="128"/>
    </row>
    <row r="128" spans="1:64" s="29" customFormat="1">
      <c r="A128" s="124" t="s">
        <v>44</v>
      </c>
      <c r="B128" s="124"/>
      <c r="C128" s="124"/>
      <c r="D128" s="124"/>
      <c r="E128" s="124"/>
      <c r="F128" s="124"/>
      <c r="G128" s="124"/>
      <c r="H128" s="124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1:1" s="29" customFormat="1">
      <c r="A129" s="36" t="s">
        <v>45</v>
      </c>
    </row>
    <row r="130" spans="1:1" s="29" customFormat="1"/>
    <row r="131" spans="1:1" s="29" customFormat="1"/>
    <row r="132" spans="1:1" s="29" customFormat="1"/>
    <row r="133" spans="1:1" s="29" customFormat="1"/>
    <row r="134" spans="1:1" s="29" customFormat="1"/>
  </sheetData>
  <mergeCells count="514">
    <mergeCell ref="A114:F114"/>
    <mergeCell ref="G114:Y114"/>
    <mergeCell ref="Z114:AD114"/>
    <mergeCell ref="AE114:AN114"/>
    <mergeCell ref="AO114:AV114"/>
    <mergeCell ref="AW114:BD114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2:F112"/>
    <mergeCell ref="G112:Y112"/>
    <mergeCell ref="Z112:AD112"/>
    <mergeCell ref="AE112:AN112"/>
    <mergeCell ref="AO112:AV112"/>
    <mergeCell ref="AW112:BD112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6:BL106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8:BL108"/>
    <mergeCell ref="A98:F98"/>
    <mergeCell ref="G98:Y98"/>
    <mergeCell ref="Z98:AD98"/>
    <mergeCell ref="AE98:AN98"/>
    <mergeCell ref="AO98:AV98"/>
    <mergeCell ref="AW98:BD98"/>
    <mergeCell ref="BE98:BL98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9:BL99"/>
    <mergeCell ref="A88:F88"/>
    <mergeCell ref="G88:Y88"/>
    <mergeCell ref="Z88:AD88"/>
    <mergeCell ref="AE88:AN88"/>
    <mergeCell ref="AO88:AV88"/>
    <mergeCell ref="AW88:BD88"/>
    <mergeCell ref="BE88:BL88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0:BL90"/>
    <mergeCell ref="A92:F92"/>
    <mergeCell ref="G92:Y92"/>
    <mergeCell ref="Z92:AD92"/>
    <mergeCell ref="AE92:AN92"/>
    <mergeCell ref="AO92:AV92"/>
    <mergeCell ref="AW92:BD92"/>
    <mergeCell ref="BE92:BL92"/>
    <mergeCell ref="A64:F64"/>
    <mergeCell ref="Z64:AD64"/>
    <mergeCell ref="A65:F65"/>
    <mergeCell ref="G65:Y65"/>
    <mergeCell ref="AJ59:AQ59"/>
    <mergeCell ref="AR59:AY59"/>
    <mergeCell ref="A63:F63"/>
    <mergeCell ref="BE62:BL62"/>
    <mergeCell ref="G63:Y63"/>
    <mergeCell ref="G64:Y64"/>
    <mergeCell ref="A59:C59"/>
    <mergeCell ref="D59:AA59"/>
    <mergeCell ref="AB59:AI59"/>
    <mergeCell ref="Z62:AD62"/>
    <mergeCell ref="G62:Y62"/>
    <mergeCell ref="AW62:BD62"/>
    <mergeCell ref="AO62:AV62"/>
    <mergeCell ref="A61:BL61"/>
    <mergeCell ref="A62:F62"/>
    <mergeCell ref="AE62:AN62"/>
    <mergeCell ref="A111:F111"/>
    <mergeCell ref="G111:Y111"/>
    <mergeCell ref="Z111:AD111"/>
    <mergeCell ref="AE111:AN111"/>
    <mergeCell ref="AO111:AV111"/>
    <mergeCell ref="AW111:BD111"/>
    <mergeCell ref="BE111:BL111"/>
    <mergeCell ref="AW103:BD103"/>
    <mergeCell ref="AE110:AN110"/>
    <mergeCell ref="AO110:AV110"/>
    <mergeCell ref="AW110:BD110"/>
    <mergeCell ref="BE110:BL110"/>
    <mergeCell ref="A110:F110"/>
    <mergeCell ref="G110:Y110"/>
    <mergeCell ref="Z110:AD110"/>
    <mergeCell ref="AO105:AV105"/>
    <mergeCell ref="AW105:BD105"/>
    <mergeCell ref="BE105:BL105"/>
    <mergeCell ref="A104:F104"/>
    <mergeCell ref="G104:Y104"/>
    <mergeCell ref="AO104:AV104"/>
    <mergeCell ref="AW104:BD104"/>
    <mergeCell ref="A103:F103"/>
    <mergeCell ref="G103:Y103"/>
    <mergeCell ref="A121:F121"/>
    <mergeCell ref="A119:V119"/>
    <mergeCell ref="Z103:AD103"/>
    <mergeCell ref="AO119:BG119"/>
    <mergeCell ref="W119:AM119"/>
    <mergeCell ref="A116:F116"/>
    <mergeCell ref="G116:Y116"/>
    <mergeCell ref="Z116:AD116"/>
    <mergeCell ref="AE116:AN116"/>
    <mergeCell ref="AO116:AV116"/>
    <mergeCell ref="BE103:BL103"/>
    <mergeCell ref="BE104:BL104"/>
    <mergeCell ref="A105:F105"/>
    <mergeCell ref="G105:Y105"/>
    <mergeCell ref="Z105:AD105"/>
    <mergeCell ref="AE105:AN105"/>
    <mergeCell ref="AW116:BD116"/>
    <mergeCell ref="BE116:BL116"/>
    <mergeCell ref="AE103:AN103"/>
    <mergeCell ref="AO103:AV103"/>
    <mergeCell ref="W120:AM120"/>
    <mergeCell ref="AO120:BG120"/>
    <mergeCell ref="Z104:AD104"/>
    <mergeCell ref="AE104:AN104"/>
    <mergeCell ref="A128:H128"/>
    <mergeCell ref="A122:AS122"/>
    <mergeCell ref="A123:AS123"/>
    <mergeCell ref="A127:H127"/>
    <mergeCell ref="A125:V125"/>
    <mergeCell ref="W125:AM125"/>
    <mergeCell ref="AO125:BG125"/>
    <mergeCell ref="AO126:BG126"/>
    <mergeCell ref="W126:AM126"/>
    <mergeCell ref="A67:F67"/>
    <mergeCell ref="AC50:AJ50"/>
    <mergeCell ref="AK50:AR50"/>
    <mergeCell ref="AS50:AZ50"/>
    <mergeCell ref="BE76:BL76"/>
    <mergeCell ref="BE82:BL82"/>
    <mergeCell ref="BE80:BL80"/>
    <mergeCell ref="BE67:BL67"/>
    <mergeCell ref="A66:F66"/>
    <mergeCell ref="G66:Y66"/>
    <mergeCell ref="Z66:AD66"/>
    <mergeCell ref="AE66:AN66"/>
    <mergeCell ref="AO66:AV66"/>
    <mergeCell ref="AW66:BD66"/>
    <mergeCell ref="BE66:BL66"/>
    <mergeCell ref="Z67:AD67"/>
    <mergeCell ref="AE67:AN67"/>
    <mergeCell ref="AO64:AV64"/>
    <mergeCell ref="AW64:BD64"/>
    <mergeCell ref="BE64:BL64"/>
    <mergeCell ref="BE63:BL63"/>
    <mergeCell ref="AW63:BD63"/>
    <mergeCell ref="G67:Y67"/>
    <mergeCell ref="AO63:AV63"/>
    <mergeCell ref="Z63:AD63"/>
    <mergeCell ref="AE63:AN63"/>
    <mergeCell ref="AE64:AN64"/>
    <mergeCell ref="BE65:BL65"/>
    <mergeCell ref="AW67:BD67"/>
    <mergeCell ref="AO67:AV67"/>
    <mergeCell ref="BE70:BL70"/>
    <mergeCell ref="BE68:BL68"/>
    <mergeCell ref="AO65:AV65"/>
    <mergeCell ref="AW65:BD65"/>
    <mergeCell ref="BE96:BL96"/>
    <mergeCell ref="Z65:AD65"/>
    <mergeCell ref="AE65:AN65"/>
    <mergeCell ref="BE93:BL93"/>
    <mergeCell ref="BE95:BL95"/>
    <mergeCell ref="Z89:AD89"/>
    <mergeCell ref="AE89:AN89"/>
    <mergeCell ref="AO89:AV89"/>
    <mergeCell ref="AW89:BD89"/>
    <mergeCell ref="BE89:BL8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D49:AB49"/>
    <mergeCell ref="AC49:AJ49"/>
    <mergeCell ref="D55:AA56"/>
    <mergeCell ref="A51:C51"/>
    <mergeCell ref="A54:AY54"/>
    <mergeCell ref="A55:C56"/>
    <mergeCell ref="D57:AA57"/>
    <mergeCell ref="AB57:AI57"/>
    <mergeCell ref="AS49:AZ49"/>
    <mergeCell ref="AB55:AI56"/>
    <mergeCell ref="AJ55:AQ56"/>
    <mergeCell ref="AR55:AY56"/>
    <mergeCell ref="D51:AB51"/>
    <mergeCell ref="AC51:AJ51"/>
    <mergeCell ref="AK51:AR51"/>
    <mergeCell ref="AS51:AZ51"/>
    <mergeCell ref="AO1:BL1"/>
    <mergeCell ref="A53:BL53"/>
    <mergeCell ref="U22:AD22"/>
    <mergeCell ref="AE22:AR22"/>
    <mergeCell ref="G29:BL29"/>
    <mergeCell ref="AO2:BL2"/>
    <mergeCell ref="AO6:BF6"/>
    <mergeCell ref="AO4:BL4"/>
    <mergeCell ref="AO5:BL5"/>
    <mergeCell ref="AO3:BL3"/>
    <mergeCell ref="A30:F30"/>
    <mergeCell ref="A33:F33"/>
    <mergeCell ref="G33:BL33"/>
    <mergeCell ref="A22:T22"/>
    <mergeCell ref="AS22:BC22"/>
    <mergeCell ref="BD22:BL22"/>
    <mergeCell ref="A40:F40"/>
    <mergeCell ref="D46:AB47"/>
    <mergeCell ref="D48:AB48"/>
    <mergeCell ref="AK46:AR47"/>
    <mergeCell ref="BE20:BL20"/>
    <mergeCell ref="A32:F32"/>
    <mergeCell ref="G32:BL32"/>
    <mergeCell ref="A50:C50"/>
    <mergeCell ref="D50:AB5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BE19:BL19"/>
    <mergeCell ref="AK19:BC19"/>
    <mergeCell ref="AK20:BC20"/>
    <mergeCell ref="A42:F42"/>
    <mergeCell ref="A48:C48"/>
    <mergeCell ref="G31:BL31"/>
    <mergeCell ref="AC48:AJ48"/>
    <mergeCell ref="AC46:AJ47"/>
    <mergeCell ref="AS48:AZ48"/>
    <mergeCell ref="A41:F41"/>
    <mergeCell ref="A38:BL38"/>
    <mergeCell ref="A39:F39"/>
    <mergeCell ref="G39:BL39"/>
    <mergeCell ref="A49:C49"/>
    <mergeCell ref="G42:BL42"/>
    <mergeCell ref="A46:C47"/>
    <mergeCell ref="A45:AZ45"/>
    <mergeCell ref="A44:AZ44"/>
    <mergeCell ref="I23:S23"/>
    <mergeCell ref="G41:BL41"/>
    <mergeCell ref="A25:BL25"/>
    <mergeCell ref="A26:BL26"/>
    <mergeCell ref="A28:BL28"/>
    <mergeCell ref="A31:F31"/>
    <mergeCell ref="AS46:AZ47"/>
    <mergeCell ref="T23:W23"/>
    <mergeCell ref="A23:H23"/>
    <mergeCell ref="G30:BL30"/>
    <mergeCell ref="A35:BL35"/>
    <mergeCell ref="A29:F29"/>
    <mergeCell ref="A36:BL36"/>
    <mergeCell ref="G40:BL40"/>
    <mergeCell ref="AK48:AR48"/>
    <mergeCell ref="AK49:AR49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2:BL72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84:F84"/>
    <mergeCell ref="G84:Y84"/>
    <mergeCell ref="Z84:AD84"/>
    <mergeCell ref="AE84:AN84"/>
    <mergeCell ref="AO84:AV84"/>
    <mergeCell ref="AW84:BD84"/>
    <mergeCell ref="BE84:BL84"/>
    <mergeCell ref="A82:F82"/>
    <mergeCell ref="G82:Y82"/>
    <mergeCell ref="Z82:AD82"/>
    <mergeCell ref="AE82:AN82"/>
    <mergeCell ref="AO82:AV82"/>
    <mergeCell ref="AW82:BD82"/>
    <mergeCell ref="A83:F83"/>
    <mergeCell ref="G83:Y83"/>
    <mergeCell ref="Z83:AD83"/>
    <mergeCell ref="AE83:AN83"/>
    <mergeCell ref="AO83:AV83"/>
    <mergeCell ref="AW83:BD83"/>
    <mergeCell ref="BE83:BL83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87:F87"/>
    <mergeCell ref="G87:Y87"/>
    <mergeCell ref="Z87:AD87"/>
    <mergeCell ref="AE87:AN87"/>
    <mergeCell ref="AO87:AV87"/>
    <mergeCell ref="AW87:BD87"/>
    <mergeCell ref="BE87:BL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A89:F89"/>
    <mergeCell ref="G89:Y89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A95:F95"/>
    <mergeCell ref="G95:Y95"/>
    <mergeCell ref="Z95:AD95"/>
    <mergeCell ref="AE95:AN95"/>
    <mergeCell ref="AO95:AV95"/>
    <mergeCell ref="AW95:BD95"/>
    <mergeCell ref="A96:F96"/>
    <mergeCell ref="G96:Y96"/>
    <mergeCell ref="Z96:AD96"/>
    <mergeCell ref="AE96:AN96"/>
    <mergeCell ref="AO96:AV96"/>
    <mergeCell ref="AW96:BD96"/>
    <mergeCell ref="AW102:BD102"/>
    <mergeCell ref="BE102:BL102"/>
    <mergeCell ref="A97:F97"/>
    <mergeCell ref="G97:Y97"/>
    <mergeCell ref="Z97:AD97"/>
    <mergeCell ref="AE97:AN97"/>
    <mergeCell ref="AO97:AV97"/>
    <mergeCell ref="AW97:BD97"/>
    <mergeCell ref="G102:Y102"/>
    <mergeCell ref="Z102:AD102"/>
    <mergeCell ref="AE102:AN102"/>
    <mergeCell ref="AO102:AV102"/>
    <mergeCell ref="BE97:BL97"/>
    <mergeCell ref="A102:F102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</mergeCells>
  <phoneticPr fontId="0" type="noConversion"/>
  <conditionalFormatting sqref="G67:L67 G92 G89:G90 G100 G108">
    <cfRule type="cellIs" dxfId="68" priority="312" stopIfTrue="1" operator="equal">
      <formula>$G64</formula>
    </cfRule>
  </conditionalFormatting>
  <conditionalFormatting sqref="A65:F109">
    <cfRule type="cellIs" dxfId="67" priority="314" stopIfTrue="1" operator="equal">
      <formula>0</formula>
    </cfRule>
  </conditionalFormatting>
  <conditionalFormatting sqref="D51">
    <cfRule type="cellIs" dxfId="66" priority="301" stopIfTrue="1" operator="equal">
      <formula>#REF!</formula>
    </cfRule>
  </conditionalFormatting>
  <conditionalFormatting sqref="G68 G87:G88 G90 G97:G98 G105:G106">
    <cfRule type="cellIs" dxfId="65" priority="298" stopIfTrue="1" operator="equal">
      <formula>$G67</formula>
    </cfRule>
  </conditionalFormatting>
  <conditionalFormatting sqref="G69">
    <cfRule type="cellIs" dxfId="64" priority="296" stopIfTrue="1" operator="equal">
      <formula>$G68</formula>
    </cfRule>
  </conditionalFormatting>
  <conditionalFormatting sqref="G70">
    <cfRule type="cellIs" dxfId="63" priority="294" stopIfTrue="1" operator="equal">
      <formula>$G69</formula>
    </cfRule>
  </conditionalFormatting>
  <conditionalFormatting sqref="G71">
    <cfRule type="cellIs" dxfId="62" priority="292" stopIfTrue="1" operator="equal">
      <formula>$G70</formula>
    </cfRule>
  </conditionalFormatting>
  <conditionalFormatting sqref="G72">
    <cfRule type="cellIs" dxfId="61" priority="290" stopIfTrue="1" operator="equal">
      <formula>$G71</formula>
    </cfRule>
  </conditionalFormatting>
  <conditionalFormatting sqref="G73">
    <cfRule type="cellIs" dxfId="60" priority="288" stopIfTrue="1" operator="equal">
      <formula>$G72</formula>
    </cfRule>
  </conditionalFormatting>
  <conditionalFormatting sqref="G74">
    <cfRule type="cellIs" dxfId="59" priority="286" stopIfTrue="1" operator="equal">
      <formula>$G73</formula>
    </cfRule>
  </conditionalFormatting>
  <conditionalFormatting sqref="G75">
    <cfRule type="cellIs" dxfId="58" priority="284" stopIfTrue="1" operator="equal">
      <formula>$G74</formula>
    </cfRule>
  </conditionalFormatting>
  <conditionalFormatting sqref="G76">
    <cfRule type="cellIs" dxfId="57" priority="282" stopIfTrue="1" operator="equal">
      <formula>$G75</formula>
    </cfRule>
  </conditionalFormatting>
  <conditionalFormatting sqref="G77">
    <cfRule type="cellIs" dxfId="56" priority="280" stopIfTrue="1" operator="equal">
      <formula>$G76</formula>
    </cfRule>
  </conditionalFormatting>
  <conditionalFormatting sqref="G78">
    <cfRule type="cellIs" dxfId="55" priority="278" stopIfTrue="1" operator="equal">
      <formula>$G77</formula>
    </cfRule>
  </conditionalFormatting>
  <conditionalFormatting sqref="G79">
    <cfRule type="cellIs" dxfId="54" priority="276" stopIfTrue="1" operator="equal">
      <formula>$G78</formula>
    </cfRule>
  </conditionalFormatting>
  <conditionalFormatting sqref="G80">
    <cfRule type="cellIs" dxfId="53" priority="274" stopIfTrue="1" operator="equal">
      <formula>$G79</formula>
    </cfRule>
  </conditionalFormatting>
  <conditionalFormatting sqref="G81">
    <cfRule type="cellIs" dxfId="52" priority="272" stopIfTrue="1" operator="equal">
      <formula>$G80</formula>
    </cfRule>
  </conditionalFormatting>
  <conditionalFormatting sqref="G82:G83 G93 G103">
    <cfRule type="cellIs" dxfId="51" priority="266" stopIfTrue="1" operator="equal">
      <formula>#REF!</formula>
    </cfRule>
  </conditionalFormatting>
  <conditionalFormatting sqref="G84 G89 G91 G99 G107">
    <cfRule type="cellIs" dxfId="50" priority="264" stopIfTrue="1" operator="equal">
      <formula>$G82</formula>
    </cfRule>
  </conditionalFormatting>
  <conditionalFormatting sqref="G85">
    <cfRule type="cellIs" dxfId="49" priority="262" stopIfTrue="1" operator="equal">
      <formula>$G84</formula>
    </cfRule>
  </conditionalFormatting>
  <conditionalFormatting sqref="G86">
    <cfRule type="cellIs" dxfId="48" priority="260" stopIfTrue="1" operator="equal">
      <formula>$G85</formula>
    </cfRule>
  </conditionalFormatting>
  <conditionalFormatting sqref="G94">
    <cfRule type="cellIs" dxfId="47" priority="244" stopIfTrue="1" operator="equal">
      <formula>$G93</formula>
    </cfRule>
  </conditionalFormatting>
  <conditionalFormatting sqref="G95">
    <cfRule type="cellIs" dxfId="46" priority="242" stopIfTrue="1" operator="equal">
      <formula>$G94</formula>
    </cfRule>
  </conditionalFormatting>
  <conditionalFormatting sqref="G96">
    <cfRule type="cellIs" dxfId="45" priority="240" stopIfTrue="1" operator="equal">
      <formula>$G95</formula>
    </cfRule>
  </conditionalFormatting>
  <conditionalFormatting sqref="G102">
    <cfRule type="cellIs" dxfId="44" priority="236" stopIfTrue="1" operator="equal">
      <formula>$G97</formula>
    </cfRule>
  </conditionalFormatting>
  <conditionalFormatting sqref="G104">
    <cfRule type="cellIs" dxfId="43" priority="218" stopIfTrue="1" operator="equal">
      <formula>$G103</formula>
    </cfRule>
  </conditionalFormatting>
  <conditionalFormatting sqref="G110">
    <cfRule type="cellIs" dxfId="42" priority="214" stopIfTrue="1" operator="equal">
      <formula>$G105</formula>
    </cfRule>
  </conditionalFormatting>
  <conditionalFormatting sqref="A110:F110">
    <cfRule type="cellIs" dxfId="41" priority="215" stopIfTrue="1" operator="equal">
      <formula>0</formula>
    </cfRule>
  </conditionalFormatting>
  <conditionalFormatting sqref="G111:G115">
    <cfRule type="cellIs" dxfId="40" priority="196" stopIfTrue="1" operator="equal">
      <formula>#REF!</formula>
    </cfRule>
  </conditionalFormatting>
  <conditionalFormatting sqref="A111:F115">
    <cfRule type="cellIs" dxfId="39" priority="197" stopIfTrue="1" operator="equal">
      <formula>0</formula>
    </cfRule>
  </conditionalFormatting>
  <conditionalFormatting sqref="A116:F116">
    <cfRule type="cellIs" dxfId="38" priority="193" stopIfTrue="1" operator="equal">
      <formula>0</formula>
    </cfRule>
  </conditionalFormatting>
  <conditionalFormatting sqref="D50">
    <cfRule type="cellIs" dxfId="37" priority="167" stopIfTrue="1" operator="equal">
      <formula>$D49</formula>
    </cfRule>
  </conditionalFormatting>
  <conditionalFormatting sqref="G65:L65">
    <cfRule type="cellIs" dxfId="36" priority="162" stopIfTrue="1" operator="equal">
      <formula>$G63</formula>
    </cfRule>
  </conditionalFormatting>
  <conditionalFormatting sqref="G66:L66">
    <cfRule type="cellIs" dxfId="35" priority="160" stopIfTrue="1" operator="equal">
      <formula>$G63</formula>
    </cfRule>
  </conditionalFormatting>
  <conditionalFormatting sqref="G116">
    <cfRule type="cellIs" dxfId="34" priority="323" stopIfTrue="1" operator="equal">
      <formula>#REF!</formula>
    </cfRule>
  </conditionalFormatting>
  <conditionalFormatting sqref="G91">
    <cfRule type="cellIs" dxfId="33" priority="330" stopIfTrue="1" operator="equal">
      <formula>$G84</formula>
    </cfRule>
  </conditionalFormatting>
  <conditionalFormatting sqref="G91:G92">
    <cfRule type="cellIs" dxfId="32" priority="331" stopIfTrue="1" operator="equal">
      <formula>$G85</formula>
    </cfRule>
  </conditionalFormatting>
  <conditionalFormatting sqref="G90:G92">
    <cfRule type="cellIs" dxfId="31" priority="56" stopIfTrue="1" operator="equal">
      <formula>$G85</formula>
    </cfRule>
  </conditionalFormatting>
  <conditionalFormatting sqref="G90:G91 G101 G109">
    <cfRule type="cellIs" dxfId="30" priority="44" stopIfTrue="1" operator="equal">
      <formula>$G86</formula>
    </cfRule>
  </conditionalFormatting>
  <conditionalFormatting sqref="G90">
    <cfRule type="cellIs" dxfId="29" priority="42" stopIfTrue="1" operator="equal">
      <formula>$G83</formula>
    </cfRule>
  </conditionalFormatting>
  <conditionalFormatting sqref="G90">
    <cfRule type="cellIs" dxfId="28" priority="41" stopIfTrue="1" operator="equal">
      <formula>$G84</formula>
    </cfRule>
  </conditionalFormatting>
  <conditionalFormatting sqref="G88">
    <cfRule type="cellIs" dxfId="27" priority="37" stopIfTrue="1" operator="equal">
      <formula>$G85</formula>
    </cfRule>
  </conditionalFormatting>
  <conditionalFormatting sqref="G88">
    <cfRule type="cellIs" dxfId="26" priority="36" stopIfTrue="1" operator="equal">
      <formula>$G86</formula>
    </cfRule>
  </conditionalFormatting>
  <conditionalFormatting sqref="G101">
    <cfRule type="cellIs" dxfId="25" priority="35" stopIfTrue="1" operator="equal">
      <formula>$G96</formula>
    </cfRule>
  </conditionalFormatting>
  <conditionalFormatting sqref="G100">
    <cfRule type="cellIs" dxfId="24" priority="33" stopIfTrue="1" operator="equal">
      <formula>$G96</formula>
    </cfRule>
  </conditionalFormatting>
  <conditionalFormatting sqref="G100">
    <cfRule type="cellIs" dxfId="23" priority="32" stopIfTrue="1" operator="equal">
      <formula>$G95</formula>
    </cfRule>
  </conditionalFormatting>
  <conditionalFormatting sqref="G99">
    <cfRule type="cellIs" dxfId="22" priority="30" stopIfTrue="1" operator="equal">
      <formula>$G95</formula>
    </cfRule>
  </conditionalFormatting>
  <conditionalFormatting sqref="G99">
    <cfRule type="cellIs" dxfId="21" priority="29" stopIfTrue="1" operator="equal">
      <formula>$G94</formula>
    </cfRule>
  </conditionalFormatting>
  <conditionalFormatting sqref="G98">
    <cfRule type="cellIs" dxfId="20" priority="27" stopIfTrue="1" operator="equal">
      <formula>$G96</formula>
    </cfRule>
  </conditionalFormatting>
  <conditionalFormatting sqref="G98">
    <cfRule type="cellIs" dxfId="19" priority="26" stopIfTrue="1" operator="equal">
      <formula>$G94</formula>
    </cfRule>
  </conditionalFormatting>
  <conditionalFormatting sqref="G98">
    <cfRule type="cellIs" dxfId="18" priority="25" stopIfTrue="1" operator="equal">
      <formula>$G93</formula>
    </cfRule>
  </conditionalFormatting>
  <conditionalFormatting sqref="G109">
    <cfRule type="cellIs" dxfId="17" priority="19" stopIfTrue="1" operator="equal">
      <formula>$G102</formula>
    </cfRule>
  </conditionalFormatting>
  <conditionalFormatting sqref="G108">
    <cfRule type="cellIs" dxfId="16" priority="17" stopIfTrue="1" operator="equal">
      <formula>$G104</formula>
    </cfRule>
  </conditionalFormatting>
  <conditionalFormatting sqref="G108">
    <cfRule type="cellIs" dxfId="15" priority="16" stopIfTrue="1" operator="equal">
      <formula>$G101</formula>
    </cfRule>
  </conditionalFormatting>
  <conditionalFormatting sqref="G107">
    <cfRule type="cellIs" dxfId="14" priority="15" stopIfTrue="1" operator="equal">
      <formula>$G104</formula>
    </cfRule>
  </conditionalFormatting>
  <conditionalFormatting sqref="G107">
    <cfRule type="cellIs" dxfId="13" priority="14" stopIfTrue="1" operator="equal">
      <formula>$G103</formula>
    </cfRule>
  </conditionalFormatting>
  <conditionalFormatting sqref="G107">
    <cfRule type="cellIs" dxfId="12" priority="13" stopIfTrue="1" operator="equal">
      <formula>$G100</formula>
    </cfRule>
  </conditionalFormatting>
  <conditionalFormatting sqref="G106">
    <cfRule type="cellIs" dxfId="11" priority="12" stopIfTrue="1" operator="equal">
      <formula>$G104</formula>
    </cfRule>
  </conditionalFormatting>
  <conditionalFormatting sqref="G106">
    <cfRule type="cellIs" dxfId="10" priority="11" stopIfTrue="1" operator="equal">
      <formula>$G103</formula>
    </cfRule>
  </conditionalFormatting>
  <conditionalFormatting sqref="G106">
    <cfRule type="cellIs" dxfId="9" priority="10" stopIfTrue="1" operator="equal">
      <formula>$G102</formula>
    </cfRule>
  </conditionalFormatting>
  <conditionalFormatting sqref="G106">
    <cfRule type="cellIs" dxfId="8" priority="9" stopIfTrue="1" operator="equal">
      <formula>$G99</formula>
    </cfRule>
  </conditionalFormatting>
  <conditionalFormatting sqref="A112:F115">
    <cfRule type="cellIs" dxfId="7" priority="8" stopIfTrue="1" operator="equal">
      <formula>0</formula>
    </cfRule>
  </conditionalFormatting>
  <conditionalFormatting sqref="G112:G115">
    <cfRule type="cellIs" dxfId="6" priority="7" stopIfTrue="1" operator="equal">
      <formula>#REF!</formula>
    </cfRule>
  </conditionalFormatting>
  <conditionalFormatting sqref="A113:F113">
    <cfRule type="cellIs" dxfId="5" priority="6" stopIfTrue="1" operator="equal">
      <formula>0</formula>
    </cfRule>
  </conditionalFormatting>
  <conditionalFormatting sqref="G113">
    <cfRule type="cellIs" dxfId="4" priority="5" stopIfTrue="1" operator="equal">
      <formula>#REF!</formula>
    </cfRule>
  </conditionalFormatting>
  <conditionalFormatting sqref="A114:F114">
    <cfRule type="cellIs" dxfId="3" priority="4" stopIfTrue="1" operator="equal">
      <formula>0</formula>
    </cfRule>
  </conditionalFormatting>
  <conditionalFormatting sqref="G114">
    <cfRule type="cellIs" dxfId="2" priority="3" stopIfTrue="1" operator="equal">
      <formula>#REF!</formula>
    </cfRule>
  </conditionalFormatting>
  <conditionalFormatting sqref="A115:F115">
    <cfRule type="cellIs" dxfId="1" priority="2" stopIfTrue="1" operator="equal">
      <formula>0</formula>
    </cfRule>
  </conditionalFormatting>
  <conditionalFormatting sqref="G115">
    <cfRule type="cellIs" dxfId="0" priority="1" stopIfTrue="1" operator="equal">
      <formula>#REF!</formula>
    </cfRule>
  </conditionalFormatting>
  <pageMargins left="0.31496062992125984" right="0.31496062992125984" top="0.31496062992125984" bottom="0.31496062992125984" header="0" footer="0"/>
  <pageSetup paperSize="9" scale="59" fitToHeight="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2024-05-29T12:45:57Z</cp:lastPrinted>
  <dcterms:created xsi:type="dcterms:W3CDTF">2016-08-15T09:54:21Z</dcterms:created>
  <dcterms:modified xsi:type="dcterms:W3CDTF">2024-05-29T12:47:08Z</dcterms:modified>
</cp:coreProperties>
</file>