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КПК1014081" sheetId="2" r:id="rId1"/>
  </sheets>
  <definedNames>
    <definedName name="_xlnm.Print_Area" localSheetId="0">КПК1014081!$A$1:$BM$150</definedName>
  </definedNames>
  <calcPr calcId="125725" refMode="R1C1"/>
</workbook>
</file>

<file path=xl/calcChain.xml><?xml version="1.0" encoding="utf-8"?>
<calcChain xmlns="http://schemas.openxmlformats.org/spreadsheetml/2006/main">
  <c r="AW68" i="2"/>
  <c r="BE126"/>
  <c r="BE128"/>
  <c r="BE130"/>
  <c r="BE124"/>
  <c r="BE122"/>
  <c r="AW122"/>
  <c r="BE120"/>
  <c r="BE118"/>
  <c r="BE116"/>
  <c r="AS51"/>
  <c r="AO68" l="1"/>
  <c r="AO109"/>
  <c r="BE109" s="1"/>
  <c r="BE134"/>
  <c r="AW132"/>
  <c r="BE132" s="1"/>
  <c r="AK53"/>
  <c r="AS52"/>
  <c r="BE92"/>
  <c r="BE113"/>
  <c r="BE100" l="1"/>
  <c r="U22" l="1"/>
  <c r="BE83" l="1"/>
  <c r="BE114" l="1"/>
  <c r="BE112"/>
  <c r="BE111"/>
  <c r="BE106"/>
  <c r="BE105"/>
  <c r="AW104"/>
  <c r="AO104"/>
  <c r="BE104" s="1"/>
  <c r="AO103"/>
  <c r="BE103" s="1"/>
  <c r="AO102"/>
  <c r="BE102" s="1"/>
  <c r="BE97"/>
  <c r="BE96"/>
  <c r="BE95"/>
  <c r="BE89"/>
  <c r="BE88"/>
  <c r="BE86"/>
  <c r="BE85"/>
  <c r="BE84"/>
  <c r="BE82"/>
  <c r="BE81"/>
  <c r="BE80"/>
  <c r="BE79"/>
  <c r="BE78"/>
  <c r="BE77"/>
  <c r="BE76"/>
  <c r="BE75"/>
  <c r="BE74"/>
  <c r="BE73"/>
  <c r="BE72"/>
  <c r="BE71"/>
  <c r="BE70"/>
  <c r="BE68"/>
  <c r="AR61"/>
  <c r="AC53"/>
  <c r="AS49"/>
  <c r="AS53" s="1"/>
</calcChain>
</file>

<file path=xl/sharedStrings.xml><?xml version="1.0" encoding="utf-8"?>
<sst xmlns="http://schemas.openxmlformats.org/spreadsheetml/2006/main" count="273" uniqueCount="150">
  <si>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</si>
  <si>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</si>
  <si>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</si>
  <si>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</si>
  <si>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</si>
  <si>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</si>
  <si>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</si>
  <si>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</si>
  <si>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</si>
  <si>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</si>
  <si>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</si>
  <si>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</si>
  <si>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</si>
  <si>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</si>
  <si>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</si>
  <si>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</si>
  <si>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</si>
  <si>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</si>
  <si>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</si>
  <si>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</si>
  <si>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</si>
  <si>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</si>
  <si>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</si>
  <si>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</si>
  <si>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</si>
  <si>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</si>
  <si>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</si>
  <si>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</si>
  <si>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</si>
  <si>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</si>
  <si>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</si>
  <si>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</si>
  <si>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</si>
  <si>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</si>
  <si>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</si>
  <si>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</si>
  <si>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</si>
  <si>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</si>
  <si>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</si>
  <si>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</si>
  <si>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</si>
  <si>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</si>
  <si>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</si>
  <si>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</si>
  <si>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</si>
  <si>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</si>
  <si>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</si>
  <si>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</si>
  <si>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</si>
  <si>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</si>
  <si>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</si>
  <si>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</si>
  <si>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</si>
  <si>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</si>
  <si>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</si>
  <si>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</si>
  <si>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</si>
  <si>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</si>
  <si>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</si>
  <si>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</si>
  <si>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</si>
  <si>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</si>
  <si>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</si>
  <si>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</si>
  <si>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</si>
  <si>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</si>
  <si>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</si>
  <si>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</si>
  <si>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Мережа</t>
  </si>
  <si>
    <t>грн.</t>
  </si>
  <si>
    <t>продукту</t>
  </si>
  <si>
    <t>ефективності</t>
  </si>
  <si>
    <t>Розрахунок (відношення запланованого обсягу видатків до кількості штатних одиниць)</t>
  </si>
  <si>
    <t>якості</t>
  </si>
  <si>
    <t>відс.</t>
  </si>
  <si>
    <t>1000000</t>
  </si>
  <si>
    <t xml:space="preserve"> </t>
  </si>
  <si>
    <t>Наказ</t>
  </si>
  <si>
    <t>Орган з питань культури, національностей та релігій</t>
  </si>
  <si>
    <t>02006248</t>
  </si>
  <si>
    <t>0953000000</t>
  </si>
  <si>
    <t>гривень</t>
  </si>
  <si>
    <t>1014081</t>
  </si>
  <si>
    <t>Забезпечення діяльності інших закладів в галузі культури і мистецтва</t>
  </si>
  <si>
    <t>1010000</t>
  </si>
  <si>
    <t>4081</t>
  </si>
  <si>
    <t>0829</t>
  </si>
  <si>
    <t>Управлiння культури та туризму Коломийської мiської ради</t>
  </si>
  <si>
    <t>Завдання 1</t>
  </si>
  <si>
    <t>Поліпшення якості обслуговування закладів культури, забезпечення підтримки та сприяння розвитку установ та організацій в галузі культури, задоволення потреб мешканців Коломийської міської територіальної громади в культурному розвитку</t>
  </si>
  <si>
    <t>В т.ч. комунальний заклад "Сервісний центр закладів культури"</t>
  </si>
  <si>
    <t>Кількість ставок-всього:</t>
  </si>
  <si>
    <t>Кількість установ культури, що обслуговує комунальний заклад "Сервісний центр закладів культури" ( в т. ч. 2 муз. школи)</t>
  </si>
  <si>
    <t>Управління фінансів і внутрішнього аудиту</t>
  </si>
  <si>
    <t>Управління культури та туризму Коломийської міської ради</t>
  </si>
  <si>
    <t>Підтримка та розвиток культурно-освітніх заходів. Забезпечення населення культурними послугами.</t>
  </si>
  <si>
    <t>Реалізація державної політики у сфері  популяризації культури громади, залучення до проектів та заходів у сфері культури найширшої аудиторії всіх категорій та соціальних груп населення.</t>
  </si>
  <si>
    <t>В т.ч. комунального закладу "Сервісний центр закладів культури"</t>
  </si>
  <si>
    <t>Кількість установ-всього:</t>
  </si>
  <si>
    <t>Кількість ставок керівників-всього:</t>
  </si>
  <si>
    <t>Кількість ставок спеціалістів всього:</t>
  </si>
  <si>
    <t>Розрахунок</t>
  </si>
  <si>
    <t>Витрати загального фонду на забезпечення діяльності закладу "Сервісний центр закладів культури"</t>
  </si>
  <si>
    <t>Витрати на утримання однієї штатної одиниці в рік  закладу "Сервісний центр закладів культури"</t>
  </si>
  <si>
    <t>Відсоток забезпечення якісним обслуговуванням установ культури та туризму</t>
  </si>
  <si>
    <t>В т.ч. комунальна установа "Коломийська філармонія імені Олександра Козаренка"</t>
  </si>
  <si>
    <t>В т.ч. комунальної установи "Коломийська філармонія імені Олександра Козаренка"</t>
  </si>
  <si>
    <t>Витрати спеціального фонду на забезпечення діяльності комунального закладу "Сервісний центр закладів культури"</t>
  </si>
  <si>
    <t>Витрати спеціального фонду на забезпечення діяльності комунальної установи "Коломийська філармонія імені Олександра Козаренка"</t>
  </si>
  <si>
    <t>Витрати загального фонду на забезпечення діяльності комунальної установи "Коломийська філармонія імені Олександра Козаренка"</t>
  </si>
  <si>
    <t>Середні витрати на проведення одного заходу, які будуть проводитись установою "Коломийська філармонія імені Олександра Козаренка"</t>
  </si>
  <si>
    <t>Витрати на утримання однієї штатної одиниці в рік  установи  "Коломийська філармонія імені Олександра Козаренка"</t>
  </si>
  <si>
    <t>Середні витрати спеціальних коштів на комунальний заклад "Сервісний центр закладів культури"</t>
  </si>
  <si>
    <t>Середні витрати спеціальних коштів на комунальну установу "Коломийська філармонія імені Олександра Козаренка"</t>
  </si>
  <si>
    <t>Відсоток виконання культурно-мистецьких заходів, які будуть проводитись установою "Коломийська філармонія імені Олександра Козаренка"</t>
  </si>
  <si>
    <t>Відсоток надходження коштів спеціального фонду для забезпечення діяльності закладу</t>
  </si>
  <si>
    <t>Комунального закладу "Сервісний центр закладів культури"</t>
  </si>
  <si>
    <t>Кількість заходів, які забезпечують організацію культурного дозвілля населення та будуть проводитись установою  ""Коломийська філармонія імені Олександра Козаренка"</t>
  </si>
  <si>
    <t>Кількість ставок обслуговуючого персоналу всього:</t>
  </si>
  <si>
    <t>од</t>
  </si>
  <si>
    <t>бюджетної програми місцевого бюджету на 2024  рік</t>
  </si>
  <si>
    <t>Кошторис видатків на 2024р.</t>
  </si>
  <si>
    <t>Штатний розпис на 2024 рік</t>
  </si>
  <si>
    <t>Штатний розпис</t>
  </si>
  <si>
    <t>Кошторис видатків</t>
  </si>
  <si>
    <t>Планування</t>
  </si>
  <si>
    <t>Кількість установ, на які спрямовані кошти спеціального фонду</t>
  </si>
  <si>
    <t>В т.ч.  комунальної установи "Коломийська філармонія імені Олександра Козаренка"</t>
  </si>
  <si>
    <t xml:space="preserve">Обсяг видатків для придбання будівельних матеріалів для проведення поточних ремонтів в установах управління культури та туризму </t>
  </si>
  <si>
    <t>Кількість придбаних будівельних матеріалів для проведення поточних ремонтів в установах управління культури та туризму</t>
  </si>
  <si>
    <t>Середня вартість придбання 1 одиниці будівельних матеріалів для проведення поточних ремонтів в установах культури</t>
  </si>
  <si>
    <t>Відсоток забезпеченості будівельними матеріалами для проведення  поточних ремонтів в установах культури</t>
  </si>
  <si>
    <t>Завдання 2</t>
  </si>
  <si>
    <t xml:space="preserve">Кошторис видатків </t>
  </si>
  <si>
    <t>Обсяг видатків на придбання  обладнання  і предметів довгострокового користування (мозабуків)</t>
  </si>
  <si>
    <t>Придбання обладнання і предметів довгострокового користування (мозабуків)</t>
  </si>
  <si>
    <t>Кількість придбаного  обладнання  і предметів довгострокового користування (мозабуків)</t>
  </si>
  <si>
    <t>Середня вартість придбання одного предмету (мозабуку)</t>
  </si>
  <si>
    <t>Відсоток забезпеченості обладнанням (мозабуками)</t>
  </si>
  <si>
    <t>Придбання обладнання і предметів довгострокового користування (ноутбуків)</t>
  </si>
  <si>
    <t>Завдання 3</t>
  </si>
  <si>
    <t>Обсяг видатків на придбання  обладнання  і предметів довгострокового користування (ноутбуків)</t>
  </si>
  <si>
    <t>Кількість придбаного  обладнання  і предметів довгострокового користування (ноутбуків)</t>
  </si>
  <si>
    <t>Середня вартість придбання одного предмету (ноутбука)</t>
  </si>
  <si>
    <t>Відсоток забезпеченості обладнанням (ноутбуками)</t>
  </si>
  <si>
    <t>Начальник управління фінансів і внутрішнього аудиту міської ради</t>
  </si>
  <si>
    <t>Ольга ГАВДУНИК</t>
  </si>
  <si>
    <t xml:space="preserve">Конституція України;															_x000D_
Бюджетний кодекс України;															_x000D_
Закон України "Про бухгалтерський облік та фінансову звітність в Україні";															_x000D_
Типовий перелік бюджетних програм та результативних показників їх виконання для місцевих бюджетів;															_x000D_
Наказ Міністерства фінансів України від 20.09.2017р. №793 "Про затвердження складових програмної класифікації видатків та кредитування місцевих бюджетів"_x000D_
Наказ Міністерства фінансів України №836 від 26.08.2014р. "Про деякі питання запровадження програмно-цільового методу, складання і виконання місцевих бюджетів"_x000D_
Закон України від 01.12.2022р. №2807-IX "Про Національну програму інформатизації";
рішення Коломийської міської ради від 22.12.2023р. №3295-50/2023 "Про бюджет Коломийської територіальної громади на 2024 рік", рішення Коломийської міської ради від 28.03.2024р. №3476-54/2024 "Про уточнення бюджету Коломийської  міської територіальної громади на 2024 рік", рішення Коломийської міської ради від 27.06.2024р. №3587-54/2024 "Про уточнення бюджету Коломийської  міської територіальної громади на 2024 рік",  рішення Коломийської міської ради від 22.08.2024р. №3748-55/2024 "Про уточнення бюджету Коломийської  міської територіальної громади на 2024 рік", рішення Коломийської міської ради від 24.10.2024р. №3893-56/2024 "Про уточнення бюджету Коломийської  міської територіальної громади на 2024 рік", наказ  управління культури та туризму Коломийської міської ради "Про внесення змін до паспортів бюджетних програм на 2024 рік" № 206-к/тр від 20.11.2024р.                                                                                                                                                                                                             </t>
  </si>
  <si>
    <t>Заступник начальника управління культури та туризму Коломийської міської ради</t>
  </si>
  <si>
    <t>Наталія ТАРНОВЕЦЬКА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</si>
</sst>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166" fontId="2" fillId="2" borderId="8" xfId="0" applyNumberFormat="1" applyFont="1" applyFill="1" applyBorder="1" applyAlignment="1">
      <alignment horizontal="center" vertical="center" wrapText="1"/>
    </xf>
    <xf numFmtId="166" fontId="2" fillId="2" borderId="9" xfId="0" applyNumberFormat="1" applyFont="1" applyFill="1" applyBorder="1" applyAlignment="1">
      <alignment horizontal="center" vertical="center" wrapText="1"/>
    </xf>
    <xf numFmtId="166" fontId="2" fillId="2" borderId="10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18" fillId="2" borderId="4" xfId="0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0" fillId="3" borderId="9" xfId="0" applyFont="1" applyFill="1" applyBorder="1" applyAlignment="1">
      <alignment horizontal="center" vertical="top" wrapText="1"/>
    </xf>
    <xf numFmtId="0" fontId="0" fillId="3" borderId="10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16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57"/>
  <sheetViews>
    <sheetView tabSelected="1" topLeftCell="A28" zoomScaleNormal="100" zoomScaleSheetLayoutView="100" workbookViewId="0">
      <selection activeCell="W146" sqref="W146:AM14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67" t="s">
        <v>35</v>
      </c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</row>
    <row r="2" spans="1:77" ht="15.95" customHeight="1">
      <c r="AO2" s="170" t="s">
        <v>0</v>
      </c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</row>
    <row r="3" spans="1:77" ht="15" customHeight="1">
      <c r="AO3" s="175" t="s">
        <v>77</v>
      </c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</row>
    <row r="4" spans="1:77" ht="21.75" customHeight="1">
      <c r="AO4" s="172" t="s">
        <v>94</v>
      </c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</row>
    <row r="5" spans="1:77">
      <c r="AO5" s="174" t="s">
        <v>20</v>
      </c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</row>
    <row r="6" spans="1:77" ht="7.5" customHeight="1"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</row>
    <row r="7" spans="1:77" ht="12.75" customHeight="1">
      <c r="AO7" s="177" t="s">
        <v>76</v>
      </c>
      <c r="AP7" s="176"/>
      <c r="AQ7" s="176"/>
      <c r="AR7" s="176"/>
      <c r="AS7" s="176"/>
      <c r="AT7" s="176"/>
      <c r="AU7" s="176"/>
      <c r="AV7" s="1" t="s">
        <v>63</v>
      </c>
      <c r="AW7" s="177" t="s">
        <v>76</v>
      </c>
      <c r="AX7" s="176"/>
      <c r="AY7" s="176"/>
      <c r="AZ7" s="176"/>
      <c r="BA7" s="176"/>
      <c r="BB7" s="176"/>
      <c r="BC7" s="176"/>
      <c r="BD7" s="176"/>
      <c r="BE7" s="176"/>
      <c r="BF7" s="176"/>
    </row>
    <row r="8" spans="1:77">
      <c r="AO8" s="20"/>
      <c r="AP8" s="20"/>
      <c r="AQ8" s="20"/>
      <c r="AR8" s="20"/>
      <c r="AS8" s="20"/>
      <c r="AT8" s="20"/>
      <c r="AU8" s="20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>
      <c r="A10" s="183" t="s">
        <v>21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</row>
    <row r="11" spans="1:77" ht="15.75" customHeight="1">
      <c r="A11" s="183" t="s">
        <v>120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</row>
    <row r="12" spans="1:77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4.25" customHeight="1">
      <c r="A13" s="12" t="s">
        <v>53</v>
      </c>
      <c r="B13" s="181" t="s">
        <v>75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"/>
      <c r="N13" s="178" t="s">
        <v>78</v>
      </c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9"/>
      <c r="AU13" s="181" t="s">
        <v>79</v>
      </c>
      <c r="AV13" s="182"/>
      <c r="AW13" s="182"/>
      <c r="AX13" s="182"/>
      <c r="AY13" s="182"/>
      <c r="AZ13" s="182"/>
      <c r="BA13" s="182"/>
      <c r="BB13" s="182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</row>
    <row r="14" spans="1:77" customFormat="1" ht="24" customHeight="1">
      <c r="A14" s="17"/>
      <c r="B14" s="180" t="s">
        <v>56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7"/>
      <c r="N14" s="179" t="s">
        <v>62</v>
      </c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"/>
      <c r="AU14" s="180" t="s">
        <v>55</v>
      </c>
      <c r="AV14" s="180"/>
      <c r="AW14" s="180"/>
      <c r="AX14" s="180"/>
      <c r="AY14" s="180"/>
      <c r="AZ14" s="180"/>
      <c r="BA14" s="180"/>
      <c r="BB14" s="180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</row>
    <row r="15" spans="1:77" customFormat="1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>
      <c r="A16" s="19" t="s">
        <v>4</v>
      </c>
      <c r="B16" s="181" t="s">
        <v>84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"/>
      <c r="N16" s="178" t="s">
        <v>87</v>
      </c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9"/>
      <c r="AU16" s="181" t="s">
        <v>79</v>
      </c>
      <c r="AV16" s="182"/>
      <c r="AW16" s="182"/>
      <c r="AX16" s="182"/>
      <c r="AY16" s="182"/>
      <c r="AZ16" s="182"/>
      <c r="BA16" s="182"/>
      <c r="BB16" s="182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>
      <c r="A17" s="17"/>
      <c r="B17" s="180" t="s">
        <v>56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7"/>
      <c r="N17" s="179" t="s">
        <v>61</v>
      </c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"/>
      <c r="AU17" s="180" t="s">
        <v>55</v>
      </c>
      <c r="AV17" s="180"/>
      <c r="AW17" s="180"/>
      <c r="AX17" s="180"/>
      <c r="AY17" s="180"/>
      <c r="AZ17" s="180"/>
      <c r="BA17" s="180"/>
      <c r="BB17" s="180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P17" s="15"/>
      <c r="BQ17" s="15"/>
      <c r="BR17" s="15"/>
      <c r="BS17" s="15"/>
      <c r="BT17" s="15"/>
      <c r="BU17" s="15"/>
      <c r="BV17" s="15"/>
      <c r="BW17" s="15"/>
    </row>
    <row r="18" spans="1:79" customFormat="1"/>
    <row r="19" spans="1:79" customFormat="1" ht="28.5" customHeight="1">
      <c r="A19" s="12" t="s">
        <v>54</v>
      </c>
      <c r="B19" s="181" t="s">
        <v>82</v>
      </c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N19" s="181" t="s">
        <v>85</v>
      </c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3"/>
      <c r="AA19" s="181" t="s">
        <v>86</v>
      </c>
      <c r="AB19" s="182"/>
      <c r="AC19" s="182"/>
      <c r="AD19" s="182"/>
      <c r="AE19" s="182"/>
      <c r="AF19" s="182"/>
      <c r="AG19" s="182"/>
      <c r="AH19" s="182"/>
      <c r="AI19" s="182"/>
      <c r="AJ19" s="13"/>
      <c r="AK19" s="186" t="s">
        <v>83</v>
      </c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3"/>
      <c r="BE19" s="181" t="s">
        <v>80</v>
      </c>
      <c r="BF19" s="182"/>
      <c r="BG19" s="182"/>
      <c r="BH19" s="182"/>
      <c r="BI19" s="182"/>
      <c r="BJ19" s="182"/>
      <c r="BK19" s="182"/>
      <c r="BL19" s="182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25.5" customHeight="1">
      <c r="B20" s="180" t="s">
        <v>56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N20" s="180" t="s">
        <v>57</v>
      </c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5"/>
      <c r="AA20" s="185" t="s">
        <v>58</v>
      </c>
      <c r="AB20" s="185"/>
      <c r="AC20" s="185"/>
      <c r="AD20" s="185"/>
      <c r="AE20" s="185"/>
      <c r="AF20" s="185"/>
      <c r="AG20" s="185"/>
      <c r="AH20" s="185"/>
      <c r="AI20" s="185"/>
      <c r="AJ20" s="15"/>
      <c r="AK20" s="187" t="s">
        <v>59</v>
      </c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5"/>
      <c r="BE20" s="180" t="s">
        <v>60</v>
      </c>
      <c r="BF20" s="180"/>
      <c r="BG20" s="180"/>
      <c r="BH20" s="180"/>
      <c r="BI20" s="180"/>
      <c r="BJ20" s="180"/>
      <c r="BK20" s="180"/>
      <c r="BL20" s="180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s="21" customFormat="1" ht="24.95" customHeight="1">
      <c r="A22" s="134" t="s">
        <v>50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5">
        <f>AS22+I23</f>
        <v>10171293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69" t="s">
        <v>51</v>
      </c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35">
        <v>9383583</v>
      </c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09" t="s">
        <v>23</v>
      </c>
      <c r="BE22" s="109"/>
      <c r="BF22" s="109"/>
      <c r="BG22" s="109"/>
      <c r="BH22" s="109"/>
      <c r="BI22" s="109"/>
      <c r="BJ22" s="109"/>
      <c r="BK22" s="109"/>
      <c r="BL22" s="109"/>
    </row>
    <row r="23" spans="1:79" s="21" customFormat="1" ht="24.95" customHeight="1">
      <c r="A23" s="109" t="s">
        <v>22</v>
      </c>
      <c r="B23" s="109"/>
      <c r="C23" s="109"/>
      <c r="D23" s="109"/>
      <c r="E23" s="109"/>
      <c r="F23" s="109"/>
      <c r="G23" s="109"/>
      <c r="H23" s="109"/>
      <c r="I23" s="135">
        <v>787710</v>
      </c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09" t="s">
        <v>24</v>
      </c>
      <c r="U23" s="109"/>
      <c r="V23" s="109"/>
      <c r="W23" s="109"/>
      <c r="X23" s="24"/>
      <c r="Y23" s="24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6"/>
      <c r="AO23" s="26"/>
      <c r="AP23" s="26"/>
      <c r="AQ23" s="26"/>
      <c r="AR23" s="26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6"/>
      <c r="BE23" s="26"/>
      <c r="BF23" s="26"/>
      <c r="BG23" s="26"/>
      <c r="BH23" s="26"/>
      <c r="BI23" s="26"/>
      <c r="BJ23" s="27"/>
      <c r="BK23" s="27"/>
      <c r="BL23" s="27"/>
    </row>
    <row r="24" spans="1:79" s="21" customFormat="1" ht="12.75" customHeight="1">
      <c r="A24" s="23"/>
      <c r="B24" s="23"/>
      <c r="C24" s="23"/>
      <c r="D24" s="23"/>
      <c r="E24" s="23"/>
      <c r="F24" s="23"/>
      <c r="G24" s="23"/>
      <c r="H24" s="23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3"/>
      <c r="U24" s="23"/>
      <c r="V24" s="23"/>
      <c r="W24" s="23"/>
      <c r="X24" s="24"/>
      <c r="Y24" s="24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6"/>
      <c r="AO24" s="26"/>
      <c r="AP24" s="26"/>
      <c r="AQ24" s="26"/>
      <c r="AR24" s="26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6"/>
      <c r="BE24" s="26"/>
      <c r="BF24" s="26"/>
      <c r="BG24" s="26"/>
      <c r="BH24" s="26"/>
      <c r="BI24" s="26"/>
      <c r="BJ24" s="27"/>
      <c r="BK24" s="27"/>
      <c r="BL24" s="27"/>
    </row>
    <row r="25" spans="1:79" ht="15.75" customHeight="1">
      <c r="A25" s="170" t="s">
        <v>37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</row>
    <row r="26" spans="1:79" s="21" customFormat="1" ht="209.25" customHeight="1">
      <c r="A26" s="136" t="s">
        <v>147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</row>
    <row r="27" spans="1:79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ht="15.75" customHeight="1">
      <c r="A28" s="143" t="s">
        <v>36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</row>
    <row r="29" spans="1:79" ht="27.75" customHeight="1">
      <c r="A29" s="144" t="s">
        <v>28</v>
      </c>
      <c r="B29" s="144"/>
      <c r="C29" s="144"/>
      <c r="D29" s="144"/>
      <c r="E29" s="144"/>
      <c r="F29" s="144"/>
      <c r="G29" s="138" t="s">
        <v>40</v>
      </c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40"/>
    </row>
    <row r="30" spans="1:79" ht="15.75" hidden="1">
      <c r="A30" s="141">
        <v>1</v>
      </c>
      <c r="B30" s="141"/>
      <c r="C30" s="141"/>
      <c r="D30" s="141"/>
      <c r="E30" s="141"/>
      <c r="F30" s="141"/>
      <c r="G30" s="138">
        <v>2</v>
      </c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40"/>
    </row>
    <row r="31" spans="1:79" ht="10.5" hidden="1" customHeight="1">
      <c r="A31" s="142" t="s">
        <v>33</v>
      </c>
      <c r="B31" s="142"/>
      <c r="C31" s="142"/>
      <c r="D31" s="142"/>
      <c r="E31" s="142"/>
      <c r="F31" s="142"/>
      <c r="G31" s="145" t="s">
        <v>7</v>
      </c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7"/>
      <c r="CA31" s="1" t="s">
        <v>49</v>
      </c>
    </row>
    <row r="32" spans="1:79" s="21" customFormat="1" ht="37.5" customHeight="1">
      <c r="A32" s="74">
        <v>1</v>
      </c>
      <c r="B32" s="74"/>
      <c r="C32" s="74"/>
      <c r="D32" s="74"/>
      <c r="E32" s="74"/>
      <c r="F32" s="74"/>
      <c r="G32" s="94" t="s">
        <v>96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  <c r="CA32" s="21" t="s">
        <v>48</v>
      </c>
    </row>
    <row r="33" spans="1:79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79" ht="15.95" customHeight="1">
      <c r="A34" s="143" t="s">
        <v>38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</row>
    <row r="35" spans="1:79" s="21" customFormat="1" ht="31.5" customHeight="1">
      <c r="A35" s="136" t="s">
        <v>95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</row>
    <row r="36" spans="1:79" ht="27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79" ht="15.75" customHeight="1">
      <c r="A37" s="143" t="s">
        <v>39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</row>
    <row r="38" spans="1:79" ht="27.75" customHeight="1">
      <c r="A38" s="144" t="s">
        <v>28</v>
      </c>
      <c r="B38" s="144"/>
      <c r="C38" s="144"/>
      <c r="D38" s="144"/>
      <c r="E38" s="144"/>
      <c r="F38" s="144"/>
      <c r="G38" s="138" t="s">
        <v>25</v>
      </c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40"/>
    </row>
    <row r="39" spans="1:79" ht="15.75" hidden="1">
      <c r="A39" s="141">
        <v>1</v>
      </c>
      <c r="B39" s="141"/>
      <c r="C39" s="141"/>
      <c r="D39" s="141"/>
      <c r="E39" s="141"/>
      <c r="F39" s="141"/>
      <c r="G39" s="138">
        <v>2</v>
      </c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40"/>
    </row>
    <row r="40" spans="1:79" ht="10.5" hidden="1" customHeight="1">
      <c r="A40" s="142" t="s">
        <v>6</v>
      </c>
      <c r="B40" s="142"/>
      <c r="C40" s="142"/>
      <c r="D40" s="142"/>
      <c r="E40" s="142"/>
      <c r="F40" s="142"/>
      <c r="G40" s="145" t="s">
        <v>7</v>
      </c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7"/>
      <c r="CA40" s="1" t="s">
        <v>11</v>
      </c>
    </row>
    <row r="41" spans="1:79" ht="31.5" customHeight="1">
      <c r="A41" s="142">
        <v>1</v>
      </c>
      <c r="B41" s="142"/>
      <c r="C41" s="142"/>
      <c r="D41" s="142"/>
      <c r="E41" s="142"/>
      <c r="F41" s="142"/>
      <c r="G41" s="145" t="s">
        <v>89</v>
      </c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143" t="s">
        <v>41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</row>
    <row r="44" spans="1:79" ht="15" customHeight="1">
      <c r="A44" s="184" t="s">
        <v>81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0"/>
      <c r="BB44" s="10"/>
      <c r="BC44" s="10"/>
      <c r="BD44" s="10"/>
      <c r="BE44" s="10"/>
      <c r="BF44" s="10"/>
      <c r="BG44" s="10"/>
      <c r="BH44" s="10"/>
      <c r="BI44" s="4"/>
      <c r="BJ44" s="4"/>
      <c r="BK44" s="4"/>
      <c r="BL44" s="4"/>
    </row>
    <row r="45" spans="1:79" s="21" customFormat="1" ht="15.95" customHeight="1">
      <c r="A45" s="105" t="s">
        <v>28</v>
      </c>
      <c r="B45" s="105"/>
      <c r="C45" s="105"/>
      <c r="D45" s="160" t="s">
        <v>26</v>
      </c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2"/>
      <c r="AC45" s="105" t="s">
        <v>29</v>
      </c>
      <c r="AD45" s="105"/>
      <c r="AE45" s="105"/>
      <c r="AF45" s="105"/>
      <c r="AG45" s="105"/>
      <c r="AH45" s="105"/>
      <c r="AI45" s="105"/>
      <c r="AJ45" s="105"/>
      <c r="AK45" s="105" t="s">
        <v>30</v>
      </c>
      <c r="AL45" s="105"/>
      <c r="AM45" s="105"/>
      <c r="AN45" s="105"/>
      <c r="AO45" s="105"/>
      <c r="AP45" s="105"/>
      <c r="AQ45" s="105"/>
      <c r="AR45" s="105"/>
      <c r="AS45" s="105" t="s">
        <v>27</v>
      </c>
      <c r="AT45" s="105"/>
      <c r="AU45" s="105"/>
      <c r="AV45" s="105"/>
      <c r="AW45" s="105"/>
      <c r="AX45" s="105"/>
      <c r="AY45" s="105"/>
      <c r="AZ45" s="105"/>
      <c r="BA45" s="25"/>
      <c r="BB45" s="25"/>
      <c r="BC45" s="25"/>
      <c r="BD45" s="25"/>
      <c r="BE45" s="25"/>
      <c r="BF45" s="25"/>
      <c r="BG45" s="25"/>
      <c r="BH45" s="25"/>
    </row>
    <row r="46" spans="1:79" s="21" customFormat="1" ht="29.1" customHeight="1">
      <c r="A46" s="105"/>
      <c r="B46" s="105"/>
      <c r="C46" s="105"/>
      <c r="D46" s="163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25"/>
      <c r="BB46" s="25"/>
      <c r="BC46" s="25"/>
      <c r="BD46" s="25"/>
      <c r="BE46" s="25"/>
      <c r="BF46" s="25"/>
      <c r="BG46" s="25"/>
      <c r="BH46" s="25"/>
    </row>
    <row r="47" spans="1:79" s="21" customFormat="1" ht="15.75">
      <c r="A47" s="105">
        <v>1</v>
      </c>
      <c r="B47" s="105"/>
      <c r="C47" s="105"/>
      <c r="D47" s="106">
        <v>2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8"/>
      <c r="AC47" s="105">
        <v>3</v>
      </c>
      <c r="AD47" s="105"/>
      <c r="AE47" s="105"/>
      <c r="AF47" s="105"/>
      <c r="AG47" s="105"/>
      <c r="AH47" s="105"/>
      <c r="AI47" s="105"/>
      <c r="AJ47" s="105"/>
      <c r="AK47" s="105">
        <v>4</v>
      </c>
      <c r="AL47" s="105"/>
      <c r="AM47" s="105"/>
      <c r="AN47" s="105"/>
      <c r="AO47" s="105"/>
      <c r="AP47" s="105"/>
      <c r="AQ47" s="105"/>
      <c r="AR47" s="105"/>
      <c r="AS47" s="105">
        <v>5</v>
      </c>
      <c r="AT47" s="105"/>
      <c r="AU47" s="105"/>
      <c r="AV47" s="105"/>
      <c r="AW47" s="105"/>
      <c r="AX47" s="105"/>
      <c r="AY47" s="105"/>
      <c r="AZ47" s="105"/>
      <c r="BA47" s="25"/>
      <c r="BB47" s="25"/>
      <c r="BC47" s="25"/>
      <c r="BD47" s="25"/>
      <c r="BE47" s="25"/>
      <c r="BF47" s="25"/>
      <c r="BG47" s="25"/>
      <c r="BH47" s="25"/>
    </row>
    <row r="48" spans="1:79" s="22" customFormat="1" ht="12.75" hidden="1" customHeight="1">
      <c r="A48" s="74" t="s">
        <v>6</v>
      </c>
      <c r="B48" s="74"/>
      <c r="C48" s="74"/>
      <c r="D48" s="80" t="s">
        <v>7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3"/>
      <c r="AC48" s="111" t="s">
        <v>8</v>
      </c>
      <c r="AD48" s="111"/>
      <c r="AE48" s="111"/>
      <c r="AF48" s="111"/>
      <c r="AG48" s="111"/>
      <c r="AH48" s="111"/>
      <c r="AI48" s="111"/>
      <c r="AJ48" s="111"/>
      <c r="AK48" s="111" t="s">
        <v>9</v>
      </c>
      <c r="AL48" s="111"/>
      <c r="AM48" s="111"/>
      <c r="AN48" s="111"/>
      <c r="AO48" s="111"/>
      <c r="AP48" s="111"/>
      <c r="AQ48" s="111"/>
      <c r="AR48" s="111"/>
      <c r="AS48" s="74" t="s">
        <v>10</v>
      </c>
      <c r="AT48" s="111"/>
      <c r="AU48" s="111"/>
      <c r="AV48" s="111"/>
      <c r="AW48" s="111"/>
      <c r="AX48" s="111"/>
      <c r="AY48" s="111"/>
      <c r="AZ48" s="111"/>
      <c r="BA48" s="33"/>
      <c r="BB48" s="34"/>
      <c r="BC48" s="34"/>
      <c r="BD48" s="34"/>
      <c r="BE48" s="34"/>
      <c r="BF48" s="34"/>
      <c r="BG48" s="34"/>
      <c r="BH48" s="34"/>
      <c r="CA48" s="22" t="s">
        <v>13</v>
      </c>
    </row>
    <row r="49" spans="1:79" s="21" customFormat="1" ht="45.75" customHeight="1">
      <c r="A49" s="74">
        <v>1</v>
      </c>
      <c r="B49" s="74"/>
      <c r="C49" s="74"/>
      <c r="D49" s="97" t="s">
        <v>89</v>
      </c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4"/>
      <c r="AC49" s="66">
        <v>9383583</v>
      </c>
      <c r="AD49" s="66"/>
      <c r="AE49" s="66"/>
      <c r="AF49" s="66"/>
      <c r="AG49" s="66"/>
      <c r="AH49" s="66"/>
      <c r="AI49" s="66"/>
      <c r="AJ49" s="66"/>
      <c r="AK49" s="66">
        <v>187710</v>
      </c>
      <c r="AL49" s="66"/>
      <c r="AM49" s="66"/>
      <c r="AN49" s="66"/>
      <c r="AO49" s="66"/>
      <c r="AP49" s="66"/>
      <c r="AQ49" s="66"/>
      <c r="AR49" s="66"/>
      <c r="AS49" s="66">
        <f>AC49+AK49</f>
        <v>9571293</v>
      </c>
      <c r="AT49" s="66"/>
      <c r="AU49" s="66"/>
      <c r="AV49" s="66"/>
      <c r="AW49" s="66"/>
      <c r="AX49" s="66"/>
      <c r="AY49" s="66"/>
      <c r="AZ49" s="66"/>
      <c r="BA49" s="43"/>
      <c r="BB49" s="43"/>
      <c r="BC49" s="43"/>
      <c r="BD49" s="43"/>
      <c r="BE49" s="43"/>
      <c r="BF49" s="43"/>
      <c r="BG49" s="43"/>
      <c r="BH49" s="43"/>
      <c r="CA49" s="21" t="s">
        <v>14</v>
      </c>
    </row>
    <row r="50" spans="1:79" s="21" customFormat="1" ht="30.75" hidden="1" customHeight="1">
      <c r="A50" s="74"/>
      <c r="B50" s="74"/>
      <c r="C50" s="74"/>
      <c r="D50" s="97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43"/>
      <c r="BB50" s="43"/>
      <c r="BC50" s="43"/>
      <c r="BD50" s="43"/>
      <c r="BE50" s="43"/>
      <c r="BF50" s="43"/>
      <c r="BG50" s="43"/>
      <c r="BH50" s="43"/>
    </row>
    <row r="51" spans="1:79" s="21" customFormat="1" ht="19.5" customHeight="1">
      <c r="A51" s="74">
        <v>2</v>
      </c>
      <c r="B51" s="74"/>
      <c r="C51" s="74"/>
      <c r="D51" s="97" t="s">
        <v>135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9"/>
      <c r="AC51" s="66">
        <v>0</v>
      </c>
      <c r="AD51" s="66"/>
      <c r="AE51" s="66"/>
      <c r="AF51" s="66"/>
      <c r="AG51" s="66"/>
      <c r="AH51" s="66"/>
      <c r="AI51" s="66"/>
      <c r="AJ51" s="66"/>
      <c r="AK51" s="66">
        <v>320000</v>
      </c>
      <c r="AL51" s="66"/>
      <c r="AM51" s="66"/>
      <c r="AN51" s="66"/>
      <c r="AO51" s="66"/>
      <c r="AP51" s="66"/>
      <c r="AQ51" s="66"/>
      <c r="AR51" s="66"/>
      <c r="AS51" s="66">
        <f>AC51+AK51</f>
        <v>320000</v>
      </c>
      <c r="AT51" s="66"/>
      <c r="AU51" s="66"/>
      <c r="AV51" s="66"/>
      <c r="AW51" s="66"/>
      <c r="AX51" s="66"/>
      <c r="AY51" s="66"/>
      <c r="AZ51" s="66"/>
      <c r="BA51" s="43"/>
      <c r="BB51" s="43"/>
      <c r="BC51" s="43"/>
      <c r="BD51" s="43"/>
      <c r="BE51" s="43"/>
      <c r="BF51" s="43"/>
      <c r="BG51" s="43"/>
      <c r="BH51" s="43"/>
    </row>
    <row r="52" spans="1:79" s="22" customFormat="1" ht="18" customHeight="1">
      <c r="A52" s="74">
        <v>3</v>
      </c>
      <c r="B52" s="74"/>
      <c r="C52" s="74"/>
      <c r="D52" s="97" t="s">
        <v>139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9"/>
      <c r="AC52" s="66">
        <v>0</v>
      </c>
      <c r="AD52" s="66"/>
      <c r="AE52" s="66"/>
      <c r="AF52" s="66"/>
      <c r="AG52" s="66"/>
      <c r="AH52" s="66"/>
      <c r="AI52" s="66"/>
      <c r="AJ52" s="66"/>
      <c r="AK52" s="66">
        <v>280000</v>
      </c>
      <c r="AL52" s="66"/>
      <c r="AM52" s="66"/>
      <c r="AN52" s="66"/>
      <c r="AO52" s="66"/>
      <c r="AP52" s="66"/>
      <c r="AQ52" s="66"/>
      <c r="AR52" s="66"/>
      <c r="AS52" s="66">
        <f>AC52+AK52</f>
        <v>280000</v>
      </c>
      <c r="AT52" s="66"/>
      <c r="AU52" s="66"/>
      <c r="AV52" s="66"/>
      <c r="AW52" s="66"/>
      <c r="AX52" s="66"/>
      <c r="AY52" s="66"/>
      <c r="AZ52" s="66"/>
      <c r="BA52" s="44"/>
      <c r="BB52" s="44"/>
      <c r="BC52" s="44"/>
      <c r="BD52" s="44"/>
      <c r="BE52" s="44"/>
      <c r="BF52" s="44"/>
      <c r="BG52" s="44"/>
      <c r="BH52" s="44"/>
    </row>
    <row r="53" spans="1:79" s="22" customFormat="1">
      <c r="A53" s="90"/>
      <c r="B53" s="90"/>
      <c r="C53" s="90"/>
      <c r="D53" s="83" t="s">
        <v>64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93">
        <f>SUM(AC49:AJ49)+AC50+AC51</f>
        <v>9383583</v>
      </c>
      <c r="AD53" s="93"/>
      <c r="AE53" s="93"/>
      <c r="AF53" s="93"/>
      <c r="AG53" s="93"/>
      <c r="AH53" s="93"/>
      <c r="AI53" s="93"/>
      <c r="AJ53" s="93"/>
      <c r="AK53" s="93">
        <f>SUM(AK49+AK50+AK51)+AK52</f>
        <v>787710</v>
      </c>
      <c r="AL53" s="93"/>
      <c r="AM53" s="93"/>
      <c r="AN53" s="93"/>
      <c r="AO53" s="93"/>
      <c r="AP53" s="93"/>
      <c r="AQ53" s="93"/>
      <c r="AR53" s="93"/>
      <c r="AS53" s="93">
        <f>SUM(AS49:AZ49)+AS51+AS50+AS52</f>
        <v>10171293</v>
      </c>
      <c r="AT53" s="93"/>
      <c r="AU53" s="93"/>
      <c r="AV53" s="93"/>
      <c r="AW53" s="93"/>
      <c r="AX53" s="93"/>
      <c r="AY53" s="93"/>
      <c r="AZ53" s="93"/>
      <c r="BA53" s="44"/>
      <c r="BB53" s="44"/>
      <c r="BC53" s="44"/>
      <c r="BD53" s="44"/>
      <c r="BE53" s="44"/>
      <c r="BF53" s="44"/>
      <c r="BG53" s="44"/>
      <c r="BH53" s="44"/>
    </row>
    <row r="54" spans="1:79" s="21" customFormat="1"/>
    <row r="55" spans="1:79" s="21" customFormat="1" ht="15.75" customHeight="1">
      <c r="A55" s="168" t="s">
        <v>42</v>
      </c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</row>
    <row r="56" spans="1:79" s="21" customFormat="1" ht="15" customHeight="1">
      <c r="A56" s="166" t="s">
        <v>81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</row>
    <row r="57" spans="1:79" s="21" customFormat="1" ht="15.95" customHeight="1">
      <c r="A57" s="105" t="s">
        <v>28</v>
      </c>
      <c r="B57" s="105"/>
      <c r="C57" s="105"/>
      <c r="D57" s="160" t="s">
        <v>34</v>
      </c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2"/>
      <c r="AB57" s="105" t="s">
        <v>29</v>
      </c>
      <c r="AC57" s="105"/>
      <c r="AD57" s="105"/>
      <c r="AE57" s="105"/>
      <c r="AF57" s="105"/>
      <c r="AG57" s="105"/>
      <c r="AH57" s="105"/>
      <c r="AI57" s="105"/>
      <c r="AJ57" s="105" t="s">
        <v>30</v>
      </c>
      <c r="AK57" s="105"/>
      <c r="AL57" s="105"/>
      <c r="AM57" s="105"/>
      <c r="AN57" s="105"/>
      <c r="AO57" s="105"/>
      <c r="AP57" s="105"/>
      <c r="AQ57" s="105"/>
      <c r="AR57" s="105" t="s">
        <v>27</v>
      </c>
      <c r="AS57" s="105"/>
      <c r="AT57" s="105"/>
      <c r="AU57" s="105"/>
      <c r="AV57" s="105"/>
      <c r="AW57" s="105"/>
      <c r="AX57" s="105"/>
      <c r="AY57" s="105"/>
    </row>
    <row r="58" spans="1:79" s="21" customFormat="1" ht="29.1" customHeight="1">
      <c r="A58" s="105"/>
      <c r="B58" s="105"/>
      <c r="C58" s="105"/>
      <c r="D58" s="163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</row>
    <row r="59" spans="1:79" s="21" customFormat="1" ht="15.75" customHeight="1">
      <c r="A59" s="105">
        <v>1</v>
      </c>
      <c r="B59" s="105"/>
      <c r="C59" s="105"/>
      <c r="D59" s="106">
        <v>2</v>
      </c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8"/>
      <c r="AB59" s="105">
        <v>3</v>
      </c>
      <c r="AC59" s="105"/>
      <c r="AD59" s="105"/>
      <c r="AE59" s="105"/>
      <c r="AF59" s="105"/>
      <c r="AG59" s="105"/>
      <c r="AH59" s="105"/>
      <c r="AI59" s="105"/>
      <c r="AJ59" s="105">
        <v>4</v>
      </c>
      <c r="AK59" s="105"/>
      <c r="AL59" s="105"/>
      <c r="AM59" s="105"/>
      <c r="AN59" s="105"/>
      <c r="AO59" s="105"/>
      <c r="AP59" s="105"/>
      <c r="AQ59" s="105"/>
      <c r="AR59" s="105">
        <v>5</v>
      </c>
      <c r="AS59" s="105"/>
      <c r="AT59" s="105"/>
      <c r="AU59" s="105"/>
      <c r="AV59" s="105"/>
      <c r="AW59" s="105"/>
      <c r="AX59" s="105"/>
      <c r="AY59" s="105"/>
    </row>
    <row r="60" spans="1:79" s="21" customFormat="1" ht="12.75" hidden="1" customHeight="1">
      <c r="A60" s="74" t="s">
        <v>6</v>
      </c>
      <c r="B60" s="74"/>
      <c r="C60" s="74"/>
      <c r="D60" s="94" t="s">
        <v>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111" t="s">
        <v>8</v>
      </c>
      <c r="AC60" s="111"/>
      <c r="AD60" s="111"/>
      <c r="AE60" s="111"/>
      <c r="AF60" s="111"/>
      <c r="AG60" s="111"/>
      <c r="AH60" s="111"/>
      <c r="AI60" s="111"/>
      <c r="AJ60" s="111" t="s">
        <v>9</v>
      </c>
      <c r="AK60" s="111"/>
      <c r="AL60" s="111"/>
      <c r="AM60" s="111"/>
      <c r="AN60" s="111"/>
      <c r="AO60" s="111"/>
      <c r="AP60" s="111"/>
      <c r="AQ60" s="111"/>
      <c r="AR60" s="111" t="s">
        <v>10</v>
      </c>
      <c r="AS60" s="111"/>
      <c r="AT60" s="111"/>
      <c r="AU60" s="111"/>
      <c r="AV60" s="111"/>
      <c r="AW60" s="111"/>
      <c r="AX60" s="111"/>
      <c r="AY60" s="111"/>
      <c r="CA60" s="21" t="s">
        <v>15</v>
      </c>
    </row>
    <row r="61" spans="1:79" s="22" customFormat="1" ht="12.75" customHeight="1">
      <c r="A61" s="90"/>
      <c r="B61" s="90"/>
      <c r="C61" s="90"/>
      <c r="D61" s="157" t="s">
        <v>27</v>
      </c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9"/>
      <c r="AB61" s="93">
        <v>0</v>
      </c>
      <c r="AC61" s="93"/>
      <c r="AD61" s="93"/>
      <c r="AE61" s="93"/>
      <c r="AF61" s="93"/>
      <c r="AG61" s="93"/>
      <c r="AH61" s="93"/>
      <c r="AI61" s="93"/>
      <c r="AJ61" s="93">
        <v>0</v>
      </c>
      <c r="AK61" s="93"/>
      <c r="AL61" s="93"/>
      <c r="AM61" s="93"/>
      <c r="AN61" s="93"/>
      <c r="AO61" s="93"/>
      <c r="AP61" s="93"/>
      <c r="AQ61" s="93"/>
      <c r="AR61" s="93">
        <f>AB61+AJ61</f>
        <v>0</v>
      </c>
      <c r="AS61" s="93"/>
      <c r="AT61" s="93"/>
      <c r="AU61" s="93"/>
      <c r="AV61" s="93"/>
      <c r="AW61" s="93"/>
      <c r="AX61" s="93"/>
      <c r="AY61" s="93"/>
      <c r="CA61" s="22" t="s">
        <v>16</v>
      </c>
    </row>
    <row r="62" spans="1:79" s="21" customFormat="1"/>
    <row r="63" spans="1:79" s="21" customFormat="1" ht="15.75" customHeight="1">
      <c r="A63" s="109" t="s">
        <v>43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</row>
    <row r="64" spans="1:79" s="21" customFormat="1" ht="30" customHeight="1">
      <c r="A64" s="105" t="s">
        <v>28</v>
      </c>
      <c r="B64" s="105"/>
      <c r="C64" s="105"/>
      <c r="D64" s="105"/>
      <c r="E64" s="105"/>
      <c r="F64" s="105"/>
      <c r="G64" s="106" t="s">
        <v>44</v>
      </c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8"/>
      <c r="Z64" s="105" t="s">
        <v>2</v>
      </c>
      <c r="AA64" s="105"/>
      <c r="AB64" s="105"/>
      <c r="AC64" s="105"/>
      <c r="AD64" s="105"/>
      <c r="AE64" s="105" t="s">
        <v>1</v>
      </c>
      <c r="AF64" s="105"/>
      <c r="AG64" s="105"/>
      <c r="AH64" s="105"/>
      <c r="AI64" s="105"/>
      <c r="AJ64" s="105"/>
      <c r="AK64" s="105"/>
      <c r="AL64" s="105"/>
      <c r="AM64" s="105"/>
      <c r="AN64" s="105"/>
      <c r="AO64" s="106" t="s">
        <v>29</v>
      </c>
      <c r="AP64" s="107"/>
      <c r="AQ64" s="107"/>
      <c r="AR64" s="107"/>
      <c r="AS64" s="107"/>
      <c r="AT64" s="107"/>
      <c r="AU64" s="107"/>
      <c r="AV64" s="108"/>
      <c r="AW64" s="106" t="s">
        <v>30</v>
      </c>
      <c r="AX64" s="107"/>
      <c r="AY64" s="107"/>
      <c r="AZ64" s="107"/>
      <c r="BA64" s="107"/>
      <c r="BB64" s="107"/>
      <c r="BC64" s="107"/>
      <c r="BD64" s="108"/>
      <c r="BE64" s="106" t="s">
        <v>27</v>
      </c>
      <c r="BF64" s="107"/>
      <c r="BG64" s="107"/>
      <c r="BH64" s="107"/>
      <c r="BI64" s="107"/>
      <c r="BJ64" s="107"/>
      <c r="BK64" s="107"/>
      <c r="BL64" s="108"/>
    </row>
    <row r="65" spans="1:79" s="21" customFormat="1" ht="15.75" customHeight="1">
      <c r="A65" s="105">
        <v>1</v>
      </c>
      <c r="B65" s="105"/>
      <c r="C65" s="105"/>
      <c r="D65" s="105"/>
      <c r="E65" s="105"/>
      <c r="F65" s="105"/>
      <c r="G65" s="106">
        <v>2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105">
        <v>3</v>
      </c>
      <c r="AA65" s="105"/>
      <c r="AB65" s="105"/>
      <c r="AC65" s="105"/>
      <c r="AD65" s="105"/>
      <c r="AE65" s="105">
        <v>4</v>
      </c>
      <c r="AF65" s="105"/>
      <c r="AG65" s="105"/>
      <c r="AH65" s="105"/>
      <c r="AI65" s="105"/>
      <c r="AJ65" s="105"/>
      <c r="AK65" s="105"/>
      <c r="AL65" s="105"/>
      <c r="AM65" s="105"/>
      <c r="AN65" s="105"/>
      <c r="AO65" s="105">
        <v>5</v>
      </c>
      <c r="AP65" s="105"/>
      <c r="AQ65" s="105"/>
      <c r="AR65" s="105"/>
      <c r="AS65" s="105"/>
      <c r="AT65" s="105"/>
      <c r="AU65" s="105"/>
      <c r="AV65" s="105"/>
      <c r="AW65" s="105">
        <v>6</v>
      </c>
      <c r="AX65" s="105"/>
      <c r="AY65" s="105"/>
      <c r="AZ65" s="105"/>
      <c r="BA65" s="105"/>
      <c r="BB65" s="105"/>
      <c r="BC65" s="105"/>
      <c r="BD65" s="105"/>
      <c r="BE65" s="105">
        <v>7</v>
      </c>
      <c r="BF65" s="105"/>
      <c r="BG65" s="105"/>
      <c r="BH65" s="105"/>
      <c r="BI65" s="105"/>
      <c r="BJ65" s="105"/>
      <c r="BK65" s="105"/>
      <c r="BL65" s="105"/>
    </row>
    <row r="66" spans="1:79" s="21" customFormat="1" ht="12.75" hidden="1" customHeight="1">
      <c r="A66" s="74" t="s">
        <v>33</v>
      </c>
      <c r="B66" s="74"/>
      <c r="C66" s="74"/>
      <c r="D66" s="74"/>
      <c r="E66" s="74"/>
      <c r="F66" s="74"/>
      <c r="G66" s="94" t="s">
        <v>7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74" t="s">
        <v>19</v>
      </c>
      <c r="AA66" s="74"/>
      <c r="AB66" s="74"/>
      <c r="AC66" s="74"/>
      <c r="AD66" s="74"/>
      <c r="AE66" s="110" t="s">
        <v>32</v>
      </c>
      <c r="AF66" s="110"/>
      <c r="AG66" s="110"/>
      <c r="AH66" s="110"/>
      <c r="AI66" s="110"/>
      <c r="AJ66" s="110"/>
      <c r="AK66" s="110"/>
      <c r="AL66" s="110"/>
      <c r="AM66" s="110"/>
      <c r="AN66" s="94"/>
      <c r="AO66" s="111" t="s">
        <v>8</v>
      </c>
      <c r="AP66" s="111"/>
      <c r="AQ66" s="111"/>
      <c r="AR66" s="111"/>
      <c r="AS66" s="111"/>
      <c r="AT66" s="111"/>
      <c r="AU66" s="111"/>
      <c r="AV66" s="111"/>
      <c r="AW66" s="111" t="s">
        <v>31</v>
      </c>
      <c r="AX66" s="111"/>
      <c r="AY66" s="111"/>
      <c r="AZ66" s="111"/>
      <c r="BA66" s="111"/>
      <c r="BB66" s="111"/>
      <c r="BC66" s="111"/>
      <c r="BD66" s="111"/>
      <c r="BE66" s="111" t="s">
        <v>66</v>
      </c>
      <c r="BF66" s="111"/>
      <c r="BG66" s="111"/>
      <c r="BH66" s="111"/>
      <c r="BI66" s="111"/>
      <c r="BJ66" s="111"/>
      <c r="BK66" s="111"/>
      <c r="BL66" s="111"/>
      <c r="CA66" s="21" t="s">
        <v>17</v>
      </c>
    </row>
    <row r="67" spans="1:79" s="22" customFormat="1" ht="12.75" customHeight="1">
      <c r="A67" s="90">
        <v>0</v>
      </c>
      <c r="B67" s="90"/>
      <c r="C67" s="90"/>
      <c r="D67" s="90"/>
      <c r="E67" s="90"/>
      <c r="F67" s="90"/>
      <c r="G67" s="60" t="s">
        <v>88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60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CA67" s="22" t="s">
        <v>18</v>
      </c>
    </row>
    <row r="68" spans="1:79" s="22" customFormat="1" ht="66" customHeight="1">
      <c r="A68" s="90"/>
      <c r="B68" s="90"/>
      <c r="C68" s="90"/>
      <c r="D68" s="90"/>
      <c r="E68" s="90"/>
      <c r="F68" s="90"/>
      <c r="G68" s="83" t="s">
        <v>89</v>
      </c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9"/>
      <c r="Z68" s="90" t="s">
        <v>69</v>
      </c>
      <c r="AA68" s="90"/>
      <c r="AB68" s="90"/>
      <c r="AC68" s="90"/>
      <c r="AD68" s="90"/>
      <c r="AE68" s="60" t="s">
        <v>121</v>
      </c>
      <c r="AF68" s="91"/>
      <c r="AG68" s="91"/>
      <c r="AH68" s="91"/>
      <c r="AI68" s="91"/>
      <c r="AJ68" s="91"/>
      <c r="AK68" s="91"/>
      <c r="AL68" s="91"/>
      <c r="AM68" s="91"/>
      <c r="AN68" s="92"/>
      <c r="AO68" s="93">
        <f>AO88+AO89+AO92</f>
        <v>9383583</v>
      </c>
      <c r="AP68" s="93"/>
      <c r="AQ68" s="93"/>
      <c r="AR68" s="93"/>
      <c r="AS68" s="93"/>
      <c r="AT68" s="93"/>
      <c r="AU68" s="93"/>
      <c r="AV68" s="93"/>
      <c r="AW68" s="93">
        <f>AW85+AW86</f>
        <v>187710</v>
      </c>
      <c r="AX68" s="93"/>
      <c r="AY68" s="93"/>
      <c r="AZ68" s="93"/>
      <c r="BA68" s="93"/>
      <c r="BB68" s="93"/>
      <c r="BC68" s="93"/>
      <c r="BD68" s="93"/>
      <c r="BE68" s="93">
        <f>AO68+AW68</f>
        <v>9571293</v>
      </c>
      <c r="BF68" s="93"/>
      <c r="BG68" s="93"/>
      <c r="BH68" s="93"/>
      <c r="BI68" s="93"/>
      <c r="BJ68" s="93"/>
      <c r="BK68" s="93"/>
      <c r="BL68" s="93"/>
    </row>
    <row r="69" spans="1:79" s="22" customFormat="1" ht="12.75" customHeight="1">
      <c r="A69" s="90">
        <v>1</v>
      </c>
      <c r="B69" s="90"/>
      <c r="C69" s="90"/>
      <c r="D69" s="90"/>
      <c r="E69" s="90"/>
      <c r="F69" s="90"/>
      <c r="G69" s="83" t="s">
        <v>65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9"/>
      <c r="Z69" s="90"/>
      <c r="AA69" s="90"/>
      <c r="AB69" s="90"/>
      <c r="AC69" s="90"/>
      <c r="AD69" s="90"/>
      <c r="AE69" s="67"/>
      <c r="AF69" s="128"/>
      <c r="AG69" s="128"/>
      <c r="AH69" s="128"/>
      <c r="AI69" s="128"/>
      <c r="AJ69" s="128"/>
      <c r="AK69" s="128"/>
      <c r="AL69" s="128"/>
      <c r="AM69" s="128"/>
      <c r="AN69" s="129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</row>
    <row r="70" spans="1:79" s="21" customFormat="1" ht="13.5" customHeight="1">
      <c r="A70" s="74"/>
      <c r="B70" s="74"/>
      <c r="C70" s="74"/>
      <c r="D70" s="74"/>
      <c r="E70" s="74"/>
      <c r="F70" s="74"/>
      <c r="G70" s="97" t="s">
        <v>98</v>
      </c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4"/>
      <c r="Z70" s="74" t="s">
        <v>67</v>
      </c>
      <c r="AA70" s="74"/>
      <c r="AB70" s="74"/>
      <c r="AC70" s="74"/>
      <c r="AD70" s="74"/>
      <c r="AE70" s="75" t="s">
        <v>68</v>
      </c>
      <c r="AF70" s="76"/>
      <c r="AG70" s="76"/>
      <c r="AH70" s="76"/>
      <c r="AI70" s="76"/>
      <c r="AJ70" s="76"/>
      <c r="AK70" s="76"/>
      <c r="AL70" s="76"/>
      <c r="AM70" s="76"/>
      <c r="AN70" s="77"/>
      <c r="AO70" s="66">
        <v>2</v>
      </c>
      <c r="AP70" s="66"/>
      <c r="AQ70" s="66"/>
      <c r="AR70" s="66"/>
      <c r="AS70" s="66"/>
      <c r="AT70" s="66"/>
      <c r="AU70" s="66"/>
      <c r="AV70" s="66"/>
      <c r="AW70" s="66">
        <v>0</v>
      </c>
      <c r="AX70" s="66"/>
      <c r="AY70" s="66"/>
      <c r="AZ70" s="66"/>
      <c r="BA70" s="66"/>
      <c r="BB70" s="66"/>
      <c r="BC70" s="66"/>
      <c r="BD70" s="66"/>
      <c r="BE70" s="66">
        <f t="shared" ref="BE70:BE89" si="0">AO70+AW70</f>
        <v>2</v>
      </c>
      <c r="BF70" s="66"/>
      <c r="BG70" s="66"/>
      <c r="BH70" s="66"/>
      <c r="BI70" s="66"/>
      <c r="BJ70" s="66"/>
      <c r="BK70" s="66"/>
      <c r="BL70" s="66"/>
    </row>
    <row r="71" spans="1:79" s="21" customFormat="1" ht="16.5" customHeight="1">
      <c r="A71" s="74"/>
      <c r="B71" s="74"/>
      <c r="C71" s="74"/>
      <c r="D71" s="74"/>
      <c r="E71" s="74"/>
      <c r="F71" s="74"/>
      <c r="G71" s="97" t="s">
        <v>90</v>
      </c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4"/>
      <c r="Z71" s="74" t="s">
        <v>67</v>
      </c>
      <c r="AA71" s="74"/>
      <c r="AB71" s="74"/>
      <c r="AC71" s="74"/>
      <c r="AD71" s="74"/>
      <c r="AE71" s="75" t="s">
        <v>68</v>
      </c>
      <c r="AF71" s="76"/>
      <c r="AG71" s="76"/>
      <c r="AH71" s="76"/>
      <c r="AI71" s="76"/>
      <c r="AJ71" s="76"/>
      <c r="AK71" s="76"/>
      <c r="AL71" s="76"/>
      <c r="AM71" s="76"/>
      <c r="AN71" s="77"/>
      <c r="AO71" s="66">
        <v>1</v>
      </c>
      <c r="AP71" s="66"/>
      <c r="AQ71" s="66"/>
      <c r="AR71" s="66"/>
      <c r="AS71" s="66"/>
      <c r="AT71" s="66"/>
      <c r="AU71" s="66"/>
      <c r="AV71" s="66"/>
      <c r="AW71" s="66">
        <v>0</v>
      </c>
      <c r="AX71" s="66"/>
      <c r="AY71" s="66"/>
      <c r="AZ71" s="66"/>
      <c r="BA71" s="66"/>
      <c r="BB71" s="66"/>
      <c r="BC71" s="66"/>
      <c r="BD71" s="66"/>
      <c r="BE71" s="66">
        <f t="shared" si="0"/>
        <v>1</v>
      </c>
      <c r="BF71" s="66"/>
      <c r="BG71" s="66"/>
      <c r="BH71" s="66"/>
      <c r="BI71" s="66"/>
      <c r="BJ71" s="66"/>
      <c r="BK71" s="66"/>
      <c r="BL71" s="66"/>
    </row>
    <row r="72" spans="1:79" s="21" customFormat="1" ht="29.25" customHeight="1">
      <c r="A72" s="74"/>
      <c r="B72" s="74"/>
      <c r="C72" s="74"/>
      <c r="D72" s="74"/>
      <c r="E72" s="74"/>
      <c r="F72" s="74"/>
      <c r="G72" s="97" t="s">
        <v>105</v>
      </c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4"/>
      <c r="Z72" s="74" t="s">
        <v>67</v>
      </c>
      <c r="AA72" s="74"/>
      <c r="AB72" s="74"/>
      <c r="AC72" s="74"/>
      <c r="AD72" s="74"/>
      <c r="AE72" s="75" t="s">
        <v>68</v>
      </c>
      <c r="AF72" s="76"/>
      <c r="AG72" s="76"/>
      <c r="AH72" s="76"/>
      <c r="AI72" s="76"/>
      <c r="AJ72" s="76"/>
      <c r="AK72" s="76"/>
      <c r="AL72" s="76"/>
      <c r="AM72" s="76"/>
      <c r="AN72" s="77"/>
      <c r="AO72" s="66">
        <v>1</v>
      </c>
      <c r="AP72" s="66"/>
      <c r="AQ72" s="66"/>
      <c r="AR72" s="66"/>
      <c r="AS72" s="66"/>
      <c r="AT72" s="66"/>
      <c r="AU72" s="66"/>
      <c r="AV72" s="66"/>
      <c r="AW72" s="66">
        <v>0</v>
      </c>
      <c r="AX72" s="66"/>
      <c r="AY72" s="66"/>
      <c r="AZ72" s="66"/>
      <c r="BA72" s="66"/>
      <c r="BB72" s="66"/>
      <c r="BC72" s="66"/>
      <c r="BD72" s="66"/>
      <c r="BE72" s="66">
        <f t="shared" si="0"/>
        <v>1</v>
      </c>
      <c r="BF72" s="66"/>
      <c r="BG72" s="66"/>
      <c r="BH72" s="66"/>
      <c r="BI72" s="66"/>
      <c r="BJ72" s="66"/>
      <c r="BK72" s="66"/>
      <c r="BL72" s="66"/>
    </row>
    <row r="73" spans="1:79" s="21" customFormat="1" ht="14.25" customHeight="1">
      <c r="A73" s="74"/>
      <c r="B73" s="74"/>
      <c r="C73" s="74"/>
      <c r="D73" s="74"/>
      <c r="E73" s="74"/>
      <c r="F73" s="74"/>
      <c r="G73" s="97" t="s">
        <v>91</v>
      </c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4"/>
      <c r="Z73" s="74" t="s">
        <v>67</v>
      </c>
      <c r="AA73" s="74"/>
      <c r="AB73" s="74"/>
      <c r="AC73" s="74"/>
      <c r="AD73" s="74"/>
      <c r="AE73" s="75" t="s">
        <v>122</v>
      </c>
      <c r="AF73" s="76"/>
      <c r="AG73" s="76"/>
      <c r="AH73" s="76"/>
      <c r="AI73" s="76"/>
      <c r="AJ73" s="76"/>
      <c r="AK73" s="76"/>
      <c r="AL73" s="76"/>
      <c r="AM73" s="76"/>
      <c r="AN73" s="77"/>
      <c r="AO73" s="66">
        <v>59</v>
      </c>
      <c r="AP73" s="66"/>
      <c r="AQ73" s="66"/>
      <c r="AR73" s="66"/>
      <c r="AS73" s="66"/>
      <c r="AT73" s="66"/>
      <c r="AU73" s="66"/>
      <c r="AV73" s="66"/>
      <c r="AW73" s="66">
        <v>0</v>
      </c>
      <c r="AX73" s="66"/>
      <c r="AY73" s="66"/>
      <c r="AZ73" s="66"/>
      <c r="BA73" s="66"/>
      <c r="BB73" s="66"/>
      <c r="BC73" s="66"/>
      <c r="BD73" s="66"/>
      <c r="BE73" s="66">
        <f t="shared" si="0"/>
        <v>59</v>
      </c>
      <c r="BF73" s="66"/>
      <c r="BG73" s="66"/>
      <c r="BH73" s="66"/>
      <c r="BI73" s="66"/>
      <c r="BJ73" s="66"/>
      <c r="BK73" s="66"/>
      <c r="BL73" s="66"/>
    </row>
    <row r="74" spans="1:79" s="21" customFormat="1" ht="16.5" customHeight="1">
      <c r="A74" s="74"/>
      <c r="B74" s="74"/>
      <c r="C74" s="74"/>
      <c r="D74" s="74"/>
      <c r="E74" s="74"/>
      <c r="F74" s="74"/>
      <c r="G74" s="97" t="s">
        <v>116</v>
      </c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4"/>
      <c r="Z74" s="74" t="s">
        <v>67</v>
      </c>
      <c r="AA74" s="74"/>
      <c r="AB74" s="74"/>
      <c r="AC74" s="74"/>
      <c r="AD74" s="74"/>
      <c r="AE74" s="75" t="s">
        <v>123</v>
      </c>
      <c r="AF74" s="76"/>
      <c r="AG74" s="76"/>
      <c r="AH74" s="76"/>
      <c r="AI74" s="76"/>
      <c r="AJ74" s="76"/>
      <c r="AK74" s="76"/>
      <c r="AL74" s="76"/>
      <c r="AM74" s="76"/>
      <c r="AN74" s="77"/>
      <c r="AO74" s="66">
        <v>29</v>
      </c>
      <c r="AP74" s="66"/>
      <c r="AQ74" s="66"/>
      <c r="AR74" s="66"/>
      <c r="AS74" s="66"/>
      <c r="AT74" s="66"/>
      <c r="AU74" s="66"/>
      <c r="AV74" s="66"/>
      <c r="AW74" s="66">
        <v>0</v>
      </c>
      <c r="AX74" s="66"/>
      <c r="AY74" s="66"/>
      <c r="AZ74" s="66"/>
      <c r="BA74" s="66"/>
      <c r="BB74" s="66"/>
      <c r="BC74" s="66"/>
      <c r="BD74" s="66"/>
      <c r="BE74" s="66">
        <f t="shared" si="0"/>
        <v>29</v>
      </c>
      <c r="BF74" s="66"/>
      <c r="BG74" s="66"/>
      <c r="BH74" s="66"/>
      <c r="BI74" s="66"/>
      <c r="BJ74" s="66"/>
      <c r="BK74" s="66"/>
      <c r="BL74" s="66"/>
    </row>
    <row r="75" spans="1:79" s="21" customFormat="1" ht="27.75" customHeight="1">
      <c r="A75" s="74"/>
      <c r="B75" s="74"/>
      <c r="C75" s="74"/>
      <c r="D75" s="74"/>
      <c r="E75" s="74"/>
      <c r="F75" s="74"/>
      <c r="G75" s="97" t="s">
        <v>106</v>
      </c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4"/>
      <c r="Z75" s="74" t="s">
        <v>67</v>
      </c>
      <c r="AA75" s="74"/>
      <c r="AB75" s="74"/>
      <c r="AC75" s="74"/>
      <c r="AD75" s="74"/>
      <c r="AE75" s="75" t="s">
        <v>123</v>
      </c>
      <c r="AF75" s="76"/>
      <c r="AG75" s="76"/>
      <c r="AH75" s="76"/>
      <c r="AI75" s="76"/>
      <c r="AJ75" s="76"/>
      <c r="AK75" s="76"/>
      <c r="AL75" s="76"/>
      <c r="AM75" s="76"/>
      <c r="AN75" s="77"/>
      <c r="AO75" s="66">
        <v>30</v>
      </c>
      <c r="AP75" s="66"/>
      <c r="AQ75" s="66"/>
      <c r="AR75" s="66"/>
      <c r="AS75" s="66"/>
      <c r="AT75" s="66"/>
      <c r="AU75" s="66"/>
      <c r="AV75" s="66"/>
      <c r="AW75" s="66">
        <v>0</v>
      </c>
      <c r="AX75" s="66"/>
      <c r="AY75" s="66"/>
      <c r="AZ75" s="66"/>
      <c r="BA75" s="66"/>
      <c r="BB75" s="66"/>
      <c r="BC75" s="66"/>
      <c r="BD75" s="66"/>
      <c r="BE75" s="66">
        <f t="shared" si="0"/>
        <v>30</v>
      </c>
      <c r="BF75" s="66"/>
      <c r="BG75" s="66"/>
      <c r="BH75" s="66"/>
      <c r="BI75" s="66"/>
      <c r="BJ75" s="66"/>
      <c r="BK75" s="66"/>
      <c r="BL75" s="66"/>
    </row>
    <row r="76" spans="1:79" s="21" customFormat="1" ht="15.75" customHeight="1">
      <c r="A76" s="74"/>
      <c r="B76" s="74"/>
      <c r="C76" s="74"/>
      <c r="D76" s="74"/>
      <c r="E76" s="74"/>
      <c r="F76" s="74"/>
      <c r="G76" s="97" t="s">
        <v>99</v>
      </c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4"/>
      <c r="Z76" s="74" t="s">
        <v>67</v>
      </c>
      <c r="AA76" s="74"/>
      <c r="AB76" s="74"/>
      <c r="AC76" s="74"/>
      <c r="AD76" s="74"/>
      <c r="AE76" s="75" t="s">
        <v>123</v>
      </c>
      <c r="AF76" s="76"/>
      <c r="AG76" s="76"/>
      <c r="AH76" s="76"/>
      <c r="AI76" s="76"/>
      <c r="AJ76" s="76"/>
      <c r="AK76" s="76"/>
      <c r="AL76" s="76"/>
      <c r="AM76" s="76"/>
      <c r="AN76" s="77"/>
      <c r="AO76" s="66">
        <v>4</v>
      </c>
      <c r="AP76" s="66"/>
      <c r="AQ76" s="66"/>
      <c r="AR76" s="66"/>
      <c r="AS76" s="66"/>
      <c r="AT76" s="66"/>
      <c r="AU76" s="66"/>
      <c r="AV76" s="66"/>
      <c r="AW76" s="66">
        <v>0</v>
      </c>
      <c r="AX76" s="66"/>
      <c r="AY76" s="66"/>
      <c r="AZ76" s="66"/>
      <c r="BA76" s="66"/>
      <c r="BB76" s="66"/>
      <c r="BC76" s="66"/>
      <c r="BD76" s="66"/>
      <c r="BE76" s="66">
        <f t="shared" si="0"/>
        <v>4</v>
      </c>
      <c r="BF76" s="66"/>
      <c r="BG76" s="66"/>
      <c r="BH76" s="66"/>
      <c r="BI76" s="66"/>
      <c r="BJ76" s="66"/>
      <c r="BK76" s="66"/>
      <c r="BL76" s="66"/>
    </row>
    <row r="77" spans="1:79" s="21" customFormat="1" ht="16.5" customHeight="1">
      <c r="A77" s="74"/>
      <c r="B77" s="74"/>
      <c r="C77" s="74"/>
      <c r="D77" s="74"/>
      <c r="E77" s="74"/>
      <c r="F77" s="74"/>
      <c r="G77" s="97" t="s">
        <v>97</v>
      </c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4"/>
      <c r="Z77" s="74" t="s">
        <v>67</v>
      </c>
      <c r="AA77" s="74"/>
      <c r="AB77" s="74"/>
      <c r="AC77" s="74"/>
      <c r="AD77" s="74"/>
      <c r="AE77" s="75" t="s">
        <v>123</v>
      </c>
      <c r="AF77" s="76"/>
      <c r="AG77" s="76"/>
      <c r="AH77" s="76"/>
      <c r="AI77" s="76"/>
      <c r="AJ77" s="76"/>
      <c r="AK77" s="76"/>
      <c r="AL77" s="76"/>
      <c r="AM77" s="76"/>
      <c r="AN77" s="77"/>
      <c r="AO77" s="66">
        <v>2</v>
      </c>
      <c r="AP77" s="66"/>
      <c r="AQ77" s="66"/>
      <c r="AR77" s="66"/>
      <c r="AS77" s="66"/>
      <c r="AT77" s="66"/>
      <c r="AU77" s="66"/>
      <c r="AV77" s="66"/>
      <c r="AW77" s="66">
        <v>0</v>
      </c>
      <c r="AX77" s="66"/>
      <c r="AY77" s="66"/>
      <c r="AZ77" s="66"/>
      <c r="BA77" s="66"/>
      <c r="BB77" s="66"/>
      <c r="BC77" s="66"/>
      <c r="BD77" s="66"/>
      <c r="BE77" s="66">
        <f t="shared" si="0"/>
        <v>2</v>
      </c>
      <c r="BF77" s="66"/>
      <c r="BG77" s="66"/>
      <c r="BH77" s="66"/>
      <c r="BI77" s="66"/>
      <c r="BJ77" s="66"/>
      <c r="BK77" s="66"/>
      <c r="BL77" s="66"/>
    </row>
    <row r="78" spans="1:79" s="21" customFormat="1" ht="28.5" customHeight="1">
      <c r="A78" s="74"/>
      <c r="B78" s="74"/>
      <c r="C78" s="74"/>
      <c r="D78" s="74"/>
      <c r="E78" s="74"/>
      <c r="F78" s="74"/>
      <c r="G78" s="97" t="s">
        <v>106</v>
      </c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4"/>
      <c r="Z78" s="74" t="s">
        <v>67</v>
      </c>
      <c r="AA78" s="74"/>
      <c r="AB78" s="74"/>
      <c r="AC78" s="74"/>
      <c r="AD78" s="74"/>
      <c r="AE78" s="75" t="s">
        <v>123</v>
      </c>
      <c r="AF78" s="76"/>
      <c r="AG78" s="76"/>
      <c r="AH78" s="76"/>
      <c r="AI78" s="76"/>
      <c r="AJ78" s="76"/>
      <c r="AK78" s="76"/>
      <c r="AL78" s="76"/>
      <c r="AM78" s="76"/>
      <c r="AN78" s="77"/>
      <c r="AO78" s="66">
        <v>2</v>
      </c>
      <c r="AP78" s="66"/>
      <c r="AQ78" s="66"/>
      <c r="AR78" s="66"/>
      <c r="AS78" s="66"/>
      <c r="AT78" s="66"/>
      <c r="AU78" s="66"/>
      <c r="AV78" s="66"/>
      <c r="AW78" s="66">
        <v>0</v>
      </c>
      <c r="AX78" s="66"/>
      <c r="AY78" s="66"/>
      <c r="AZ78" s="66"/>
      <c r="BA78" s="66"/>
      <c r="BB78" s="66"/>
      <c r="BC78" s="66"/>
      <c r="BD78" s="66"/>
      <c r="BE78" s="66">
        <f t="shared" si="0"/>
        <v>2</v>
      </c>
      <c r="BF78" s="66"/>
      <c r="BG78" s="66"/>
      <c r="BH78" s="66"/>
      <c r="BI78" s="66"/>
      <c r="BJ78" s="66"/>
      <c r="BK78" s="66"/>
      <c r="BL78" s="66"/>
    </row>
    <row r="79" spans="1:79" s="21" customFormat="1" ht="16.5" customHeight="1">
      <c r="A79" s="74"/>
      <c r="B79" s="74"/>
      <c r="C79" s="74"/>
      <c r="D79" s="74"/>
      <c r="E79" s="74"/>
      <c r="F79" s="74"/>
      <c r="G79" s="97" t="s">
        <v>100</v>
      </c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4"/>
      <c r="Z79" s="74" t="s">
        <v>67</v>
      </c>
      <c r="AA79" s="74"/>
      <c r="AB79" s="74"/>
      <c r="AC79" s="74"/>
      <c r="AD79" s="74"/>
      <c r="AE79" s="75" t="s">
        <v>123</v>
      </c>
      <c r="AF79" s="76"/>
      <c r="AG79" s="76"/>
      <c r="AH79" s="76"/>
      <c r="AI79" s="76"/>
      <c r="AJ79" s="76"/>
      <c r="AK79" s="76"/>
      <c r="AL79" s="76"/>
      <c r="AM79" s="76"/>
      <c r="AN79" s="77"/>
      <c r="AO79" s="66">
        <v>44</v>
      </c>
      <c r="AP79" s="66"/>
      <c r="AQ79" s="66"/>
      <c r="AR79" s="66"/>
      <c r="AS79" s="66"/>
      <c r="AT79" s="66"/>
      <c r="AU79" s="66"/>
      <c r="AV79" s="66"/>
      <c r="AW79" s="66">
        <v>0</v>
      </c>
      <c r="AX79" s="66"/>
      <c r="AY79" s="66"/>
      <c r="AZ79" s="66"/>
      <c r="BA79" s="66"/>
      <c r="BB79" s="66"/>
      <c r="BC79" s="66"/>
      <c r="BD79" s="66"/>
      <c r="BE79" s="66">
        <f t="shared" si="0"/>
        <v>44</v>
      </c>
      <c r="BF79" s="66"/>
      <c r="BG79" s="66"/>
      <c r="BH79" s="66"/>
      <c r="BI79" s="66"/>
      <c r="BJ79" s="66"/>
      <c r="BK79" s="66"/>
      <c r="BL79" s="66"/>
    </row>
    <row r="80" spans="1:79" s="21" customFormat="1" ht="16.5" customHeight="1">
      <c r="A80" s="40"/>
      <c r="B80" s="41"/>
      <c r="C80" s="41"/>
      <c r="D80" s="41"/>
      <c r="E80" s="41"/>
      <c r="F80" s="42"/>
      <c r="G80" s="97" t="s">
        <v>97</v>
      </c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4"/>
      <c r="Z80" s="74" t="s">
        <v>67</v>
      </c>
      <c r="AA80" s="74"/>
      <c r="AB80" s="74"/>
      <c r="AC80" s="74"/>
      <c r="AD80" s="74"/>
      <c r="AE80" s="75" t="s">
        <v>123</v>
      </c>
      <c r="AF80" s="76"/>
      <c r="AG80" s="76"/>
      <c r="AH80" s="76"/>
      <c r="AI80" s="76"/>
      <c r="AJ80" s="76"/>
      <c r="AK80" s="76"/>
      <c r="AL80" s="76"/>
      <c r="AM80" s="76"/>
      <c r="AN80" s="77"/>
      <c r="AO80" s="63">
        <v>17</v>
      </c>
      <c r="AP80" s="64"/>
      <c r="AQ80" s="64"/>
      <c r="AR80" s="64"/>
      <c r="AS80" s="64"/>
      <c r="AT80" s="64"/>
      <c r="AU80" s="64"/>
      <c r="AV80" s="65"/>
      <c r="AW80" s="63">
        <v>0</v>
      </c>
      <c r="AX80" s="64"/>
      <c r="AY80" s="64"/>
      <c r="AZ80" s="64"/>
      <c r="BA80" s="64"/>
      <c r="BB80" s="64"/>
      <c r="BC80" s="64"/>
      <c r="BD80" s="65"/>
      <c r="BE80" s="66">
        <f t="shared" si="0"/>
        <v>17</v>
      </c>
      <c r="BF80" s="66"/>
      <c r="BG80" s="66"/>
      <c r="BH80" s="66"/>
      <c r="BI80" s="66"/>
      <c r="BJ80" s="66"/>
      <c r="BK80" s="66"/>
      <c r="BL80" s="66"/>
    </row>
    <row r="81" spans="1:64" s="21" customFormat="1" ht="26.25" customHeight="1">
      <c r="A81" s="40"/>
      <c r="B81" s="41"/>
      <c r="C81" s="41"/>
      <c r="D81" s="41"/>
      <c r="E81" s="41"/>
      <c r="F81" s="42"/>
      <c r="G81" s="97" t="s">
        <v>106</v>
      </c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4"/>
      <c r="Z81" s="74" t="s">
        <v>67</v>
      </c>
      <c r="AA81" s="74"/>
      <c r="AB81" s="74"/>
      <c r="AC81" s="74"/>
      <c r="AD81" s="74"/>
      <c r="AE81" s="75" t="s">
        <v>123</v>
      </c>
      <c r="AF81" s="76"/>
      <c r="AG81" s="76"/>
      <c r="AH81" s="76"/>
      <c r="AI81" s="76"/>
      <c r="AJ81" s="76"/>
      <c r="AK81" s="76"/>
      <c r="AL81" s="76"/>
      <c r="AM81" s="76"/>
      <c r="AN81" s="77"/>
      <c r="AO81" s="63">
        <v>27</v>
      </c>
      <c r="AP81" s="64"/>
      <c r="AQ81" s="64"/>
      <c r="AR81" s="64"/>
      <c r="AS81" s="64"/>
      <c r="AT81" s="64"/>
      <c r="AU81" s="64"/>
      <c r="AV81" s="65"/>
      <c r="AW81" s="63">
        <v>0</v>
      </c>
      <c r="AX81" s="64"/>
      <c r="AY81" s="64"/>
      <c r="AZ81" s="64"/>
      <c r="BA81" s="64"/>
      <c r="BB81" s="64"/>
      <c r="BC81" s="64"/>
      <c r="BD81" s="65"/>
      <c r="BE81" s="66">
        <f t="shared" si="0"/>
        <v>27</v>
      </c>
      <c r="BF81" s="66"/>
      <c r="BG81" s="66"/>
      <c r="BH81" s="66"/>
      <c r="BI81" s="66"/>
      <c r="BJ81" s="66"/>
      <c r="BK81" s="66"/>
      <c r="BL81" s="66"/>
    </row>
    <row r="82" spans="1:64" s="21" customFormat="1" ht="22.5" customHeight="1">
      <c r="A82" s="80"/>
      <c r="B82" s="102"/>
      <c r="C82" s="102"/>
      <c r="D82" s="102"/>
      <c r="E82" s="102"/>
      <c r="F82" s="103"/>
      <c r="G82" s="97" t="s">
        <v>118</v>
      </c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1"/>
      <c r="Z82" s="80" t="s">
        <v>119</v>
      </c>
      <c r="AA82" s="102"/>
      <c r="AB82" s="102"/>
      <c r="AC82" s="102"/>
      <c r="AD82" s="103"/>
      <c r="AE82" s="75" t="s">
        <v>123</v>
      </c>
      <c r="AF82" s="76"/>
      <c r="AG82" s="76"/>
      <c r="AH82" s="76"/>
      <c r="AI82" s="76"/>
      <c r="AJ82" s="76"/>
      <c r="AK82" s="76"/>
      <c r="AL82" s="76"/>
      <c r="AM82" s="76"/>
      <c r="AN82" s="77"/>
      <c r="AO82" s="63">
        <v>11</v>
      </c>
      <c r="AP82" s="64"/>
      <c r="AQ82" s="64"/>
      <c r="AR82" s="64"/>
      <c r="AS82" s="64"/>
      <c r="AT82" s="64"/>
      <c r="AU82" s="64"/>
      <c r="AV82" s="65"/>
      <c r="AW82" s="63">
        <v>0</v>
      </c>
      <c r="AX82" s="64"/>
      <c r="AY82" s="64"/>
      <c r="AZ82" s="64"/>
      <c r="BA82" s="64"/>
      <c r="BB82" s="64"/>
      <c r="BC82" s="64"/>
      <c r="BD82" s="65"/>
      <c r="BE82" s="66">
        <f t="shared" si="0"/>
        <v>11</v>
      </c>
      <c r="BF82" s="66"/>
      <c r="BG82" s="66"/>
      <c r="BH82" s="66"/>
      <c r="BI82" s="66"/>
      <c r="BJ82" s="66"/>
      <c r="BK82" s="66"/>
      <c r="BL82" s="66"/>
    </row>
    <row r="83" spans="1:64" s="21" customFormat="1" ht="26.25" customHeight="1">
      <c r="A83" s="80"/>
      <c r="B83" s="102"/>
      <c r="C83" s="102"/>
      <c r="D83" s="102"/>
      <c r="E83" s="102"/>
      <c r="F83" s="103"/>
      <c r="G83" s="97" t="s">
        <v>97</v>
      </c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1"/>
      <c r="Z83" s="80" t="s">
        <v>119</v>
      </c>
      <c r="AA83" s="102"/>
      <c r="AB83" s="102"/>
      <c r="AC83" s="102"/>
      <c r="AD83" s="103"/>
      <c r="AE83" s="75" t="s">
        <v>123</v>
      </c>
      <c r="AF83" s="76"/>
      <c r="AG83" s="76"/>
      <c r="AH83" s="76"/>
      <c r="AI83" s="76"/>
      <c r="AJ83" s="76"/>
      <c r="AK83" s="76"/>
      <c r="AL83" s="76"/>
      <c r="AM83" s="76"/>
      <c r="AN83" s="77"/>
      <c r="AO83" s="63">
        <v>10</v>
      </c>
      <c r="AP83" s="64"/>
      <c r="AQ83" s="64"/>
      <c r="AR83" s="64"/>
      <c r="AS83" s="64"/>
      <c r="AT83" s="64"/>
      <c r="AU83" s="64"/>
      <c r="AV83" s="65"/>
      <c r="AW83" s="63">
        <v>0</v>
      </c>
      <c r="AX83" s="64"/>
      <c r="AY83" s="64"/>
      <c r="AZ83" s="64"/>
      <c r="BA83" s="64"/>
      <c r="BB83" s="64"/>
      <c r="BC83" s="64"/>
      <c r="BD83" s="65"/>
      <c r="BE83" s="66">
        <f t="shared" ref="BE83" si="1">AO83+AW83</f>
        <v>10</v>
      </c>
      <c r="BF83" s="66"/>
      <c r="BG83" s="66"/>
      <c r="BH83" s="66"/>
      <c r="BI83" s="66"/>
      <c r="BJ83" s="66"/>
      <c r="BK83" s="66"/>
      <c r="BL83" s="66"/>
    </row>
    <row r="84" spans="1:64" s="21" customFormat="1" ht="26.25" customHeight="1">
      <c r="A84" s="80"/>
      <c r="B84" s="102"/>
      <c r="C84" s="102"/>
      <c r="D84" s="102"/>
      <c r="E84" s="102"/>
      <c r="F84" s="103"/>
      <c r="G84" s="97" t="s">
        <v>127</v>
      </c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1"/>
      <c r="Z84" s="80" t="s">
        <v>119</v>
      </c>
      <c r="AA84" s="102"/>
      <c r="AB84" s="102"/>
      <c r="AC84" s="102"/>
      <c r="AD84" s="103"/>
      <c r="AE84" s="75" t="s">
        <v>123</v>
      </c>
      <c r="AF84" s="76"/>
      <c r="AG84" s="76"/>
      <c r="AH84" s="76"/>
      <c r="AI84" s="76"/>
      <c r="AJ84" s="76"/>
      <c r="AK84" s="76"/>
      <c r="AL84" s="76"/>
      <c r="AM84" s="76"/>
      <c r="AN84" s="77"/>
      <c r="AO84" s="63">
        <v>1</v>
      </c>
      <c r="AP84" s="64"/>
      <c r="AQ84" s="64"/>
      <c r="AR84" s="64"/>
      <c r="AS84" s="64"/>
      <c r="AT84" s="64"/>
      <c r="AU84" s="64"/>
      <c r="AV84" s="65"/>
      <c r="AW84" s="63">
        <v>0</v>
      </c>
      <c r="AX84" s="64"/>
      <c r="AY84" s="64"/>
      <c r="AZ84" s="64"/>
      <c r="BA84" s="64"/>
      <c r="BB84" s="64"/>
      <c r="BC84" s="64"/>
      <c r="BD84" s="65"/>
      <c r="BE84" s="66">
        <f t="shared" si="0"/>
        <v>1</v>
      </c>
      <c r="BF84" s="66"/>
      <c r="BG84" s="66"/>
      <c r="BH84" s="66"/>
      <c r="BI84" s="66"/>
      <c r="BJ84" s="66"/>
      <c r="BK84" s="66"/>
      <c r="BL84" s="66"/>
    </row>
    <row r="85" spans="1:64" s="21" customFormat="1" ht="29.25" customHeight="1">
      <c r="A85" s="80"/>
      <c r="B85" s="102"/>
      <c r="C85" s="102"/>
      <c r="D85" s="102"/>
      <c r="E85" s="102"/>
      <c r="F85" s="103"/>
      <c r="G85" s="97" t="s">
        <v>107</v>
      </c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1"/>
      <c r="Z85" s="80" t="s">
        <v>69</v>
      </c>
      <c r="AA85" s="102"/>
      <c r="AB85" s="102"/>
      <c r="AC85" s="102"/>
      <c r="AD85" s="103"/>
      <c r="AE85" s="75" t="s">
        <v>124</v>
      </c>
      <c r="AF85" s="121"/>
      <c r="AG85" s="121"/>
      <c r="AH85" s="121"/>
      <c r="AI85" s="121"/>
      <c r="AJ85" s="121"/>
      <c r="AK85" s="121"/>
      <c r="AL85" s="121"/>
      <c r="AM85" s="121"/>
      <c r="AN85" s="122"/>
      <c r="AO85" s="63">
        <v>0</v>
      </c>
      <c r="AP85" s="64"/>
      <c r="AQ85" s="64"/>
      <c r="AR85" s="64"/>
      <c r="AS85" s="64"/>
      <c r="AT85" s="64"/>
      <c r="AU85" s="64"/>
      <c r="AV85" s="65"/>
      <c r="AW85" s="63">
        <v>50000</v>
      </c>
      <c r="AX85" s="64"/>
      <c r="AY85" s="64"/>
      <c r="AZ85" s="64"/>
      <c r="BA85" s="64"/>
      <c r="BB85" s="64"/>
      <c r="BC85" s="64"/>
      <c r="BD85" s="65"/>
      <c r="BE85" s="63">
        <f t="shared" si="0"/>
        <v>50000</v>
      </c>
      <c r="BF85" s="64"/>
      <c r="BG85" s="64"/>
      <c r="BH85" s="64"/>
      <c r="BI85" s="64"/>
      <c r="BJ85" s="64"/>
      <c r="BK85" s="64"/>
      <c r="BL85" s="65"/>
    </row>
    <row r="86" spans="1:64" s="21" customFormat="1" ht="42" customHeight="1">
      <c r="A86" s="80"/>
      <c r="B86" s="102"/>
      <c r="C86" s="102"/>
      <c r="D86" s="102"/>
      <c r="E86" s="102"/>
      <c r="F86" s="103"/>
      <c r="G86" s="97" t="s">
        <v>108</v>
      </c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1"/>
      <c r="Z86" s="80" t="s">
        <v>69</v>
      </c>
      <c r="AA86" s="102"/>
      <c r="AB86" s="102"/>
      <c r="AC86" s="102"/>
      <c r="AD86" s="103"/>
      <c r="AE86" s="80" t="s">
        <v>124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63">
        <v>0</v>
      </c>
      <c r="AP86" s="64"/>
      <c r="AQ86" s="64"/>
      <c r="AR86" s="64"/>
      <c r="AS86" s="64"/>
      <c r="AT86" s="64"/>
      <c r="AU86" s="64"/>
      <c r="AV86" s="65"/>
      <c r="AW86" s="63">
        <v>137710</v>
      </c>
      <c r="AX86" s="64"/>
      <c r="AY86" s="64"/>
      <c r="AZ86" s="64"/>
      <c r="BA86" s="64"/>
      <c r="BB86" s="64"/>
      <c r="BC86" s="64"/>
      <c r="BD86" s="65"/>
      <c r="BE86" s="63">
        <f t="shared" si="0"/>
        <v>137710</v>
      </c>
      <c r="BF86" s="64"/>
      <c r="BG86" s="64"/>
      <c r="BH86" s="64"/>
      <c r="BI86" s="64"/>
      <c r="BJ86" s="64"/>
      <c r="BK86" s="64"/>
      <c r="BL86" s="65"/>
    </row>
    <row r="87" spans="1:64" s="21" customFormat="1" ht="30" hidden="1" customHeight="1">
      <c r="A87" s="80"/>
      <c r="B87" s="102"/>
      <c r="C87" s="102"/>
      <c r="D87" s="102"/>
      <c r="E87" s="102"/>
      <c r="F87" s="103"/>
      <c r="G87" s="97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1"/>
      <c r="Z87" s="80"/>
      <c r="AA87" s="102"/>
      <c r="AB87" s="102"/>
      <c r="AC87" s="102"/>
      <c r="AD87" s="103"/>
      <c r="AE87" s="75"/>
      <c r="AF87" s="76"/>
      <c r="AG87" s="76"/>
      <c r="AH87" s="76"/>
      <c r="AI87" s="76"/>
      <c r="AJ87" s="76"/>
      <c r="AK87" s="76"/>
      <c r="AL87" s="76"/>
      <c r="AM87" s="76"/>
      <c r="AN87" s="77"/>
      <c r="AO87" s="63"/>
      <c r="AP87" s="64"/>
      <c r="AQ87" s="64"/>
      <c r="AR87" s="64"/>
      <c r="AS87" s="64"/>
      <c r="AT87" s="64"/>
      <c r="AU87" s="64"/>
      <c r="AV87" s="65"/>
      <c r="AW87" s="63"/>
      <c r="AX87" s="64"/>
      <c r="AY87" s="64"/>
      <c r="AZ87" s="64"/>
      <c r="BA87" s="64"/>
      <c r="BB87" s="64"/>
      <c r="BC87" s="64"/>
      <c r="BD87" s="65"/>
      <c r="BE87" s="63"/>
      <c r="BF87" s="64"/>
      <c r="BG87" s="64"/>
      <c r="BH87" s="64"/>
      <c r="BI87" s="64"/>
      <c r="BJ87" s="64"/>
      <c r="BK87" s="64"/>
      <c r="BL87" s="65"/>
    </row>
    <row r="88" spans="1:64" s="21" customFormat="1" ht="27" customHeight="1">
      <c r="A88" s="74"/>
      <c r="B88" s="74"/>
      <c r="C88" s="74"/>
      <c r="D88" s="74"/>
      <c r="E88" s="74"/>
      <c r="F88" s="74"/>
      <c r="G88" s="97" t="s">
        <v>102</v>
      </c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4"/>
      <c r="Z88" s="74" t="s">
        <v>69</v>
      </c>
      <c r="AA88" s="74"/>
      <c r="AB88" s="74"/>
      <c r="AC88" s="74"/>
      <c r="AD88" s="74"/>
      <c r="AE88" s="75" t="s">
        <v>124</v>
      </c>
      <c r="AF88" s="121"/>
      <c r="AG88" s="121"/>
      <c r="AH88" s="121"/>
      <c r="AI88" s="121"/>
      <c r="AJ88" s="121"/>
      <c r="AK88" s="121"/>
      <c r="AL88" s="121"/>
      <c r="AM88" s="121"/>
      <c r="AN88" s="122"/>
      <c r="AO88" s="66">
        <v>4460570</v>
      </c>
      <c r="AP88" s="66"/>
      <c r="AQ88" s="66"/>
      <c r="AR88" s="66"/>
      <c r="AS88" s="66"/>
      <c r="AT88" s="66"/>
      <c r="AU88" s="66"/>
      <c r="AV88" s="66"/>
      <c r="AW88" s="66">
        <v>0</v>
      </c>
      <c r="AX88" s="66"/>
      <c r="AY88" s="66"/>
      <c r="AZ88" s="66"/>
      <c r="BA88" s="66"/>
      <c r="BB88" s="66"/>
      <c r="BC88" s="66"/>
      <c r="BD88" s="66"/>
      <c r="BE88" s="66">
        <f t="shared" si="0"/>
        <v>4460570</v>
      </c>
      <c r="BF88" s="66"/>
      <c r="BG88" s="66"/>
      <c r="BH88" s="66"/>
      <c r="BI88" s="66"/>
      <c r="BJ88" s="66"/>
      <c r="BK88" s="66"/>
      <c r="BL88" s="66"/>
    </row>
    <row r="89" spans="1:64" s="21" customFormat="1" ht="34.5" customHeight="1">
      <c r="A89" s="74"/>
      <c r="B89" s="74"/>
      <c r="C89" s="74"/>
      <c r="D89" s="74"/>
      <c r="E89" s="74"/>
      <c r="F89" s="74"/>
      <c r="G89" s="97" t="s">
        <v>109</v>
      </c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4"/>
      <c r="Z89" s="74" t="s">
        <v>69</v>
      </c>
      <c r="AA89" s="74"/>
      <c r="AB89" s="74"/>
      <c r="AC89" s="74"/>
      <c r="AD89" s="74"/>
      <c r="AE89" s="80" t="s">
        <v>124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66">
        <v>4693013</v>
      </c>
      <c r="AP89" s="66"/>
      <c r="AQ89" s="66"/>
      <c r="AR89" s="66"/>
      <c r="AS89" s="66"/>
      <c r="AT89" s="66"/>
      <c r="AU89" s="66"/>
      <c r="AV89" s="66"/>
      <c r="AW89" s="66">
        <v>0</v>
      </c>
      <c r="AX89" s="66"/>
      <c r="AY89" s="66"/>
      <c r="AZ89" s="66"/>
      <c r="BA89" s="66"/>
      <c r="BB89" s="66"/>
      <c r="BC89" s="66"/>
      <c r="BD89" s="66"/>
      <c r="BE89" s="66">
        <f t="shared" si="0"/>
        <v>4693013</v>
      </c>
      <c r="BF89" s="66"/>
      <c r="BG89" s="66"/>
      <c r="BH89" s="66"/>
      <c r="BI89" s="66"/>
      <c r="BJ89" s="66"/>
      <c r="BK89" s="66"/>
      <c r="BL89" s="66"/>
    </row>
    <row r="90" spans="1:64" s="21" customFormat="1" ht="27.75" hidden="1" customHeight="1">
      <c r="A90" s="74"/>
      <c r="B90" s="74"/>
      <c r="C90" s="74"/>
      <c r="D90" s="74"/>
      <c r="E90" s="74"/>
      <c r="F90" s="74"/>
      <c r="G90" s="97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4"/>
      <c r="Z90" s="74"/>
      <c r="AA90" s="74"/>
      <c r="AB90" s="74"/>
      <c r="AC90" s="74"/>
      <c r="AD90" s="74"/>
      <c r="AE90" s="75"/>
      <c r="AF90" s="121"/>
      <c r="AG90" s="121"/>
      <c r="AH90" s="121"/>
      <c r="AI90" s="121"/>
      <c r="AJ90" s="121"/>
      <c r="AK90" s="121"/>
      <c r="AL90" s="121"/>
      <c r="AM90" s="121"/>
      <c r="AN90" s="122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</row>
    <row r="91" spans="1:64" s="21" customFormat="1" ht="27.75" hidden="1" customHeight="1">
      <c r="A91" s="74"/>
      <c r="B91" s="74"/>
      <c r="C91" s="74"/>
      <c r="D91" s="74"/>
      <c r="E91" s="74"/>
      <c r="F91" s="74"/>
      <c r="G91" s="97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4"/>
      <c r="Z91" s="74"/>
      <c r="AA91" s="74"/>
      <c r="AB91" s="74"/>
      <c r="AC91" s="74"/>
      <c r="AD91" s="74"/>
      <c r="AE91" s="75"/>
      <c r="AF91" s="121"/>
      <c r="AG91" s="121"/>
      <c r="AH91" s="121"/>
      <c r="AI91" s="121"/>
      <c r="AJ91" s="121"/>
      <c r="AK91" s="121"/>
      <c r="AL91" s="121"/>
      <c r="AM91" s="121"/>
      <c r="AN91" s="122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</row>
    <row r="92" spans="1:64" s="22" customFormat="1" ht="39" customHeight="1">
      <c r="A92" s="90"/>
      <c r="B92" s="90"/>
      <c r="C92" s="90"/>
      <c r="D92" s="90"/>
      <c r="E92" s="90"/>
      <c r="F92" s="90"/>
      <c r="G92" s="97" t="s">
        <v>128</v>
      </c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9"/>
      <c r="Z92" s="74" t="s">
        <v>69</v>
      </c>
      <c r="AA92" s="74"/>
      <c r="AB92" s="74"/>
      <c r="AC92" s="74"/>
      <c r="AD92" s="74"/>
      <c r="AE92" s="80" t="s">
        <v>125</v>
      </c>
      <c r="AF92" s="81"/>
      <c r="AG92" s="81"/>
      <c r="AH92" s="81"/>
      <c r="AI92" s="81"/>
      <c r="AJ92" s="81"/>
      <c r="AK92" s="81"/>
      <c r="AL92" s="81"/>
      <c r="AM92" s="81"/>
      <c r="AN92" s="82"/>
      <c r="AO92" s="66">
        <v>230000</v>
      </c>
      <c r="AP92" s="66"/>
      <c r="AQ92" s="66"/>
      <c r="AR92" s="66"/>
      <c r="AS92" s="66"/>
      <c r="AT92" s="66"/>
      <c r="AU92" s="66"/>
      <c r="AV92" s="66"/>
      <c r="AW92" s="66">
        <v>0</v>
      </c>
      <c r="AX92" s="66"/>
      <c r="AY92" s="66"/>
      <c r="AZ92" s="66"/>
      <c r="BA92" s="66"/>
      <c r="BB92" s="66"/>
      <c r="BC92" s="66"/>
      <c r="BD92" s="66"/>
      <c r="BE92" s="66">
        <f>AO92+AW92</f>
        <v>230000</v>
      </c>
      <c r="BF92" s="66"/>
      <c r="BG92" s="66"/>
      <c r="BH92" s="66"/>
      <c r="BI92" s="66"/>
      <c r="BJ92" s="66"/>
      <c r="BK92" s="66"/>
      <c r="BL92" s="66"/>
    </row>
    <row r="93" spans="1:64" s="22" customFormat="1" ht="0.75" hidden="1" customHeight="1">
      <c r="A93" s="90"/>
      <c r="B93" s="90"/>
      <c r="C93" s="90"/>
      <c r="D93" s="90"/>
      <c r="E93" s="90"/>
      <c r="F93" s="90"/>
      <c r="G93" s="97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9"/>
      <c r="Z93" s="74"/>
      <c r="AA93" s="74"/>
      <c r="AB93" s="74"/>
      <c r="AC93" s="74"/>
      <c r="AD93" s="74"/>
      <c r="AE93" s="80"/>
      <c r="AF93" s="81"/>
      <c r="AG93" s="81"/>
      <c r="AH93" s="81"/>
      <c r="AI93" s="81"/>
      <c r="AJ93" s="81"/>
      <c r="AK93" s="81"/>
      <c r="AL93" s="81"/>
      <c r="AM93" s="81"/>
      <c r="AN93" s="82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</row>
    <row r="94" spans="1:64" s="22" customFormat="1" ht="15" customHeight="1">
      <c r="A94" s="90">
        <v>2</v>
      </c>
      <c r="B94" s="90"/>
      <c r="C94" s="90"/>
      <c r="D94" s="90"/>
      <c r="E94" s="90"/>
      <c r="F94" s="90"/>
      <c r="G94" s="83" t="s">
        <v>70</v>
      </c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9"/>
      <c r="Z94" s="90"/>
      <c r="AA94" s="90"/>
      <c r="AB94" s="90"/>
      <c r="AC94" s="90"/>
      <c r="AD94" s="90"/>
      <c r="AE94" s="67"/>
      <c r="AF94" s="128"/>
      <c r="AG94" s="128"/>
      <c r="AH94" s="128"/>
      <c r="AI94" s="128"/>
      <c r="AJ94" s="128"/>
      <c r="AK94" s="128"/>
      <c r="AL94" s="128"/>
      <c r="AM94" s="128"/>
      <c r="AN94" s="129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66"/>
      <c r="BF94" s="66"/>
      <c r="BG94" s="66"/>
      <c r="BH94" s="66"/>
      <c r="BI94" s="66"/>
      <c r="BJ94" s="66"/>
      <c r="BK94" s="66"/>
      <c r="BL94" s="66"/>
    </row>
    <row r="95" spans="1:64" s="21" customFormat="1" ht="27.75" customHeight="1">
      <c r="A95" s="74"/>
      <c r="B95" s="74"/>
      <c r="C95" s="74"/>
      <c r="D95" s="74"/>
      <c r="E95" s="74"/>
      <c r="F95" s="74"/>
      <c r="G95" s="97" t="s">
        <v>92</v>
      </c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4"/>
      <c r="Z95" s="74" t="s">
        <v>67</v>
      </c>
      <c r="AA95" s="74"/>
      <c r="AB95" s="74"/>
      <c r="AC95" s="74"/>
      <c r="AD95" s="74"/>
      <c r="AE95" s="75" t="s">
        <v>68</v>
      </c>
      <c r="AF95" s="76"/>
      <c r="AG95" s="76"/>
      <c r="AH95" s="76"/>
      <c r="AI95" s="76"/>
      <c r="AJ95" s="76"/>
      <c r="AK95" s="76"/>
      <c r="AL95" s="76"/>
      <c r="AM95" s="76"/>
      <c r="AN95" s="77"/>
      <c r="AO95" s="66">
        <v>30</v>
      </c>
      <c r="AP95" s="66"/>
      <c r="AQ95" s="66"/>
      <c r="AR95" s="66"/>
      <c r="AS95" s="66"/>
      <c r="AT95" s="66"/>
      <c r="AU95" s="66"/>
      <c r="AV95" s="66"/>
      <c r="AW95" s="66">
        <v>0</v>
      </c>
      <c r="AX95" s="66"/>
      <c r="AY95" s="66"/>
      <c r="AZ95" s="66"/>
      <c r="BA95" s="66"/>
      <c r="BB95" s="66"/>
      <c r="BC95" s="66"/>
      <c r="BD95" s="66"/>
      <c r="BE95" s="66">
        <f>AO95+AW95</f>
        <v>30</v>
      </c>
      <c r="BF95" s="66"/>
      <c r="BG95" s="66"/>
      <c r="BH95" s="66"/>
      <c r="BI95" s="66"/>
      <c r="BJ95" s="66"/>
      <c r="BK95" s="66"/>
      <c r="BL95" s="66"/>
    </row>
    <row r="96" spans="1:64" s="21" customFormat="1" ht="41.25" customHeight="1">
      <c r="A96" s="74"/>
      <c r="B96" s="74"/>
      <c r="C96" s="74"/>
      <c r="D96" s="74"/>
      <c r="E96" s="74"/>
      <c r="F96" s="74"/>
      <c r="G96" s="97" t="s">
        <v>117</v>
      </c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9"/>
      <c r="Z96" s="74" t="s">
        <v>67</v>
      </c>
      <c r="AA96" s="74"/>
      <c r="AB96" s="74"/>
      <c r="AC96" s="74"/>
      <c r="AD96" s="74"/>
      <c r="AE96" s="80" t="s">
        <v>125</v>
      </c>
      <c r="AF96" s="81"/>
      <c r="AG96" s="81"/>
      <c r="AH96" s="81"/>
      <c r="AI96" s="81"/>
      <c r="AJ96" s="81"/>
      <c r="AK96" s="81"/>
      <c r="AL96" s="81"/>
      <c r="AM96" s="81"/>
      <c r="AN96" s="82"/>
      <c r="AO96" s="66">
        <v>62</v>
      </c>
      <c r="AP96" s="66"/>
      <c r="AQ96" s="66"/>
      <c r="AR96" s="66"/>
      <c r="AS96" s="66"/>
      <c r="AT96" s="66"/>
      <c r="AU96" s="66"/>
      <c r="AV96" s="66"/>
      <c r="AW96" s="66">
        <v>0</v>
      </c>
      <c r="AX96" s="66"/>
      <c r="AY96" s="66"/>
      <c r="AZ96" s="66"/>
      <c r="BA96" s="66"/>
      <c r="BB96" s="66"/>
      <c r="BC96" s="66"/>
      <c r="BD96" s="66"/>
      <c r="BE96" s="66">
        <f>AO96+AW96</f>
        <v>62</v>
      </c>
      <c r="BF96" s="66"/>
      <c r="BG96" s="66"/>
      <c r="BH96" s="66"/>
      <c r="BI96" s="66"/>
      <c r="BJ96" s="66"/>
      <c r="BK96" s="66"/>
      <c r="BL96" s="66"/>
    </row>
    <row r="97" spans="1:64" s="21" customFormat="1" ht="24.75" customHeight="1">
      <c r="A97" s="74"/>
      <c r="B97" s="74"/>
      <c r="C97" s="74"/>
      <c r="D97" s="74"/>
      <c r="E97" s="74"/>
      <c r="F97" s="74"/>
      <c r="G97" s="97" t="s">
        <v>126</v>
      </c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9"/>
      <c r="Z97" s="74" t="s">
        <v>67</v>
      </c>
      <c r="AA97" s="74"/>
      <c r="AB97" s="74"/>
      <c r="AC97" s="74"/>
      <c r="AD97" s="74"/>
      <c r="AE97" s="75" t="s">
        <v>124</v>
      </c>
      <c r="AF97" s="121"/>
      <c r="AG97" s="121"/>
      <c r="AH97" s="121"/>
      <c r="AI97" s="121"/>
      <c r="AJ97" s="121"/>
      <c r="AK97" s="121"/>
      <c r="AL97" s="121"/>
      <c r="AM97" s="121"/>
      <c r="AN97" s="122"/>
      <c r="AO97" s="66">
        <v>0</v>
      </c>
      <c r="AP97" s="66"/>
      <c r="AQ97" s="66"/>
      <c r="AR97" s="66"/>
      <c r="AS97" s="66"/>
      <c r="AT97" s="66"/>
      <c r="AU97" s="66"/>
      <c r="AV97" s="66"/>
      <c r="AW97" s="66">
        <v>2</v>
      </c>
      <c r="AX97" s="66"/>
      <c r="AY97" s="66"/>
      <c r="AZ97" s="66"/>
      <c r="BA97" s="66"/>
      <c r="BB97" s="66"/>
      <c r="BC97" s="66"/>
      <c r="BD97" s="66"/>
      <c r="BE97" s="66">
        <f>AO97+AW97</f>
        <v>2</v>
      </c>
      <c r="BF97" s="66"/>
      <c r="BG97" s="66"/>
      <c r="BH97" s="66"/>
      <c r="BI97" s="66"/>
      <c r="BJ97" s="66"/>
      <c r="BK97" s="66"/>
      <c r="BL97" s="66"/>
    </row>
    <row r="98" spans="1:64" s="21" customFormat="1" ht="18.75" hidden="1" customHeight="1">
      <c r="A98" s="74"/>
      <c r="B98" s="74"/>
      <c r="C98" s="74"/>
      <c r="D98" s="74"/>
      <c r="E98" s="74"/>
      <c r="F98" s="74"/>
      <c r="G98" s="97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9"/>
      <c r="Z98" s="74"/>
      <c r="AA98" s="74"/>
      <c r="AB98" s="74"/>
      <c r="AC98" s="74"/>
      <c r="AD98" s="74"/>
      <c r="AE98" s="75"/>
      <c r="AF98" s="126"/>
      <c r="AG98" s="126"/>
      <c r="AH98" s="126"/>
      <c r="AI98" s="126"/>
      <c r="AJ98" s="126"/>
      <c r="AK98" s="126"/>
      <c r="AL98" s="126"/>
      <c r="AM98" s="126"/>
      <c r="AN98" s="127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</row>
    <row r="99" spans="1:64" s="21" customFormat="1" ht="42" hidden="1" customHeight="1">
      <c r="A99" s="74"/>
      <c r="B99" s="74"/>
      <c r="C99" s="74"/>
      <c r="D99" s="74"/>
      <c r="E99" s="74"/>
      <c r="F99" s="74"/>
      <c r="G99" s="97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9"/>
      <c r="Z99" s="74"/>
      <c r="AA99" s="74"/>
      <c r="AB99" s="74"/>
      <c r="AC99" s="74"/>
      <c r="AD99" s="74"/>
      <c r="AE99" s="80"/>
      <c r="AF99" s="81"/>
      <c r="AG99" s="81"/>
      <c r="AH99" s="81"/>
      <c r="AI99" s="81"/>
      <c r="AJ99" s="81"/>
      <c r="AK99" s="81"/>
      <c r="AL99" s="81"/>
      <c r="AM99" s="81"/>
      <c r="AN99" s="82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</row>
    <row r="100" spans="1:64" s="21" customFormat="1" ht="30" customHeight="1">
      <c r="A100" s="40"/>
      <c r="B100" s="41"/>
      <c r="C100" s="41"/>
      <c r="D100" s="41"/>
      <c r="E100" s="41"/>
      <c r="F100" s="42"/>
      <c r="G100" s="97" t="s">
        <v>129</v>
      </c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1"/>
      <c r="Z100" s="74" t="s">
        <v>67</v>
      </c>
      <c r="AA100" s="74"/>
      <c r="AB100" s="74"/>
      <c r="AC100" s="74"/>
      <c r="AD100" s="74"/>
      <c r="AE100" s="80" t="s">
        <v>125</v>
      </c>
      <c r="AF100" s="81"/>
      <c r="AG100" s="81"/>
      <c r="AH100" s="81"/>
      <c r="AI100" s="81"/>
      <c r="AJ100" s="81"/>
      <c r="AK100" s="81"/>
      <c r="AL100" s="81"/>
      <c r="AM100" s="81"/>
      <c r="AN100" s="82"/>
      <c r="AO100" s="118">
        <v>170</v>
      </c>
      <c r="AP100" s="119"/>
      <c r="AQ100" s="119"/>
      <c r="AR100" s="119"/>
      <c r="AS100" s="119"/>
      <c r="AT100" s="119"/>
      <c r="AU100" s="119"/>
      <c r="AV100" s="120"/>
      <c r="AW100" s="63">
        <v>0</v>
      </c>
      <c r="AX100" s="64"/>
      <c r="AY100" s="64"/>
      <c r="AZ100" s="64"/>
      <c r="BA100" s="64"/>
      <c r="BB100" s="64"/>
      <c r="BC100" s="64"/>
      <c r="BD100" s="65"/>
      <c r="BE100" s="66">
        <f>AO100+AW100</f>
        <v>170</v>
      </c>
      <c r="BF100" s="66"/>
      <c r="BG100" s="66"/>
      <c r="BH100" s="66"/>
      <c r="BI100" s="66"/>
      <c r="BJ100" s="66"/>
      <c r="BK100" s="66"/>
      <c r="BL100" s="66"/>
    </row>
    <row r="101" spans="1:64" s="22" customFormat="1" ht="13.5" customHeight="1">
      <c r="A101" s="60">
        <v>3</v>
      </c>
      <c r="B101" s="61"/>
      <c r="C101" s="61"/>
      <c r="D101" s="61"/>
      <c r="E101" s="61"/>
      <c r="F101" s="62"/>
      <c r="G101" s="83" t="s">
        <v>71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5"/>
      <c r="Z101" s="60"/>
      <c r="AA101" s="61"/>
      <c r="AB101" s="61"/>
      <c r="AC101" s="61"/>
      <c r="AD101" s="62"/>
      <c r="AE101" s="67"/>
      <c r="AF101" s="68"/>
      <c r="AG101" s="68"/>
      <c r="AH101" s="68"/>
      <c r="AI101" s="68"/>
      <c r="AJ101" s="68"/>
      <c r="AK101" s="68"/>
      <c r="AL101" s="68"/>
      <c r="AM101" s="68"/>
      <c r="AN101" s="69"/>
      <c r="AO101" s="70"/>
      <c r="AP101" s="71"/>
      <c r="AQ101" s="71"/>
      <c r="AR101" s="71"/>
      <c r="AS101" s="71"/>
      <c r="AT101" s="71"/>
      <c r="AU101" s="71"/>
      <c r="AV101" s="72"/>
      <c r="AW101" s="70"/>
      <c r="AX101" s="71"/>
      <c r="AY101" s="71"/>
      <c r="AZ101" s="71"/>
      <c r="BA101" s="71"/>
      <c r="BB101" s="71"/>
      <c r="BC101" s="71"/>
      <c r="BD101" s="72"/>
      <c r="BE101" s="63"/>
      <c r="BF101" s="64"/>
      <c r="BG101" s="64"/>
      <c r="BH101" s="64"/>
      <c r="BI101" s="64"/>
      <c r="BJ101" s="64"/>
      <c r="BK101" s="64"/>
      <c r="BL101" s="65"/>
    </row>
    <row r="102" spans="1:64" s="21" customFormat="1" ht="42" customHeight="1">
      <c r="A102" s="74"/>
      <c r="B102" s="74"/>
      <c r="C102" s="74"/>
      <c r="D102" s="74"/>
      <c r="E102" s="74"/>
      <c r="F102" s="74"/>
      <c r="G102" s="97" t="s">
        <v>103</v>
      </c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4"/>
      <c r="Z102" s="74" t="s">
        <v>69</v>
      </c>
      <c r="AA102" s="74"/>
      <c r="AB102" s="74"/>
      <c r="AC102" s="74"/>
      <c r="AD102" s="74"/>
      <c r="AE102" s="75" t="s">
        <v>72</v>
      </c>
      <c r="AF102" s="76"/>
      <c r="AG102" s="76"/>
      <c r="AH102" s="76"/>
      <c r="AI102" s="76"/>
      <c r="AJ102" s="76"/>
      <c r="AK102" s="76"/>
      <c r="AL102" s="76"/>
      <c r="AM102" s="76"/>
      <c r="AN102" s="77"/>
      <c r="AO102" s="73">
        <f>AO88/AO74</f>
        <v>153812.75862068965</v>
      </c>
      <c r="AP102" s="73"/>
      <c r="AQ102" s="73"/>
      <c r="AR102" s="73"/>
      <c r="AS102" s="73"/>
      <c r="AT102" s="73"/>
      <c r="AU102" s="73"/>
      <c r="AV102" s="73"/>
      <c r="AW102" s="66">
        <v>0</v>
      </c>
      <c r="AX102" s="66"/>
      <c r="AY102" s="66"/>
      <c r="AZ102" s="66"/>
      <c r="BA102" s="66"/>
      <c r="BB102" s="66"/>
      <c r="BC102" s="66"/>
      <c r="BD102" s="66"/>
      <c r="BE102" s="73">
        <f t="shared" ref="BE102:BE106" si="2">AO102+AW102</f>
        <v>153812.75862068965</v>
      </c>
      <c r="BF102" s="73"/>
      <c r="BG102" s="73"/>
      <c r="BH102" s="73"/>
      <c r="BI102" s="73"/>
      <c r="BJ102" s="73"/>
      <c r="BK102" s="73"/>
      <c r="BL102" s="73"/>
    </row>
    <row r="103" spans="1:64" s="21" customFormat="1" ht="42" customHeight="1">
      <c r="A103" s="74"/>
      <c r="B103" s="74"/>
      <c r="C103" s="74"/>
      <c r="D103" s="74"/>
      <c r="E103" s="74"/>
      <c r="F103" s="74"/>
      <c r="G103" s="97" t="s">
        <v>111</v>
      </c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4"/>
      <c r="Z103" s="74" t="s">
        <v>69</v>
      </c>
      <c r="AA103" s="74"/>
      <c r="AB103" s="74"/>
      <c r="AC103" s="74"/>
      <c r="AD103" s="74"/>
      <c r="AE103" s="75" t="s">
        <v>72</v>
      </c>
      <c r="AF103" s="76"/>
      <c r="AG103" s="76"/>
      <c r="AH103" s="76"/>
      <c r="AI103" s="76"/>
      <c r="AJ103" s="76"/>
      <c r="AK103" s="76"/>
      <c r="AL103" s="76"/>
      <c r="AM103" s="76"/>
      <c r="AN103" s="77"/>
      <c r="AO103" s="73">
        <f>AO89/AO75</f>
        <v>156433.76666666666</v>
      </c>
      <c r="AP103" s="73"/>
      <c r="AQ103" s="73"/>
      <c r="AR103" s="73"/>
      <c r="AS103" s="73"/>
      <c r="AT103" s="73"/>
      <c r="AU103" s="73"/>
      <c r="AV103" s="73"/>
      <c r="AW103" s="66">
        <v>0</v>
      </c>
      <c r="AX103" s="66"/>
      <c r="AY103" s="66"/>
      <c r="AZ103" s="66"/>
      <c r="BA103" s="66"/>
      <c r="BB103" s="66"/>
      <c r="BC103" s="66"/>
      <c r="BD103" s="66"/>
      <c r="BE103" s="73">
        <f t="shared" si="2"/>
        <v>156433.76666666666</v>
      </c>
      <c r="BF103" s="73"/>
      <c r="BG103" s="73"/>
      <c r="BH103" s="73"/>
      <c r="BI103" s="73"/>
      <c r="BJ103" s="73"/>
      <c r="BK103" s="73"/>
      <c r="BL103" s="73"/>
    </row>
    <row r="104" spans="1:64" s="21" customFormat="1" ht="40.5" customHeight="1">
      <c r="A104" s="74">
        <v>0</v>
      </c>
      <c r="B104" s="74"/>
      <c r="C104" s="74"/>
      <c r="D104" s="74"/>
      <c r="E104" s="74"/>
      <c r="F104" s="74"/>
      <c r="G104" s="117" t="s">
        <v>110</v>
      </c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9"/>
      <c r="Z104" s="78" t="s">
        <v>69</v>
      </c>
      <c r="AA104" s="78"/>
      <c r="AB104" s="78"/>
      <c r="AC104" s="78"/>
      <c r="AD104" s="78"/>
      <c r="AE104" s="104" t="s">
        <v>101</v>
      </c>
      <c r="AF104" s="81"/>
      <c r="AG104" s="81"/>
      <c r="AH104" s="81"/>
      <c r="AI104" s="81"/>
      <c r="AJ104" s="81"/>
      <c r="AK104" s="81"/>
      <c r="AL104" s="81"/>
      <c r="AM104" s="81"/>
      <c r="AN104" s="82"/>
      <c r="AO104" s="73">
        <f>AO89/AO96</f>
        <v>75693.758064516136</v>
      </c>
      <c r="AP104" s="73"/>
      <c r="AQ104" s="73"/>
      <c r="AR104" s="73"/>
      <c r="AS104" s="73"/>
      <c r="AT104" s="73"/>
      <c r="AU104" s="73"/>
      <c r="AV104" s="73"/>
      <c r="AW104" s="66">
        <f>AW43/AO74</f>
        <v>0</v>
      </c>
      <c r="AX104" s="66"/>
      <c r="AY104" s="66"/>
      <c r="AZ104" s="66"/>
      <c r="BA104" s="66"/>
      <c r="BB104" s="66"/>
      <c r="BC104" s="66"/>
      <c r="BD104" s="66"/>
      <c r="BE104" s="73">
        <f t="shared" si="2"/>
        <v>75693.758064516136</v>
      </c>
      <c r="BF104" s="73"/>
      <c r="BG104" s="73"/>
      <c r="BH104" s="73"/>
      <c r="BI104" s="73"/>
      <c r="BJ104" s="73"/>
      <c r="BK104" s="73"/>
      <c r="BL104" s="73"/>
    </row>
    <row r="105" spans="1:64" s="21" customFormat="1" ht="34.5" customHeight="1">
      <c r="A105" s="74">
        <v>0</v>
      </c>
      <c r="B105" s="74"/>
      <c r="C105" s="74"/>
      <c r="D105" s="74"/>
      <c r="E105" s="74"/>
      <c r="F105" s="74"/>
      <c r="G105" s="117" t="s">
        <v>112</v>
      </c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9"/>
      <c r="Z105" s="78" t="s">
        <v>69</v>
      </c>
      <c r="AA105" s="78"/>
      <c r="AB105" s="78"/>
      <c r="AC105" s="78"/>
      <c r="AD105" s="78"/>
      <c r="AE105" s="104" t="s">
        <v>101</v>
      </c>
      <c r="AF105" s="81"/>
      <c r="AG105" s="81"/>
      <c r="AH105" s="81"/>
      <c r="AI105" s="81"/>
      <c r="AJ105" s="81"/>
      <c r="AK105" s="81"/>
      <c r="AL105" s="81"/>
      <c r="AM105" s="81"/>
      <c r="AN105" s="82"/>
      <c r="AO105" s="66">
        <v>0</v>
      </c>
      <c r="AP105" s="66"/>
      <c r="AQ105" s="66"/>
      <c r="AR105" s="66"/>
      <c r="AS105" s="66"/>
      <c r="AT105" s="66"/>
      <c r="AU105" s="66"/>
      <c r="AV105" s="66"/>
      <c r="AW105" s="66">
        <v>50000</v>
      </c>
      <c r="AX105" s="66"/>
      <c r="AY105" s="66"/>
      <c r="AZ105" s="66"/>
      <c r="BA105" s="66"/>
      <c r="BB105" s="66"/>
      <c r="BC105" s="66"/>
      <c r="BD105" s="66"/>
      <c r="BE105" s="66">
        <f t="shared" si="2"/>
        <v>50000</v>
      </c>
      <c r="BF105" s="66"/>
      <c r="BG105" s="66"/>
      <c r="BH105" s="66"/>
      <c r="BI105" s="66"/>
      <c r="BJ105" s="66"/>
      <c r="BK105" s="66"/>
      <c r="BL105" s="66"/>
    </row>
    <row r="106" spans="1:64" s="21" customFormat="1" ht="37.5" customHeight="1">
      <c r="A106" s="74"/>
      <c r="B106" s="74"/>
      <c r="C106" s="74"/>
      <c r="D106" s="74"/>
      <c r="E106" s="74"/>
      <c r="F106" s="74"/>
      <c r="G106" s="117" t="s">
        <v>113</v>
      </c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9"/>
      <c r="Z106" s="78" t="s">
        <v>69</v>
      </c>
      <c r="AA106" s="78"/>
      <c r="AB106" s="78"/>
      <c r="AC106" s="78"/>
      <c r="AD106" s="78"/>
      <c r="AE106" s="104" t="s">
        <v>101</v>
      </c>
      <c r="AF106" s="81"/>
      <c r="AG106" s="81"/>
      <c r="AH106" s="81"/>
      <c r="AI106" s="81"/>
      <c r="AJ106" s="81"/>
      <c r="AK106" s="81"/>
      <c r="AL106" s="81"/>
      <c r="AM106" s="81"/>
      <c r="AN106" s="82"/>
      <c r="AO106" s="66">
        <v>0</v>
      </c>
      <c r="AP106" s="66"/>
      <c r="AQ106" s="66"/>
      <c r="AR106" s="66"/>
      <c r="AS106" s="66"/>
      <c r="AT106" s="66"/>
      <c r="AU106" s="66"/>
      <c r="AV106" s="66"/>
      <c r="AW106" s="66">
        <v>137710</v>
      </c>
      <c r="AX106" s="66"/>
      <c r="AY106" s="66"/>
      <c r="AZ106" s="66"/>
      <c r="BA106" s="66"/>
      <c r="BB106" s="66"/>
      <c r="BC106" s="66"/>
      <c r="BD106" s="66"/>
      <c r="BE106" s="66">
        <f t="shared" si="2"/>
        <v>137710</v>
      </c>
      <c r="BF106" s="66"/>
      <c r="BG106" s="66"/>
      <c r="BH106" s="66"/>
      <c r="BI106" s="66"/>
      <c r="BJ106" s="66"/>
      <c r="BK106" s="66"/>
      <c r="BL106" s="66"/>
    </row>
    <row r="107" spans="1:64" s="32" customFormat="1" ht="24" hidden="1" customHeight="1">
      <c r="A107" s="112"/>
      <c r="B107" s="112"/>
      <c r="C107" s="112"/>
      <c r="D107" s="112"/>
      <c r="E107" s="112"/>
      <c r="F107" s="112"/>
      <c r="G107" s="113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5"/>
      <c r="Z107" s="116"/>
      <c r="AA107" s="116"/>
      <c r="AB107" s="116"/>
      <c r="AC107" s="116"/>
      <c r="AD107" s="116"/>
      <c r="AE107" s="188"/>
      <c r="AF107" s="189"/>
      <c r="AG107" s="189"/>
      <c r="AH107" s="189"/>
      <c r="AI107" s="189"/>
      <c r="AJ107" s="189"/>
      <c r="AK107" s="189"/>
      <c r="AL107" s="189"/>
      <c r="AM107" s="189"/>
      <c r="AN107" s="190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</row>
    <row r="108" spans="1:64" s="32" customFormat="1" ht="16.5" hidden="1" customHeight="1">
      <c r="A108" s="112"/>
      <c r="B108" s="112"/>
      <c r="C108" s="112"/>
      <c r="D108" s="112"/>
      <c r="E108" s="112"/>
      <c r="F108" s="112"/>
      <c r="G108" s="148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5"/>
      <c r="Z108" s="112"/>
      <c r="AA108" s="112"/>
      <c r="AB108" s="112"/>
      <c r="AC108" s="112"/>
      <c r="AD108" s="112"/>
      <c r="AE108" s="191"/>
      <c r="AF108" s="189"/>
      <c r="AG108" s="189"/>
      <c r="AH108" s="189"/>
      <c r="AI108" s="189"/>
      <c r="AJ108" s="189"/>
      <c r="AK108" s="189"/>
      <c r="AL108" s="189"/>
      <c r="AM108" s="189"/>
      <c r="AN108" s="190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</row>
    <row r="109" spans="1:64" s="22" customFormat="1" ht="31.5" customHeight="1">
      <c r="A109" s="90"/>
      <c r="B109" s="90"/>
      <c r="C109" s="90"/>
      <c r="D109" s="90"/>
      <c r="E109" s="90"/>
      <c r="F109" s="90"/>
      <c r="G109" s="97" t="s">
        <v>130</v>
      </c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9"/>
      <c r="Z109" s="78" t="s">
        <v>69</v>
      </c>
      <c r="AA109" s="78"/>
      <c r="AB109" s="78"/>
      <c r="AC109" s="78"/>
      <c r="AD109" s="78"/>
      <c r="AE109" s="104" t="s">
        <v>101</v>
      </c>
      <c r="AF109" s="81"/>
      <c r="AG109" s="81"/>
      <c r="AH109" s="81"/>
      <c r="AI109" s="81"/>
      <c r="AJ109" s="81"/>
      <c r="AK109" s="81"/>
      <c r="AL109" s="81"/>
      <c r="AM109" s="81"/>
      <c r="AN109" s="82"/>
      <c r="AO109" s="66">
        <f>AO92/AO100</f>
        <v>1352.9411764705883</v>
      </c>
      <c r="AP109" s="66"/>
      <c r="AQ109" s="66"/>
      <c r="AR109" s="66"/>
      <c r="AS109" s="66"/>
      <c r="AT109" s="66"/>
      <c r="AU109" s="66"/>
      <c r="AV109" s="66"/>
      <c r="AW109" s="66">
        <v>0</v>
      </c>
      <c r="AX109" s="66"/>
      <c r="AY109" s="66"/>
      <c r="AZ109" s="66"/>
      <c r="BA109" s="66"/>
      <c r="BB109" s="66"/>
      <c r="BC109" s="66"/>
      <c r="BD109" s="66"/>
      <c r="BE109" s="66">
        <f t="shared" ref="BE109" si="3">AO109+AW109</f>
        <v>1352.9411764705883</v>
      </c>
      <c r="BF109" s="66"/>
      <c r="BG109" s="66"/>
      <c r="BH109" s="66"/>
      <c r="BI109" s="66"/>
      <c r="BJ109" s="66"/>
      <c r="BK109" s="66"/>
      <c r="BL109" s="66"/>
    </row>
    <row r="110" spans="1:64" s="22" customFormat="1" ht="16.5" customHeight="1">
      <c r="A110" s="90">
        <v>4</v>
      </c>
      <c r="B110" s="90"/>
      <c r="C110" s="90"/>
      <c r="D110" s="90"/>
      <c r="E110" s="90"/>
      <c r="F110" s="90"/>
      <c r="G110" s="83" t="s">
        <v>73</v>
      </c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9"/>
      <c r="Z110" s="90"/>
      <c r="AA110" s="90"/>
      <c r="AB110" s="90"/>
      <c r="AC110" s="90"/>
      <c r="AD110" s="90"/>
      <c r="AE110" s="67"/>
      <c r="AF110" s="128"/>
      <c r="AG110" s="128"/>
      <c r="AH110" s="128"/>
      <c r="AI110" s="128"/>
      <c r="AJ110" s="128"/>
      <c r="AK110" s="128"/>
      <c r="AL110" s="128"/>
      <c r="AM110" s="128"/>
      <c r="AN110" s="129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</row>
    <row r="111" spans="1:64" s="21" customFormat="1" ht="30.75" customHeight="1">
      <c r="A111" s="74"/>
      <c r="B111" s="74"/>
      <c r="C111" s="74"/>
      <c r="D111" s="74"/>
      <c r="E111" s="74"/>
      <c r="F111" s="74"/>
      <c r="G111" s="97" t="s">
        <v>104</v>
      </c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4"/>
      <c r="Z111" s="74" t="s">
        <v>74</v>
      </c>
      <c r="AA111" s="74"/>
      <c r="AB111" s="74"/>
      <c r="AC111" s="74"/>
      <c r="AD111" s="74"/>
      <c r="AE111" s="104" t="s">
        <v>101</v>
      </c>
      <c r="AF111" s="81"/>
      <c r="AG111" s="81"/>
      <c r="AH111" s="81"/>
      <c r="AI111" s="81"/>
      <c r="AJ111" s="81"/>
      <c r="AK111" s="81"/>
      <c r="AL111" s="81"/>
      <c r="AM111" s="81"/>
      <c r="AN111" s="82"/>
      <c r="AO111" s="66">
        <v>100</v>
      </c>
      <c r="AP111" s="66"/>
      <c r="AQ111" s="66"/>
      <c r="AR111" s="66"/>
      <c r="AS111" s="66"/>
      <c r="AT111" s="66"/>
      <c r="AU111" s="66"/>
      <c r="AV111" s="66"/>
      <c r="AW111" s="66">
        <v>0</v>
      </c>
      <c r="AX111" s="66"/>
      <c r="AY111" s="66"/>
      <c r="AZ111" s="66"/>
      <c r="BA111" s="66"/>
      <c r="BB111" s="66"/>
      <c r="BC111" s="66"/>
      <c r="BD111" s="66"/>
      <c r="BE111" s="66">
        <f>AO111+AW111</f>
        <v>100</v>
      </c>
      <c r="BF111" s="66"/>
      <c r="BG111" s="66"/>
      <c r="BH111" s="66"/>
      <c r="BI111" s="66"/>
      <c r="BJ111" s="66"/>
      <c r="BK111" s="66"/>
      <c r="BL111" s="66"/>
    </row>
    <row r="112" spans="1:64" s="21" customFormat="1" ht="38.25" customHeight="1">
      <c r="A112" s="74"/>
      <c r="B112" s="74"/>
      <c r="C112" s="74"/>
      <c r="D112" s="74"/>
      <c r="E112" s="74"/>
      <c r="F112" s="74"/>
      <c r="G112" s="97" t="s">
        <v>114</v>
      </c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4"/>
      <c r="Z112" s="74" t="s">
        <v>74</v>
      </c>
      <c r="AA112" s="74"/>
      <c r="AB112" s="74"/>
      <c r="AC112" s="74"/>
      <c r="AD112" s="74"/>
      <c r="AE112" s="104" t="s">
        <v>101</v>
      </c>
      <c r="AF112" s="81"/>
      <c r="AG112" s="81"/>
      <c r="AH112" s="81"/>
      <c r="AI112" s="81"/>
      <c r="AJ112" s="81"/>
      <c r="AK112" s="81"/>
      <c r="AL112" s="81"/>
      <c r="AM112" s="81"/>
      <c r="AN112" s="82"/>
      <c r="AO112" s="66">
        <v>100</v>
      </c>
      <c r="AP112" s="66"/>
      <c r="AQ112" s="66"/>
      <c r="AR112" s="66"/>
      <c r="AS112" s="66"/>
      <c r="AT112" s="66"/>
      <c r="AU112" s="66"/>
      <c r="AV112" s="66"/>
      <c r="AW112" s="66">
        <v>0</v>
      </c>
      <c r="AX112" s="66"/>
      <c r="AY112" s="66"/>
      <c r="AZ112" s="66"/>
      <c r="BA112" s="66"/>
      <c r="BB112" s="66"/>
      <c r="BC112" s="66"/>
      <c r="BD112" s="66"/>
      <c r="BE112" s="66">
        <f>AO112+AW112</f>
        <v>100</v>
      </c>
      <c r="BF112" s="66"/>
      <c r="BG112" s="66"/>
      <c r="BH112" s="66"/>
      <c r="BI112" s="66"/>
      <c r="BJ112" s="66"/>
      <c r="BK112" s="66"/>
      <c r="BL112" s="66"/>
    </row>
    <row r="113" spans="1:64" s="21" customFormat="1" ht="30.75" customHeight="1">
      <c r="A113" s="74"/>
      <c r="B113" s="74"/>
      <c r="C113" s="74"/>
      <c r="D113" s="74"/>
      <c r="E113" s="74"/>
      <c r="F113" s="74"/>
      <c r="G113" s="97" t="s">
        <v>115</v>
      </c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4"/>
      <c r="Z113" s="74" t="s">
        <v>74</v>
      </c>
      <c r="AA113" s="74"/>
      <c r="AB113" s="74"/>
      <c r="AC113" s="74"/>
      <c r="AD113" s="74"/>
      <c r="AE113" s="104" t="s">
        <v>101</v>
      </c>
      <c r="AF113" s="81"/>
      <c r="AG113" s="81"/>
      <c r="AH113" s="81"/>
      <c r="AI113" s="81"/>
      <c r="AJ113" s="81"/>
      <c r="AK113" s="81"/>
      <c r="AL113" s="81"/>
      <c r="AM113" s="81"/>
      <c r="AN113" s="82"/>
      <c r="AO113" s="66">
        <v>0</v>
      </c>
      <c r="AP113" s="66"/>
      <c r="AQ113" s="66"/>
      <c r="AR113" s="66"/>
      <c r="AS113" s="66"/>
      <c r="AT113" s="66"/>
      <c r="AU113" s="66"/>
      <c r="AV113" s="66"/>
      <c r="AW113" s="66">
        <v>100</v>
      </c>
      <c r="AX113" s="66"/>
      <c r="AY113" s="66"/>
      <c r="AZ113" s="66"/>
      <c r="BA113" s="66"/>
      <c r="BB113" s="66"/>
      <c r="BC113" s="66"/>
      <c r="BD113" s="66"/>
      <c r="BE113" s="66">
        <f>AO113+AW113</f>
        <v>100</v>
      </c>
      <c r="BF113" s="66"/>
      <c r="BG113" s="66"/>
      <c r="BH113" s="66"/>
      <c r="BI113" s="66"/>
      <c r="BJ113" s="66"/>
      <c r="BK113" s="66"/>
      <c r="BL113" s="66"/>
    </row>
    <row r="114" spans="1:64" s="21" customFormat="1" ht="30" customHeight="1">
      <c r="A114" s="74"/>
      <c r="B114" s="74"/>
      <c r="C114" s="74"/>
      <c r="D114" s="74"/>
      <c r="E114" s="74"/>
      <c r="F114" s="74"/>
      <c r="G114" s="97" t="s">
        <v>131</v>
      </c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4"/>
      <c r="Z114" s="74" t="s">
        <v>74</v>
      </c>
      <c r="AA114" s="74"/>
      <c r="AB114" s="74"/>
      <c r="AC114" s="74"/>
      <c r="AD114" s="74"/>
      <c r="AE114" s="104" t="s">
        <v>101</v>
      </c>
      <c r="AF114" s="81"/>
      <c r="AG114" s="81"/>
      <c r="AH114" s="81"/>
      <c r="AI114" s="81"/>
      <c r="AJ114" s="81"/>
      <c r="AK114" s="81"/>
      <c r="AL114" s="81"/>
      <c r="AM114" s="81"/>
      <c r="AN114" s="82"/>
      <c r="AO114" s="66">
        <v>100</v>
      </c>
      <c r="AP114" s="66"/>
      <c r="AQ114" s="66"/>
      <c r="AR114" s="66"/>
      <c r="AS114" s="66"/>
      <c r="AT114" s="66"/>
      <c r="AU114" s="66"/>
      <c r="AV114" s="66"/>
      <c r="AW114" s="66">
        <v>0</v>
      </c>
      <c r="AX114" s="66"/>
      <c r="AY114" s="66"/>
      <c r="AZ114" s="66"/>
      <c r="BA114" s="66"/>
      <c r="BB114" s="66"/>
      <c r="BC114" s="66"/>
      <c r="BD114" s="66"/>
      <c r="BE114" s="66">
        <f>AO114+AW114</f>
        <v>100</v>
      </c>
      <c r="BF114" s="66"/>
      <c r="BG114" s="66"/>
      <c r="BH114" s="66"/>
      <c r="BI114" s="66"/>
      <c r="BJ114" s="66"/>
      <c r="BK114" s="66"/>
      <c r="BL114" s="66"/>
    </row>
    <row r="115" spans="1:64" s="21" customFormat="1" ht="15.75" customHeight="1">
      <c r="A115" s="80"/>
      <c r="B115" s="102"/>
      <c r="C115" s="102"/>
      <c r="D115" s="102"/>
      <c r="E115" s="102"/>
      <c r="F115" s="103"/>
      <c r="G115" s="57" t="s">
        <v>132</v>
      </c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9"/>
      <c r="Z115" s="60"/>
      <c r="AA115" s="61"/>
      <c r="AB115" s="61"/>
      <c r="AC115" s="61"/>
      <c r="AD115" s="62"/>
      <c r="AE115" s="60"/>
      <c r="AF115" s="61"/>
      <c r="AG115" s="61"/>
      <c r="AH115" s="61"/>
      <c r="AI115" s="61"/>
      <c r="AJ115" s="61"/>
      <c r="AK115" s="61"/>
      <c r="AL115" s="61"/>
      <c r="AM115" s="61"/>
      <c r="AN115" s="62"/>
      <c r="AO115" s="63"/>
      <c r="AP115" s="64"/>
      <c r="AQ115" s="64"/>
      <c r="AR115" s="64"/>
      <c r="AS115" s="64"/>
      <c r="AT115" s="64"/>
      <c r="AU115" s="64"/>
      <c r="AV115" s="65"/>
      <c r="AW115" s="63"/>
      <c r="AX115" s="64"/>
      <c r="AY115" s="64"/>
      <c r="AZ115" s="64"/>
      <c r="BA115" s="64"/>
      <c r="BB115" s="64"/>
      <c r="BC115" s="64"/>
      <c r="BD115" s="65"/>
      <c r="BE115" s="63"/>
      <c r="BF115" s="64"/>
      <c r="BG115" s="64"/>
      <c r="BH115" s="64"/>
      <c r="BI115" s="64"/>
      <c r="BJ115" s="64"/>
      <c r="BK115" s="64"/>
      <c r="BL115" s="65"/>
    </row>
    <row r="116" spans="1:64" s="22" customFormat="1" ht="29.25" customHeight="1">
      <c r="A116" s="90"/>
      <c r="B116" s="90"/>
      <c r="C116" s="90"/>
      <c r="D116" s="90"/>
      <c r="E116" s="90"/>
      <c r="F116" s="90"/>
      <c r="G116" s="83" t="s">
        <v>135</v>
      </c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9"/>
      <c r="Z116" s="90" t="s">
        <v>69</v>
      </c>
      <c r="AA116" s="90"/>
      <c r="AB116" s="90"/>
      <c r="AC116" s="90"/>
      <c r="AD116" s="90"/>
      <c r="AE116" s="60" t="s">
        <v>133</v>
      </c>
      <c r="AF116" s="91"/>
      <c r="AG116" s="91"/>
      <c r="AH116" s="91"/>
      <c r="AI116" s="91"/>
      <c r="AJ116" s="91"/>
      <c r="AK116" s="91"/>
      <c r="AL116" s="91"/>
      <c r="AM116" s="91"/>
      <c r="AN116" s="92"/>
      <c r="AO116" s="93">
        <v>0</v>
      </c>
      <c r="AP116" s="93"/>
      <c r="AQ116" s="93"/>
      <c r="AR116" s="93"/>
      <c r="AS116" s="93"/>
      <c r="AT116" s="93"/>
      <c r="AU116" s="93"/>
      <c r="AV116" s="93"/>
      <c r="AW116" s="93">
        <v>320000</v>
      </c>
      <c r="AX116" s="93"/>
      <c r="AY116" s="93"/>
      <c r="AZ116" s="93"/>
      <c r="BA116" s="93"/>
      <c r="BB116" s="93"/>
      <c r="BC116" s="93"/>
      <c r="BD116" s="93"/>
      <c r="BE116" s="93">
        <f>AO116+AW116</f>
        <v>320000</v>
      </c>
      <c r="BF116" s="93"/>
      <c r="BG116" s="93"/>
      <c r="BH116" s="93"/>
      <c r="BI116" s="93"/>
      <c r="BJ116" s="93"/>
      <c r="BK116" s="93"/>
      <c r="BL116" s="93"/>
    </row>
    <row r="117" spans="1:64" s="21" customFormat="1" ht="18" customHeight="1">
      <c r="A117" s="90">
        <v>1</v>
      </c>
      <c r="B117" s="90"/>
      <c r="C117" s="90"/>
      <c r="D117" s="90"/>
      <c r="E117" s="90"/>
      <c r="F117" s="90"/>
      <c r="G117" s="83" t="s">
        <v>65</v>
      </c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9"/>
      <c r="Z117" s="74"/>
      <c r="AA117" s="74"/>
      <c r="AB117" s="74"/>
      <c r="AC117" s="74"/>
      <c r="AD117" s="74"/>
      <c r="AE117" s="75"/>
      <c r="AF117" s="76"/>
      <c r="AG117" s="76"/>
      <c r="AH117" s="76"/>
      <c r="AI117" s="76"/>
      <c r="AJ117" s="76"/>
      <c r="AK117" s="76"/>
      <c r="AL117" s="76"/>
      <c r="AM117" s="76"/>
      <c r="AN117" s="77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</row>
    <row r="118" spans="1:64" s="21" customFormat="1" ht="29.25" customHeight="1">
      <c r="A118" s="74"/>
      <c r="B118" s="74"/>
      <c r="C118" s="74"/>
      <c r="D118" s="74"/>
      <c r="E118" s="74"/>
      <c r="F118" s="74"/>
      <c r="G118" s="94" t="s">
        <v>134</v>
      </c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6"/>
      <c r="Z118" s="74" t="s">
        <v>69</v>
      </c>
      <c r="AA118" s="74"/>
      <c r="AB118" s="74"/>
      <c r="AC118" s="74"/>
      <c r="AD118" s="74"/>
      <c r="AE118" s="80" t="s">
        <v>133</v>
      </c>
      <c r="AF118" s="81"/>
      <c r="AG118" s="81"/>
      <c r="AH118" s="81"/>
      <c r="AI118" s="81"/>
      <c r="AJ118" s="81"/>
      <c r="AK118" s="81"/>
      <c r="AL118" s="81"/>
      <c r="AM118" s="81"/>
      <c r="AN118" s="82"/>
      <c r="AO118" s="66">
        <v>0</v>
      </c>
      <c r="AP118" s="66"/>
      <c r="AQ118" s="66"/>
      <c r="AR118" s="66"/>
      <c r="AS118" s="66"/>
      <c r="AT118" s="66"/>
      <c r="AU118" s="66"/>
      <c r="AV118" s="66"/>
      <c r="AW118" s="66">
        <v>320000</v>
      </c>
      <c r="AX118" s="66"/>
      <c r="AY118" s="66"/>
      <c r="AZ118" s="66"/>
      <c r="BA118" s="66"/>
      <c r="BB118" s="66"/>
      <c r="BC118" s="66"/>
      <c r="BD118" s="66"/>
      <c r="BE118" s="66">
        <f>AO118+AW118</f>
        <v>320000</v>
      </c>
      <c r="BF118" s="66"/>
      <c r="BG118" s="66"/>
      <c r="BH118" s="66"/>
      <c r="BI118" s="66"/>
      <c r="BJ118" s="66"/>
      <c r="BK118" s="66"/>
      <c r="BL118" s="66"/>
    </row>
    <row r="119" spans="1:64" s="21" customFormat="1" ht="17.25" customHeight="1">
      <c r="A119" s="74">
        <v>2</v>
      </c>
      <c r="B119" s="74"/>
      <c r="C119" s="74"/>
      <c r="D119" s="74"/>
      <c r="E119" s="74"/>
      <c r="F119" s="74"/>
      <c r="G119" s="83" t="s">
        <v>70</v>
      </c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9"/>
      <c r="Z119" s="90"/>
      <c r="AA119" s="90"/>
      <c r="AB119" s="90"/>
      <c r="AC119" s="90"/>
      <c r="AD119" s="90"/>
      <c r="AE119" s="60"/>
      <c r="AF119" s="91"/>
      <c r="AG119" s="91"/>
      <c r="AH119" s="91"/>
      <c r="AI119" s="91"/>
      <c r="AJ119" s="91"/>
      <c r="AK119" s="91"/>
      <c r="AL119" s="91"/>
      <c r="AM119" s="91"/>
      <c r="AN119" s="92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</row>
    <row r="120" spans="1:64" s="21" customFormat="1" ht="30" customHeight="1">
      <c r="A120" s="74"/>
      <c r="B120" s="74"/>
      <c r="C120" s="74"/>
      <c r="D120" s="74"/>
      <c r="E120" s="74"/>
      <c r="F120" s="74"/>
      <c r="G120" s="97" t="s">
        <v>136</v>
      </c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9"/>
      <c r="Z120" s="74" t="s">
        <v>67</v>
      </c>
      <c r="AA120" s="74"/>
      <c r="AB120" s="74"/>
      <c r="AC120" s="74"/>
      <c r="AD120" s="74"/>
      <c r="AE120" s="80" t="s">
        <v>133</v>
      </c>
      <c r="AF120" s="81"/>
      <c r="AG120" s="81"/>
      <c r="AH120" s="81"/>
      <c r="AI120" s="81"/>
      <c r="AJ120" s="81"/>
      <c r="AK120" s="81"/>
      <c r="AL120" s="81"/>
      <c r="AM120" s="81"/>
      <c r="AN120" s="82"/>
      <c r="AO120" s="66">
        <v>0</v>
      </c>
      <c r="AP120" s="66"/>
      <c r="AQ120" s="66"/>
      <c r="AR120" s="66"/>
      <c r="AS120" s="66"/>
      <c r="AT120" s="66"/>
      <c r="AU120" s="66"/>
      <c r="AV120" s="66"/>
      <c r="AW120" s="66">
        <v>2</v>
      </c>
      <c r="AX120" s="66"/>
      <c r="AY120" s="66"/>
      <c r="AZ120" s="66"/>
      <c r="BA120" s="66"/>
      <c r="BB120" s="66"/>
      <c r="BC120" s="66"/>
      <c r="BD120" s="66"/>
      <c r="BE120" s="66">
        <f>AO120+AW120</f>
        <v>2</v>
      </c>
      <c r="BF120" s="66"/>
      <c r="BG120" s="66"/>
      <c r="BH120" s="66"/>
      <c r="BI120" s="66"/>
      <c r="BJ120" s="66"/>
      <c r="BK120" s="66"/>
      <c r="BL120" s="66"/>
    </row>
    <row r="121" spans="1:64" s="21" customFormat="1" ht="14.25" customHeight="1">
      <c r="A121" s="60">
        <v>3</v>
      </c>
      <c r="B121" s="61"/>
      <c r="C121" s="61"/>
      <c r="D121" s="61"/>
      <c r="E121" s="61"/>
      <c r="F121" s="62"/>
      <c r="G121" s="83" t="s">
        <v>71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5"/>
      <c r="Z121" s="74"/>
      <c r="AA121" s="74"/>
      <c r="AB121" s="74"/>
      <c r="AC121" s="74"/>
      <c r="AD121" s="74"/>
      <c r="AE121" s="80"/>
      <c r="AF121" s="86"/>
      <c r="AG121" s="86"/>
      <c r="AH121" s="86"/>
      <c r="AI121" s="86"/>
      <c r="AJ121" s="86"/>
      <c r="AK121" s="86"/>
      <c r="AL121" s="86"/>
      <c r="AM121" s="86"/>
      <c r="AN121" s="87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</row>
    <row r="122" spans="1:64" s="22" customFormat="1" ht="15" customHeight="1">
      <c r="A122" s="90"/>
      <c r="B122" s="90"/>
      <c r="C122" s="90"/>
      <c r="D122" s="90"/>
      <c r="E122" s="90"/>
      <c r="F122" s="90"/>
      <c r="G122" s="97" t="s">
        <v>137</v>
      </c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9"/>
      <c r="Z122" s="74" t="s">
        <v>69</v>
      </c>
      <c r="AA122" s="74"/>
      <c r="AB122" s="74"/>
      <c r="AC122" s="74"/>
      <c r="AD122" s="74"/>
      <c r="AE122" s="104" t="s">
        <v>101</v>
      </c>
      <c r="AF122" s="81"/>
      <c r="AG122" s="81"/>
      <c r="AH122" s="81"/>
      <c r="AI122" s="81"/>
      <c r="AJ122" s="81"/>
      <c r="AK122" s="81"/>
      <c r="AL122" s="81"/>
      <c r="AM122" s="81"/>
      <c r="AN122" s="82"/>
      <c r="AO122" s="66">
        <v>0</v>
      </c>
      <c r="AP122" s="66"/>
      <c r="AQ122" s="66"/>
      <c r="AR122" s="66"/>
      <c r="AS122" s="66"/>
      <c r="AT122" s="66"/>
      <c r="AU122" s="66"/>
      <c r="AV122" s="66"/>
      <c r="AW122" s="66">
        <f>AW118/AW120</f>
        <v>160000</v>
      </c>
      <c r="AX122" s="66"/>
      <c r="AY122" s="66"/>
      <c r="AZ122" s="66"/>
      <c r="BA122" s="66"/>
      <c r="BB122" s="66"/>
      <c r="BC122" s="66"/>
      <c r="BD122" s="66"/>
      <c r="BE122" s="66">
        <f>AO122+AW122</f>
        <v>160000</v>
      </c>
      <c r="BF122" s="66"/>
      <c r="BG122" s="66"/>
      <c r="BH122" s="66"/>
      <c r="BI122" s="66"/>
      <c r="BJ122" s="66"/>
      <c r="BK122" s="66"/>
      <c r="BL122" s="66"/>
    </row>
    <row r="123" spans="1:64" s="21" customFormat="1" ht="15" customHeight="1">
      <c r="A123" s="90">
        <v>4</v>
      </c>
      <c r="B123" s="90"/>
      <c r="C123" s="90"/>
      <c r="D123" s="90"/>
      <c r="E123" s="90"/>
      <c r="F123" s="90"/>
      <c r="G123" s="83" t="s">
        <v>73</v>
      </c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9"/>
      <c r="Z123" s="74"/>
      <c r="AA123" s="74"/>
      <c r="AB123" s="74"/>
      <c r="AC123" s="74"/>
      <c r="AD123" s="74"/>
      <c r="AE123" s="80"/>
      <c r="AF123" s="86"/>
      <c r="AG123" s="86"/>
      <c r="AH123" s="86"/>
      <c r="AI123" s="86"/>
      <c r="AJ123" s="86"/>
      <c r="AK123" s="86"/>
      <c r="AL123" s="86"/>
      <c r="AM123" s="86"/>
      <c r="AN123" s="87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</row>
    <row r="124" spans="1:64" s="22" customFormat="1" ht="18.75" customHeight="1">
      <c r="A124" s="60"/>
      <c r="B124" s="61"/>
      <c r="C124" s="61"/>
      <c r="D124" s="61"/>
      <c r="E124" s="61"/>
      <c r="F124" s="62"/>
      <c r="G124" s="97" t="s">
        <v>138</v>
      </c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1"/>
      <c r="Z124" s="80" t="s">
        <v>74</v>
      </c>
      <c r="AA124" s="102"/>
      <c r="AB124" s="102"/>
      <c r="AC124" s="102"/>
      <c r="AD124" s="103"/>
      <c r="AE124" s="104" t="s">
        <v>101</v>
      </c>
      <c r="AF124" s="81"/>
      <c r="AG124" s="81"/>
      <c r="AH124" s="81"/>
      <c r="AI124" s="81"/>
      <c r="AJ124" s="81"/>
      <c r="AK124" s="81"/>
      <c r="AL124" s="81"/>
      <c r="AM124" s="81"/>
      <c r="AN124" s="82"/>
      <c r="AO124" s="63">
        <v>0</v>
      </c>
      <c r="AP124" s="64"/>
      <c r="AQ124" s="64"/>
      <c r="AR124" s="64"/>
      <c r="AS124" s="64"/>
      <c r="AT124" s="64"/>
      <c r="AU124" s="64"/>
      <c r="AV124" s="65"/>
      <c r="AW124" s="63">
        <v>100</v>
      </c>
      <c r="AX124" s="64"/>
      <c r="AY124" s="64"/>
      <c r="AZ124" s="64"/>
      <c r="BA124" s="64"/>
      <c r="BB124" s="64"/>
      <c r="BC124" s="64"/>
      <c r="BD124" s="65"/>
      <c r="BE124" s="66">
        <f>AO124+AW124</f>
        <v>100</v>
      </c>
      <c r="BF124" s="66"/>
      <c r="BG124" s="66"/>
      <c r="BH124" s="66"/>
      <c r="BI124" s="66"/>
      <c r="BJ124" s="66"/>
      <c r="BK124" s="66"/>
      <c r="BL124" s="66"/>
    </row>
    <row r="125" spans="1:64" s="22" customFormat="1" ht="18.75" customHeight="1">
      <c r="A125" s="45"/>
      <c r="B125" s="46"/>
      <c r="C125" s="46"/>
      <c r="D125" s="46"/>
      <c r="E125" s="46"/>
      <c r="F125" s="47"/>
      <c r="G125" s="57" t="s">
        <v>140</v>
      </c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9"/>
      <c r="Z125" s="51"/>
      <c r="AA125" s="55"/>
      <c r="AB125" s="55"/>
      <c r="AC125" s="55"/>
      <c r="AD125" s="56"/>
      <c r="AE125" s="48"/>
      <c r="AF125" s="49"/>
      <c r="AG125" s="49"/>
      <c r="AH125" s="49"/>
      <c r="AI125" s="49"/>
      <c r="AJ125" s="49"/>
      <c r="AK125" s="49"/>
      <c r="AL125" s="49"/>
      <c r="AM125" s="49"/>
      <c r="AN125" s="50"/>
      <c r="AO125" s="52"/>
      <c r="AP125" s="53"/>
      <c r="AQ125" s="53"/>
      <c r="AR125" s="53"/>
      <c r="AS125" s="53"/>
      <c r="AT125" s="53"/>
      <c r="AU125" s="53"/>
      <c r="AV125" s="54"/>
      <c r="AW125" s="52"/>
      <c r="AX125" s="53"/>
      <c r="AY125" s="53"/>
      <c r="AZ125" s="53"/>
      <c r="BA125" s="53"/>
      <c r="BB125" s="53"/>
      <c r="BC125" s="53"/>
      <c r="BD125" s="54"/>
      <c r="BE125" s="52"/>
      <c r="BF125" s="53"/>
      <c r="BG125" s="53"/>
      <c r="BH125" s="53"/>
      <c r="BI125" s="53"/>
      <c r="BJ125" s="53"/>
      <c r="BK125" s="53"/>
      <c r="BL125" s="54"/>
    </row>
    <row r="126" spans="1:64" s="22" customFormat="1" ht="29.25" customHeight="1">
      <c r="A126" s="60"/>
      <c r="B126" s="61"/>
      <c r="C126" s="61"/>
      <c r="D126" s="61"/>
      <c r="E126" s="61"/>
      <c r="F126" s="62"/>
      <c r="G126" s="83" t="s">
        <v>139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5"/>
      <c r="Z126" s="60" t="s">
        <v>69</v>
      </c>
      <c r="AA126" s="61"/>
      <c r="AB126" s="61"/>
      <c r="AC126" s="61"/>
      <c r="AD126" s="62"/>
      <c r="AE126" s="60" t="s">
        <v>133</v>
      </c>
      <c r="AF126" s="61"/>
      <c r="AG126" s="61"/>
      <c r="AH126" s="61"/>
      <c r="AI126" s="61"/>
      <c r="AJ126" s="61"/>
      <c r="AK126" s="61"/>
      <c r="AL126" s="61"/>
      <c r="AM126" s="61"/>
      <c r="AN126" s="62"/>
      <c r="AO126" s="70">
        <v>0</v>
      </c>
      <c r="AP126" s="71"/>
      <c r="AQ126" s="71"/>
      <c r="AR126" s="71"/>
      <c r="AS126" s="71"/>
      <c r="AT126" s="71"/>
      <c r="AU126" s="71"/>
      <c r="AV126" s="72"/>
      <c r="AW126" s="70">
        <v>280000</v>
      </c>
      <c r="AX126" s="71"/>
      <c r="AY126" s="71"/>
      <c r="AZ126" s="71"/>
      <c r="BA126" s="71"/>
      <c r="BB126" s="71"/>
      <c r="BC126" s="71"/>
      <c r="BD126" s="72"/>
      <c r="BE126" s="70">
        <f>AO126+AW126</f>
        <v>280000</v>
      </c>
      <c r="BF126" s="71"/>
      <c r="BG126" s="71"/>
      <c r="BH126" s="71"/>
      <c r="BI126" s="71"/>
      <c r="BJ126" s="71"/>
      <c r="BK126" s="71"/>
      <c r="BL126" s="72"/>
    </row>
    <row r="127" spans="1:64" s="21" customFormat="1" ht="18" customHeight="1">
      <c r="A127" s="60">
        <v>1</v>
      </c>
      <c r="B127" s="61"/>
      <c r="C127" s="61"/>
      <c r="D127" s="61"/>
      <c r="E127" s="61"/>
      <c r="F127" s="62"/>
      <c r="G127" s="83" t="s">
        <v>65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5"/>
      <c r="Z127" s="80"/>
      <c r="AA127" s="102"/>
      <c r="AB127" s="102"/>
      <c r="AC127" s="102"/>
      <c r="AD127" s="103"/>
      <c r="AE127" s="75"/>
      <c r="AF127" s="121"/>
      <c r="AG127" s="121"/>
      <c r="AH127" s="121"/>
      <c r="AI127" s="121"/>
      <c r="AJ127" s="121"/>
      <c r="AK127" s="121"/>
      <c r="AL127" s="121"/>
      <c r="AM127" s="121"/>
      <c r="AN127" s="122"/>
      <c r="AO127" s="63"/>
      <c r="AP127" s="64"/>
      <c r="AQ127" s="64"/>
      <c r="AR127" s="64"/>
      <c r="AS127" s="64"/>
      <c r="AT127" s="64"/>
      <c r="AU127" s="64"/>
      <c r="AV127" s="65"/>
      <c r="AW127" s="63"/>
      <c r="AX127" s="64"/>
      <c r="AY127" s="64"/>
      <c r="AZ127" s="64"/>
      <c r="BA127" s="64"/>
      <c r="BB127" s="64"/>
      <c r="BC127" s="64"/>
      <c r="BD127" s="65"/>
      <c r="BE127" s="63"/>
      <c r="BF127" s="64"/>
      <c r="BG127" s="64"/>
      <c r="BH127" s="64"/>
      <c r="BI127" s="64"/>
      <c r="BJ127" s="64"/>
      <c r="BK127" s="64"/>
      <c r="BL127" s="65"/>
    </row>
    <row r="128" spans="1:64" s="21" customFormat="1" ht="29.25" customHeight="1">
      <c r="A128" s="80"/>
      <c r="B128" s="102"/>
      <c r="C128" s="102"/>
      <c r="D128" s="102"/>
      <c r="E128" s="102"/>
      <c r="F128" s="103"/>
      <c r="G128" s="94" t="s">
        <v>141</v>
      </c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6"/>
      <c r="Z128" s="80" t="s">
        <v>69</v>
      </c>
      <c r="AA128" s="102"/>
      <c r="AB128" s="102"/>
      <c r="AC128" s="102"/>
      <c r="AD128" s="103"/>
      <c r="AE128" s="80" t="s">
        <v>133</v>
      </c>
      <c r="AF128" s="102"/>
      <c r="AG128" s="102"/>
      <c r="AH128" s="102"/>
      <c r="AI128" s="102"/>
      <c r="AJ128" s="102"/>
      <c r="AK128" s="102"/>
      <c r="AL128" s="102"/>
      <c r="AM128" s="102"/>
      <c r="AN128" s="103"/>
      <c r="AO128" s="63">
        <v>0</v>
      </c>
      <c r="AP128" s="64"/>
      <c r="AQ128" s="64"/>
      <c r="AR128" s="64"/>
      <c r="AS128" s="64"/>
      <c r="AT128" s="64"/>
      <c r="AU128" s="64"/>
      <c r="AV128" s="65"/>
      <c r="AW128" s="63">
        <v>280000</v>
      </c>
      <c r="AX128" s="64"/>
      <c r="AY128" s="64"/>
      <c r="AZ128" s="64"/>
      <c r="BA128" s="64"/>
      <c r="BB128" s="64"/>
      <c r="BC128" s="64"/>
      <c r="BD128" s="65"/>
      <c r="BE128" s="63">
        <f>AO128+AW128</f>
        <v>280000</v>
      </c>
      <c r="BF128" s="64"/>
      <c r="BG128" s="64"/>
      <c r="BH128" s="64"/>
      <c r="BI128" s="64"/>
      <c r="BJ128" s="64"/>
      <c r="BK128" s="64"/>
      <c r="BL128" s="65"/>
    </row>
    <row r="129" spans="1:64" s="21" customFormat="1" ht="17.25" customHeight="1">
      <c r="A129" s="80">
        <v>2</v>
      </c>
      <c r="B129" s="102"/>
      <c r="C129" s="102"/>
      <c r="D129" s="102"/>
      <c r="E129" s="102"/>
      <c r="F129" s="103"/>
      <c r="G129" s="83" t="s">
        <v>70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5"/>
      <c r="Z129" s="60"/>
      <c r="AA129" s="61"/>
      <c r="AB129" s="61"/>
      <c r="AC129" s="61"/>
      <c r="AD129" s="62"/>
      <c r="AE129" s="60"/>
      <c r="AF129" s="61"/>
      <c r="AG129" s="61"/>
      <c r="AH129" s="61"/>
      <c r="AI129" s="61"/>
      <c r="AJ129" s="61"/>
      <c r="AK129" s="61"/>
      <c r="AL129" s="61"/>
      <c r="AM129" s="61"/>
      <c r="AN129" s="62"/>
      <c r="AO129" s="70"/>
      <c r="AP129" s="71"/>
      <c r="AQ129" s="71"/>
      <c r="AR129" s="71"/>
      <c r="AS129" s="71"/>
      <c r="AT129" s="71"/>
      <c r="AU129" s="71"/>
      <c r="AV129" s="72"/>
      <c r="AW129" s="70"/>
      <c r="AX129" s="71"/>
      <c r="AY129" s="71"/>
      <c r="AZ129" s="71"/>
      <c r="BA129" s="71"/>
      <c r="BB129" s="71"/>
      <c r="BC129" s="71"/>
      <c r="BD129" s="72"/>
      <c r="BE129" s="70"/>
      <c r="BF129" s="71"/>
      <c r="BG129" s="71"/>
      <c r="BH129" s="71"/>
      <c r="BI129" s="71"/>
      <c r="BJ129" s="71"/>
      <c r="BK129" s="71"/>
      <c r="BL129" s="72"/>
    </row>
    <row r="130" spans="1:64" s="21" customFormat="1" ht="30" customHeight="1">
      <c r="A130" s="80"/>
      <c r="B130" s="102"/>
      <c r="C130" s="102"/>
      <c r="D130" s="102"/>
      <c r="E130" s="102"/>
      <c r="F130" s="103"/>
      <c r="G130" s="97" t="s">
        <v>142</v>
      </c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1"/>
      <c r="Z130" s="80" t="s">
        <v>67</v>
      </c>
      <c r="AA130" s="102"/>
      <c r="AB130" s="102"/>
      <c r="AC130" s="102"/>
      <c r="AD130" s="103"/>
      <c r="AE130" s="80" t="s">
        <v>133</v>
      </c>
      <c r="AF130" s="102"/>
      <c r="AG130" s="102"/>
      <c r="AH130" s="102"/>
      <c r="AI130" s="102"/>
      <c r="AJ130" s="102"/>
      <c r="AK130" s="102"/>
      <c r="AL130" s="102"/>
      <c r="AM130" s="102"/>
      <c r="AN130" s="103"/>
      <c r="AO130" s="63">
        <v>0</v>
      </c>
      <c r="AP130" s="64"/>
      <c r="AQ130" s="64"/>
      <c r="AR130" s="64"/>
      <c r="AS130" s="64"/>
      <c r="AT130" s="64"/>
      <c r="AU130" s="64"/>
      <c r="AV130" s="65"/>
      <c r="AW130" s="63">
        <v>16</v>
      </c>
      <c r="AX130" s="64"/>
      <c r="AY130" s="64"/>
      <c r="AZ130" s="64"/>
      <c r="BA130" s="64"/>
      <c r="BB130" s="64"/>
      <c r="BC130" s="64"/>
      <c r="BD130" s="65"/>
      <c r="BE130" s="63">
        <f>AO130+AW130</f>
        <v>16</v>
      </c>
      <c r="BF130" s="64"/>
      <c r="BG130" s="64"/>
      <c r="BH130" s="64"/>
      <c r="BI130" s="64"/>
      <c r="BJ130" s="64"/>
      <c r="BK130" s="64"/>
      <c r="BL130" s="65"/>
    </row>
    <row r="131" spans="1:64" s="21" customFormat="1" ht="14.25" customHeight="1">
      <c r="A131" s="60">
        <v>3</v>
      </c>
      <c r="B131" s="61"/>
      <c r="C131" s="61"/>
      <c r="D131" s="61"/>
      <c r="E131" s="61"/>
      <c r="F131" s="62"/>
      <c r="G131" s="83" t="s">
        <v>71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5"/>
      <c r="Z131" s="74"/>
      <c r="AA131" s="74"/>
      <c r="AB131" s="74"/>
      <c r="AC131" s="74"/>
      <c r="AD131" s="74"/>
      <c r="AE131" s="80"/>
      <c r="AF131" s="86"/>
      <c r="AG131" s="86"/>
      <c r="AH131" s="86"/>
      <c r="AI131" s="86"/>
      <c r="AJ131" s="86"/>
      <c r="AK131" s="86"/>
      <c r="AL131" s="86"/>
      <c r="AM131" s="86"/>
      <c r="AN131" s="87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</row>
    <row r="132" spans="1:64" s="22" customFormat="1" ht="15" customHeight="1">
      <c r="A132" s="90"/>
      <c r="B132" s="90"/>
      <c r="C132" s="90"/>
      <c r="D132" s="90"/>
      <c r="E132" s="90"/>
      <c r="F132" s="90"/>
      <c r="G132" s="97" t="s">
        <v>143</v>
      </c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9"/>
      <c r="Z132" s="74" t="s">
        <v>69</v>
      </c>
      <c r="AA132" s="74"/>
      <c r="AB132" s="74"/>
      <c r="AC132" s="74"/>
      <c r="AD132" s="74"/>
      <c r="AE132" s="104" t="s">
        <v>101</v>
      </c>
      <c r="AF132" s="81"/>
      <c r="AG132" s="81"/>
      <c r="AH132" s="81"/>
      <c r="AI132" s="81"/>
      <c r="AJ132" s="81"/>
      <c r="AK132" s="81"/>
      <c r="AL132" s="81"/>
      <c r="AM132" s="81"/>
      <c r="AN132" s="82"/>
      <c r="AO132" s="66">
        <v>0</v>
      </c>
      <c r="AP132" s="66"/>
      <c r="AQ132" s="66"/>
      <c r="AR132" s="66"/>
      <c r="AS132" s="66"/>
      <c r="AT132" s="66"/>
      <c r="AU132" s="66"/>
      <c r="AV132" s="66"/>
      <c r="AW132" s="66">
        <f>AW128/AW130</f>
        <v>17500</v>
      </c>
      <c r="AX132" s="66"/>
      <c r="AY132" s="66"/>
      <c r="AZ132" s="66"/>
      <c r="BA132" s="66"/>
      <c r="BB132" s="66"/>
      <c r="BC132" s="66"/>
      <c r="BD132" s="66"/>
      <c r="BE132" s="66">
        <f>AO132+AW132</f>
        <v>17500</v>
      </c>
      <c r="BF132" s="66"/>
      <c r="BG132" s="66"/>
      <c r="BH132" s="66"/>
      <c r="BI132" s="66"/>
      <c r="BJ132" s="66"/>
      <c r="BK132" s="66"/>
      <c r="BL132" s="66"/>
    </row>
    <row r="133" spans="1:64" s="21" customFormat="1" ht="15" customHeight="1">
      <c r="A133" s="90">
        <v>4</v>
      </c>
      <c r="B133" s="90"/>
      <c r="C133" s="90"/>
      <c r="D133" s="90"/>
      <c r="E133" s="90"/>
      <c r="F133" s="90"/>
      <c r="G133" s="83" t="s">
        <v>73</v>
      </c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9"/>
      <c r="Z133" s="74"/>
      <c r="AA133" s="74"/>
      <c r="AB133" s="74"/>
      <c r="AC133" s="74"/>
      <c r="AD133" s="74"/>
      <c r="AE133" s="80"/>
      <c r="AF133" s="86"/>
      <c r="AG133" s="86"/>
      <c r="AH133" s="86"/>
      <c r="AI133" s="86"/>
      <c r="AJ133" s="86"/>
      <c r="AK133" s="86"/>
      <c r="AL133" s="86"/>
      <c r="AM133" s="86"/>
      <c r="AN133" s="87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</row>
    <row r="134" spans="1:64" s="22" customFormat="1" ht="18.75" customHeight="1">
      <c r="A134" s="60"/>
      <c r="B134" s="61"/>
      <c r="C134" s="61"/>
      <c r="D134" s="61"/>
      <c r="E134" s="61"/>
      <c r="F134" s="62"/>
      <c r="G134" s="97" t="s">
        <v>144</v>
      </c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1"/>
      <c r="Z134" s="80" t="s">
        <v>74</v>
      </c>
      <c r="AA134" s="102"/>
      <c r="AB134" s="102"/>
      <c r="AC134" s="102"/>
      <c r="AD134" s="103"/>
      <c r="AE134" s="104" t="s">
        <v>101</v>
      </c>
      <c r="AF134" s="81"/>
      <c r="AG134" s="81"/>
      <c r="AH134" s="81"/>
      <c r="AI134" s="81"/>
      <c r="AJ134" s="81"/>
      <c r="AK134" s="81"/>
      <c r="AL134" s="81"/>
      <c r="AM134" s="81"/>
      <c r="AN134" s="82"/>
      <c r="AO134" s="63">
        <v>0</v>
      </c>
      <c r="AP134" s="64"/>
      <c r="AQ134" s="64"/>
      <c r="AR134" s="64"/>
      <c r="AS134" s="64"/>
      <c r="AT134" s="64"/>
      <c r="AU134" s="64"/>
      <c r="AV134" s="65"/>
      <c r="AW134" s="63">
        <v>100</v>
      </c>
      <c r="AX134" s="64"/>
      <c r="AY134" s="64"/>
      <c r="AZ134" s="64"/>
      <c r="BA134" s="64"/>
      <c r="BB134" s="64"/>
      <c r="BC134" s="64"/>
      <c r="BD134" s="65"/>
      <c r="BE134" s="66">
        <f>AO134+AW134</f>
        <v>100</v>
      </c>
      <c r="BF134" s="66"/>
      <c r="BG134" s="66"/>
      <c r="BH134" s="66"/>
      <c r="BI134" s="66"/>
      <c r="BJ134" s="66"/>
      <c r="BK134" s="66"/>
      <c r="BL134" s="66"/>
    </row>
    <row r="135" spans="1:64" s="22" customFormat="1" ht="1.5" hidden="1" customHeight="1">
      <c r="A135" s="29"/>
      <c r="B135" s="30"/>
      <c r="C135" s="30"/>
      <c r="D135" s="30"/>
      <c r="E135" s="30"/>
      <c r="F135" s="31"/>
      <c r="G135" s="97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1"/>
      <c r="Z135" s="60"/>
      <c r="AA135" s="61"/>
      <c r="AB135" s="61"/>
      <c r="AC135" s="61"/>
      <c r="AD135" s="62"/>
      <c r="AE135" s="125"/>
      <c r="AF135" s="126"/>
      <c r="AG135" s="126"/>
      <c r="AH135" s="126"/>
      <c r="AI135" s="126"/>
      <c r="AJ135" s="126"/>
      <c r="AK135" s="126"/>
      <c r="AL135" s="126"/>
      <c r="AM135" s="126"/>
      <c r="AN135" s="127"/>
      <c r="AO135" s="70"/>
      <c r="AP135" s="71"/>
      <c r="AQ135" s="71"/>
      <c r="AR135" s="71"/>
      <c r="AS135" s="71"/>
      <c r="AT135" s="71"/>
      <c r="AU135" s="71"/>
      <c r="AV135" s="72"/>
      <c r="AW135" s="63"/>
      <c r="AX135" s="64"/>
      <c r="AY135" s="64"/>
      <c r="AZ135" s="64"/>
      <c r="BA135" s="64"/>
      <c r="BB135" s="64"/>
      <c r="BC135" s="64"/>
      <c r="BD135" s="65"/>
      <c r="BE135" s="66"/>
      <c r="BF135" s="66"/>
      <c r="BG135" s="66"/>
      <c r="BH135" s="66"/>
      <c r="BI135" s="66"/>
      <c r="BJ135" s="66"/>
      <c r="BK135" s="66"/>
      <c r="BL135" s="66"/>
    </row>
    <row r="136" spans="1:64" s="22" customFormat="1" ht="20.25" hidden="1" customHeight="1">
      <c r="A136" s="90"/>
      <c r="B136" s="90"/>
      <c r="C136" s="90"/>
      <c r="D136" s="90"/>
      <c r="E136" s="90"/>
      <c r="F136" s="90"/>
      <c r="G136" s="83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9"/>
      <c r="Z136" s="90"/>
      <c r="AA136" s="90"/>
      <c r="AB136" s="90"/>
      <c r="AC136" s="90"/>
      <c r="AD136" s="90"/>
      <c r="AE136" s="67"/>
      <c r="AF136" s="128"/>
      <c r="AG136" s="128"/>
      <c r="AH136" s="128"/>
      <c r="AI136" s="128"/>
      <c r="AJ136" s="128"/>
      <c r="AK136" s="128"/>
      <c r="AL136" s="128"/>
      <c r="AM136" s="128"/>
      <c r="AN136" s="129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66"/>
      <c r="BF136" s="66"/>
      <c r="BG136" s="66"/>
      <c r="BH136" s="66"/>
      <c r="BI136" s="66"/>
      <c r="BJ136" s="66"/>
      <c r="BK136" s="66"/>
      <c r="BL136" s="66"/>
    </row>
    <row r="137" spans="1:64" s="21" customFormat="1" ht="30" hidden="1" customHeight="1">
      <c r="A137" s="74"/>
      <c r="B137" s="74"/>
      <c r="C137" s="74"/>
      <c r="D137" s="74"/>
      <c r="E137" s="74"/>
      <c r="F137" s="74"/>
      <c r="G137" s="97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4"/>
      <c r="Z137" s="74"/>
      <c r="AA137" s="74"/>
      <c r="AB137" s="74"/>
      <c r="AC137" s="74"/>
      <c r="AD137" s="74"/>
      <c r="AE137" s="125"/>
      <c r="AF137" s="126"/>
      <c r="AG137" s="126"/>
      <c r="AH137" s="126"/>
      <c r="AI137" s="126"/>
      <c r="AJ137" s="126"/>
      <c r="AK137" s="126"/>
      <c r="AL137" s="126"/>
      <c r="AM137" s="126"/>
      <c r="AN137" s="127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</row>
    <row r="138" spans="1:64" s="21" customFormat="1"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</row>
    <row r="139" spans="1:64" s="21" customFormat="1"/>
    <row r="140" spans="1:64" s="21" customFormat="1" ht="31.5" customHeight="1">
      <c r="A140" s="131" t="s">
        <v>148</v>
      </c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3"/>
      <c r="AN140" s="36"/>
      <c r="AO140" s="155" t="s">
        <v>149</v>
      </c>
      <c r="AP140" s="156"/>
      <c r="AQ140" s="156"/>
      <c r="AR140" s="156"/>
      <c r="AS140" s="156"/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156"/>
      <c r="BD140" s="156"/>
      <c r="BE140" s="156"/>
      <c r="BF140" s="156"/>
      <c r="BG140" s="156"/>
    </row>
    <row r="141" spans="1:64" s="21" customFormat="1">
      <c r="W141" s="149" t="s">
        <v>5</v>
      </c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O141" s="149" t="s">
        <v>52</v>
      </c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</row>
    <row r="142" spans="1:64" s="21" customFormat="1" ht="15.75" customHeight="1">
      <c r="A142" s="130" t="s">
        <v>3</v>
      </c>
      <c r="B142" s="130"/>
      <c r="C142" s="130"/>
      <c r="D142" s="130"/>
      <c r="E142" s="130"/>
      <c r="F142" s="130"/>
    </row>
    <row r="143" spans="1:64" s="21" customFormat="1" ht="13.15" customHeight="1">
      <c r="A143" s="150" t="s">
        <v>93</v>
      </c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</row>
    <row r="144" spans="1:64" s="21" customFormat="1">
      <c r="A144" s="151" t="s">
        <v>47</v>
      </c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</row>
    <row r="145" spans="1:59" s="21" customFormat="1" ht="10.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</row>
    <row r="146" spans="1:59" s="21" customFormat="1" ht="38.25" customHeight="1">
      <c r="A146" s="153" t="s">
        <v>145</v>
      </c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33"/>
      <c r="X146" s="133"/>
      <c r="Y146" s="133"/>
      <c r="Z146" s="133"/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36"/>
      <c r="AO146" s="155" t="s">
        <v>146</v>
      </c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</row>
    <row r="147" spans="1:59" s="21" customFormat="1">
      <c r="W147" s="149" t="s">
        <v>5</v>
      </c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  <c r="AO147" s="149" t="s">
        <v>52</v>
      </c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</row>
    <row r="148" spans="1:59" s="21" customFormat="1">
      <c r="A148" s="152"/>
      <c r="B148" s="152"/>
      <c r="C148" s="152"/>
      <c r="D148" s="152"/>
      <c r="E148" s="152"/>
      <c r="F148" s="152"/>
      <c r="G148" s="152"/>
      <c r="H148" s="152"/>
    </row>
    <row r="149" spans="1:59" s="21" customFormat="1">
      <c r="A149" s="149" t="s">
        <v>45</v>
      </c>
      <c r="B149" s="149"/>
      <c r="C149" s="149"/>
      <c r="D149" s="149"/>
      <c r="E149" s="149"/>
      <c r="F149" s="149"/>
      <c r="G149" s="149"/>
      <c r="H149" s="149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1:59" s="21" customFormat="1">
      <c r="A150" s="39" t="s">
        <v>46</v>
      </c>
    </row>
    <row r="151" spans="1:59" s="21" customFormat="1"/>
    <row r="152" spans="1:59" s="21" customFormat="1"/>
    <row r="153" spans="1:59" s="21" customFormat="1"/>
    <row r="157" spans="1:59">
      <c r="K157"/>
    </row>
  </sheetData>
  <mergeCells count="650"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A136:F136"/>
    <mergeCell ref="G136:Y136"/>
    <mergeCell ref="Z136:AD136"/>
    <mergeCell ref="AE136:AN136"/>
    <mergeCell ref="AO136:AV136"/>
    <mergeCell ref="AW136:BD136"/>
    <mergeCell ref="BE136:BL136"/>
    <mergeCell ref="G135:Y135"/>
    <mergeCell ref="AE135:AN135"/>
    <mergeCell ref="Z135:AD135"/>
    <mergeCell ref="BE135:BL135"/>
    <mergeCell ref="AO135:AV135"/>
    <mergeCell ref="AW135:BD135"/>
    <mergeCell ref="G133:Y133"/>
    <mergeCell ref="Z133:AD133"/>
    <mergeCell ref="AE133:AN133"/>
    <mergeCell ref="AO133:AV133"/>
    <mergeCell ref="AW133:BD133"/>
    <mergeCell ref="BE133:BL133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9:BL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A50:C50"/>
    <mergeCell ref="D50:AB50"/>
    <mergeCell ref="AC50:AJ50"/>
    <mergeCell ref="AK50:AR50"/>
    <mergeCell ref="AS50:AZ50"/>
    <mergeCell ref="A127:F127"/>
    <mergeCell ref="G127:Y127"/>
    <mergeCell ref="Z127:AD127"/>
    <mergeCell ref="AE127:AN127"/>
    <mergeCell ref="AO127:AV127"/>
    <mergeCell ref="AW127:BD127"/>
    <mergeCell ref="A108:F108"/>
    <mergeCell ref="G108:Y108"/>
    <mergeCell ref="Z108:AD108"/>
    <mergeCell ref="AE108:AN108"/>
    <mergeCell ref="AO108:AV108"/>
    <mergeCell ref="AW108:BD108"/>
    <mergeCell ref="AW88:BD88"/>
    <mergeCell ref="Z80:AD80"/>
    <mergeCell ref="AO89:AV89"/>
    <mergeCell ref="AW89:BD89"/>
    <mergeCell ref="A105:F105"/>
    <mergeCell ref="A115:F115"/>
    <mergeCell ref="G115:Y115"/>
    <mergeCell ref="A114:F114"/>
    <mergeCell ref="G114:Y114"/>
    <mergeCell ref="Z114:AD114"/>
    <mergeCell ref="AE114:AN114"/>
    <mergeCell ref="AO114:AV114"/>
    <mergeCell ref="AW114:BD114"/>
    <mergeCell ref="A112:F112"/>
    <mergeCell ref="G112:Y112"/>
    <mergeCell ref="Z112:AD112"/>
    <mergeCell ref="AE112:AN112"/>
    <mergeCell ref="AO112:AV112"/>
    <mergeCell ref="A113:F113"/>
    <mergeCell ref="G113:Y113"/>
    <mergeCell ref="Z113:AD113"/>
    <mergeCell ref="AE113:AN113"/>
    <mergeCell ref="AO113:AV113"/>
    <mergeCell ref="AW113:BD113"/>
    <mergeCell ref="BE93:BL93"/>
    <mergeCell ref="AO92:AV92"/>
    <mergeCell ref="AW92:BD92"/>
    <mergeCell ref="BE92:BL92"/>
    <mergeCell ref="A92:F92"/>
    <mergeCell ref="BE90:BL90"/>
    <mergeCell ref="A96:F96"/>
    <mergeCell ref="G96:Y96"/>
    <mergeCell ref="Z92:AD92"/>
    <mergeCell ref="AE92:AN92"/>
    <mergeCell ref="AE91:AN91"/>
    <mergeCell ref="A95:F95"/>
    <mergeCell ref="G95:Y95"/>
    <mergeCell ref="Z95:AD95"/>
    <mergeCell ref="Z96:AD96"/>
    <mergeCell ref="AE96:AN96"/>
    <mergeCell ref="AO96:AV96"/>
    <mergeCell ref="AW96:BD96"/>
    <mergeCell ref="Z90:AD90"/>
    <mergeCell ref="AE90:AN90"/>
    <mergeCell ref="BE99:BL99"/>
    <mergeCell ref="A98:F98"/>
    <mergeCell ref="G98:Y98"/>
    <mergeCell ref="Z98:AD98"/>
    <mergeCell ref="A97:F97"/>
    <mergeCell ref="G97:Y97"/>
    <mergeCell ref="Z97:AD97"/>
    <mergeCell ref="AE97:AN97"/>
    <mergeCell ref="AO97:AV97"/>
    <mergeCell ref="AW97:BD97"/>
    <mergeCell ref="BE97:BL97"/>
    <mergeCell ref="AE98:AN98"/>
    <mergeCell ref="AO98:AV98"/>
    <mergeCell ref="AW98:BD98"/>
    <mergeCell ref="BE98:BL98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O85:AV85"/>
    <mergeCell ref="A85:F85"/>
    <mergeCell ref="G85:Y85"/>
    <mergeCell ref="AW85:BD85"/>
    <mergeCell ref="BE72:BL72"/>
    <mergeCell ref="A79:F79"/>
    <mergeCell ref="G79:Y79"/>
    <mergeCell ref="Z79:AD79"/>
    <mergeCell ref="AE79:AN79"/>
    <mergeCell ref="AO79:AV79"/>
    <mergeCell ref="AW79:BD79"/>
    <mergeCell ref="BE79:BL79"/>
    <mergeCell ref="A77:F77"/>
    <mergeCell ref="G77:Y77"/>
    <mergeCell ref="Z77:AD77"/>
    <mergeCell ref="BE76:BL76"/>
    <mergeCell ref="A75:F75"/>
    <mergeCell ref="G75:Y75"/>
    <mergeCell ref="Z75:AD75"/>
    <mergeCell ref="AW78:BD78"/>
    <mergeCell ref="BE78:BL78"/>
    <mergeCell ref="A76:F76"/>
    <mergeCell ref="G76:Y76"/>
    <mergeCell ref="Z76:AD76"/>
    <mergeCell ref="AE76:AN76"/>
    <mergeCell ref="AO76:AV76"/>
    <mergeCell ref="A73:F73"/>
    <mergeCell ref="G73:Y73"/>
    <mergeCell ref="BE87:BL87"/>
    <mergeCell ref="A111:F111"/>
    <mergeCell ref="G111:Y111"/>
    <mergeCell ref="Z111:AD111"/>
    <mergeCell ref="AE111:AN111"/>
    <mergeCell ref="AO111:AV111"/>
    <mergeCell ref="AW111:BD111"/>
    <mergeCell ref="BE88:BL88"/>
    <mergeCell ref="BE89:BL89"/>
    <mergeCell ref="A88:F88"/>
    <mergeCell ref="A89:F89"/>
    <mergeCell ref="G89:Y89"/>
    <mergeCell ref="Z89:AD89"/>
    <mergeCell ref="AE89:AN89"/>
    <mergeCell ref="G107:Y107"/>
    <mergeCell ref="Z107:AD107"/>
    <mergeCell ref="AE107:AN107"/>
    <mergeCell ref="AO107:AV107"/>
    <mergeCell ref="AW107:BD107"/>
    <mergeCell ref="BE96:BL96"/>
    <mergeCell ref="BE91:BL91"/>
    <mergeCell ref="Z91:AD91"/>
    <mergeCell ref="A99:F99"/>
    <mergeCell ref="G99:Y99"/>
    <mergeCell ref="Z73:AD73"/>
    <mergeCell ref="A74:F74"/>
    <mergeCell ref="G74:Y74"/>
    <mergeCell ref="Z74:AD74"/>
    <mergeCell ref="AO73:AV73"/>
    <mergeCell ref="AW73:BD73"/>
    <mergeCell ref="AO81:AV81"/>
    <mergeCell ref="Z81:AD81"/>
    <mergeCell ref="AE80:AN80"/>
    <mergeCell ref="AW76:BD76"/>
    <mergeCell ref="AE75:AN75"/>
    <mergeCell ref="AO75:AV75"/>
    <mergeCell ref="AW75:BD75"/>
    <mergeCell ref="AE77:AN77"/>
    <mergeCell ref="AO77:AV77"/>
    <mergeCell ref="AW77:BD77"/>
    <mergeCell ref="AW81:BD81"/>
    <mergeCell ref="AW80:BD80"/>
    <mergeCell ref="A78:F78"/>
    <mergeCell ref="G78:Y78"/>
    <mergeCell ref="Z78:AD78"/>
    <mergeCell ref="AE78:AN78"/>
    <mergeCell ref="AO78:AV78"/>
    <mergeCell ref="G80:Y80"/>
    <mergeCell ref="G72:Y72"/>
    <mergeCell ref="Z72:AD72"/>
    <mergeCell ref="AE72:AN72"/>
    <mergeCell ref="AO72:AV72"/>
    <mergeCell ref="AW72:BD72"/>
    <mergeCell ref="A72:F72"/>
    <mergeCell ref="A70:F70"/>
    <mergeCell ref="G70:Y70"/>
    <mergeCell ref="Z70:AD70"/>
    <mergeCell ref="AE70:AN70"/>
    <mergeCell ref="AO70:AV70"/>
    <mergeCell ref="AW70:BD70"/>
    <mergeCell ref="A11:BL11"/>
    <mergeCell ref="BE20:BL20"/>
    <mergeCell ref="BE19:BL19"/>
    <mergeCell ref="AK19:BC19"/>
    <mergeCell ref="AK20:BC2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67:F67"/>
    <mergeCell ref="G67:Y67"/>
    <mergeCell ref="BE67:BL67"/>
    <mergeCell ref="AE68:AN68"/>
    <mergeCell ref="AO68:AV68"/>
    <mergeCell ref="A69:F69"/>
    <mergeCell ref="G69:Y69"/>
    <mergeCell ref="Z69:AD69"/>
    <mergeCell ref="AE69:AN69"/>
    <mergeCell ref="AO69:AV69"/>
    <mergeCell ref="AW69:BD69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BE64:BL64"/>
    <mergeCell ref="N17:AS17"/>
    <mergeCell ref="AU17:BB17"/>
    <mergeCell ref="B13:L13"/>
    <mergeCell ref="G66:Y66"/>
    <mergeCell ref="B14:L14"/>
    <mergeCell ref="A10:BL10"/>
    <mergeCell ref="AC45:AJ46"/>
    <mergeCell ref="AK47:AR47"/>
    <mergeCell ref="AK48:AR48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O1:BL1"/>
    <mergeCell ref="A55:BL55"/>
    <mergeCell ref="U22:AD22"/>
    <mergeCell ref="AE22:AR22"/>
    <mergeCell ref="G29:BL29"/>
    <mergeCell ref="AO2:BL2"/>
    <mergeCell ref="AO6:BF6"/>
    <mergeCell ref="AO4:BL4"/>
    <mergeCell ref="AO5:BL5"/>
    <mergeCell ref="AO3:BL3"/>
    <mergeCell ref="AS45:AZ46"/>
    <mergeCell ref="D45:AB46"/>
    <mergeCell ref="D47:AB47"/>
    <mergeCell ref="D48:AB48"/>
    <mergeCell ref="A31:F31"/>
    <mergeCell ref="A34:BL34"/>
    <mergeCell ref="BD22:BL22"/>
    <mergeCell ref="T23:W23"/>
    <mergeCell ref="AK45:AR46"/>
    <mergeCell ref="A52:C52"/>
    <mergeCell ref="AO7:AU7"/>
    <mergeCell ref="AW7:BF7"/>
    <mergeCell ref="N13:AS13"/>
    <mergeCell ref="N14:AS14"/>
    <mergeCell ref="D52:AB52"/>
    <mergeCell ref="AC52:AJ52"/>
    <mergeCell ref="AK52:AR52"/>
    <mergeCell ref="AS52:AZ52"/>
    <mergeCell ref="D57:AA58"/>
    <mergeCell ref="AB57:AI58"/>
    <mergeCell ref="A56:AY56"/>
    <mergeCell ref="A53:C53"/>
    <mergeCell ref="D53:AB53"/>
    <mergeCell ref="AC53:AJ53"/>
    <mergeCell ref="AK53:AR53"/>
    <mergeCell ref="AS53:AZ53"/>
    <mergeCell ref="AJ57:AQ58"/>
    <mergeCell ref="A57:C58"/>
    <mergeCell ref="AJ60:AQ60"/>
    <mergeCell ref="AR60:AY60"/>
    <mergeCell ref="AJ59:AQ59"/>
    <mergeCell ref="AC47:AJ47"/>
    <mergeCell ref="AC48:AJ48"/>
    <mergeCell ref="AO66:AV66"/>
    <mergeCell ref="AW66:BD66"/>
    <mergeCell ref="AO67:AV67"/>
    <mergeCell ref="AW67:BD67"/>
    <mergeCell ref="AW64:BD64"/>
    <mergeCell ref="AR57:AY58"/>
    <mergeCell ref="Z83:AD83"/>
    <mergeCell ref="AE83:AN83"/>
    <mergeCell ref="AO83:AV83"/>
    <mergeCell ref="AW83:BD83"/>
    <mergeCell ref="AO80:AV80"/>
    <mergeCell ref="AW87:BD87"/>
    <mergeCell ref="AO90:AV90"/>
    <mergeCell ref="AW90:BD90"/>
    <mergeCell ref="Z85:AD85"/>
    <mergeCell ref="AE85:AN85"/>
    <mergeCell ref="AE84:AN84"/>
    <mergeCell ref="AO84:AV84"/>
    <mergeCell ref="AW84:BD84"/>
    <mergeCell ref="AO140:BG140"/>
    <mergeCell ref="AW65:BD65"/>
    <mergeCell ref="BE65:BL65"/>
    <mergeCell ref="W141:AM141"/>
    <mergeCell ref="A61:C61"/>
    <mergeCell ref="D61:AA61"/>
    <mergeCell ref="AB61:AI61"/>
    <mergeCell ref="AJ61:AQ61"/>
    <mergeCell ref="A68:F68"/>
    <mergeCell ref="G68:Y68"/>
    <mergeCell ref="Z68:AD68"/>
    <mergeCell ref="AO141:BG141"/>
    <mergeCell ref="G65:Y65"/>
    <mergeCell ref="AO64:AV64"/>
    <mergeCell ref="BE73:BL73"/>
    <mergeCell ref="AE95:AN95"/>
    <mergeCell ref="AO95:AV95"/>
    <mergeCell ref="AW95:BD95"/>
    <mergeCell ref="BE95:BL95"/>
    <mergeCell ref="AE74:AN74"/>
    <mergeCell ref="AO74:AV74"/>
    <mergeCell ref="AW74:BD74"/>
    <mergeCell ref="BE74:BL74"/>
    <mergeCell ref="BE137:BL137"/>
    <mergeCell ref="A149:H149"/>
    <mergeCell ref="A143:AS143"/>
    <mergeCell ref="A144:AS144"/>
    <mergeCell ref="A148:H148"/>
    <mergeCell ref="A146:V146"/>
    <mergeCell ref="W146:AM146"/>
    <mergeCell ref="AO146:BG146"/>
    <mergeCell ref="AO147:BG147"/>
    <mergeCell ref="AR61:AY61"/>
    <mergeCell ref="AE64:AN64"/>
    <mergeCell ref="A94:F94"/>
    <mergeCell ref="G94:Y94"/>
    <mergeCell ref="Z94:AD94"/>
    <mergeCell ref="AE94:AN94"/>
    <mergeCell ref="AO94:AV94"/>
    <mergeCell ref="AW94:BD94"/>
    <mergeCell ref="BE94:BL94"/>
    <mergeCell ref="AW68:BD68"/>
    <mergeCell ref="BE68:BL68"/>
    <mergeCell ref="AE73:AN73"/>
    <mergeCell ref="W147:AM147"/>
    <mergeCell ref="A65:F65"/>
    <mergeCell ref="A66:F66"/>
    <mergeCell ref="Z66:AD66"/>
    <mergeCell ref="A142:F142"/>
    <mergeCell ref="A140:V140"/>
    <mergeCell ref="W140:AM140"/>
    <mergeCell ref="A22:T22"/>
    <mergeCell ref="AS22:BC22"/>
    <mergeCell ref="AC49:AJ49"/>
    <mergeCell ref="AK49:AR49"/>
    <mergeCell ref="AS49:AZ49"/>
    <mergeCell ref="A35:BL35"/>
    <mergeCell ref="G39:BL39"/>
    <mergeCell ref="A30:F30"/>
    <mergeCell ref="A32:F32"/>
    <mergeCell ref="G32:BL32"/>
    <mergeCell ref="A40:F40"/>
    <mergeCell ref="A37:BL37"/>
    <mergeCell ref="A38:F38"/>
    <mergeCell ref="G38:BL38"/>
    <mergeCell ref="A39:F39"/>
    <mergeCell ref="A23:H23"/>
    <mergeCell ref="G30:BL30"/>
    <mergeCell ref="G31:BL31"/>
    <mergeCell ref="A29:F29"/>
    <mergeCell ref="A49:C49"/>
    <mergeCell ref="D49:AB49"/>
    <mergeCell ref="G110:Y110"/>
    <mergeCell ref="Z110:AD110"/>
    <mergeCell ref="AE110:AN110"/>
    <mergeCell ref="AO110:AV110"/>
    <mergeCell ref="AW110:BD110"/>
    <mergeCell ref="BE110:BL110"/>
    <mergeCell ref="A101:F101"/>
    <mergeCell ref="G101:Y101"/>
    <mergeCell ref="A107:F107"/>
    <mergeCell ref="AE105:AN105"/>
    <mergeCell ref="AO109:AV109"/>
    <mergeCell ref="AW109:BD109"/>
    <mergeCell ref="BE109:BL109"/>
    <mergeCell ref="G102:Y102"/>
    <mergeCell ref="A102:F102"/>
    <mergeCell ref="A103:F103"/>
    <mergeCell ref="G103:Y103"/>
    <mergeCell ref="G105:Y105"/>
    <mergeCell ref="A109:F109"/>
    <mergeCell ref="G109:Y109"/>
    <mergeCell ref="AE109:AN109"/>
    <mergeCell ref="BE100:BL100"/>
    <mergeCell ref="BE107:BL107"/>
    <mergeCell ref="Z99:AD99"/>
    <mergeCell ref="A91:F91"/>
    <mergeCell ref="G81:Y81"/>
    <mergeCell ref="AE81:AN81"/>
    <mergeCell ref="A137:F137"/>
    <mergeCell ref="G137:Y137"/>
    <mergeCell ref="Z137:AD137"/>
    <mergeCell ref="AE137:AN137"/>
    <mergeCell ref="AO137:AV137"/>
    <mergeCell ref="AW137:BD137"/>
    <mergeCell ref="G91:Y91"/>
    <mergeCell ref="G88:Y88"/>
    <mergeCell ref="A90:F90"/>
    <mergeCell ref="G90:Y90"/>
    <mergeCell ref="A93:F93"/>
    <mergeCell ref="G93:Y93"/>
    <mergeCell ref="Z93:AD93"/>
    <mergeCell ref="AE93:AN93"/>
    <mergeCell ref="AO93:AV93"/>
    <mergeCell ref="AW93:BD93"/>
    <mergeCell ref="Z100:AD100"/>
    <mergeCell ref="A110:F110"/>
    <mergeCell ref="AE100:AN100"/>
    <mergeCell ref="AO100:AV100"/>
    <mergeCell ref="AW100:BD100"/>
    <mergeCell ref="G92:Y92"/>
    <mergeCell ref="A87:F87"/>
    <mergeCell ref="G87:Y87"/>
    <mergeCell ref="Z87:AD87"/>
    <mergeCell ref="AE87:AN87"/>
    <mergeCell ref="AO87:AV87"/>
    <mergeCell ref="G100:Y100"/>
    <mergeCell ref="Z88:AD88"/>
    <mergeCell ref="AE88:AN88"/>
    <mergeCell ref="AO88:AV88"/>
    <mergeCell ref="AE99:AN99"/>
    <mergeCell ref="AO99:AV99"/>
    <mergeCell ref="AW99:BD99"/>
    <mergeCell ref="AO91:AV91"/>
    <mergeCell ref="AW91:BD91"/>
    <mergeCell ref="BE84:BL84"/>
    <mergeCell ref="A106:F106"/>
    <mergeCell ref="G106:Y106"/>
    <mergeCell ref="Z106:AD106"/>
    <mergeCell ref="AE106:AN106"/>
    <mergeCell ref="AO106:AV106"/>
    <mergeCell ref="AW106:BD106"/>
    <mergeCell ref="BE106:BL106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4:BL104"/>
    <mergeCell ref="BE101:BL101"/>
    <mergeCell ref="Z102:AD102"/>
    <mergeCell ref="AE102:AN102"/>
    <mergeCell ref="AO102:AV102"/>
    <mergeCell ref="AW102:BD102"/>
    <mergeCell ref="BE102:BL102"/>
    <mergeCell ref="A60:C60"/>
    <mergeCell ref="D60:AA60"/>
    <mergeCell ref="Z64:AD64"/>
    <mergeCell ref="G64:Y64"/>
    <mergeCell ref="D59:AA59"/>
    <mergeCell ref="AB59:AI59"/>
    <mergeCell ref="A63:BL63"/>
    <mergeCell ref="A64:F64"/>
    <mergeCell ref="A83:F83"/>
    <mergeCell ref="G83:Y83"/>
    <mergeCell ref="BE82:BL82"/>
    <mergeCell ref="AO65:AV65"/>
    <mergeCell ref="Z65:AD65"/>
    <mergeCell ref="AE65:AN65"/>
    <mergeCell ref="AE66:AN66"/>
    <mergeCell ref="Z67:AD67"/>
    <mergeCell ref="AE67:AN67"/>
    <mergeCell ref="BE66:BL66"/>
    <mergeCell ref="BE69:BL69"/>
    <mergeCell ref="BE75:BL75"/>
    <mergeCell ref="BE77:BL77"/>
    <mergeCell ref="BE81:BL81"/>
    <mergeCell ref="BE80:BL80"/>
    <mergeCell ref="AB60:AI60"/>
    <mergeCell ref="A117:F117"/>
    <mergeCell ref="G117:Y117"/>
    <mergeCell ref="A51:C51"/>
    <mergeCell ref="D51:AB51"/>
    <mergeCell ref="AC51:AJ51"/>
    <mergeCell ref="AK51:AR51"/>
    <mergeCell ref="AS51:AZ51"/>
    <mergeCell ref="A116:F116"/>
    <mergeCell ref="G116:Y116"/>
    <mergeCell ref="Z116:AD116"/>
    <mergeCell ref="AE116:AN116"/>
    <mergeCell ref="AO116:AV116"/>
    <mergeCell ref="AW116:BD116"/>
    <mergeCell ref="G82:Y82"/>
    <mergeCell ref="Z82:AD82"/>
    <mergeCell ref="AE82:AN82"/>
    <mergeCell ref="AO82:AV82"/>
    <mergeCell ref="AW82:BD82"/>
    <mergeCell ref="A82:F82"/>
    <mergeCell ref="A59:C59"/>
    <mergeCell ref="AR59:AY59"/>
    <mergeCell ref="A84:F84"/>
    <mergeCell ref="G84:Y84"/>
    <mergeCell ref="Z84:AD84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2:BL122"/>
    <mergeCell ref="A118:F118"/>
    <mergeCell ref="G118:Y118"/>
    <mergeCell ref="BE116:BL116"/>
    <mergeCell ref="A120:F120"/>
    <mergeCell ref="G120:Y120"/>
    <mergeCell ref="Z120:AD120"/>
    <mergeCell ref="AE120:AN120"/>
    <mergeCell ref="A126:F126"/>
    <mergeCell ref="G126:Y126"/>
    <mergeCell ref="Z126:AD126"/>
    <mergeCell ref="AE126:AN126"/>
    <mergeCell ref="AO126:AV126"/>
    <mergeCell ref="AW126:BD126"/>
    <mergeCell ref="BE126:BL126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121:F121"/>
    <mergeCell ref="G121:Y121"/>
    <mergeCell ref="Z121:AD121"/>
    <mergeCell ref="AE121:AN121"/>
    <mergeCell ref="AO121:AV121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9:BL119"/>
    <mergeCell ref="AW121:BD121"/>
    <mergeCell ref="BE121:BL121"/>
    <mergeCell ref="Z117:AD117"/>
    <mergeCell ref="AE117:AN117"/>
    <mergeCell ref="AO117:AV117"/>
    <mergeCell ref="AW117:BD117"/>
    <mergeCell ref="BE117:BL117"/>
    <mergeCell ref="Z118:AD118"/>
    <mergeCell ref="AE118:AN118"/>
    <mergeCell ref="AO118:AV118"/>
    <mergeCell ref="AW118:BD118"/>
    <mergeCell ref="BE118:BL118"/>
    <mergeCell ref="G125:Y125"/>
    <mergeCell ref="Z115:AD115"/>
    <mergeCell ref="AE115:AN115"/>
    <mergeCell ref="AO115:AV115"/>
    <mergeCell ref="AW115:BD115"/>
    <mergeCell ref="BE115:BL115"/>
    <mergeCell ref="BE114:BL114"/>
    <mergeCell ref="BE112:BL112"/>
    <mergeCell ref="BE83:BL83"/>
    <mergeCell ref="Z101:AD101"/>
    <mergeCell ref="AE101:AN101"/>
    <mergeCell ref="AO101:AV101"/>
    <mergeCell ref="AW101:BD101"/>
    <mergeCell ref="BE113:BL113"/>
    <mergeCell ref="BE103:BL103"/>
    <mergeCell ref="Z103:AD103"/>
    <mergeCell ref="AO103:AV103"/>
    <mergeCell ref="AW103:BD103"/>
    <mergeCell ref="AE103:AN103"/>
    <mergeCell ref="AW112:BD112"/>
    <mergeCell ref="Z105:AD105"/>
    <mergeCell ref="BE108:BL108"/>
    <mergeCell ref="BE111:BL111"/>
    <mergeCell ref="Z109:AD109"/>
  </mergeCells>
  <phoneticPr fontId="0" type="noConversion"/>
  <conditionalFormatting sqref="A68:F69">
    <cfRule type="cellIs" dxfId="160" priority="295" stopIfTrue="1" operator="equal">
      <formula>0</formula>
    </cfRule>
  </conditionalFormatting>
  <conditionalFormatting sqref="D53">
    <cfRule type="cellIs" dxfId="159" priority="292" stopIfTrue="1" operator="equal">
      <formula>#REF!</formula>
    </cfRule>
  </conditionalFormatting>
  <conditionalFormatting sqref="G76">
    <cfRule type="cellIs" dxfId="158" priority="273" stopIfTrue="1" operator="equal">
      <formula>$G71</formula>
    </cfRule>
  </conditionalFormatting>
  <conditionalFormatting sqref="G67:L67">
    <cfRule type="cellIs" dxfId="157" priority="233" stopIfTrue="1" operator="equal">
      <formula>$G64</formula>
    </cfRule>
  </conditionalFormatting>
  <conditionalFormatting sqref="A67:F67">
    <cfRule type="cellIs" dxfId="156" priority="234" stopIfTrue="1" operator="equal">
      <formula>0</formula>
    </cfRule>
  </conditionalFormatting>
  <conditionalFormatting sqref="D49">
    <cfRule type="cellIs" dxfId="155" priority="228" stopIfTrue="1" operator="equal">
      <formula>#REF!</formula>
    </cfRule>
  </conditionalFormatting>
  <conditionalFormatting sqref="G71 G68:G69 G73">
    <cfRule type="cellIs" dxfId="154" priority="224" stopIfTrue="1" operator="equal">
      <formula>#REF!</formula>
    </cfRule>
  </conditionalFormatting>
  <conditionalFormatting sqref="A71:F71 A79:F81 A73:F73 A82">
    <cfRule type="cellIs" dxfId="153" priority="225" stopIfTrue="1" operator="equal">
      <formula>0</formula>
    </cfRule>
  </conditionalFormatting>
  <conditionalFormatting sqref="G70">
    <cfRule type="cellIs" dxfId="152" priority="222" stopIfTrue="1" operator="equal">
      <formula>#REF!</formula>
    </cfRule>
  </conditionalFormatting>
  <conditionalFormatting sqref="A70:F70">
    <cfRule type="cellIs" dxfId="151" priority="223" stopIfTrue="1" operator="equal">
      <formula>0</formula>
    </cfRule>
  </conditionalFormatting>
  <conditionalFormatting sqref="G87">
    <cfRule type="cellIs" dxfId="150" priority="219" stopIfTrue="1" operator="equal">
      <formula>$G76</formula>
    </cfRule>
  </conditionalFormatting>
  <conditionalFormatting sqref="A76:F76">
    <cfRule type="cellIs" dxfId="149" priority="217" stopIfTrue="1" operator="equal">
      <formula>0</formula>
    </cfRule>
  </conditionalFormatting>
  <conditionalFormatting sqref="A87:F87">
    <cfRule type="cellIs" dxfId="148" priority="215" stopIfTrue="1" operator="equal">
      <formula>0</formula>
    </cfRule>
  </conditionalFormatting>
  <conditionalFormatting sqref="A101 A91:F95">
    <cfRule type="cellIs" dxfId="147" priority="213" stopIfTrue="1" operator="equal">
      <formula>0</formula>
    </cfRule>
  </conditionalFormatting>
  <conditionalFormatting sqref="G91:G92">
    <cfRule type="cellIs" dxfId="146" priority="212" stopIfTrue="1" operator="equal">
      <formula>$G70</formula>
    </cfRule>
  </conditionalFormatting>
  <conditionalFormatting sqref="A102:F102 A110:F110">
    <cfRule type="cellIs" dxfId="145" priority="211" stopIfTrue="1" operator="equal">
      <formula>0</formula>
    </cfRule>
  </conditionalFormatting>
  <conditionalFormatting sqref="G102">
    <cfRule type="cellIs" dxfId="144" priority="304" stopIfTrue="1" operator="equal">
      <formula>$G71</formula>
    </cfRule>
  </conditionalFormatting>
  <conditionalFormatting sqref="G95 G93">
    <cfRule type="cellIs" dxfId="143" priority="306" stopIfTrue="1" operator="equal">
      <formula>$G71</formula>
    </cfRule>
  </conditionalFormatting>
  <conditionalFormatting sqref="G101">
    <cfRule type="cellIs" dxfId="142" priority="308" stopIfTrue="1" operator="equal">
      <formula>$G76</formula>
    </cfRule>
  </conditionalFormatting>
  <conditionalFormatting sqref="G110">
    <cfRule type="cellIs" dxfId="141" priority="310" stopIfTrue="1" operator="equal">
      <formula>$G73</formula>
    </cfRule>
  </conditionalFormatting>
  <conditionalFormatting sqref="G86">
    <cfRule type="cellIs" dxfId="140" priority="180" stopIfTrue="1" operator="equal">
      <formula>$G73</formula>
    </cfRule>
  </conditionalFormatting>
  <conditionalFormatting sqref="A86:F86">
    <cfRule type="cellIs" dxfId="139" priority="179" stopIfTrue="1" operator="equal">
      <formula>0</formula>
    </cfRule>
  </conditionalFormatting>
  <conditionalFormatting sqref="G72">
    <cfRule type="cellIs" dxfId="138" priority="177" stopIfTrue="1" operator="equal">
      <formula>#REF!</formula>
    </cfRule>
  </conditionalFormatting>
  <conditionalFormatting sqref="A72:F72">
    <cfRule type="cellIs" dxfId="137" priority="178" stopIfTrue="1" operator="equal">
      <formula>0</formula>
    </cfRule>
  </conditionalFormatting>
  <conditionalFormatting sqref="G74">
    <cfRule type="cellIs" dxfId="136" priority="175" stopIfTrue="1" operator="equal">
      <formula>#REF!</formula>
    </cfRule>
  </conditionalFormatting>
  <conditionalFormatting sqref="A74:F74">
    <cfRule type="cellIs" dxfId="135" priority="176" stopIfTrue="1" operator="equal">
      <formula>0</formula>
    </cfRule>
  </conditionalFormatting>
  <conditionalFormatting sqref="G75">
    <cfRule type="cellIs" dxfId="134" priority="173" stopIfTrue="1" operator="equal">
      <formula>#REF!</formula>
    </cfRule>
  </conditionalFormatting>
  <conditionalFormatting sqref="A75:F75">
    <cfRule type="cellIs" dxfId="133" priority="174" stopIfTrue="1" operator="equal">
      <formula>0</formula>
    </cfRule>
  </conditionalFormatting>
  <conditionalFormatting sqref="A77:F77">
    <cfRule type="cellIs" dxfId="132" priority="170" stopIfTrue="1" operator="equal">
      <formula>0</formula>
    </cfRule>
  </conditionalFormatting>
  <conditionalFormatting sqref="A78:F78">
    <cfRule type="cellIs" dxfId="131" priority="168" stopIfTrue="1" operator="equal">
      <formula>0</formula>
    </cfRule>
  </conditionalFormatting>
  <conditionalFormatting sqref="G77">
    <cfRule type="cellIs" dxfId="130" priority="166" stopIfTrue="1" operator="equal">
      <formula>#REF!</formula>
    </cfRule>
  </conditionalFormatting>
  <conditionalFormatting sqref="G78">
    <cfRule type="cellIs" dxfId="129" priority="165" stopIfTrue="1" operator="equal">
      <formula>#REF!</formula>
    </cfRule>
  </conditionalFormatting>
  <conditionalFormatting sqref="G79">
    <cfRule type="cellIs" dxfId="128" priority="311" stopIfTrue="1" operator="equal">
      <formula>$G73</formula>
    </cfRule>
  </conditionalFormatting>
  <conditionalFormatting sqref="G81:G82">
    <cfRule type="cellIs" dxfId="127" priority="163" stopIfTrue="1" operator="equal">
      <formula>#REF!</formula>
    </cfRule>
  </conditionalFormatting>
  <conditionalFormatting sqref="G80">
    <cfRule type="cellIs" dxfId="126" priority="164" stopIfTrue="1" operator="equal">
      <formula>#REF!</formula>
    </cfRule>
  </conditionalFormatting>
  <conditionalFormatting sqref="A98:F98">
    <cfRule type="cellIs" dxfId="125" priority="161" stopIfTrue="1" operator="equal">
      <formula>0</formula>
    </cfRule>
  </conditionalFormatting>
  <conditionalFormatting sqref="G98">
    <cfRule type="cellIs" dxfId="124" priority="162" stopIfTrue="1" operator="equal">
      <formula>$G74</formula>
    </cfRule>
  </conditionalFormatting>
  <conditionalFormatting sqref="G107">
    <cfRule type="cellIs" dxfId="123" priority="157" stopIfTrue="1" operator="equal">
      <formula>$G102</formula>
    </cfRule>
  </conditionalFormatting>
  <conditionalFormatting sqref="A107:F107">
    <cfRule type="cellIs" dxfId="122" priority="158" stopIfTrue="1" operator="equal">
      <formula>0</formula>
    </cfRule>
  </conditionalFormatting>
  <conditionalFormatting sqref="A111:F111">
    <cfRule type="cellIs" dxfId="121" priority="155" stopIfTrue="1" operator="equal">
      <formula>0</formula>
    </cfRule>
  </conditionalFormatting>
  <conditionalFormatting sqref="G111">
    <cfRule type="cellIs" dxfId="120" priority="156" stopIfTrue="1" operator="equal">
      <formula>$G72</formula>
    </cfRule>
  </conditionalFormatting>
  <conditionalFormatting sqref="A88:F88">
    <cfRule type="cellIs" dxfId="119" priority="154" stopIfTrue="1" operator="equal">
      <formula>0</formula>
    </cfRule>
  </conditionalFormatting>
  <conditionalFormatting sqref="G88">
    <cfRule type="cellIs" dxfId="118" priority="153" stopIfTrue="1" operator="equal">
      <formula>$G69</formula>
    </cfRule>
  </conditionalFormatting>
  <conditionalFormatting sqref="A103:F103">
    <cfRule type="cellIs" dxfId="117" priority="151" stopIfTrue="1" operator="equal">
      <formula>0</formula>
    </cfRule>
  </conditionalFormatting>
  <conditionalFormatting sqref="G103">
    <cfRule type="cellIs" dxfId="116" priority="152" stopIfTrue="1" operator="equal">
      <formula>$G72</formula>
    </cfRule>
  </conditionalFormatting>
  <conditionalFormatting sqref="A89:F89">
    <cfRule type="cellIs" dxfId="115" priority="150" stopIfTrue="1" operator="equal">
      <formula>0</formula>
    </cfRule>
  </conditionalFormatting>
  <conditionalFormatting sqref="G89">
    <cfRule type="cellIs" dxfId="114" priority="149" stopIfTrue="1" operator="equal">
      <formula>$G69</formula>
    </cfRule>
  </conditionalFormatting>
  <conditionalFormatting sqref="A96:F96">
    <cfRule type="cellIs" dxfId="113" priority="147" stopIfTrue="1" operator="equal">
      <formula>0</formula>
    </cfRule>
  </conditionalFormatting>
  <conditionalFormatting sqref="G96 G94">
    <cfRule type="cellIs" dxfId="112" priority="148" stopIfTrue="1" operator="equal">
      <formula>$G71</formula>
    </cfRule>
  </conditionalFormatting>
  <conditionalFormatting sqref="G104">
    <cfRule type="cellIs" dxfId="111" priority="145" stopIfTrue="1" operator="equal">
      <formula>$G101</formula>
    </cfRule>
  </conditionalFormatting>
  <conditionalFormatting sqref="A104:F104">
    <cfRule type="cellIs" dxfId="110" priority="146" stopIfTrue="1" operator="equal">
      <formula>0</formula>
    </cfRule>
  </conditionalFormatting>
  <conditionalFormatting sqref="A112:F113">
    <cfRule type="cellIs" dxfId="109" priority="143" stopIfTrue="1" operator="equal">
      <formula>0</formula>
    </cfRule>
  </conditionalFormatting>
  <conditionalFormatting sqref="G112:G113">
    <cfRule type="cellIs" dxfId="108" priority="144" stopIfTrue="1" operator="equal">
      <formula>$G72</formula>
    </cfRule>
  </conditionalFormatting>
  <conditionalFormatting sqref="G85">
    <cfRule type="cellIs" dxfId="107" priority="142" stopIfTrue="1" operator="equal">
      <formula>$G72</formula>
    </cfRule>
  </conditionalFormatting>
  <conditionalFormatting sqref="A85:F85">
    <cfRule type="cellIs" dxfId="106" priority="141" stopIfTrue="1" operator="equal">
      <formula>0</formula>
    </cfRule>
  </conditionalFormatting>
  <conditionalFormatting sqref="G105">
    <cfRule type="cellIs" dxfId="105" priority="137" stopIfTrue="1" operator="equal">
      <formula>$G101</formula>
    </cfRule>
  </conditionalFormatting>
  <conditionalFormatting sqref="A105:F105">
    <cfRule type="cellIs" dxfId="104" priority="138" stopIfTrue="1" operator="equal">
      <formula>0</formula>
    </cfRule>
  </conditionalFormatting>
  <conditionalFormatting sqref="A114:F114">
    <cfRule type="cellIs" dxfId="103" priority="131" stopIfTrue="1" operator="equal">
      <formula>0</formula>
    </cfRule>
  </conditionalFormatting>
  <conditionalFormatting sqref="G114">
    <cfRule type="cellIs" dxfId="102" priority="132" stopIfTrue="1" operator="equal">
      <formula>$G72</formula>
    </cfRule>
  </conditionalFormatting>
  <conditionalFormatting sqref="A97:F97">
    <cfRule type="cellIs" dxfId="101" priority="127" stopIfTrue="1" operator="equal">
      <formula>0</formula>
    </cfRule>
  </conditionalFormatting>
  <conditionalFormatting sqref="G97">
    <cfRule type="cellIs" dxfId="100" priority="128" stopIfTrue="1" operator="equal">
      <formula>$G73</formula>
    </cfRule>
  </conditionalFormatting>
  <conditionalFormatting sqref="G106">
    <cfRule type="cellIs" dxfId="99" priority="125" stopIfTrue="1" operator="equal">
      <formula>$G101</formula>
    </cfRule>
  </conditionalFormatting>
  <conditionalFormatting sqref="A106:F106">
    <cfRule type="cellIs" dxfId="98" priority="126" stopIfTrue="1" operator="equal">
      <formula>0</formula>
    </cfRule>
  </conditionalFormatting>
  <conditionalFormatting sqref="A90:F90">
    <cfRule type="cellIs" dxfId="97" priority="122" stopIfTrue="1" operator="equal">
      <formula>0</formula>
    </cfRule>
  </conditionalFormatting>
  <conditionalFormatting sqref="G90">
    <cfRule type="cellIs" dxfId="96" priority="121" stopIfTrue="1" operator="equal">
      <formula>$G69</formula>
    </cfRule>
  </conditionalFormatting>
  <conditionalFormatting sqref="A99:F100">
    <cfRule type="cellIs" dxfId="95" priority="119" stopIfTrue="1" operator="equal">
      <formula>0</formula>
    </cfRule>
  </conditionalFormatting>
  <conditionalFormatting sqref="G99:G100">
    <cfRule type="cellIs" dxfId="94" priority="120" stopIfTrue="1" operator="equal">
      <formula>$G75</formula>
    </cfRule>
  </conditionalFormatting>
  <conditionalFormatting sqref="A108:F109">
    <cfRule type="cellIs" dxfId="93" priority="117" stopIfTrue="1" operator="equal">
      <formula>0</formula>
    </cfRule>
  </conditionalFormatting>
  <conditionalFormatting sqref="G108:G109">
    <cfRule type="cellIs" dxfId="92" priority="118" stopIfTrue="1" operator="equal">
      <formula>$G72</formula>
    </cfRule>
  </conditionalFormatting>
  <conditionalFormatting sqref="A115:F115">
    <cfRule type="cellIs" dxfId="91" priority="115" stopIfTrue="1" operator="equal">
      <formula>0</formula>
    </cfRule>
  </conditionalFormatting>
  <conditionalFormatting sqref="G115">
    <cfRule type="cellIs" dxfId="90" priority="116" stopIfTrue="1" operator="equal">
      <formula>$G72</formula>
    </cfRule>
  </conditionalFormatting>
  <conditionalFormatting sqref="A84">
    <cfRule type="cellIs" dxfId="89" priority="114" stopIfTrue="1" operator="equal">
      <formula>0</formula>
    </cfRule>
  </conditionalFormatting>
  <conditionalFormatting sqref="G84">
    <cfRule type="cellIs" dxfId="88" priority="113" stopIfTrue="1" operator="equal">
      <formula>#REF!</formula>
    </cfRule>
  </conditionalFormatting>
  <conditionalFormatting sqref="D51:D52">
    <cfRule type="cellIs" dxfId="87" priority="112" stopIfTrue="1" operator="equal">
      <formula>#REF!</formula>
    </cfRule>
  </conditionalFormatting>
  <conditionalFormatting sqref="A116:F116">
    <cfRule type="cellIs" dxfId="86" priority="110" stopIfTrue="1" operator="equal">
      <formula>0</formula>
    </cfRule>
  </conditionalFormatting>
  <conditionalFormatting sqref="G116">
    <cfRule type="cellIs" dxfId="85" priority="111" stopIfTrue="1" operator="equal">
      <formula>$G72</formula>
    </cfRule>
  </conditionalFormatting>
  <conditionalFormatting sqref="A117:F117">
    <cfRule type="cellIs" dxfId="84" priority="102" stopIfTrue="1" operator="equal">
      <formula>0</formula>
    </cfRule>
  </conditionalFormatting>
  <conditionalFormatting sqref="A118:F118">
    <cfRule type="cellIs" dxfId="83" priority="104" stopIfTrue="1" operator="equal">
      <formula>0</formula>
    </cfRule>
  </conditionalFormatting>
  <conditionalFormatting sqref="G118">
    <cfRule type="cellIs" dxfId="82" priority="105" stopIfTrue="1" operator="equal">
      <formula>$G70</formula>
    </cfRule>
  </conditionalFormatting>
  <conditionalFormatting sqref="A120:F120">
    <cfRule type="cellIs" dxfId="81" priority="92" stopIfTrue="1" operator="equal">
      <formula>0</formula>
    </cfRule>
  </conditionalFormatting>
  <conditionalFormatting sqref="A121:F121">
    <cfRule type="cellIs" dxfId="80" priority="90" stopIfTrue="1" operator="equal">
      <formula>0</formula>
    </cfRule>
  </conditionalFormatting>
  <conditionalFormatting sqref="G117">
    <cfRule type="cellIs" dxfId="79" priority="101" stopIfTrue="1" operator="equal">
      <formula>#REF!</formula>
    </cfRule>
  </conditionalFormatting>
  <conditionalFormatting sqref="A119:F119">
    <cfRule type="cellIs" dxfId="78" priority="100" stopIfTrue="1" operator="equal">
      <formula>0</formula>
    </cfRule>
  </conditionalFormatting>
  <conditionalFormatting sqref="G119">
    <cfRule type="cellIs" dxfId="77" priority="99" stopIfTrue="1" operator="equal">
      <formula>#REF!</formula>
    </cfRule>
  </conditionalFormatting>
  <conditionalFormatting sqref="A123">
    <cfRule type="cellIs" dxfId="76" priority="81" stopIfTrue="1" operator="equal">
      <formula>0</formula>
    </cfRule>
  </conditionalFormatting>
  <conditionalFormatting sqref="A126:F126">
    <cfRule type="cellIs" dxfId="75" priority="77" stopIfTrue="1" operator="equal">
      <formula>0</formula>
    </cfRule>
  </conditionalFormatting>
  <conditionalFormatting sqref="A124:F125">
    <cfRule type="cellIs" dxfId="74" priority="80" stopIfTrue="1" operator="equal">
      <formula>0</formula>
    </cfRule>
  </conditionalFormatting>
  <conditionalFormatting sqref="G120">
    <cfRule type="cellIs" dxfId="73" priority="91" stopIfTrue="1" operator="equal">
      <formula>$G99</formula>
    </cfRule>
  </conditionalFormatting>
  <conditionalFormatting sqref="G121">
    <cfRule type="cellIs" dxfId="72" priority="89" stopIfTrue="1" operator="equal">
      <formula>$G99</formula>
    </cfRule>
  </conditionalFormatting>
  <conditionalFormatting sqref="A122:F122">
    <cfRule type="cellIs" dxfId="71" priority="87" stopIfTrue="1" operator="equal">
      <formula>0</formula>
    </cfRule>
  </conditionalFormatting>
  <conditionalFormatting sqref="G122">
    <cfRule type="cellIs" dxfId="70" priority="88" stopIfTrue="1" operator="equal">
      <formula>$G99</formula>
    </cfRule>
  </conditionalFormatting>
  <conditionalFormatting sqref="G123">
    <cfRule type="cellIs" dxfId="69" priority="82" stopIfTrue="1" operator="equal">
      <formula>$G99</formula>
    </cfRule>
  </conditionalFormatting>
  <conditionalFormatting sqref="G124:G125">
    <cfRule type="cellIs" dxfId="68" priority="79" stopIfTrue="1" operator="equal">
      <formula>$G118</formula>
    </cfRule>
  </conditionalFormatting>
  <conditionalFormatting sqref="G126">
    <cfRule type="cellIs" dxfId="67" priority="78" stopIfTrue="1" operator="equal">
      <formula>$G89</formula>
    </cfRule>
  </conditionalFormatting>
  <conditionalFormatting sqref="A137:F137">
    <cfRule type="cellIs" dxfId="66" priority="75" stopIfTrue="1" operator="equal">
      <formula>0</formula>
    </cfRule>
  </conditionalFormatting>
  <conditionalFormatting sqref="G137">
    <cfRule type="cellIs" dxfId="65" priority="76" stopIfTrue="1" operator="equal">
      <formula>$G85</formula>
    </cfRule>
  </conditionalFormatting>
  <conditionalFormatting sqref="D50">
    <cfRule type="cellIs" dxfId="64" priority="74" stopIfTrue="1" operator="equal">
      <formula>#REF!</formula>
    </cfRule>
  </conditionalFormatting>
  <conditionalFormatting sqref="A127:F127">
    <cfRule type="cellIs" dxfId="63" priority="72" stopIfTrue="1" operator="equal">
      <formula>0</formula>
    </cfRule>
  </conditionalFormatting>
  <conditionalFormatting sqref="G127">
    <cfRule type="cellIs" dxfId="62" priority="73" stopIfTrue="1" operator="equal">
      <formula>$G84</formula>
    </cfRule>
  </conditionalFormatting>
  <conditionalFormatting sqref="A128:F128">
    <cfRule type="cellIs" dxfId="61" priority="70" stopIfTrue="1" operator="equal">
      <formula>0</formula>
    </cfRule>
  </conditionalFormatting>
  <conditionalFormatting sqref="A129:F129">
    <cfRule type="cellIs" dxfId="60" priority="62" stopIfTrue="1" operator="equal">
      <formula>0</formula>
    </cfRule>
  </conditionalFormatting>
  <conditionalFormatting sqref="A131:F131">
    <cfRule type="cellIs" dxfId="59" priority="66" stopIfTrue="1" operator="equal">
      <formula>0</formula>
    </cfRule>
  </conditionalFormatting>
  <conditionalFormatting sqref="A133:F133">
    <cfRule type="cellIs" dxfId="58" priority="58" stopIfTrue="1" operator="equal">
      <formula>0</formula>
    </cfRule>
  </conditionalFormatting>
  <conditionalFormatting sqref="G129">
    <cfRule type="cellIs" dxfId="57" priority="57" stopIfTrue="1" operator="equal">
      <formula>$G80</formula>
    </cfRule>
  </conditionalFormatting>
  <conditionalFormatting sqref="G133">
    <cfRule type="cellIs" dxfId="56" priority="59" stopIfTrue="1" operator="equal">
      <formula>$G82</formula>
    </cfRule>
  </conditionalFormatting>
  <conditionalFormatting sqref="G128">
    <cfRule type="cellIs" dxfId="55" priority="56" stopIfTrue="1" operator="equal">
      <formula>#REF!</formula>
    </cfRule>
  </conditionalFormatting>
  <conditionalFormatting sqref="G131">
    <cfRule type="cellIs" dxfId="54" priority="55" stopIfTrue="1" operator="equal">
      <formula>$G82</formula>
    </cfRule>
  </conditionalFormatting>
  <conditionalFormatting sqref="A130:F130">
    <cfRule type="cellIs" dxfId="53" priority="54" stopIfTrue="1" operator="equal">
      <formula>0</formula>
    </cfRule>
  </conditionalFormatting>
  <conditionalFormatting sqref="G130">
    <cfRule type="cellIs" dxfId="52" priority="53" stopIfTrue="1" operator="equal">
      <formula>#REF!</formula>
    </cfRule>
  </conditionalFormatting>
  <conditionalFormatting sqref="A132:F132">
    <cfRule type="cellIs" dxfId="51" priority="52" stopIfTrue="1" operator="equal">
      <formula>0</formula>
    </cfRule>
  </conditionalFormatting>
  <conditionalFormatting sqref="G132">
    <cfRule type="cellIs" dxfId="50" priority="51" stopIfTrue="1" operator="equal">
      <formula>$G111</formula>
    </cfRule>
  </conditionalFormatting>
  <conditionalFormatting sqref="A134:F135">
    <cfRule type="cellIs" dxfId="49" priority="49" stopIfTrue="1" operator="equal">
      <formula>0</formula>
    </cfRule>
  </conditionalFormatting>
  <conditionalFormatting sqref="A136:F136">
    <cfRule type="cellIs" dxfId="48" priority="47" stopIfTrue="1" operator="equal">
      <formula>0</formula>
    </cfRule>
  </conditionalFormatting>
  <conditionalFormatting sqref="G134">
    <cfRule type="cellIs" dxfId="47" priority="50" stopIfTrue="1" operator="equal">
      <formula>$G111</formula>
    </cfRule>
  </conditionalFormatting>
  <conditionalFormatting sqref="G136">
    <cfRule type="cellIs" dxfId="46" priority="48" stopIfTrue="1" operator="equal">
      <formula>$G102</formula>
    </cfRule>
  </conditionalFormatting>
  <conditionalFormatting sqref="A83">
    <cfRule type="cellIs" dxfId="45" priority="46" stopIfTrue="1" operator="equal">
      <formula>0</formula>
    </cfRule>
  </conditionalFormatting>
  <conditionalFormatting sqref="G83">
    <cfRule type="cellIs" dxfId="44" priority="45" stopIfTrue="1" operator="equal">
      <formula>#REF!</formula>
    </cfRule>
  </conditionalFormatting>
  <conditionalFormatting sqref="G93">
    <cfRule type="cellIs" dxfId="43" priority="44" stopIfTrue="1" operator="equal">
      <formula>$G70</formula>
    </cfRule>
  </conditionalFormatting>
  <conditionalFormatting sqref="A109:F109">
    <cfRule type="cellIs" dxfId="42" priority="43" stopIfTrue="1" operator="equal">
      <formula>0</formula>
    </cfRule>
  </conditionalFormatting>
  <conditionalFormatting sqref="G109">
    <cfRule type="cellIs" dxfId="41" priority="42" stopIfTrue="1" operator="equal">
      <formula>$G72</formula>
    </cfRule>
  </conditionalFormatting>
  <conditionalFormatting sqref="A113:F113">
    <cfRule type="cellIs" dxfId="40" priority="41" stopIfTrue="1" operator="equal">
      <formula>0</formula>
    </cfRule>
  </conditionalFormatting>
  <conditionalFormatting sqref="G113">
    <cfRule type="cellIs" dxfId="39" priority="40" stopIfTrue="1" operator="equal">
      <formula>$G71</formula>
    </cfRule>
  </conditionalFormatting>
  <conditionalFormatting sqref="G92">
    <cfRule type="cellIs" dxfId="38" priority="39" stopIfTrue="1" operator="equal">
      <formula>$G70</formula>
    </cfRule>
  </conditionalFormatting>
  <conditionalFormatting sqref="G92">
    <cfRule type="cellIs" dxfId="37" priority="38" stopIfTrue="1" operator="equal">
      <formula>$G69</formula>
    </cfRule>
  </conditionalFormatting>
  <conditionalFormatting sqref="D52">
    <cfRule type="cellIs" dxfId="36" priority="37" stopIfTrue="1" operator="equal">
      <formula>#REF!</formula>
    </cfRule>
  </conditionalFormatting>
  <conditionalFormatting sqref="G124:G125">
    <cfRule type="cellIs" dxfId="35" priority="36" stopIfTrue="1" operator="equal">
      <formula>$G121</formula>
    </cfRule>
  </conditionalFormatting>
  <conditionalFormatting sqref="G129">
    <cfRule type="cellIs" dxfId="34" priority="35" stopIfTrue="1" operator="equal">
      <formula>$G105</formula>
    </cfRule>
  </conditionalFormatting>
  <conditionalFormatting sqref="A131">
    <cfRule type="cellIs" dxfId="33" priority="34" stopIfTrue="1" operator="equal">
      <formula>0</formula>
    </cfRule>
  </conditionalFormatting>
  <conditionalFormatting sqref="G131">
    <cfRule type="cellIs" dxfId="32" priority="33" stopIfTrue="1" operator="equal">
      <formula>$G105</formula>
    </cfRule>
  </conditionalFormatting>
  <conditionalFormatting sqref="A133:F133">
    <cfRule type="cellIs" dxfId="31" priority="32" stopIfTrue="1" operator="equal">
      <formula>0</formula>
    </cfRule>
  </conditionalFormatting>
  <conditionalFormatting sqref="G133">
    <cfRule type="cellIs" dxfId="30" priority="31" stopIfTrue="1" operator="equal">
      <formula>$G95</formula>
    </cfRule>
  </conditionalFormatting>
  <conditionalFormatting sqref="D51">
    <cfRule type="cellIs" dxfId="29" priority="30" stopIfTrue="1" operator="equal">
      <formula>#REF!</formula>
    </cfRule>
  </conditionalFormatting>
  <conditionalFormatting sqref="G123">
    <cfRule type="cellIs" dxfId="28" priority="4" stopIfTrue="1" operator="equal">
      <formula>$G86</formula>
    </cfRule>
  </conditionalFormatting>
  <conditionalFormatting sqref="A116:F116">
    <cfRule type="cellIs" dxfId="27" priority="29" stopIfTrue="1" operator="equal">
      <formula>0</formula>
    </cfRule>
  </conditionalFormatting>
  <conditionalFormatting sqref="A115:F115">
    <cfRule type="cellIs" dxfId="26" priority="28" stopIfTrue="1" operator="equal">
      <formula>0</formula>
    </cfRule>
  </conditionalFormatting>
  <conditionalFormatting sqref="G115">
    <cfRule type="cellIs" dxfId="25" priority="27" stopIfTrue="1" operator="equal">
      <formula>$G109</formula>
    </cfRule>
  </conditionalFormatting>
  <conditionalFormatting sqref="G116">
    <cfRule type="cellIs" dxfId="24" priority="26" stopIfTrue="1" operator="equal">
      <formula>$G80</formula>
    </cfRule>
  </conditionalFormatting>
  <conditionalFormatting sqref="A117:F117">
    <cfRule type="cellIs" dxfId="23" priority="25" stopIfTrue="1" operator="equal">
      <formula>0</formula>
    </cfRule>
  </conditionalFormatting>
  <conditionalFormatting sqref="G117">
    <cfRule type="cellIs" dxfId="22" priority="24" stopIfTrue="1" operator="equal">
      <formula>$G75</formula>
    </cfRule>
  </conditionalFormatting>
  <conditionalFormatting sqref="A118:F118">
    <cfRule type="cellIs" dxfId="21" priority="23" stopIfTrue="1" operator="equal">
      <formula>0</formula>
    </cfRule>
  </conditionalFormatting>
  <conditionalFormatting sqref="A119:F119">
    <cfRule type="cellIs" dxfId="20" priority="22" stopIfTrue="1" operator="equal">
      <formula>0</formula>
    </cfRule>
  </conditionalFormatting>
  <conditionalFormatting sqref="G119">
    <cfRule type="cellIs" dxfId="19" priority="21" stopIfTrue="1" operator="equal">
      <formula>$G71</formula>
    </cfRule>
  </conditionalFormatting>
  <conditionalFormatting sqref="G118:L118">
    <cfRule type="cellIs" dxfId="18" priority="20" stopIfTrue="1" operator="equal">
      <formula>#REF!</formula>
    </cfRule>
  </conditionalFormatting>
  <conditionalFormatting sqref="G115">
    <cfRule type="cellIs" dxfId="17" priority="19" stopIfTrue="1" operator="equal">
      <formula>$G112</formula>
    </cfRule>
  </conditionalFormatting>
  <conditionalFormatting sqref="G119">
    <cfRule type="cellIs" dxfId="16" priority="18" stopIfTrue="1" operator="equal">
      <formula>$G96</formula>
    </cfRule>
  </conditionalFormatting>
  <conditionalFormatting sqref="A121:F121">
    <cfRule type="cellIs" dxfId="15" priority="17" stopIfTrue="1" operator="equal">
      <formula>0</formula>
    </cfRule>
  </conditionalFormatting>
  <conditionalFormatting sqref="A123:F123">
    <cfRule type="cellIs" dxfId="14" priority="16" stopIfTrue="1" operator="equal">
      <formula>0</formula>
    </cfRule>
  </conditionalFormatting>
  <conditionalFormatting sqref="G123">
    <cfRule type="cellIs" dxfId="13" priority="15" stopIfTrue="1" operator="equal">
      <formula>$G73</formula>
    </cfRule>
  </conditionalFormatting>
  <conditionalFormatting sqref="G121">
    <cfRule type="cellIs" dxfId="12" priority="14" stopIfTrue="1" operator="equal">
      <formula>$G73</formula>
    </cfRule>
  </conditionalFormatting>
  <conditionalFormatting sqref="A120:F120">
    <cfRule type="cellIs" dxfId="11" priority="13" stopIfTrue="1" operator="equal">
      <formula>0</formula>
    </cfRule>
  </conditionalFormatting>
  <conditionalFormatting sqref="G120">
    <cfRule type="cellIs" dxfId="10" priority="12" stopIfTrue="1" operator="equal">
      <formula>#REF!</formula>
    </cfRule>
  </conditionalFormatting>
  <conditionalFormatting sqref="A122:F122">
    <cfRule type="cellIs" dxfId="9" priority="11" stopIfTrue="1" operator="equal">
      <formula>0</formula>
    </cfRule>
  </conditionalFormatting>
  <conditionalFormatting sqref="G122">
    <cfRule type="cellIs" dxfId="8" priority="10" stopIfTrue="1" operator="equal">
      <formula>$G102</formula>
    </cfRule>
  </conditionalFormatting>
  <conditionalFormatting sqref="A124:F125">
    <cfRule type="cellIs" dxfId="7" priority="9" stopIfTrue="1" operator="equal">
      <formula>0</formula>
    </cfRule>
  </conditionalFormatting>
  <conditionalFormatting sqref="G124:G125">
    <cfRule type="cellIs" dxfId="6" priority="8" stopIfTrue="1" operator="equal">
      <formula>$G102</formula>
    </cfRule>
  </conditionalFormatting>
  <conditionalFormatting sqref="A121">
    <cfRule type="cellIs" dxfId="5" priority="7" stopIfTrue="1" operator="equal">
      <formula>0</formula>
    </cfRule>
  </conditionalFormatting>
  <conditionalFormatting sqref="G121">
    <cfRule type="cellIs" dxfId="4" priority="6" stopIfTrue="1" operator="equal">
      <formula>$G96</formula>
    </cfRule>
  </conditionalFormatting>
  <conditionalFormatting sqref="A123:F123">
    <cfRule type="cellIs" dxfId="3" priority="5" stopIfTrue="1" operator="equal">
      <formula>0</formula>
    </cfRule>
  </conditionalFormatting>
  <conditionalFormatting sqref="G125">
    <cfRule type="cellIs" dxfId="2" priority="3" stopIfTrue="1" operator="equal">
      <formula>$G82</formula>
    </cfRule>
  </conditionalFormatting>
  <conditionalFormatting sqref="G125">
    <cfRule type="cellIs" dxfId="1" priority="2" stopIfTrue="1" operator="equal">
      <formula>$G119</formula>
    </cfRule>
  </conditionalFormatting>
  <conditionalFormatting sqref="G125">
    <cfRule type="cellIs" dxfId="0" priority="1" stopIfTrue="1" operator="equal">
      <formula>$G122</formula>
    </cfRule>
  </conditionalFormatting>
  <pageMargins left="0.31496062992125984" right="0.31496062992125984" top="0.47244094488188981" bottom="0.31496062992125984" header="0" footer="0"/>
  <pageSetup paperSize="9" scale="65" fitToHeight="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2024-11-25T09:51:33Z</cp:lastPrinted>
  <dcterms:created xsi:type="dcterms:W3CDTF">2016-08-15T09:54:21Z</dcterms:created>
  <dcterms:modified xsi:type="dcterms:W3CDTF">2024-11-25T09:51:59Z</dcterms:modified>
</cp:coreProperties>
</file>