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8775" activeTab="0"/>
  </bookViews>
  <sheets>
    <sheet name="21,12,202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<sst xmlns="http://schemas.openxmlformats.org/spreadsheetml/2006/main" count="918" uniqueCount="195">
  <si>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</si>
  <si>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</si>
  <si>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</si>
  <si>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</si>
  <si>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</si>
  <si>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</si>
  <si>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</si>
  <si>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</si>
  <si>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</si>
  <si>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</si>
  <si>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</si>
  <si>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</si>
  <si>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</si>
  <si>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</si>
  <si>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</si>
  <si>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</si>
  <si>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</si>
  <si>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</si>
  <si>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</si>
  <si>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</si>
  <si>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</si>
  <si>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</si>
  <si>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</si>
  <si>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</si>
  <si>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</si>
  <si>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</si>
  <si>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</si>
  <si>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</si>
  <si>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</si>
  <si>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</si>
  <si>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</si>
  <si>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</si>
  <si>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</si>
  <si>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</si>
  <si>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</si>
  <si>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</si>
  <si>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</si>
  <si>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</si>
  <si>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</si>
  <si>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</si>
  <si>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</si>
  <si>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</si>
  <si>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</si>
  <si>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</si>
  <si>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</si>
  <si>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</si>
  <si>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</si>
  <si>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</si>
  <si>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</si>
  <si>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</si>
  <si>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</si>
  <si>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</si>
  <si>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</si>
  <si>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</si>
  <si>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</si>
  <si>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</si>
  <si>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</si>
  <si>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</si>
  <si>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</si>
  <si>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</si>
  <si>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</si>
  <si>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</si>
  <si>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</si>
  <si>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</si>
  <si>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</si>
  <si>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</si>
  <si>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</si>
  <si>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</si>
  <si>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</si>
  <si>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</si>
  <si>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</si>
  <si>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</si>
  <si>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</si>
  <si>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</si>
  <si>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</si>
  <si>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</si>
  <si>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</si>
  <si>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</si>
  <si>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</si>
  <si>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</si>
  <si>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</si>
  <si>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</si>
  <si>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</si>
  <si>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</si>
  <si>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</si>
  <si>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</si>
  <si>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</si>
  <si>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</si>
  <si>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</si>
  <si>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</si>
  <si>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</si>
  <si>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</si>
  <si>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</si>
  <si>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</si>
  <si>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</si>
  <si>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</si>
  <si>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2. Управління освіти Коломийської міської ради</t>
  </si>
  <si>
    <t>2021 рік (прогноз)</t>
  </si>
  <si>
    <t>2019 рік (затверджено)</t>
  </si>
  <si>
    <t>2022 рік (прогноз)</t>
  </si>
  <si>
    <t>2018 рік (звіт)</t>
  </si>
  <si>
    <t>Заробітна плата</t>
  </si>
  <si>
    <t>Нарахування на оплату праці</t>
  </si>
  <si>
    <t>Предмети,матеріали,обладнання та інвентар</t>
  </si>
  <si>
    <r>
      <t>Медикаменти та пе</t>
    </r>
    <r>
      <rPr>
        <sz val="11"/>
        <color indexed="8"/>
        <rFont val="Calibri"/>
        <family val="2"/>
      </rPr>
      <t>҆҆рев’</t>
    </r>
    <r>
      <rPr>
        <sz val="11"/>
        <color indexed="8"/>
        <rFont val="Times New Roman"/>
        <family val="1"/>
      </rPr>
      <t>язувальні матеріали</t>
    </r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</si>
  <si>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</si>
  <si>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</si>
  <si>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</si>
  <si>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</si>
  <si>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</si>
  <si>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</si>
  <si>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</si>
  <si>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</si>
  <si>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державних(регіональних)програм,не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</si>
  <si>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</si>
  <si>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</si>
  <si>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обєктів</t>
  </si>
  <si>
    <t>2) витрати за напрямами використання бюджетних коштів у 2021 - 2022 роках:</t>
  </si>
  <si>
    <t>2021  рік</t>
  </si>
  <si>
    <t>12. Об'єкти, які виконуються в межах бюджетної програми за рахунок коштів бюджету розвитку у 2018  - 2022 роках:</t>
  </si>
  <si>
    <t>2020рік (проект)</t>
  </si>
  <si>
    <t>Дебіторська заборгованість на 01.01.2019</t>
  </si>
  <si>
    <t>2020 рік</t>
  </si>
  <si>
    <t>Завдання 1</t>
  </si>
  <si>
    <t>мережа</t>
  </si>
  <si>
    <t>штатний розпис</t>
  </si>
  <si>
    <t>посадові оклади</t>
  </si>
  <si>
    <t>обовязкові виплати</t>
  </si>
  <si>
    <t>надбавка за вислугу року педагогічних працівнтків</t>
  </si>
  <si>
    <t>надбавка за престижність професії педагогічним працівникам</t>
  </si>
  <si>
    <t>матеріальна допомога на оздоровлення</t>
  </si>
  <si>
    <t>щорічна грошова винагорода</t>
  </si>
  <si>
    <t>доплата до мінімальної заробітної плати</t>
  </si>
  <si>
    <t>надбавка за складність та напруженість</t>
  </si>
  <si>
    <t>кількість закладів</t>
  </si>
  <si>
    <t>Всього середньорічне число ставок/штатних одиниць</t>
  </si>
  <si>
    <t>педагогічного персоналу</t>
  </si>
  <si>
    <t>спеціалістів</t>
  </si>
  <si>
    <t>cтавки педагогічного персоналу</t>
  </si>
  <si>
    <t>адміністративних віднесених до педагогічних</t>
  </si>
  <si>
    <t>робітників</t>
  </si>
  <si>
    <r>
      <t xml:space="preserve">
Конституція України, Бюджетний кодекс України, Закон України «Про Державний бюджет України на 2019 рік» від 23.11.2018 року №2629-VIII;Закон України «Про освіту » від 05.09.2017 року №2145-VIII із змінами та доповненнями, Наказ Міністерства Фінансів України від 26.08.2014 року №836   </t>
    </r>
    <r>
      <rPr>
        <b/>
        <sz val="11"/>
        <color indexed="8"/>
        <rFont val="Calibri"/>
        <family val="2"/>
      </rPr>
      <t>«Про деякі  питання запровадження програмно-цільового методу складання та виконання місцевих бюджетів »</t>
    </r>
    <r>
      <rPr>
        <b/>
        <sz val="11"/>
        <color indexed="8"/>
        <rFont val="Times New Roman"/>
        <family val="1"/>
      </rPr>
      <t xml:space="preserve">      
</t>
    </r>
  </si>
  <si>
    <t>Надання загальної середньої освіти вечірніми(змінними)школами</t>
  </si>
  <si>
    <t>Забезпечення надання загальної середньої освіти працюючій молоді</t>
  </si>
  <si>
    <t>кількість класів</t>
  </si>
  <si>
    <t>середньорічна кількість учнів (в т.ч.</t>
  </si>
  <si>
    <t>од</t>
  </si>
  <si>
    <t>кількість учнів 1-4 класів</t>
  </si>
  <si>
    <t>од.</t>
  </si>
  <si>
    <t>кількість учнів 5-9 класів</t>
  </si>
  <si>
    <t>кількість учнів 10-11 класів</t>
  </si>
  <si>
    <t>середні витрати на 1 учня</t>
  </si>
  <si>
    <t>гривень</t>
  </si>
  <si>
    <t>розрахунок</t>
  </si>
  <si>
    <t>діто-дні відвідування</t>
  </si>
  <si>
    <t>днів</t>
  </si>
  <si>
    <t>заборні листи</t>
  </si>
  <si>
    <t>Г.П.ОСТАФІЙЧУК</t>
  </si>
  <si>
    <t>Л.Б.БОРДУН</t>
  </si>
  <si>
    <t>3) дебіторська заборгованість у 2019 - 2021 роках:</t>
  </si>
  <si>
    <t>2) кредиторська заборгованість місцевого бюджету у 2020- 2021 роках:</t>
  </si>
  <si>
    <t>2021 рік</t>
  </si>
  <si>
    <t>1) кредиторська заборгованість місцевого бюджету у 2019 році:</t>
  </si>
  <si>
    <t>14. Бюджетні зобов'язання у 2019 - 2021  роках:</t>
  </si>
  <si>
    <t>13. Аналіз результатів, досягнутих внаслідок використання коштів загального фонду бюджету у 2020  році, очікувані результати у 2021 році, обґрунтування необхідності передбачення витрат на 2022 - 2023 роки.</t>
  </si>
  <si>
    <t>2022рік (прогноз)</t>
  </si>
  <si>
    <t>2023 рік (прогноз)</t>
  </si>
  <si>
    <t>2) місцеві/регіональні програми, які виконуються в межах бюджетної програми у 2022  - 2023 роках:</t>
  </si>
  <si>
    <t>2019 рік (звіт)</t>
  </si>
  <si>
    <t>2020 рік (затверджено)</t>
  </si>
  <si>
    <t>2021  рік (проект)</t>
  </si>
  <si>
    <t>1) місцеві/регіональні програми, які виконуються в межах бюджетної програми у 2019  - 2021 роках:</t>
  </si>
  <si>
    <t>2020 рік (план)</t>
  </si>
  <si>
    <t>2022  рік</t>
  </si>
  <si>
    <t>2023 рік</t>
  </si>
  <si>
    <t>2019  рік (звіт)</t>
  </si>
  <si>
    <t>2021 рік (проект)</t>
  </si>
  <si>
    <t>2) результативні показники бюджетної програми у 2022  - 2023  роках:</t>
  </si>
  <si>
    <t>2021рік (проект)</t>
  </si>
  <si>
    <t>1) результативні показники бюджетної програми у 2019 - 2021  роках:</t>
  </si>
  <si>
    <t>2023  рік (прогноз)</t>
  </si>
  <si>
    <t>1) витрати за напрямами використання бюджетних коштів у 2019  - 2021 роках:</t>
  </si>
  <si>
    <t>4) надання кредитів за кодами Класифікації кредитування бюджету у 2022 - 2023 роках:</t>
  </si>
  <si>
    <t>3) видатки за кодами Економічної класифікації видатків бюджету у 2022  - 2023  роках:</t>
  </si>
  <si>
    <t>2) надання кредитів за кодами Класифікації кредитування бюджету у 2019  - 2021 роках:</t>
  </si>
  <si>
    <t>1) видатки за кодами Економічної класифікації видатків бюджету у 2019 - 2021 роках:</t>
  </si>
  <si>
    <t>2) надходження для виконання бюджетної програми у 2022 - 2023 роках:</t>
  </si>
  <si>
    <t>1) надходження для виконання бюджетної програми у 2019 - 2023 роках:</t>
  </si>
  <si>
    <t>4. Мета та завдання бюджетної програми на 2019 - 2023 роки:</t>
  </si>
  <si>
    <t>БЮДЖЕТНИЙ ЗАПИТ НА 2021 - 2023 РОКИ індивідуальний (Форма 2021-2)</t>
  </si>
  <si>
    <t xml:space="preserve">У результаті використання коштівзагального фонду бюджету у 2019 році забезпечено виконання бюджетних програм у повному обсязі приведені до необхідного рівня функціонування та здійснення поставлених завдань.  У видатках 2019 року забезпечення надання занальної середньої освіти працюючій молоді складає заробітна плата педагогічним працівникам вечірньої(змінної) школи       
</t>
  </si>
  <si>
    <t>4) аналіз управління бюджетними зобов'язаннями та пропозиції щодо упорядкування бюджетних зобов'язань у 2019  році.</t>
  </si>
  <si>
    <t>15. Підстави та обґрунтування видатків спеціального фонду на 2019 рік та на 2020 - 2021роки за рахунок надходжень до спеціального фонду, аналіз результатів, досягнутих внаслідок використання коштів спеціального фонду бюджету у 2019році, та очікувані результати у 2020 році.</t>
  </si>
  <si>
    <t>Дебіторська заборгованість на 01.01.2020</t>
  </si>
  <si>
    <t>Очікувана дебіторська заборгованість на 01.01.2021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</si>
</sst>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22]d\ mmmm\ yyyy&quot; 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40" fillId="0" borderId="0" xfId="0" applyFont="1" applyAlignment="1">
      <alignment horizontal="left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3" fillId="0" borderId="0" xfId="0" applyFont="1" applyBorder="1" applyAlignment="1">
      <alignment vertical="top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vertical="top" wrapText="1"/>
    </xf>
    <xf numFmtId="0" fontId="43" fillId="0" borderId="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wrapText="1"/>
    </xf>
    <xf numFmtId="0" fontId="42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2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vertical="center" wrapText="1"/>
    </xf>
    <xf numFmtId="0" fontId="40" fillId="0" borderId="10" xfId="0" applyNumberFormat="1" applyFont="1" applyBorder="1" applyAlignment="1">
      <alignment vertical="center" wrapText="1"/>
    </xf>
    <xf numFmtId="2" fontId="40" fillId="0" borderId="0" xfId="0" applyNumberFormat="1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2" fontId="42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/>
    </xf>
    <xf numFmtId="0" fontId="45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top" wrapText="1"/>
    </xf>
    <xf numFmtId="0" fontId="42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6"/>
  <sheetViews>
    <sheetView tabSelected="1" zoomScalePageLayoutView="0" workbookViewId="0" topLeftCell="A256">
      <selection activeCell="B259" sqref="B259:B260"/>
    </sheetView>
  </sheetViews>
  <sheetFormatPr defaultColWidth="9.140625" defaultRowHeight="15"/>
  <cols>
    <col min="1" max="1" width="14.421875" style="12" customWidth="1"/>
    <col min="2" max="2" width="35.7109375" style="12" customWidth="1"/>
    <col min="3" max="3" width="13.140625" style="12" customWidth="1"/>
    <col min="4" max="4" width="11.28125" style="12" customWidth="1"/>
    <col min="5" max="5" width="11.8515625" style="12" customWidth="1"/>
    <col min="6" max="6" width="12.28125" style="12" customWidth="1"/>
    <col min="7" max="7" width="12.7109375" style="12" customWidth="1"/>
    <col min="8" max="8" width="13.7109375" style="12" customWidth="1"/>
    <col min="9" max="9" width="11.28125" style="12" customWidth="1"/>
    <col min="10" max="11" width="12.421875" style="12" customWidth="1"/>
    <col min="12" max="12" width="13.00390625" style="12" customWidth="1"/>
    <col min="13" max="13" width="11.57421875" style="12" customWidth="1"/>
    <col min="14" max="14" width="9.00390625" style="12" customWidth="1"/>
    <col min="15" max="15" width="12.421875" style="12" bestFit="1" customWidth="1"/>
    <col min="16" max="16384" width="9.140625" style="12" customWidth="1"/>
  </cols>
  <sheetData>
    <row r="1" ht="15">
      <c r="P1" s="2" t="s">
        <v>0</v>
      </c>
    </row>
    <row r="2" ht="15">
      <c r="P2" s="2" t="s">
        <v>1</v>
      </c>
    </row>
    <row r="3" ht="15">
      <c r="P3" s="2" t="s">
        <v>2</v>
      </c>
    </row>
    <row r="4" ht="15">
      <c r="P4" s="2" t="s">
        <v>3</v>
      </c>
    </row>
    <row r="5" ht="15">
      <c r="P5" s="2" t="s">
        <v>4</v>
      </c>
    </row>
    <row r="6" spans="1:16" ht="15">
      <c r="A6" s="71" t="s">
        <v>189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5">
      <c r="A7" s="80" t="s">
        <v>96</v>
      </c>
      <c r="B7" s="80"/>
      <c r="C7" s="80"/>
      <c r="D7" s="80"/>
      <c r="E7" s="80"/>
      <c r="F7" s="80"/>
      <c r="G7" s="80"/>
      <c r="H7" s="80"/>
      <c r="I7" s="80"/>
      <c r="J7" s="80"/>
      <c r="K7" s="14"/>
      <c r="L7" s="79">
        <v>600000</v>
      </c>
      <c r="M7" s="79"/>
      <c r="N7" s="14"/>
      <c r="O7" s="77">
        <v>2143442</v>
      </c>
      <c r="P7" s="77"/>
    </row>
    <row r="8" spans="1:16" ht="48" customHeight="1">
      <c r="A8" s="81" t="s">
        <v>5</v>
      </c>
      <c r="B8" s="81"/>
      <c r="C8" s="81"/>
      <c r="D8" s="81"/>
      <c r="E8" s="81"/>
      <c r="F8" s="81"/>
      <c r="G8" s="81"/>
      <c r="H8" s="81"/>
      <c r="I8" s="81"/>
      <c r="J8" s="81"/>
      <c r="K8" s="13"/>
      <c r="L8" s="72" t="s">
        <v>88</v>
      </c>
      <c r="M8" s="72"/>
      <c r="N8" s="13"/>
      <c r="O8" s="78" t="s">
        <v>89</v>
      </c>
      <c r="P8" s="78"/>
    </row>
    <row r="9" spans="1:16" ht="15">
      <c r="A9" s="80" t="s">
        <v>96</v>
      </c>
      <c r="B9" s="80"/>
      <c r="C9" s="80"/>
      <c r="D9" s="80"/>
      <c r="E9" s="80"/>
      <c r="F9" s="80"/>
      <c r="G9" s="80"/>
      <c r="H9" s="80"/>
      <c r="I9" s="80"/>
      <c r="J9" s="80"/>
      <c r="K9" s="15"/>
      <c r="L9" s="84">
        <v>6100000</v>
      </c>
      <c r="M9" s="84"/>
      <c r="N9" s="15"/>
      <c r="O9" s="77">
        <v>2143442</v>
      </c>
      <c r="P9" s="77"/>
    </row>
    <row r="10" spans="1:16" ht="45.75" customHeight="1">
      <c r="A10" s="81" t="s">
        <v>6</v>
      </c>
      <c r="B10" s="81"/>
      <c r="C10" s="81"/>
      <c r="D10" s="81"/>
      <c r="E10" s="81"/>
      <c r="F10" s="81"/>
      <c r="G10" s="81"/>
      <c r="H10" s="81"/>
      <c r="I10" s="81"/>
      <c r="J10" s="81"/>
      <c r="K10" s="13"/>
      <c r="L10" s="73" t="s">
        <v>90</v>
      </c>
      <c r="M10" s="73"/>
      <c r="N10" s="13"/>
      <c r="O10" s="78" t="s">
        <v>89</v>
      </c>
      <c r="P10" s="78"/>
    </row>
    <row r="11" spans="1:16" ht="30" customHeight="1">
      <c r="A11" s="16" t="s">
        <v>59</v>
      </c>
      <c r="B11" s="20">
        <v>611030</v>
      </c>
      <c r="C11" s="76">
        <v>611030</v>
      </c>
      <c r="D11" s="76"/>
      <c r="E11" s="76"/>
      <c r="F11" s="76">
        <v>910</v>
      </c>
      <c r="G11" s="76"/>
      <c r="H11" s="76" t="s">
        <v>142</v>
      </c>
      <c r="I11" s="76"/>
      <c r="J11" s="76"/>
      <c r="K11" s="76"/>
      <c r="L11" s="76"/>
      <c r="M11" s="76"/>
      <c r="N11" s="17"/>
      <c r="O11" s="76">
        <v>2610600000</v>
      </c>
      <c r="P11" s="76"/>
    </row>
    <row r="12" spans="2:16" ht="39.75" customHeight="1">
      <c r="B12" s="19" t="s">
        <v>91</v>
      </c>
      <c r="C12" s="75" t="s">
        <v>92</v>
      </c>
      <c r="D12" s="75"/>
      <c r="E12" s="75"/>
      <c r="F12" s="75" t="s">
        <v>93</v>
      </c>
      <c r="G12" s="75"/>
      <c r="H12" s="75" t="s">
        <v>94</v>
      </c>
      <c r="I12" s="75"/>
      <c r="J12" s="75"/>
      <c r="K12" s="75"/>
      <c r="L12" s="75"/>
      <c r="M12" s="75"/>
      <c r="N12" s="18"/>
      <c r="O12" s="75" t="s">
        <v>95</v>
      </c>
      <c r="P12" s="75"/>
    </row>
    <row r="13" spans="1:2" ht="15">
      <c r="A13" s="11"/>
      <c r="B13" s="1"/>
    </row>
    <row r="14" spans="1:16" ht="15">
      <c r="A14" s="65" t="s">
        <v>188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</row>
    <row r="15" spans="1:16" ht="15">
      <c r="A15" s="65" t="s">
        <v>82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1:16" s="22" customFormat="1" ht="28.5" customHeight="1">
      <c r="A16" s="82" t="s">
        <v>143</v>
      </c>
      <c r="B16" s="82"/>
      <c r="C16" s="82"/>
      <c r="D16" s="82"/>
      <c r="E16" s="82"/>
      <c r="F16" s="82"/>
      <c r="G16" s="82"/>
      <c r="H16" s="82"/>
      <c r="I16" s="82"/>
      <c r="J16" s="82"/>
      <c r="K16" s="21"/>
      <c r="L16" s="21"/>
      <c r="M16" s="21"/>
      <c r="N16" s="21"/>
      <c r="O16" s="21"/>
      <c r="P16" s="21"/>
    </row>
    <row r="17" spans="1:16" ht="15">
      <c r="A17" s="65" t="s">
        <v>83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s="22" customFormat="1" ht="15">
      <c r="A18" s="82" t="s">
        <v>143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21"/>
      <c r="P18" s="21"/>
    </row>
    <row r="19" spans="1:16" s="22" customFormat="1" ht="1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21"/>
      <c r="P19" s="21"/>
    </row>
    <row r="20" spans="1:16" s="22" customFormat="1" ht="1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3"/>
      <c r="O20" s="21"/>
      <c r="P20" s="21"/>
    </row>
    <row r="21" spans="1:16" s="22" customFormat="1" ht="1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21"/>
      <c r="P21" s="21"/>
    </row>
    <row r="22" spans="1:16" ht="15">
      <c r="A22" s="65" t="s">
        <v>84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6" s="49" customFormat="1" ht="63" customHeight="1">
      <c r="A23" s="62" t="s">
        <v>141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48"/>
    </row>
    <row r="24" spans="1:16" ht="15">
      <c r="A24" s="65" t="s">
        <v>85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ht="15">
      <c r="A25" s="65" t="s">
        <v>187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2" ht="15">
      <c r="A26" s="67" t="s">
        <v>7</v>
      </c>
      <c r="B26" s="67"/>
    </row>
    <row r="29" spans="1:14" ht="15">
      <c r="A29" s="66" t="s">
        <v>8</v>
      </c>
      <c r="B29" s="66" t="s">
        <v>9</v>
      </c>
      <c r="C29" s="66" t="s">
        <v>168</v>
      </c>
      <c r="D29" s="66"/>
      <c r="E29" s="66"/>
      <c r="F29" s="66"/>
      <c r="G29" s="66" t="s">
        <v>169</v>
      </c>
      <c r="H29" s="66"/>
      <c r="I29" s="66"/>
      <c r="J29" s="66"/>
      <c r="K29" s="66" t="s">
        <v>176</v>
      </c>
      <c r="L29" s="66"/>
      <c r="M29" s="66"/>
      <c r="N29" s="66"/>
    </row>
    <row r="30" spans="1:14" ht="68.25" customHeight="1">
      <c r="A30" s="66"/>
      <c r="B30" s="66"/>
      <c r="C30" s="10" t="s">
        <v>10</v>
      </c>
      <c r="D30" s="10" t="s">
        <v>11</v>
      </c>
      <c r="E30" s="10" t="s">
        <v>12</v>
      </c>
      <c r="F30" s="10" t="s">
        <v>62</v>
      </c>
      <c r="G30" s="10" t="s">
        <v>10</v>
      </c>
      <c r="H30" s="10" t="s">
        <v>11</v>
      </c>
      <c r="I30" s="10" t="s">
        <v>12</v>
      </c>
      <c r="J30" s="10" t="s">
        <v>60</v>
      </c>
      <c r="K30" s="10" t="s">
        <v>10</v>
      </c>
      <c r="L30" s="10" t="s">
        <v>11</v>
      </c>
      <c r="M30" s="10" t="s">
        <v>12</v>
      </c>
      <c r="N30" s="10" t="s">
        <v>61</v>
      </c>
    </row>
    <row r="31" spans="1:14" ht="15">
      <c r="A31" s="10">
        <v>1</v>
      </c>
      <c r="B31" s="10">
        <v>2</v>
      </c>
      <c r="C31" s="10">
        <v>3</v>
      </c>
      <c r="D31" s="10">
        <v>4</v>
      </c>
      <c r="E31" s="10">
        <v>5</v>
      </c>
      <c r="F31" s="10">
        <v>6</v>
      </c>
      <c r="G31" s="10">
        <v>7</v>
      </c>
      <c r="H31" s="10">
        <v>8</v>
      </c>
      <c r="I31" s="10">
        <v>9</v>
      </c>
      <c r="J31" s="10">
        <v>10</v>
      </c>
      <c r="K31" s="10">
        <v>11</v>
      </c>
      <c r="L31" s="10">
        <v>12</v>
      </c>
      <c r="M31" s="10">
        <v>13</v>
      </c>
      <c r="N31" s="10">
        <v>14</v>
      </c>
    </row>
    <row r="32" spans="1:14" ht="30">
      <c r="A32" s="10" t="s">
        <v>13</v>
      </c>
      <c r="B32" s="4" t="s">
        <v>14</v>
      </c>
      <c r="C32" s="10">
        <v>663026</v>
      </c>
      <c r="D32" s="10" t="s">
        <v>15</v>
      </c>
      <c r="E32" s="10" t="s">
        <v>15</v>
      </c>
      <c r="F32" s="10">
        <f>C32</f>
        <v>663026</v>
      </c>
      <c r="G32" s="10"/>
      <c r="H32" s="10" t="s">
        <v>15</v>
      </c>
      <c r="I32" s="10" t="s">
        <v>15</v>
      </c>
      <c r="J32" s="10">
        <f>G32</f>
        <v>0</v>
      </c>
      <c r="K32" s="10"/>
      <c r="L32" s="10" t="s">
        <v>15</v>
      </c>
      <c r="M32" s="10" t="s">
        <v>15</v>
      </c>
      <c r="N32" s="10">
        <f>K32</f>
        <v>0</v>
      </c>
    </row>
    <row r="33" spans="1:14" ht="45">
      <c r="A33" s="10" t="s">
        <v>13</v>
      </c>
      <c r="B33" s="4" t="s">
        <v>63</v>
      </c>
      <c r="C33" s="10" t="s">
        <v>15</v>
      </c>
      <c r="D33" s="10"/>
      <c r="E33" s="10" t="s">
        <v>13</v>
      </c>
      <c r="F33" s="10">
        <f>D33</f>
        <v>0</v>
      </c>
      <c r="G33" s="10" t="s">
        <v>15</v>
      </c>
      <c r="H33" s="10"/>
      <c r="I33" s="10" t="s">
        <v>13</v>
      </c>
      <c r="J33" s="10">
        <f>H33</f>
        <v>0</v>
      </c>
      <c r="K33" s="10" t="s">
        <v>15</v>
      </c>
      <c r="L33" s="10"/>
      <c r="M33" s="10" t="s">
        <v>13</v>
      </c>
      <c r="N33" s="10">
        <f>L33</f>
        <v>0</v>
      </c>
    </row>
    <row r="34" spans="1:14" ht="30">
      <c r="A34" s="10" t="s">
        <v>13</v>
      </c>
      <c r="B34" s="4" t="s">
        <v>64</v>
      </c>
      <c r="C34" s="10" t="s">
        <v>15</v>
      </c>
      <c r="D34" s="10"/>
      <c r="E34" s="10"/>
      <c r="F34" s="10">
        <f>D34</f>
        <v>0</v>
      </c>
      <c r="G34" s="10" t="s">
        <v>15</v>
      </c>
      <c r="H34" s="10"/>
      <c r="I34" s="10"/>
      <c r="J34" s="10">
        <f>H34</f>
        <v>0</v>
      </c>
      <c r="K34" s="10" t="s">
        <v>15</v>
      </c>
      <c r="L34" s="10">
        <v>0</v>
      </c>
      <c r="M34" s="10" t="s">
        <v>13</v>
      </c>
      <c r="N34" s="10">
        <f>L34</f>
        <v>0</v>
      </c>
    </row>
    <row r="35" spans="1:14" ht="15">
      <c r="A35" s="10" t="s">
        <v>13</v>
      </c>
      <c r="B35" s="4" t="s">
        <v>16</v>
      </c>
      <c r="C35" s="10" t="s">
        <v>15</v>
      </c>
      <c r="D35" s="10" t="s">
        <v>13</v>
      </c>
      <c r="E35" s="10" t="s">
        <v>13</v>
      </c>
      <c r="F35" s="10" t="s">
        <v>13</v>
      </c>
      <c r="G35" s="10" t="s">
        <v>15</v>
      </c>
      <c r="H35" s="10" t="s">
        <v>13</v>
      </c>
      <c r="I35" s="10" t="s">
        <v>13</v>
      </c>
      <c r="J35" s="10" t="s">
        <v>13</v>
      </c>
      <c r="K35" s="10" t="s">
        <v>15</v>
      </c>
      <c r="L35" s="10" t="s">
        <v>13</v>
      </c>
      <c r="M35" s="10" t="s">
        <v>13</v>
      </c>
      <c r="N35" s="10" t="s">
        <v>13</v>
      </c>
    </row>
    <row r="36" spans="1:14" ht="15">
      <c r="A36" s="10" t="s">
        <v>13</v>
      </c>
      <c r="B36" s="10" t="s">
        <v>17</v>
      </c>
      <c r="C36" s="45">
        <f>C32</f>
        <v>663026</v>
      </c>
      <c r="D36" s="45">
        <f>D33+D34</f>
        <v>0</v>
      </c>
      <c r="E36" s="45"/>
      <c r="F36" s="45">
        <f>C36+D36</f>
        <v>663026</v>
      </c>
      <c r="G36" s="45">
        <f>G32</f>
        <v>0</v>
      </c>
      <c r="H36" s="45">
        <f>H33+H34</f>
        <v>0</v>
      </c>
      <c r="I36" s="45">
        <f>I34</f>
        <v>0</v>
      </c>
      <c r="J36" s="45">
        <f>J32+J33+J34</f>
        <v>0</v>
      </c>
      <c r="K36" s="45">
        <f>K32</f>
        <v>0</v>
      </c>
      <c r="L36" s="45">
        <f>L33+L34</f>
        <v>0</v>
      </c>
      <c r="M36" s="45" t="s">
        <v>13</v>
      </c>
      <c r="N36" s="58">
        <f>K36+L36</f>
        <v>0</v>
      </c>
    </row>
    <row r="38" spans="1:10" ht="15">
      <c r="A38" s="62" t="s">
        <v>186</v>
      </c>
      <c r="B38" s="62"/>
      <c r="C38" s="62"/>
      <c r="D38" s="62"/>
      <c r="E38" s="62"/>
      <c r="F38" s="62"/>
      <c r="G38" s="62"/>
      <c r="H38" s="62"/>
      <c r="I38" s="62"/>
      <c r="J38" s="62"/>
    </row>
    <row r="39" ht="15">
      <c r="A39" s="11" t="s">
        <v>7</v>
      </c>
    </row>
    <row r="41" spans="1:10" ht="15">
      <c r="A41" s="66" t="s">
        <v>8</v>
      </c>
      <c r="B41" s="66" t="s">
        <v>9</v>
      </c>
      <c r="C41" s="66" t="s">
        <v>99</v>
      </c>
      <c r="D41" s="66"/>
      <c r="E41" s="66"/>
      <c r="F41" s="66"/>
      <c r="G41" s="66" t="s">
        <v>180</v>
      </c>
      <c r="H41" s="66"/>
      <c r="I41" s="66"/>
      <c r="J41" s="66"/>
    </row>
    <row r="42" spans="1:10" ht="60.75" customHeight="1">
      <c r="A42" s="66"/>
      <c r="B42" s="66"/>
      <c r="C42" s="10" t="s">
        <v>10</v>
      </c>
      <c r="D42" s="10" t="s">
        <v>11</v>
      </c>
      <c r="E42" s="10" t="s">
        <v>12</v>
      </c>
      <c r="F42" s="10" t="s">
        <v>62</v>
      </c>
      <c r="G42" s="10" t="s">
        <v>10</v>
      </c>
      <c r="H42" s="10" t="s">
        <v>11</v>
      </c>
      <c r="I42" s="10" t="s">
        <v>12</v>
      </c>
      <c r="J42" s="10" t="s">
        <v>60</v>
      </c>
    </row>
    <row r="43" spans="1:10" ht="15">
      <c r="A43" s="10">
        <v>1</v>
      </c>
      <c r="B43" s="10">
        <v>2</v>
      </c>
      <c r="C43" s="10">
        <v>3</v>
      </c>
      <c r="D43" s="10">
        <v>4</v>
      </c>
      <c r="E43" s="10">
        <v>5</v>
      </c>
      <c r="F43" s="10">
        <v>6</v>
      </c>
      <c r="G43" s="10">
        <v>7</v>
      </c>
      <c r="H43" s="10">
        <v>8</v>
      </c>
      <c r="I43" s="10">
        <v>9</v>
      </c>
      <c r="J43" s="10">
        <v>10</v>
      </c>
    </row>
    <row r="44" spans="1:10" ht="30">
      <c r="A44" s="4" t="s">
        <v>13</v>
      </c>
      <c r="B44" s="4" t="s">
        <v>14</v>
      </c>
      <c r="C44" s="10"/>
      <c r="D44" s="10" t="s">
        <v>15</v>
      </c>
      <c r="E44" s="10" t="s">
        <v>13</v>
      </c>
      <c r="F44" s="10"/>
      <c r="G44" s="10"/>
      <c r="H44" s="10" t="s">
        <v>15</v>
      </c>
      <c r="I44" s="10" t="s">
        <v>13</v>
      </c>
      <c r="J44" s="4"/>
    </row>
    <row r="45" spans="1:10" ht="45">
      <c r="A45" s="4" t="s">
        <v>13</v>
      </c>
      <c r="B45" s="4" t="s">
        <v>65</v>
      </c>
      <c r="C45" s="10" t="s">
        <v>15</v>
      </c>
      <c r="D45" s="10" t="s">
        <v>13</v>
      </c>
      <c r="E45" s="10" t="s">
        <v>13</v>
      </c>
      <c r="F45" s="10" t="s">
        <v>13</v>
      </c>
      <c r="G45" s="10" t="s">
        <v>15</v>
      </c>
      <c r="H45" s="10" t="s">
        <v>13</v>
      </c>
      <c r="I45" s="10" t="s">
        <v>13</v>
      </c>
      <c r="J45" s="4" t="s">
        <v>13</v>
      </c>
    </row>
    <row r="46" spans="1:10" ht="30">
      <c r="A46" s="4" t="s">
        <v>13</v>
      </c>
      <c r="B46" s="4" t="s">
        <v>66</v>
      </c>
      <c r="C46" s="10" t="s">
        <v>15</v>
      </c>
      <c r="D46" s="10" t="s">
        <v>13</v>
      </c>
      <c r="E46" s="10" t="s">
        <v>13</v>
      </c>
      <c r="F46" s="10" t="s">
        <v>13</v>
      </c>
      <c r="G46" s="10" t="s">
        <v>15</v>
      </c>
      <c r="H46" s="10" t="s">
        <v>13</v>
      </c>
      <c r="I46" s="10" t="s">
        <v>13</v>
      </c>
      <c r="J46" s="4" t="s">
        <v>13</v>
      </c>
    </row>
    <row r="47" spans="1:10" ht="15">
      <c r="A47" s="4" t="s">
        <v>13</v>
      </c>
      <c r="B47" s="4" t="s">
        <v>16</v>
      </c>
      <c r="C47" s="10" t="s">
        <v>15</v>
      </c>
      <c r="D47" s="10" t="s">
        <v>13</v>
      </c>
      <c r="E47" s="10" t="s">
        <v>13</v>
      </c>
      <c r="F47" s="10" t="s">
        <v>13</v>
      </c>
      <c r="G47" s="10" t="s">
        <v>15</v>
      </c>
      <c r="H47" s="10" t="s">
        <v>13</v>
      </c>
      <c r="I47" s="10" t="s">
        <v>13</v>
      </c>
      <c r="J47" s="4" t="s">
        <v>13</v>
      </c>
    </row>
    <row r="48" spans="1:10" ht="15">
      <c r="A48" s="4" t="s">
        <v>13</v>
      </c>
      <c r="B48" s="10" t="s">
        <v>17</v>
      </c>
      <c r="C48" s="47">
        <f>C44</f>
        <v>0</v>
      </c>
      <c r="D48" s="47" t="s">
        <v>13</v>
      </c>
      <c r="E48" s="47" t="s">
        <v>13</v>
      </c>
      <c r="F48" s="47">
        <f>F44</f>
        <v>0</v>
      </c>
      <c r="G48" s="47">
        <f>G44</f>
        <v>0</v>
      </c>
      <c r="H48" s="47" t="s">
        <v>13</v>
      </c>
      <c r="I48" s="47" t="s">
        <v>13</v>
      </c>
      <c r="J48" s="47">
        <f>J44</f>
        <v>0</v>
      </c>
    </row>
    <row r="51" spans="1:14" ht="15">
      <c r="A51" s="65" t="s">
        <v>18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5">
      <c r="A52" s="65" t="s">
        <v>185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ht="15">
      <c r="A53" s="11" t="s">
        <v>7</v>
      </c>
    </row>
    <row r="54" spans="1:14" ht="21.75" customHeight="1">
      <c r="A54" s="66" t="s">
        <v>19</v>
      </c>
      <c r="B54" s="66" t="s">
        <v>9</v>
      </c>
      <c r="C54" s="66" t="s">
        <v>168</v>
      </c>
      <c r="D54" s="66"/>
      <c r="E54" s="66"/>
      <c r="F54" s="66"/>
      <c r="G54" s="66" t="s">
        <v>169</v>
      </c>
      <c r="H54" s="66"/>
      <c r="I54" s="66"/>
      <c r="J54" s="66"/>
      <c r="K54" s="66" t="s">
        <v>176</v>
      </c>
      <c r="L54" s="66"/>
      <c r="M54" s="66"/>
      <c r="N54" s="66"/>
    </row>
    <row r="55" spans="1:14" ht="69" customHeight="1">
      <c r="A55" s="66"/>
      <c r="B55" s="66"/>
      <c r="C55" s="10" t="s">
        <v>10</v>
      </c>
      <c r="D55" s="10" t="s">
        <v>11</v>
      </c>
      <c r="E55" s="10" t="s">
        <v>12</v>
      </c>
      <c r="F55" s="10" t="s">
        <v>62</v>
      </c>
      <c r="G55" s="10" t="s">
        <v>10</v>
      </c>
      <c r="H55" s="10" t="s">
        <v>11</v>
      </c>
      <c r="I55" s="10" t="s">
        <v>12</v>
      </c>
      <c r="J55" s="10" t="s">
        <v>60</v>
      </c>
      <c r="K55" s="10" t="s">
        <v>10</v>
      </c>
      <c r="L55" s="10" t="s">
        <v>11</v>
      </c>
      <c r="M55" s="10" t="s">
        <v>12</v>
      </c>
      <c r="N55" s="10" t="s">
        <v>61</v>
      </c>
    </row>
    <row r="56" spans="1:14" ht="1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  <c r="N56" s="10">
        <v>14</v>
      </c>
    </row>
    <row r="57" spans="1:14" ht="15">
      <c r="A57" s="23">
        <v>2111</v>
      </c>
      <c r="B57" s="4" t="s">
        <v>101</v>
      </c>
      <c r="C57" s="28">
        <v>544909</v>
      </c>
      <c r="D57" s="28"/>
      <c r="E57" s="28" t="s">
        <v>13</v>
      </c>
      <c r="F57" s="29">
        <f>C57+D57</f>
        <v>544909</v>
      </c>
      <c r="G57" s="27"/>
      <c r="H57" s="28"/>
      <c r="I57" s="28" t="s">
        <v>13</v>
      </c>
      <c r="J57" s="28">
        <f>G57+H57</f>
        <v>0</v>
      </c>
      <c r="K57" s="27"/>
      <c r="L57" s="27"/>
      <c r="M57" s="28" t="s">
        <v>13</v>
      </c>
      <c r="N57" s="59">
        <f aca="true" t="shared" si="0" ref="N57:N72">K57+L57</f>
        <v>0</v>
      </c>
    </row>
    <row r="58" spans="1:14" ht="15">
      <c r="A58" s="23">
        <v>2120</v>
      </c>
      <c r="B58" s="4" t="s">
        <v>102</v>
      </c>
      <c r="C58" s="27">
        <v>118117</v>
      </c>
      <c r="D58" s="27"/>
      <c r="E58" s="27" t="s">
        <v>13</v>
      </c>
      <c r="F58" s="29">
        <f>C58+D58</f>
        <v>118117</v>
      </c>
      <c r="G58" s="27"/>
      <c r="H58" s="27"/>
      <c r="I58" s="27" t="s">
        <v>13</v>
      </c>
      <c r="J58" s="28">
        <f>G58+H58</f>
        <v>0</v>
      </c>
      <c r="K58" s="27"/>
      <c r="L58" s="27"/>
      <c r="M58" s="27" t="s">
        <v>13</v>
      </c>
      <c r="N58" s="59">
        <f t="shared" si="0"/>
        <v>0</v>
      </c>
    </row>
    <row r="59" spans="1:14" s="24" customFormat="1" ht="30">
      <c r="A59" s="23">
        <v>2210</v>
      </c>
      <c r="B59" s="4" t="s">
        <v>103</v>
      </c>
      <c r="C59" s="27">
        <v>0</v>
      </c>
      <c r="D59" s="27"/>
      <c r="E59" s="27"/>
      <c r="F59" s="29">
        <f aca="true" t="shared" si="1" ref="F59:F73">C59+D59</f>
        <v>0</v>
      </c>
      <c r="G59" s="27"/>
      <c r="H59" s="27"/>
      <c r="I59" s="27"/>
      <c r="J59" s="28">
        <f>G59+H59</f>
        <v>0</v>
      </c>
      <c r="K59" s="27"/>
      <c r="L59" s="27"/>
      <c r="M59" s="27"/>
      <c r="N59" s="28">
        <f t="shared" si="0"/>
        <v>0</v>
      </c>
    </row>
    <row r="60" spans="1:14" s="24" customFormat="1" ht="30">
      <c r="A60" s="23">
        <v>2220</v>
      </c>
      <c r="B60" s="4" t="s">
        <v>104</v>
      </c>
      <c r="C60" s="27">
        <v>0</v>
      </c>
      <c r="D60" s="27"/>
      <c r="E60" s="27"/>
      <c r="F60" s="29">
        <f t="shared" si="1"/>
        <v>0</v>
      </c>
      <c r="G60" s="27">
        <v>0</v>
      </c>
      <c r="H60" s="27"/>
      <c r="I60" s="27"/>
      <c r="J60" s="28">
        <f>G60+H60</f>
        <v>0</v>
      </c>
      <c r="K60" s="27">
        <v>0</v>
      </c>
      <c r="L60" s="27"/>
      <c r="M60" s="27"/>
      <c r="N60" s="28">
        <f t="shared" si="0"/>
        <v>0</v>
      </c>
    </row>
    <row r="61" spans="1:14" s="24" customFormat="1" ht="15">
      <c r="A61" s="23">
        <v>2230</v>
      </c>
      <c r="B61" s="4" t="s">
        <v>105</v>
      </c>
      <c r="C61" s="27">
        <v>0</v>
      </c>
      <c r="D61" s="27"/>
      <c r="E61" s="27"/>
      <c r="F61" s="29">
        <f t="shared" si="1"/>
        <v>0</v>
      </c>
      <c r="G61" s="27"/>
      <c r="H61" s="27"/>
      <c r="I61" s="27"/>
      <c r="J61" s="28">
        <f aca="true" t="shared" si="2" ref="J61:J72">G61+H61</f>
        <v>0</v>
      </c>
      <c r="K61" s="27">
        <v>0</v>
      </c>
      <c r="L61" s="27"/>
      <c r="M61" s="27"/>
      <c r="N61" s="28">
        <f t="shared" si="0"/>
        <v>0</v>
      </c>
    </row>
    <row r="62" spans="1:14" s="24" customFormat="1" ht="15">
      <c r="A62" s="23">
        <v>2240</v>
      </c>
      <c r="B62" s="4" t="s">
        <v>106</v>
      </c>
      <c r="C62" s="27">
        <v>0</v>
      </c>
      <c r="D62" s="27"/>
      <c r="E62" s="27"/>
      <c r="F62" s="29">
        <f t="shared" si="1"/>
        <v>0</v>
      </c>
      <c r="G62" s="27"/>
      <c r="H62" s="27"/>
      <c r="I62" s="27"/>
      <c r="J62" s="28">
        <f t="shared" si="2"/>
        <v>0</v>
      </c>
      <c r="K62" s="27"/>
      <c r="L62" s="27"/>
      <c r="M62" s="27"/>
      <c r="N62" s="28">
        <f t="shared" si="0"/>
        <v>0</v>
      </c>
    </row>
    <row r="63" spans="1:14" s="24" customFormat="1" ht="15">
      <c r="A63" s="23">
        <v>2250</v>
      </c>
      <c r="B63" s="4" t="s">
        <v>107</v>
      </c>
      <c r="C63" s="27">
        <v>0</v>
      </c>
      <c r="D63" s="27"/>
      <c r="E63" s="27"/>
      <c r="F63" s="29">
        <f t="shared" si="1"/>
        <v>0</v>
      </c>
      <c r="G63" s="27"/>
      <c r="H63" s="27"/>
      <c r="I63" s="27"/>
      <c r="J63" s="28">
        <f t="shared" si="2"/>
        <v>0</v>
      </c>
      <c r="K63" s="27"/>
      <c r="L63" s="27"/>
      <c r="M63" s="27"/>
      <c r="N63" s="28">
        <f t="shared" si="0"/>
        <v>0</v>
      </c>
    </row>
    <row r="64" spans="1:14" s="24" customFormat="1" ht="15">
      <c r="A64" s="23">
        <v>2271</v>
      </c>
      <c r="B64" s="4" t="s">
        <v>108</v>
      </c>
      <c r="C64" s="27">
        <v>0</v>
      </c>
      <c r="D64" s="27"/>
      <c r="E64" s="27"/>
      <c r="F64" s="29">
        <f t="shared" si="1"/>
        <v>0</v>
      </c>
      <c r="G64" s="27">
        <v>0</v>
      </c>
      <c r="H64" s="27"/>
      <c r="I64" s="27"/>
      <c r="J64" s="28">
        <f t="shared" si="2"/>
        <v>0</v>
      </c>
      <c r="K64" s="27">
        <v>0</v>
      </c>
      <c r="L64" s="27"/>
      <c r="M64" s="27"/>
      <c r="N64" s="28">
        <f t="shared" si="0"/>
        <v>0</v>
      </c>
    </row>
    <row r="65" spans="1:14" s="24" customFormat="1" ht="30">
      <c r="A65" s="23">
        <v>2272</v>
      </c>
      <c r="B65" s="4" t="s">
        <v>109</v>
      </c>
      <c r="C65" s="27">
        <v>0</v>
      </c>
      <c r="D65" s="27"/>
      <c r="E65" s="27"/>
      <c r="F65" s="29">
        <f t="shared" si="1"/>
        <v>0</v>
      </c>
      <c r="G65" s="27">
        <v>0</v>
      </c>
      <c r="H65" s="27"/>
      <c r="I65" s="27"/>
      <c r="J65" s="28">
        <f t="shared" si="2"/>
        <v>0</v>
      </c>
      <c r="K65" s="27">
        <v>0</v>
      </c>
      <c r="L65" s="27"/>
      <c r="M65" s="27"/>
      <c r="N65" s="28">
        <f t="shared" si="0"/>
        <v>0</v>
      </c>
    </row>
    <row r="66" spans="1:14" s="24" customFormat="1" ht="15">
      <c r="A66" s="23">
        <v>2273</v>
      </c>
      <c r="B66" s="4" t="s">
        <v>110</v>
      </c>
      <c r="C66" s="27">
        <v>0</v>
      </c>
      <c r="D66" s="27"/>
      <c r="E66" s="27"/>
      <c r="F66" s="29">
        <f t="shared" si="1"/>
        <v>0</v>
      </c>
      <c r="G66" s="27">
        <v>0</v>
      </c>
      <c r="H66" s="27"/>
      <c r="I66" s="27"/>
      <c r="J66" s="28">
        <f t="shared" si="2"/>
        <v>0</v>
      </c>
      <c r="K66" s="27">
        <v>0</v>
      </c>
      <c r="L66" s="27"/>
      <c r="M66" s="27"/>
      <c r="N66" s="28">
        <f t="shared" si="0"/>
        <v>0</v>
      </c>
    </row>
    <row r="67" spans="1:14" s="24" customFormat="1" ht="15">
      <c r="A67" s="23">
        <v>2274</v>
      </c>
      <c r="B67" s="4" t="s">
        <v>111</v>
      </c>
      <c r="C67" s="27">
        <v>0</v>
      </c>
      <c r="D67" s="27"/>
      <c r="E67" s="27"/>
      <c r="F67" s="29">
        <f t="shared" si="1"/>
        <v>0</v>
      </c>
      <c r="G67" s="27">
        <v>0</v>
      </c>
      <c r="H67" s="27"/>
      <c r="I67" s="27"/>
      <c r="J67" s="28">
        <f t="shared" si="2"/>
        <v>0</v>
      </c>
      <c r="K67" s="27">
        <v>0</v>
      </c>
      <c r="L67" s="27"/>
      <c r="M67" s="27"/>
      <c r="N67" s="28">
        <f t="shared" si="0"/>
        <v>0</v>
      </c>
    </row>
    <row r="68" spans="1:14" s="24" customFormat="1" ht="30">
      <c r="A68" s="23">
        <v>2275</v>
      </c>
      <c r="B68" s="4" t="s">
        <v>112</v>
      </c>
      <c r="C68" s="27">
        <v>0</v>
      </c>
      <c r="D68" s="27"/>
      <c r="E68" s="27"/>
      <c r="F68" s="29">
        <f t="shared" si="1"/>
        <v>0</v>
      </c>
      <c r="G68" s="27">
        <v>0</v>
      </c>
      <c r="H68" s="27"/>
      <c r="I68" s="27"/>
      <c r="J68" s="28">
        <f t="shared" si="2"/>
        <v>0</v>
      </c>
      <c r="K68" s="27">
        <v>0</v>
      </c>
      <c r="L68" s="27"/>
      <c r="M68" s="27"/>
      <c r="N68" s="28">
        <f t="shared" si="0"/>
        <v>0</v>
      </c>
    </row>
    <row r="69" spans="1:14" s="24" customFormat="1" ht="45">
      <c r="A69" s="23">
        <v>2282</v>
      </c>
      <c r="B69" s="4" t="s">
        <v>113</v>
      </c>
      <c r="C69" s="27">
        <v>0</v>
      </c>
      <c r="D69" s="27"/>
      <c r="E69" s="27"/>
      <c r="F69" s="29">
        <f t="shared" si="1"/>
        <v>0</v>
      </c>
      <c r="G69" s="27">
        <v>0</v>
      </c>
      <c r="H69" s="27"/>
      <c r="I69" s="27"/>
      <c r="J69" s="28">
        <f t="shared" si="2"/>
        <v>0</v>
      </c>
      <c r="K69" s="27">
        <v>0</v>
      </c>
      <c r="L69" s="27"/>
      <c r="M69" s="27"/>
      <c r="N69" s="28">
        <f t="shared" si="0"/>
        <v>0</v>
      </c>
    </row>
    <row r="70" spans="1:14" s="24" customFormat="1" ht="15">
      <c r="A70" s="23">
        <v>2800</v>
      </c>
      <c r="B70" s="4" t="s">
        <v>114</v>
      </c>
      <c r="C70" s="27">
        <v>0</v>
      </c>
      <c r="D70" s="27"/>
      <c r="E70" s="27"/>
      <c r="F70" s="29">
        <f t="shared" si="1"/>
        <v>0</v>
      </c>
      <c r="G70" s="27">
        <v>0</v>
      </c>
      <c r="H70" s="27"/>
      <c r="I70" s="27"/>
      <c r="J70" s="28">
        <f t="shared" si="2"/>
        <v>0</v>
      </c>
      <c r="K70" s="27">
        <v>0</v>
      </c>
      <c r="L70" s="27"/>
      <c r="M70" s="27"/>
      <c r="N70" s="28">
        <f t="shared" si="0"/>
        <v>0</v>
      </c>
    </row>
    <row r="71" spans="1:14" s="24" customFormat="1" ht="30">
      <c r="A71" s="23">
        <v>3110</v>
      </c>
      <c r="B71" s="4" t="s">
        <v>115</v>
      </c>
      <c r="C71" s="27">
        <v>0</v>
      </c>
      <c r="D71" s="27"/>
      <c r="E71" s="27"/>
      <c r="F71" s="29">
        <f t="shared" si="1"/>
        <v>0</v>
      </c>
      <c r="G71" s="27"/>
      <c r="H71" s="27"/>
      <c r="I71" s="27"/>
      <c r="J71" s="28">
        <f t="shared" si="2"/>
        <v>0</v>
      </c>
      <c r="K71" s="27">
        <v>0</v>
      </c>
      <c r="L71" s="27"/>
      <c r="M71" s="27"/>
      <c r="N71" s="28">
        <f t="shared" si="0"/>
        <v>0</v>
      </c>
    </row>
    <row r="72" spans="1:14" s="24" customFormat="1" ht="15">
      <c r="A72" s="23">
        <v>3132</v>
      </c>
      <c r="B72" s="4" t="s">
        <v>116</v>
      </c>
      <c r="C72" s="27">
        <v>0</v>
      </c>
      <c r="D72" s="27"/>
      <c r="E72" s="27"/>
      <c r="F72" s="29">
        <f t="shared" si="1"/>
        <v>0</v>
      </c>
      <c r="G72" s="27"/>
      <c r="H72" s="27"/>
      <c r="I72" s="27"/>
      <c r="J72" s="28">
        <f t="shared" si="2"/>
        <v>0</v>
      </c>
      <c r="K72" s="27">
        <v>0</v>
      </c>
      <c r="L72" s="27"/>
      <c r="M72" s="27"/>
      <c r="N72" s="28">
        <f t="shared" si="0"/>
        <v>0</v>
      </c>
    </row>
    <row r="73" spans="1:14" s="24" customFormat="1" ht="15">
      <c r="A73" s="23"/>
      <c r="B73" s="4"/>
      <c r="C73" s="27"/>
      <c r="D73" s="27"/>
      <c r="E73" s="27"/>
      <c r="F73" s="29">
        <f t="shared" si="1"/>
        <v>0</v>
      </c>
      <c r="G73" s="27"/>
      <c r="H73" s="27"/>
      <c r="I73" s="27"/>
      <c r="J73" s="27"/>
      <c r="K73" s="27"/>
      <c r="L73" s="27"/>
      <c r="M73" s="27"/>
      <c r="N73" s="27"/>
    </row>
    <row r="74" spans="1:15" ht="15">
      <c r="A74" s="10" t="s">
        <v>13</v>
      </c>
      <c r="B74" s="10" t="s">
        <v>17</v>
      </c>
      <c r="C74" s="45">
        <f>C57+C58+C59+C60+C61+C62+C63+C64+C65+C66+C67+C68+C69+C70+C71+C72</f>
        <v>663026</v>
      </c>
      <c r="D74" s="45">
        <f>D57+D58+D59+D61+D71+D72</f>
        <v>0</v>
      </c>
      <c r="E74" s="45">
        <f>E71+E72</f>
        <v>0</v>
      </c>
      <c r="F74" s="45">
        <f>F57+F58+F59+F60+F61+F62+F63+F64+F65+F66+F67+F68+F69+F70+F71+F72</f>
        <v>663026</v>
      </c>
      <c r="G74" s="45">
        <f>G57+G58+G59+G60+G61+G62+G63+G64+G65+G66+G67+G68+G69+G70</f>
        <v>0</v>
      </c>
      <c r="H74" s="45">
        <f>H57+H58+H59+H60+H61+H62+H63+H64+H65+H66+H67+H68+H69+H70+H71+H72</f>
        <v>0</v>
      </c>
      <c r="I74" s="45">
        <f>I71+I72</f>
        <v>0</v>
      </c>
      <c r="J74" s="45">
        <f>J57+J58+J59+J60+J61+J62+J63+J64+J65+J66+J67+J68+J69+J70+J71+J72</f>
        <v>0</v>
      </c>
      <c r="K74" s="45">
        <f>K57+K58+K59+K60+K61+K62+K63+K64+K65+K66+K67+K68+K69+K70</f>
        <v>0</v>
      </c>
      <c r="L74" s="45">
        <f>L57+L58+L61</f>
        <v>0</v>
      </c>
      <c r="M74" s="45" t="s">
        <v>13</v>
      </c>
      <c r="N74" s="58">
        <f>K74+L74</f>
        <v>0</v>
      </c>
      <c r="O74" s="30"/>
    </row>
    <row r="77" spans="1:14" ht="15">
      <c r="A77" s="62" t="s">
        <v>184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ht="15">
      <c r="A78" s="11" t="s">
        <v>7</v>
      </c>
    </row>
    <row r="80" spans="1:14" ht="15">
      <c r="A80" s="66" t="s">
        <v>20</v>
      </c>
      <c r="B80" s="66" t="s">
        <v>9</v>
      </c>
      <c r="C80" s="66" t="s">
        <v>175</v>
      </c>
      <c r="D80" s="66"/>
      <c r="E80" s="66"/>
      <c r="F80" s="66"/>
      <c r="G80" s="66" t="s">
        <v>169</v>
      </c>
      <c r="H80" s="66"/>
      <c r="I80" s="66"/>
      <c r="J80" s="66"/>
      <c r="K80" s="66" t="s">
        <v>176</v>
      </c>
      <c r="L80" s="66"/>
      <c r="M80" s="66"/>
      <c r="N80" s="66"/>
    </row>
    <row r="81" spans="1:14" ht="58.5" customHeight="1">
      <c r="A81" s="66"/>
      <c r="B81" s="66"/>
      <c r="C81" s="10" t="s">
        <v>10</v>
      </c>
      <c r="D81" s="10" t="s">
        <v>11</v>
      </c>
      <c r="E81" s="10" t="s">
        <v>12</v>
      </c>
      <c r="F81" s="10" t="s">
        <v>62</v>
      </c>
      <c r="G81" s="10" t="s">
        <v>10</v>
      </c>
      <c r="H81" s="10" t="s">
        <v>11</v>
      </c>
      <c r="I81" s="10" t="s">
        <v>12</v>
      </c>
      <c r="J81" s="10" t="s">
        <v>60</v>
      </c>
      <c r="K81" s="10" t="s">
        <v>10</v>
      </c>
      <c r="L81" s="10" t="s">
        <v>11</v>
      </c>
      <c r="M81" s="10" t="s">
        <v>12</v>
      </c>
      <c r="N81" s="10" t="s">
        <v>61</v>
      </c>
    </row>
    <row r="82" spans="1:14" ht="15">
      <c r="A82" s="10">
        <v>1</v>
      </c>
      <c r="B82" s="10">
        <v>2</v>
      </c>
      <c r="C82" s="10">
        <v>3</v>
      </c>
      <c r="D82" s="10">
        <v>4</v>
      </c>
      <c r="E82" s="10">
        <v>5</v>
      </c>
      <c r="F82" s="10">
        <v>6</v>
      </c>
      <c r="G82" s="10">
        <v>7</v>
      </c>
      <c r="H82" s="10">
        <v>8</v>
      </c>
      <c r="I82" s="10">
        <v>9</v>
      </c>
      <c r="J82" s="10">
        <v>10</v>
      </c>
      <c r="K82" s="10">
        <v>11</v>
      </c>
      <c r="L82" s="10">
        <v>12</v>
      </c>
      <c r="M82" s="10">
        <v>13</v>
      </c>
      <c r="N82" s="10">
        <v>14</v>
      </c>
    </row>
    <row r="83" spans="1:14" ht="15">
      <c r="A83" s="4" t="s">
        <v>13</v>
      </c>
      <c r="B83" s="4" t="s">
        <v>13</v>
      </c>
      <c r="C83" s="4" t="s">
        <v>13</v>
      </c>
      <c r="D83" s="4" t="s">
        <v>13</v>
      </c>
      <c r="E83" s="4" t="s">
        <v>13</v>
      </c>
      <c r="F83" s="4" t="s">
        <v>13</v>
      </c>
      <c r="G83" s="4" t="s">
        <v>13</v>
      </c>
      <c r="H83" s="4" t="s">
        <v>13</v>
      </c>
      <c r="I83" s="4" t="s">
        <v>13</v>
      </c>
      <c r="J83" s="4" t="s">
        <v>13</v>
      </c>
      <c r="K83" s="10" t="s">
        <v>13</v>
      </c>
      <c r="L83" s="4" t="s">
        <v>13</v>
      </c>
      <c r="M83" s="4" t="s">
        <v>13</v>
      </c>
      <c r="N83" s="4" t="s">
        <v>13</v>
      </c>
    </row>
    <row r="84" spans="1:14" ht="15">
      <c r="A84" s="10" t="s">
        <v>13</v>
      </c>
      <c r="B84" s="4" t="s">
        <v>13</v>
      </c>
      <c r="C84" s="10" t="s">
        <v>13</v>
      </c>
      <c r="D84" s="10" t="s">
        <v>13</v>
      </c>
      <c r="E84" s="10" t="s">
        <v>13</v>
      </c>
      <c r="F84" s="10" t="s">
        <v>13</v>
      </c>
      <c r="G84" s="10" t="s">
        <v>13</v>
      </c>
      <c r="H84" s="10" t="s">
        <v>13</v>
      </c>
      <c r="I84" s="10" t="s">
        <v>13</v>
      </c>
      <c r="J84" s="10" t="s">
        <v>13</v>
      </c>
      <c r="K84" s="10" t="s">
        <v>13</v>
      </c>
      <c r="L84" s="10" t="s">
        <v>13</v>
      </c>
      <c r="M84" s="10" t="s">
        <v>13</v>
      </c>
      <c r="N84" s="10" t="s">
        <v>13</v>
      </c>
    </row>
    <row r="85" spans="1:14" ht="15">
      <c r="A85" s="10" t="s">
        <v>13</v>
      </c>
      <c r="B85" s="10" t="s">
        <v>17</v>
      </c>
      <c r="C85" s="10" t="s">
        <v>13</v>
      </c>
      <c r="D85" s="10" t="s">
        <v>13</v>
      </c>
      <c r="E85" s="10" t="s">
        <v>13</v>
      </c>
      <c r="F85" s="10" t="s">
        <v>13</v>
      </c>
      <c r="G85" s="10" t="s">
        <v>13</v>
      </c>
      <c r="H85" s="10" t="s">
        <v>13</v>
      </c>
      <c r="I85" s="10" t="s">
        <v>13</v>
      </c>
      <c r="J85" s="10" t="s">
        <v>13</v>
      </c>
      <c r="K85" s="10" t="s">
        <v>13</v>
      </c>
      <c r="L85" s="10" t="s">
        <v>13</v>
      </c>
      <c r="M85" s="10" t="s">
        <v>13</v>
      </c>
      <c r="N85" s="10" t="s">
        <v>13</v>
      </c>
    </row>
    <row r="87" spans="1:10" ht="15">
      <c r="A87" s="62" t="s">
        <v>183</v>
      </c>
      <c r="B87" s="62"/>
      <c r="C87" s="62"/>
      <c r="D87" s="62"/>
      <c r="E87" s="62"/>
      <c r="F87" s="62"/>
      <c r="G87" s="62"/>
      <c r="H87" s="62"/>
      <c r="I87" s="62"/>
      <c r="J87" s="62"/>
    </row>
    <row r="88" ht="15">
      <c r="A88" s="11" t="s">
        <v>7</v>
      </c>
    </row>
    <row r="90" spans="1:10" ht="21.75" customHeight="1">
      <c r="A90" s="66" t="s">
        <v>19</v>
      </c>
      <c r="B90" s="66" t="s">
        <v>9</v>
      </c>
      <c r="C90" s="66" t="s">
        <v>99</v>
      </c>
      <c r="D90" s="66"/>
      <c r="E90" s="66"/>
      <c r="F90" s="66"/>
      <c r="G90" s="66" t="s">
        <v>166</v>
      </c>
      <c r="H90" s="66"/>
      <c r="I90" s="66"/>
      <c r="J90" s="66"/>
    </row>
    <row r="91" spans="1:10" ht="66" customHeight="1">
      <c r="A91" s="66"/>
      <c r="B91" s="66"/>
      <c r="C91" s="10" t="s">
        <v>10</v>
      </c>
      <c r="D91" s="10" t="s">
        <v>11</v>
      </c>
      <c r="E91" s="10" t="s">
        <v>12</v>
      </c>
      <c r="F91" s="10" t="s">
        <v>62</v>
      </c>
      <c r="G91" s="10" t="s">
        <v>10</v>
      </c>
      <c r="H91" s="10" t="s">
        <v>11</v>
      </c>
      <c r="I91" s="10" t="s">
        <v>12</v>
      </c>
      <c r="J91" s="10" t="s">
        <v>60</v>
      </c>
    </row>
    <row r="92" spans="1:10" ht="15">
      <c r="A92" s="10">
        <v>1</v>
      </c>
      <c r="B92" s="10">
        <v>2</v>
      </c>
      <c r="C92" s="10">
        <v>3</v>
      </c>
      <c r="D92" s="10">
        <v>4</v>
      </c>
      <c r="E92" s="10">
        <v>5</v>
      </c>
      <c r="F92" s="10">
        <v>6</v>
      </c>
      <c r="G92" s="10">
        <v>7</v>
      </c>
      <c r="H92" s="10">
        <v>8</v>
      </c>
      <c r="I92" s="10">
        <v>9</v>
      </c>
      <c r="J92" s="10">
        <v>10</v>
      </c>
    </row>
    <row r="93" spans="1:10" s="24" customFormat="1" ht="15">
      <c r="A93" s="23">
        <v>2111</v>
      </c>
      <c r="B93" s="4" t="s">
        <v>101</v>
      </c>
      <c r="C93" s="27"/>
      <c r="D93" s="27"/>
      <c r="E93" s="27"/>
      <c r="F93" s="27">
        <f aca="true" t="shared" si="3" ref="F93:F109">C93</f>
        <v>0</v>
      </c>
      <c r="G93" s="27"/>
      <c r="H93" s="23"/>
      <c r="I93" s="23"/>
      <c r="J93" s="27">
        <f>G93</f>
        <v>0</v>
      </c>
    </row>
    <row r="94" spans="1:10" s="24" customFormat="1" ht="15">
      <c r="A94" s="23">
        <v>2120</v>
      </c>
      <c r="B94" s="4" t="s">
        <v>102</v>
      </c>
      <c r="C94" s="27"/>
      <c r="D94" s="27"/>
      <c r="E94" s="27"/>
      <c r="F94" s="27">
        <f t="shared" si="3"/>
        <v>0</v>
      </c>
      <c r="G94" s="27"/>
      <c r="H94" s="23"/>
      <c r="I94" s="23"/>
      <c r="J94" s="27">
        <f>G94</f>
        <v>0</v>
      </c>
    </row>
    <row r="95" spans="1:10" s="24" customFormat="1" ht="30">
      <c r="A95" s="23">
        <v>2210</v>
      </c>
      <c r="B95" s="4" t="s">
        <v>103</v>
      </c>
      <c r="C95" s="27"/>
      <c r="D95" s="27"/>
      <c r="E95" s="27"/>
      <c r="F95" s="27">
        <f t="shared" si="3"/>
        <v>0</v>
      </c>
      <c r="G95" s="27"/>
      <c r="H95" s="23"/>
      <c r="I95" s="23"/>
      <c r="J95" s="27">
        <f>G95</f>
        <v>0</v>
      </c>
    </row>
    <row r="96" spans="1:10" s="24" customFormat="1" ht="30">
      <c r="A96" s="23">
        <v>2220</v>
      </c>
      <c r="B96" s="4" t="s">
        <v>104</v>
      </c>
      <c r="C96" s="27">
        <v>0</v>
      </c>
      <c r="D96" s="27"/>
      <c r="E96" s="27"/>
      <c r="F96" s="27">
        <f t="shared" si="3"/>
        <v>0</v>
      </c>
      <c r="G96" s="27">
        <v>0</v>
      </c>
      <c r="H96" s="23"/>
      <c r="I96" s="23"/>
      <c r="J96" s="23"/>
    </row>
    <row r="97" spans="1:10" s="24" customFormat="1" ht="15">
      <c r="A97" s="23">
        <v>2230</v>
      </c>
      <c r="B97" s="4" t="s">
        <v>105</v>
      </c>
      <c r="C97" s="27">
        <v>0</v>
      </c>
      <c r="D97" s="27"/>
      <c r="E97" s="27"/>
      <c r="F97" s="27">
        <f t="shared" si="3"/>
        <v>0</v>
      </c>
      <c r="G97" s="27">
        <v>0</v>
      </c>
      <c r="H97" s="23"/>
      <c r="I97" s="23"/>
      <c r="J97" s="23"/>
    </row>
    <row r="98" spans="1:10" s="24" customFormat="1" ht="15">
      <c r="A98" s="23">
        <v>2240</v>
      </c>
      <c r="B98" s="4" t="s">
        <v>106</v>
      </c>
      <c r="C98" s="27"/>
      <c r="D98" s="27"/>
      <c r="E98" s="27"/>
      <c r="F98" s="27">
        <f t="shared" si="3"/>
        <v>0</v>
      </c>
      <c r="G98" s="27"/>
      <c r="H98" s="23"/>
      <c r="I98" s="23"/>
      <c r="J98" s="27">
        <f>G98</f>
        <v>0</v>
      </c>
    </row>
    <row r="99" spans="1:10" s="24" customFormat="1" ht="15">
      <c r="A99" s="23">
        <v>2250</v>
      </c>
      <c r="B99" s="4" t="s">
        <v>107</v>
      </c>
      <c r="C99" s="27"/>
      <c r="D99" s="27"/>
      <c r="E99" s="27"/>
      <c r="F99" s="27">
        <f t="shared" si="3"/>
        <v>0</v>
      </c>
      <c r="G99" s="27"/>
      <c r="H99" s="23"/>
      <c r="I99" s="23"/>
      <c r="J99" s="27">
        <f>G99</f>
        <v>0</v>
      </c>
    </row>
    <row r="100" spans="1:10" s="24" customFormat="1" ht="15">
      <c r="A100" s="23">
        <v>2271</v>
      </c>
      <c r="B100" s="4" t="s">
        <v>108</v>
      </c>
      <c r="C100" s="27">
        <v>0</v>
      </c>
      <c r="D100" s="27"/>
      <c r="E100" s="27"/>
      <c r="F100" s="27">
        <f t="shared" si="3"/>
        <v>0</v>
      </c>
      <c r="G100" s="27">
        <v>0</v>
      </c>
      <c r="H100" s="23"/>
      <c r="I100" s="23"/>
      <c r="J100" s="23"/>
    </row>
    <row r="101" spans="1:10" s="24" customFormat="1" ht="30">
      <c r="A101" s="23">
        <v>2272</v>
      </c>
      <c r="B101" s="4" t="s">
        <v>109</v>
      </c>
      <c r="C101" s="27">
        <v>0</v>
      </c>
      <c r="D101" s="27"/>
      <c r="E101" s="27"/>
      <c r="F101" s="27">
        <f t="shared" si="3"/>
        <v>0</v>
      </c>
      <c r="G101" s="27">
        <v>0</v>
      </c>
      <c r="H101" s="23"/>
      <c r="I101" s="23"/>
      <c r="J101" s="27">
        <f aca="true" t="shared" si="4" ref="J101:J106">G101</f>
        <v>0</v>
      </c>
    </row>
    <row r="102" spans="1:10" s="24" customFormat="1" ht="15">
      <c r="A102" s="23">
        <v>2273</v>
      </c>
      <c r="B102" s="4" t="s">
        <v>110</v>
      </c>
      <c r="C102" s="27">
        <v>0</v>
      </c>
      <c r="D102" s="27"/>
      <c r="E102" s="27"/>
      <c r="F102" s="27">
        <f t="shared" si="3"/>
        <v>0</v>
      </c>
      <c r="G102" s="27">
        <v>0</v>
      </c>
      <c r="H102" s="23"/>
      <c r="I102" s="23"/>
      <c r="J102" s="27">
        <f t="shared" si="4"/>
        <v>0</v>
      </c>
    </row>
    <row r="103" spans="1:10" s="24" customFormat="1" ht="15">
      <c r="A103" s="23">
        <v>2274</v>
      </c>
      <c r="B103" s="4" t="s">
        <v>111</v>
      </c>
      <c r="C103" s="27">
        <v>0</v>
      </c>
      <c r="D103" s="27"/>
      <c r="E103" s="27"/>
      <c r="F103" s="27">
        <f t="shared" si="3"/>
        <v>0</v>
      </c>
      <c r="G103" s="27">
        <v>0</v>
      </c>
      <c r="H103" s="23"/>
      <c r="I103" s="23"/>
      <c r="J103" s="27">
        <f t="shared" si="4"/>
        <v>0</v>
      </c>
    </row>
    <row r="104" spans="1:10" s="24" customFormat="1" ht="30">
      <c r="A104" s="23">
        <v>2275</v>
      </c>
      <c r="B104" s="4" t="s">
        <v>112</v>
      </c>
      <c r="C104" s="27">
        <v>0</v>
      </c>
      <c r="D104" s="27"/>
      <c r="E104" s="27"/>
      <c r="F104" s="27">
        <f t="shared" si="3"/>
        <v>0</v>
      </c>
      <c r="G104" s="27">
        <v>0</v>
      </c>
      <c r="H104" s="23"/>
      <c r="I104" s="23"/>
      <c r="J104" s="23">
        <f t="shared" si="4"/>
        <v>0</v>
      </c>
    </row>
    <row r="105" spans="1:10" s="24" customFormat="1" ht="45">
      <c r="A105" s="23">
        <v>2282</v>
      </c>
      <c r="B105" s="4" t="s">
        <v>113</v>
      </c>
      <c r="C105" s="27">
        <v>0</v>
      </c>
      <c r="D105" s="27"/>
      <c r="E105" s="27"/>
      <c r="F105" s="27">
        <f t="shared" si="3"/>
        <v>0</v>
      </c>
      <c r="G105" s="27">
        <v>0</v>
      </c>
      <c r="H105" s="23"/>
      <c r="I105" s="23"/>
      <c r="J105" s="27">
        <f t="shared" si="4"/>
        <v>0</v>
      </c>
    </row>
    <row r="106" spans="1:10" s="24" customFormat="1" ht="15">
      <c r="A106" s="23">
        <v>2800</v>
      </c>
      <c r="B106" s="4" t="s">
        <v>114</v>
      </c>
      <c r="C106" s="27">
        <v>0</v>
      </c>
      <c r="D106" s="27"/>
      <c r="E106" s="27"/>
      <c r="F106" s="27">
        <f t="shared" si="3"/>
        <v>0</v>
      </c>
      <c r="G106" s="27">
        <v>0</v>
      </c>
      <c r="H106" s="23"/>
      <c r="I106" s="23"/>
      <c r="J106" s="27">
        <f t="shared" si="4"/>
        <v>0</v>
      </c>
    </row>
    <row r="107" spans="1:10" s="24" customFormat="1" ht="30">
      <c r="A107" s="23">
        <v>3110</v>
      </c>
      <c r="B107" s="4" t="s">
        <v>115</v>
      </c>
      <c r="C107" s="27"/>
      <c r="D107" s="27"/>
      <c r="E107" s="27"/>
      <c r="F107" s="27">
        <f t="shared" si="3"/>
        <v>0</v>
      </c>
      <c r="G107" s="27"/>
      <c r="H107" s="23"/>
      <c r="I107" s="23"/>
      <c r="J107" s="23"/>
    </row>
    <row r="108" spans="1:10" s="24" customFormat="1" ht="15">
      <c r="A108" s="23">
        <v>3132</v>
      </c>
      <c r="B108" s="4" t="s">
        <v>116</v>
      </c>
      <c r="C108" s="27">
        <v>0</v>
      </c>
      <c r="D108" s="27"/>
      <c r="E108" s="27"/>
      <c r="F108" s="27">
        <f t="shared" si="3"/>
        <v>0</v>
      </c>
      <c r="G108" s="23"/>
      <c r="H108" s="23"/>
      <c r="I108" s="23"/>
      <c r="J108" s="23"/>
    </row>
    <row r="109" spans="1:10" ht="15">
      <c r="A109" s="10" t="s">
        <v>13</v>
      </c>
      <c r="B109" s="4" t="s">
        <v>13</v>
      </c>
      <c r="C109" s="27" t="s">
        <v>13</v>
      </c>
      <c r="D109" s="27" t="s">
        <v>13</v>
      </c>
      <c r="E109" s="27" t="s">
        <v>13</v>
      </c>
      <c r="F109" s="27" t="str">
        <f t="shared" si="3"/>
        <v> </v>
      </c>
      <c r="G109" s="10" t="s">
        <v>13</v>
      </c>
      <c r="H109" s="10" t="s">
        <v>13</v>
      </c>
      <c r="I109" s="10" t="s">
        <v>13</v>
      </c>
      <c r="J109" s="10" t="s">
        <v>13</v>
      </c>
    </row>
    <row r="110" spans="1:10" ht="15">
      <c r="A110" s="10" t="s">
        <v>13</v>
      </c>
      <c r="B110" s="10" t="s">
        <v>17</v>
      </c>
      <c r="C110" s="45">
        <f>C93+C94+C95+C98+C99+C101+C102+C103+C104+C105+C106</f>
        <v>0</v>
      </c>
      <c r="D110" s="45">
        <v>0</v>
      </c>
      <c r="E110" s="45" t="s">
        <v>13</v>
      </c>
      <c r="F110" s="45">
        <f>C110+D110</f>
        <v>0</v>
      </c>
      <c r="G110" s="45">
        <f>G93+G94+G95+G98+G99+G101+G102+G103+G105+G106</f>
        <v>0</v>
      </c>
      <c r="H110" s="32" t="s">
        <v>13</v>
      </c>
      <c r="I110" s="32" t="s">
        <v>13</v>
      </c>
      <c r="J110" s="45">
        <f>J93+J94+J95+J96+J97+J98+J99+J100+J101+J102+J103+J104+J105+J106</f>
        <v>0</v>
      </c>
    </row>
    <row r="113" spans="1:10" ht="15">
      <c r="A113" s="62" t="s">
        <v>182</v>
      </c>
      <c r="B113" s="62"/>
      <c r="C113" s="62"/>
      <c r="D113" s="62"/>
      <c r="E113" s="62"/>
      <c r="F113" s="62"/>
      <c r="G113" s="62"/>
      <c r="H113" s="62"/>
      <c r="I113" s="62"/>
      <c r="J113" s="62"/>
    </row>
    <row r="114" ht="15">
      <c r="A114" s="11" t="s">
        <v>7</v>
      </c>
    </row>
    <row r="116" spans="1:10" ht="15">
      <c r="A116" s="66" t="s">
        <v>20</v>
      </c>
      <c r="B116" s="66" t="s">
        <v>9</v>
      </c>
      <c r="C116" s="66" t="s">
        <v>99</v>
      </c>
      <c r="D116" s="66"/>
      <c r="E116" s="66"/>
      <c r="F116" s="66"/>
      <c r="G116" s="66" t="s">
        <v>166</v>
      </c>
      <c r="H116" s="66"/>
      <c r="I116" s="66"/>
      <c r="J116" s="66"/>
    </row>
    <row r="117" spans="1:10" ht="72.75" customHeight="1">
      <c r="A117" s="66"/>
      <c r="B117" s="66"/>
      <c r="C117" s="10" t="s">
        <v>10</v>
      </c>
      <c r="D117" s="10" t="s">
        <v>11</v>
      </c>
      <c r="E117" s="10" t="s">
        <v>12</v>
      </c>
      <c r="F117" s="10" t="s">
        <v>62</v>
      </c>
      <c r="G117" s="10" t="s">
        <v>10</v>
      </c>
      <c r="H117" s="10" t="s">
        <v>11</v>
      </c>
      <c r="I117" s="10" t="s">
        <v>12</v>
      </c>
      <c r="J117" s="10" t="s">
        <v>60</v>
      </c>
    </row>
    <row r="118" spans="1:10" ht="15">
      <c r="A118" s="10">
        <v>1</v>
      </c>
      <c r="B118" s="10">
        <v>2</v>
      </c>
      <c r="C118" s="10">
        <v>3</v>
      </c>
      <c r="D118" s="10">
        <v>4</v>
      </c>
      <c r="E118" s="10">
        <v>5</v>
      </c>
      <c r="F118" s="10">
        <v>6</v>
      </c>
      <c r="G118" s="10">
        <v>7</v>
      </c>
      <c r="H118" s="10">
        <v>8</v>
      </c>
      <c r="I118" s="10">
        <v>9</v>
      </c>
      <c r="J118" s="10">
        <v>10</v>
      </c>
    </row>
    <row r="119" spans="1:10" ht="15">
      <c r="A119" s="10" t="s">
        <v>13</v>
      </c>
      <c r="B119" s="10" t="s">
        <v>13</v>
      </c>
      <c r="C119" s="10" t="s">
        <v>13</v>
      </c>
      <c r="D119" s="10" t="s">
        <v>13</v>
      </c>
      <c r="E119" s="10" t="s">
        <v>13</v>
      </c>
      <c r="F119" s="10" t="s">
        <v>13</v>
      </c>
      <c r="G119" s="10" t="s">
        <v>13</v>
      </c>
      <c r="H119" s="10" t="s">
        <v>13</v>
      </c>
      <c r="I119" s="10" t="s">
        <v>13</v>
      </c>
      <c r="J119" s="10" t="s">
        <v>13</v>
      </c>
    </row>
    <row r="120" spans="1:10" ht="15">
      <c r="A120" s="10" t="s">
        <v>13</v>
      </c>
      <c r="B120" s="10" t="s">
        <v>13</v>
      </c>
      <c r="C120" s="10" t="s">
        <v>13</v>
      </c>
      <c r="D120" s="10" t="s">
        <v>13</v>
      </c>
      <c r="E120" s="10" t="s">
        <v>13</v>
      </c>
      <c r="F120" s="10" t="s">
        <v>13</v>
      </c>
      <c r="G120" s="10" t="s">
        <v>13</v>
      </c>
      <c r="H120" s="10" t="s">
        <v>13</v>
      </c>
      <c r="I120" s="10" t="s">
        <v>13</v>
      </c>
      <c r="J120" s="10" t="s">
        <v>13</v>
      </c>
    </row>
    <row r="121" spans="1:10" ht="15">
      <c r="A121" s="10" t="s">
        <v>13</v>
      </c>
      <c r="B121" s="10" t="s">
        <v>13</v>
      </c>
      <c r="C121" s="10" t="s">
        <v>13</v>
      </c>
      <c r="D121" s="10" t="s">
        <v>13</v>
      </c>
      <c r="E121" s="10" t="s">
        <v>13</v>
      </c>
      <c r="F121" s="10" t="s">
        <v>13</v>
      </c>
      <c r="G121" s="10" t="s">
        <v>13</v>
      </c>
      <c r="H121" s="10" t="s">
        <v>13</v>
      </c>
      <c r="I121" s="10" t="s">
        <v>13</v>
      </c>
      <c r="J121" s="10" t="s">
        <v>13</v>
      </c>
    </row>
    <row r="122" spans="1:10" ht="15">
      <c r="A122" s="10" t="s">
        <v>13</v>
      </c>
      <c r="B122" s="10" t="s">
        <v>17</v>
      </c>
      <c r="C122" s="10" t="s">
        <v>13</v>
      </c>
      <c r="D122" s="10" t="s">
        <v>13</v>
      </c>
      <c r="E122" s="10" t="s">
        <v>13</v>
      </c>
      <c r="F122" s="10" t="s">
        <v>13</v>
      </c>
      <c r="G122" s="10" t="s">
        <v>13</v>
      </c>
      <c r="H122" s="10" t="s">
        <v>13</v>
      </c>
      <c r="I122" s="10" t="s">
        <v>13</v>
      </c>
      <c r="J122" s="10" t="s">
        <v>13</v>
      </c>
    </row>
    <row r="124" spans="1:14" ht="15">
      <c r="A124" s="65" t="s">
        <v>21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</row>
    <row r="125" spans="1:14" ht="15">
      <c r="A125" s="65" t="s">
        <v>181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</row>
    <row r="126" ht="15">
      <c r="A126" s="11" t="s">
        <v>7</v>
      </c>
    </row>
    <row r="128" spans="1:14" ht="30.75" customHeight="1">
      <c r="A128" s="66" t="s">
        <v>22</v>
      </c>
      <c r="B128" s="66" t="s">
        <v>23</v>
      </c>
      <c r="C128" s="66" t="s">
        <v>175</v>
      </c>
      <c r="D128" s="66"/>
      <c r="E128" s="66"/>
      <c r="F128" s="66"/>
      <c r="G128" s="66" t="s">
        <v>169</v>
      </c>
      <c r="H128" s="66"/>
      <c r="I128" s="66"/>
      <c r="J128" s="66"/>
      <c r="K128" s="66" t="s">
        <v>176</v>
      </c>
      <c r="L128" s="66"/>
      <c r="M128" s="66"/>
      <c r="N128" s="66"/>
    </row>
    <row r="129" spans="1:14" ht="66.75" customHeight="1">
      <c r="A129" s="66"/>
      <c r="B129" s="66"/>
      <c r="C129" s="10" t="s">
        <v>10</v>
      </c>
      <c r="D129" s="10" t="s">
        <v>11</v>
      </c>
      <c r="E129" s="10" t="s">
        <v>12</v>
      </c>
      <c r="F129" s="10" t="s">
        <v>62</v>
      </c>
      <c r="G129" s="10" t="s">
        <v>10</v>
      </c>
      <c r="H129" s="10" t="s">
        <v>11</v>
      </c>
      <c r="I129" s="10" t="s">
        <v>12</v>
      </c>
      <c r="J129" s="10" t="s">
        <v>60</v>
      </c>
      <c r="K129" s="10" t="s">
        <v>10</v>
      </c>
      <c r="L129" s="10" t="s">
        <v>11</v>
      </c>
      <c r="M129" s="10" t="s">
        <v>12</v>
      </c>
      <c r="N129" s="10" t="s">
        <v>61</v>
      </c>
    </row>
    <row r="130" spans="1:14" ht="15">
      <c r="A130" s="10">
        <v>1</v>
      </c>
      <c r="B130" s="10">
        <v>2</v>
      </c>
      <c r="C130" s="10">
        <v>3</v>
      </c>
      <c r="D130" s="10">
        <v>4</v>
      </c>
      <c r="E130" s="10">
        <v>5</v>
      </c>
      <c r="F130" s="10">
        <v>6</v>
      </c>
      <c r="G130" s="10">
        <v>7</v>
      </c>
      <c r="H130" s="10">
        <v>8</v>
      </c>
      <c r="I130" s="10">
        <v>9</v>
      </c>
      <c r="J130" s="10">
        <v>10</v>
      </c>
      <c r="K130" s="10">
        <v>11</v>
      </c>
      <c r="L130" s="10">
        <v>12</v>
      </c>
      <c r="M130" s="10">
        <v>13</v>
      </c>
      <c r="N130" s="10">
        <v>14</v>
      </c>
    </row>
    <row r="131" spans="1:14" s="26" customFormat="1" ht="15">
      <c r="A131" s="25"/>
      <c r="B131" s="32" t="s">
        <v>123</v>
      </c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s="26" customFormat="1" ht="45.75" customHeight="1">
      <c r="A132" s="25"/>
      <c r="B132" s="34" t="s">
        <v>143</v>
      </c>
      <c r="C132" s="25">
        <v>663026</v>
      </c>
      <c r="D132" s="25"/>
      <c r="E132" s="25"/>
      <c r="F132" s="25">
        <f>C132+D132</f>
        <v>663026</v>
      </c>
      <c r="G132" s="27"/>
      <c r="H132" s="27"/>
      <c r="I132" s="27"/>
      <c r="J132" s="27">
        <f>H132+G132</f>
        <v>0</v>
      </c>
      <c r="K132" s="27"/>
      <c r="L132" s="27"/>
      <c r="M132" s="27"/>
      <c r="N132" s="60">
        <f>K132+L132</f>
        <v>0</v>
      </c>
    </row>
    <row r="133" spans="1:14" ht="30.75" customHeight="1">
      <c r="A133" s="4" t="s">
        <v>13</v>
      </c>
      <c r="B133" s="10" t="s">
        <v>17</v>
      </c>
      <c r="C133" s="47">
        <f>C132</f>
        <v>663026</v>
      </c>
      <c r="D133" s="47">
        <f>D132</f>
        <v>0</v>
      </c>
      <c r="E133" s="47"/>
      <c r="F133" s="47">
        <f>F132</f>
        <v>663026</v>
      </c>
      <c r="G133" s="45">
        <f>G132</f>
        <v>0</v>
      </c>
      <c r="H133" s="45">
        <f>H132</f>
        <v>0</v>
      </c>
      <c r="I133" s="45"/>
      <c r="J133" s="45">
        <f>J132</f>
        <v>0</v>
      </c>
      <c r="K133" s="45">
        <f>K132</f>
        <v>0</v>
      </c>
      <c r="L133" s="45">
        <f>L132</f>
        <v>0</v>
      </c>
      <c r="M133" s="45" t="s">
        <v>13</v>
      </c>
      <c r="N133" s="58">
        <f>N132</f>
        <v>0</v>
      </c>
    </row>
    <row r="134" ht="30.75" customHeight="1"/>
    <row r="136" spans="1:10" ht="15">
      <c r="A136" s="62" t="s">
        <v>117</v>
      </c>
      <c r="B136" s="62"/>
      <c r="C136" s="62"/>
      <c r="D136" s="62"/>
      <c r="E136" s="62"/>
      <c r="F136" s="62"/>
      <c r="G136" s="62"/>
      <c r="H136" s="62"/>
      <c r="I136" s="62"/>
      <c r="J136" s="62"/>
    </row>
    <row r="137" ht="15">
      <c r="A137" s="11" t="s">
        <v>7</v>
      </c>
    </row>
    <row r="139" spans="1:10" ht="15">
      <c r="A139" s="66" t="s">
        <v>67</v>
      </c>
      <c r="B139" s="66" t="s">
        <v>23</v>
      </c>
      <c r="C139" s="66" t="s">
        <v>99</v>
      </c>
      <c r="D139" s="66"/>
      <c r="E139" s="66"/>
      <c r="F139" s="66"/>
      <c r="G139" s="66" t="s">
        <v>180</v>
      </c>
      <c r="H139" s="66"/>
      <c r="I139" s="66"/>
      <c r="J139" s="66"/>
    </row>
    <row r="140" spans="1:10" ht="63" customHeight="1">
      <c r="A140" s="66"/>
      <c r="B140" s="66"/>
      <c r="C140" s="10" t="s">
        <v>10</v>
      </c>
      <c r="D140" s="10" t="s">
        <v>11</v>
      </c>
      <c r="E140" s="10" t="s">
        <v>12</v>
      </c>
      <c r="F140" s="10" t="s">
        <v>62</v>
      </c>
      <c r="G140" s="10" t="s">
        <v>10</v>
      </c>
      <c r="H140" s="10" t="s">
        <v>11</v>
      </c>
      <c r="I140" s="10" t="s">
        <v>12</v>
      </c>
      <c r="J140" s="10" t="s">
        <v>60</v>
      </c>
    </row>
    <row r="141" spans="1:10" ht="15">
      <c r="A141" s="10">
        <v>1</v>
      </c>
      <c r="B141" s="10">
        <v>2</v>
      </c>
      <c r="C141" s="10">
        <v>3</v>
      </c>
      <c r="D141" s="10">
        <v>4</v>
      </c>
      <c r="E141" s="10">
        <v>5</v>
      </c>
      <c r="F141" s="10">
        <v>6</v>
      </c>
      <c r="G141" s="10">
        <v>7</v>
      </c>
      <c r="H141" s="10">
        <v>8</v>
      </c>
      <c r="I141" s="10">
        <v>9</v>
      </c>
      <c r="J141" s="10">
        <v>10</v>
      </c>
    </row>
    <row r="142" spans="1:10" ht="15">
      <c r="A142" s="10" t="s">
        <v>13</v>
      </c>
      <c r="B142" s="4" t="s">
        <v>123</v>
      </c>
      <c r="C142" s="4" t="s">
        <v>13</v>
      </c>
      <c r="D142" s="4" t="s">
        <v>13</v>
      </c>
      <c r="E142" s="4" t="s">
        <v>13</v>
      </c>
      <c r="F142" s="4" t="s">
        <v>13</v>
      </c>
      <c r="G142" s="10" t="s">
        <v>13</v>
      </c>
      <c r="H142" s="10" t="s">
        <v>13</v>
      </c>
      <c r="I142" s="10" t="s">
        <v>13</v>
      </c>
      <c r="J142" s="10" t="s">
        <v>13</v>
      </c>
    </row>
    <row r="143" spans="1:10" ht="42.75">
      <c r="A143" s="10" t="s">
        <v>13</v>
      </c>
      <c r="B143" s="34" t="s">
        <v>143</v>
      </c>
      <c r="C143" s="28"/>
      <c r="D143" s="28" t="s">
        <v>13</v>
      </c>
      <c r="E143" s="28" t="s">
        <v>13</v>
      </c>
      <c r="F143" s="28">
        <f>C143</f>
        <v>0</v>
      </c>
      <c r="G143" s="27"/>
      <c r="H143" s="27" t="s">
        <v>13</v>
      </c>
      <c r="I143" s="27" t="s">
        <v>13</v>
      </c>
      <c r="J143" s="27">
        <f>G143</f>
        <v>0</v>
      </c>
    </row>
    <row r="144" spans="1:10" ht="15">
      <c r="A144" s="4" t="s">
        <v>13</v>
      </c>
      <c r="B144" s="10" t="s">
        <v>17</v>
      </c>
      <c r="C144" s="47">
        <f>C143</f>
        <v>0</v>
      </c>
      <c r="D144" s="47" t="s">
        <v>13</v>
      </c>
      <c r="E144" s="47" t="s">
        <v>13</v>
      </c>
      <c r="F144" s="47">
        <f>F143</f>
        <v>0</v>
      </c>
      <c r="G144" s="45">
        <f>G143</f>
        <v>0</v>
      </c>
      <c r="H144" s="45" t="s">
        <v>13</v>
      </c>
      <c r="I144" s="45" t="s">
        <v>13</v>
      </c>
      <c r="J144" s="45">
        <f>J143</f>
        <v>0</v>
      </c>
    </row>
    <row r="146" spans="1:13" ht="15">
      <c r="A146" s="65" t="s">
        <v>86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</row>
    <row r="147" spans="1:13" ht="15">
      <c r="A147" s="65" t="s">
        <v>179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</row>
    <row r="148" ht="15">
      <c r="A148" s="11" t="s">
        <v>7</v>
      </c>
    </row>
    <row r="150" spans="1:13" ht="15">
      <c r="A150" s="66" t="s">
        <v>22</v>
      </c>
      <c r="B150" s="66" t="s">
        <v>24</v>
      </c>
      <c r="C150" s="66" t="s">
        <v>25</v>
      </c>
      <c r="D150" s="66" t="s">
        <v>26</v>
      </c>
      <c r="E150" s="66" t="s">
        <v>175</v>
      </c>
      <c r="F150" s="66"/>
      <c r="G150" s="66"/>
      <c r="H150" s="66" t="s">
        <v>169</v>
      </c>
      <c r="I150" s="66"/>
      <c r="J150" s="66"/>
      <c r="K150" s="66" t="s">
        <v>178</v>
      </c>
      <c r="L150" s="66"/>
      <c r="M150" s="66"/>
    </row>
    <row r="151" spans="1:13" ht="30">
      <c r="A151" s="66"/>
      <c r="B151" s="66"/>
      <c r="C151" s="66"/>
      <c r="D151" s="66"/>
      <c r="E151" s="10" t="s">
        <v>10</v>
      </c>
      <c r="F151" s="10" t="s">
        <v>11</v>
      </c>
      <c r="G151" s="10" t="s">
        <v>68</v>
      </c>
      <c r="H151" s="10" t="s">
        <v>10</v>
      </c>
      <c r="I151" s="10" t="s">
        <v>11</v>
      </c>
      <c r="J151" s="10" t="s">
        <v>69</v>
      </c>
      <c r="K151" s="10" t="s">
        <v>10</v>
      </c>
      <c r="L151" s="10" t="s">
        <v>11</v>
      </c>
      <c r="M151" s="10" t="s">
        <v>61</v>
      </c>
    </row>
    <row r="152" spans="1:13" ht="15">
      <c r="A152" s="10">
        <v>1</v>
      </c>
      <c r="B152" s="10">
        <v>2</v>
      </c>
      <c r="C152" s="10">
        <v>3</v>
      </c>
      <c r="D152" s="10">
        <v>4</v>
      </c>
      <c r="E152" s="10">
        <v>5</v>
      </c>
      <c r="F152" s="10">
        <v>6</v>
      </c>
      <c r="G152" s="10">
        <v>7</v>
      </c>
      <c r="H152" s="10">
        <v>8</v>
      </c>
      <c r="I152" s="10">
        <v>9</v>
      </c>
      <c r="J152" s="10">
        <v>10</v>
      </c>
      <c r="K152" s="10">
        <v>11</v>
      </c>
      <c r="L152" s="10">
        <v>12</v>
      </c>
      <c r="M152" s="10">
        <v>13</v>
      </c>
    </row>
    <row r="153" spans="1:13" s="26" customFormat="1" ht="42.75">
      <c r="A153" s="25"/>
      <c r="B153" s="34" t="s">
        <v>143</v>
      </c>
      <c r="C153" s="25"/>
      <c r="D153" s="25"/>
      <c r="E153" s="32">
        <v>663026</v>
      </c>
      <c r="F153" s="32"/>
      <c r="G153" s="32">
        <f>E153+F153</f>
        <v>663026</v>
      </c>
      <c r="H153" s="45"/>
      <c r="I153" s="45"/>
      <c r="J153" s="45">
        <f>H153+I153</f>
        <v>0</v>
      </c>
      <c r="K153" s="45"/>
      <c r="L153" s="27"/>
      <c r="M153" s="45"/>
    </row>
    <row r="154" spans="1:13" s="51" customFormat="1" ht="15">
      <c r="A154" s="50"/>
      <c r="B154" s="34"/>
      <c r="C154" s="50"/>
      <c r="D154" s="50"/>
      <c r="E154" s="32"/>
      <c r="F154" s="32"/>
      <c r="G154" s="32"/>
      <c r="H154" s="45"/>
      <c r="I154" s="45"/>
      <c r="J154" s="45"/>
      <c r="K154" s="45"/>
      <c r="L154" s="27"/>
      <c r="M154" s="45"/>
    </row>
    <row r="155" spans="1:13" ht="15">
      <c r="A155" s="4">
        <v>1</v>
      </c>
      <c r="B155" s="33" t="s">
        <v>27</v>
      </c>
      <c r="C155" s="4" t="s">
        <v>13</v>
      </c>
      <c r="D155" s="4" t="s">
        <v>13</v>
      </c>
      <c r="E155" s="4" t="s">
        <v>13</v>
      </c>
      <c r="F155" s="10" t="s">
        <v>13</v>
      </c>
      <c r="G155" s="10" t="s">
        <v>13</v>
      </c>
      <c r="H155" s="10" t="s">
        <v>13</v>
      </c>
      <c r="I155" s="10" t="s">
        <v>13</v>
      </c>
      <c r="J155" s="10" t="s">
        <v>13</v>
      </c>
      <c r="K155" s="10" t="s">
        <v>13</v>
      </c>
      <c r="L155" s="10" t="s">
        <v>13</v>
      </c>
      <c r="M155" s="10" t="s">
        <v>13</v>
      </c>
    </row>
    <row r="156" spans="1:13" s="26" customFormat="1" ht="30">
      <c r="A156" s="4" t="s">
        <v>13</v>
      </c>
      <c r="B156" s="4" t="s">
        <v>134</v>
      </c>
      <c r="C156" s="43" t="s">
        <v>25</v>
      </c>
      <c r="D156" s="43" t="s">
        <v>124</v>
      </c>
      <c r="E156" s="57">
        <v>1</v>
      </c>
      <c r="F156" s="25"/>
      <c r="G156" s="32">
        <f aca="true" t="shared" si="5" ref="G156:G168">E156+F156</f>
        <v>1</v>
      </c>
      <c r="H156" s="43"/>
      <c r="I156" s="25"/>
      <c r="J156" s="55"/>
      <c r="K156" s="55"/>
      <c r="L156" s="25"/>
      <c r="M156" s="55"/>
    </row>
    <row r="157" spans="1:13" s="54" customFormat="1" ht="30">
      <c r="A157" s="4"/>
      <c r="B157" s="4" t="s">
        <v>144</v>
      </c>
      <c r="C157" s="53" t="s">
        <v>25</v>
      </c>
      <c r="D157" s="53" t="s">
        <v>124</v>
      </c>
      <c r="E157" s="57">
        <v>4</v>
      </c>
      <c r="F157" s="53"/>
      <c r="G157" s="32">
        <f t="shared" si="5"/>
        <v>4</v>
      </c>
      <c r="H157" s="53"/>
      <c r="I157" s="53"/>
      <c r="J157" s="55"/>
      <c r="K157" s="55"/>
      <c r="L157" s="53"/>
      <c r="M157" s="55"/>
    </row>
    <row r="158" spans="1:13" s="26" customFormat="1" ht="30">
      <c r="A158" s="4"/>
      <c r="B158" s="4" t="s">
        <v>135</v>
      </c>
      <c r="C158" s="43" t="s">
        <v>25</v>
      </c>
      <c r="D158" s="43" t="s">
        <v>125</v>
      </c>
      <c r="E158" s="57">
        <v>6</v>
      </c>
      <c r="F158" s="25"/>
      <c r="G158" s="32">
        <f t="shared" si="5"/>
        <v>6</v>
      </c>
      <c r="H158" s="43"/>
      <c r="I158" s="25"/>
      <c r="J158" s="55"/>
      <c r="K158" s="55"/>
      <c r="L158" s="25"/>
      <c r="M158" s="55"/>
    </row>
    <row r="159" spans="1:13" s="26" customFormat="1" ht="30">
      <c r="A159" s="4"/>
      <c r="B159" s="4" t="s">
        <v>136</v>
      </c>
      <c r="C159" s="43" t="s">
        <v>25</v>
      </c>
      <c r="D159" s="43" t="s">
        <v>125</v>
      </c>
      <c r="E159" s="57">
        <v>5</v>
      </c>
      <c r="F159" s="25"/>
      <c r="G159" s="32">
        <f t="shared" si="5"/>
        <v>5</v>
      </c>
      <c r="H159" s="43"/>
      <c r="I159" s="25"/>
      <c r="J159" s="55"/>
      <c r="K159" s="55"/>
      <c r="L159" s="25"/>
      <c r="M159" s="55"/>
    </row>
    <row r="160" spans="1:13" s="26" customFormat="1" ht="30">
      <c r="A160" s="4"/>
      <c r="B160" s="4" t="s">
        <v>137</v>
      </c>
      <c r="C160" s="43" t="s">
        <v>25</v>
      </c>
      <c r="D160" s="43" t="s">
        <v>125</v>
      </c>
      <c r="E160" s="57">
        <v>1</v>
      </c>
      <c r="F160" s="25"/>
      <c r="G160" s="32">
        <f t="shared" si="5"/>
        <v>1</v>
      </c>
      <c r="H160" s="43"/>
      <c r="I160" s="25"/>
      <c r="J160" s="55"/>
      <c r="K160" s="55"/>
      <c r="L160" s="25"/>
      <c r="M160" s="55"/>
    </row>
    <row r="161" spans="1:13" s="26" customFormat="1" ht="15">
      <c r="A161" s="4">
        <v>2</v>
      </c>
      <c r="B161" s="33" t="s">
        <v>28</v>
      </c>
      <c r="C161" s="43"/>
      <c r="D161" s="43"/>
      <c r="E161" s="57"/>
      <c r="F161" s="25"/>
      <c r="G161" s="32">
        <f t="shared" si="5"/>
        <v>0</v>
      </c>
      <c r="H161" s="43"/>
      <c r="I161" s="25"/>
      <c r="J161" s="55"/>
      <c r="K161" s="55"/>
      <c r="L161" s="25"/>
      <c r="M161" s="55"/>
    </row>
    <row r="162" spans="1:13" s="54" customFormat="1" ht="15">
      <c r="A162" s="4"/>
      <c r="B162" s="4" t="s">
        <v>145</v>
      </c>
      <c r="C162" s="55" t="s">
        <v>146</v>
      </c>
      <c r="D162" s="55" t="s">
        <v>124</v>
      </c>
      <c r="E162" s="57">
        <v>58</v>
      </c>
      <c r="F162" s="53"/>
      <c r="G162" s="32">
        <f t="shared" si="5"/>
        <v>58</v>
      </c>
      <c r="H162" s="53"/>
      <c r="I162" s="53"/>
      <c r="J162" s="55"/>
      <c r="K162" s="55"/>
      <c r="L162" s="53"/>
      <c r="M162" s="55"/>
    </row>
    <row r="163" spans="1:13" s="54" customFormat="1" ht="15">
      <c r="A163" s="4"/>
      <c r="B163" s="4" t="s">
        <v>147</v>
      </c>
      <c r="C163" s="55" t="s">
        <v>148</v>
      </c>
      <c r="D163" s="55" t="s">
        <v>124</v>
      </c>
      <c r="E163" s="57"/>
      <c r="F163" s="53"/>
      <c r="G163" s="32">
        <f t="shared" si="5"/>
        <v>0</v>
      </c>
      <c r="H163" s="53"/>
      <c r="I163" s="53"/>
      <c r="J163" s="55"/>
      <c r="K163" s="55"/>
      <c r="L163" s="53"/>
      <c r="M163" s="55"/>
    </row>
    <row r="164" spans="1:13" s="54" customFormat="1" ht="15">
      <c r="A164" s="4"/>
      <c r="B164" s="4" t="s">
        <v>149</v>
      </c>
      <c r="C164" s="55" t="s">
        <v>148</v>
      </c>
      <c r="D164" s="55" t="s">
        <v>124</v>
      </c>
      <c r="E164" s="57">
        <v>6</v>
      </c>
      <c r="F164" s="53"/>
      <c r="G164" s="32">
        <f t="shared" si="5"/>
        <v>6</v>
      </c>
      <c r="H164" s="53"/>
      <c r="I164" s="53"/>
      <c r="J164" s="55"/>
      <c r="K164" s="55"/>
      <c r="L164" s="53"/>
      <c r="M164" s="55"/>
    </row>
    <row r="165" spans="1:13" s="54" customFormat="1" ht="15">
      <c r="A165" s="4"/>
      <c r="B165" s="4" t="s">
        <v>150</v>
      </c>
      <c r="C165" s="55" t="s">
        <v>148</v>
      </c>
      <c r="D165" s="55" t="s">
        <v>124</v>
      </c>
      <c r="E165" s="57">
        <v>52</v>
      </c>
      <c r="F165" s="53"/>
      <c r="G165" s="32">
        <f t="shared" si="5"/>
        <v>52</v>
      </c>
      <c r="H165" s="53"/>
      <c r="I165" s="53"/>
      <c r="J165" s="55"/>
      <c r="K165" s="55"/>
      <c r="L165" s="53"/>
      <c r="M165" s="55"/>
    </row>
    <row r="166" spans="1:13" s="44" customFormat="1" ht="15">
      <c r="A166" s="4">
        <v>3</v>
      </c>
      <c r="B166" s="33" t="s">
        <v>29</v>
      </c>
      <c r="C166" s="55" t="s">
        <v>13</v>
      </c>
      <c r="D166" s="55" t="s">
        <v>13</v>
      </c>
      <c r="E166" s="57"/>
      <c r="F166" s="43"/>
      <c r="G166" s="32">
        <f t="shared" si="5"/>
        <v>0</v>
      </c>
      <c r="H166" s="43"/>
      <c r="I166" s="43"/>
      <c r="J166" s="55"/>
      <c r="K166" s="55"/>
      <c r="L166" s="43"/>
      <c r="M166" s="55"/>
    </row>
    <row r="167" spans="1:13" s="26" customFormat="1" ht="15">
      <c r="A167" s="4"/>
      <c r="B167" s="4" t="s">
        <v>151</v>
      </c>
      <c r="C167" s="55" t="s">
        <v>152</v>
      </c>
      <c r="D167" s="55" t="s">
        <v>153</v>
      </c>
      <c r="E167" s="57">
        <v>11737</v>
      </c>
      <c r="F167" s="25"/>
      <c r="G167" s="32">
        <f t="shared" si="5"/>
        <v>11737</v>
      </c>
      <c r="H167" s="43"/>
      <c r="I167" s="25"/>
      <c r="J167" s="55"/>
      <c r="K167" s="55"/>
      <c r="L167" s="25"/>
      <c r="M167" s="55"/>
    </row>
    <row r="168" spans="1:13" s="54" customFormat="1" ht="30">
      <c r="A168" s="4"/>
      <c r="B168" s="4" t="s">
        <v>154</v>
      </c>
      <c r="C168" s="55" t="s">
        <v>155</v>
      </c>
      <c r="D168" s="55" t="s">
        <v>156</v>
      </c>
      <c r="E168" s="57">
        <v>168</v>
      </c>
      <c r="F168" s="53"/>
      <c r="G168" s="32">
        <f t="shared" si="5"/>
        <v>168</v>
      </c>
      <c r="H168" s="53"/>
      <c r="I168" s="53"/>
      <c r="J168" s="55"/>
      <c r="K168" s="55"/>
      <c r="L168" s="53"/>
      <c r="M168" s="55"/>
    </row>
    <row r="169" spans="1:13" s="44" customFormat="1" ht="15">
      <c r="A169" s="4">
        <v>4</v>
      </c>
      <c r="B169" s="33" t="s">
        <v>30</v>
      </c>
      <c r="C169" s="43" t="s">
        <v>13</v>
      </c>
      <c r="D169" s="43" t="s">
        <v>13</v>
      </c>
      <c r="E169" s="43" t="s">
        <v>13</v>
      </c>
      <c r="F169" s="43"/>
      <c r="G169" s="43" t="s">
        <v>13</v>
      </c>
      <c r="H169" s="43" t="s">
        <v>13</v>
      </c>
      <c r="I169" s="43"/>
      <c r="J169" s="43"/>
      <c r="K169" s="43" t="s">
        <v>13</v>
      </c>
      <c r="L169" s="43"/>
      <c r="M169" s="43" t="s">
        <v>13</v>
      </c>
    </row>
    <row r="170" spans="1:13" s="44" customFormat="1" ht="15">
      <c r="A170" s="4" t="s">
        <v>13</v>
      </c>
      <c r="B170" s="4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</row>
    <row r="173" spans="1:10" ht="15">
      <c r="A173" s="62" t="s">
        <v>177</v>
      </c>
      <c r="B173" s="62"/>
      <c r="C173" s="62"/>
      <c r="D173" s="62"/>
      <c r="E173" s="62"/>
      <c r="F173" s="62"/>
      <c r="G173" s="62"/>
      <c r="H173" s="62"/>
      <c r="I173" s="62"/>
      <c r="J173" s="62"/>
    </row>
    <row r="174" ht="15">
      <c r="A174" s="11" t="s">
        <v>7</v>
      </c>
    </row>
    <row r="177" spans="1:10" ht="15">
      <c r="A177" s="66" t="s">
        <v>22</v>
      </c>
      <c r="B177" s="66" t="s">
        <v>24</v>
      </c>
      <c r="C177" s="66" t="s">
        <v>25</v>
      </c>
      <c r="D177" s="66" t="s">
        <v>26</v>
      </c>
      <c r="E177" s="66" t="s">
        <v>99</v>
      </c>
      <c r="F177" s="66"/>
      <c r="G177" s="66"/>
      <c r="H177" s="66" t="s">
        <v>166</v>
      </c>
      <c r="I177" s="66"/>
      <c r="J177" s="66"/>
    </row>
    <row r="178" spans="1:10" ht="41.25" customHeight="1">
      <c r="A178" s="66"/>
      <c r="B178" s="66"/>
      <c r="C178" s="66"/>
      <c r="D178" s="66"/>
      <c r="E178" s="10" t="s">
        <v>10</v>
      </c>
      <c r="F178" s="10" t="s">
        <v>11</v>
      </c>
      <c r="G178" s="10" t="s">
        <v>68</v>
      </c>
      <c r="H178" s="10" t="s">
        <v>10</v>
      </c>
      <c r="I178" s="10" t="s">
        <v>11</v>
      </c>
      <c r="J178" s="10" t="s">
        <v>69</v>
      </c>
    </row>
    <row r="179" spans="1:10" ht="15">
      <c r="A179" s="10">
        <v>1</v>
      </c>
      <c r="B179" s="10">
        <v>2</v>
      </c>
      <c r="C179" s="10">
        <v>3</v>
      </c>
      <c r="D179" s="10">
        <v>4</v>
      </c>
      <c r="E179" s="10">
        <v>5</v>
      </c>
      <c r="F179" s="10">
        <v>6</v>
      </c>
      <c r="G179" s="10">
        <v>7</v>
      </c>
      <c r="H179" s="10">
        <v>8</v>
      </c>
      <c r="I179" s="10">
        <v>9</v>
      </c>
      <c r="J179" s="10">
        <v>10</v>
      </c>
    </row>
    <row r="180" spans="1:10" s="36" customFormat="1" ht="42.75">
      <c r="A180" s="43"/>
      <c r="B180" s="34" t="s">
        <v>143</v>
      </c>
      <c r="C180" s="43"/>
      <c r="D180" s="43"/>
      <c r="E180" s="45"/>
      <c r="F180" s="35"/>
      <c r="G180" s="45">
        <f>E180</f>
        <v>0</v>
      </c>
      <c r="H180" s="45"/>
      <c r="I180" s="32"/>
      <c r="J180" s="45"/>
    </row>
    <row r="181" spans="1:10" ht="15">
      <c r="A181" s="4">
        <v>1</v>
      </c>
      <c r="B181" s="33" t="s">
        <v>27</v>
      </c>
      <c r="C181" s="4" t="s">
        <v>13</v>
      </c>
      <c r="D181" s="4" t="s">
        <v>13</v>
      </c>
      <c r="E181" s="4" t="s">
        <v>13</v>
      </c>
      <c r="F181" s="4" t="s">
        <v>13</v>
      </c>
      <c r="G181" s="4" t="s">
        <v>13</v>
      </c>
      <c r="H181" s="4" t="s">
        <v>13</v>
      </c>
      <c r="I181" s="4" t="s">
        <v>13</v>
      </c>
      <c r="J181" s="4" t="s">
        <v>13</v>
      </c>
    </row>
    <row r="182" spans="1:10" s="36" customFormat="1" ht="15">
      <c r="A182" s="4">
        <v>2</v>
      </c>
      <c r="B182" s="33" t="s">
        <v>28</v>
      </c>
      <c r="C182" s="43"/>
      <c r="D182" s="43"/>
      <c r="E182" s="55"/>
      <c r="F182" s="4"/>
      <c r="G182" s="55"/>
      <c r="H182" s="55"/>
      <c r="I182" s="4"/>
      <c r="J182" s="55"/>
    </row>
    <row r="183" spans="1:10" s="36" customFormat="1" ht="15">
      <c r="A183" s="4">
        <v>3</v>
      </c>
      <c r="B183" s="33" t="s">
        <v>29</v>
      </c>
      <c r="C183" s="55" t="s">
        <v>13</v>
      </c>
      <c r="D183" s="55" t="s">
        <v>13</v>
      </c>
      <c r="E183" s="55"/>
      <c r="F183" s="4"/>
      <c r="G183" s="55"/>
      <c r="H183" s="55"/>
      <c r="I183" s="4"/>
      <c r="J183" s="55"/>
    </row>
    <row r="184" spans="1:10" s="44" customFormat="1" ht="15">
      <c r="A184" s="4">
        <v>4</v>
      </c>
      <c r="B184" s="33" t="s">
        <v>30</v>
      </c>
      <c r="C184" s="43" t="s">
        <v>13</v>
      </c>
      <c r="D184" s="43" t="s">
        <v>13</v>
      </c>
      <c r="E184" s="43" t="s">
        <v>13</v>
      </c>
      <c r="F184" s="4"/>
      <c r="G184" s="29"/>
      <c r="H184" s="43" t="s">
        <v>13</v>
      </c>
      <c r="I184" s="4"/>
      <c r="J184" s="46" t="str">
        <f>H184</f>
        <v> </v>
      </c>
    </row>
    <row r="186" spans="1:11" ht="15">
      <c r="A186" s="62" t="s">
        <v>31</v>
      </c>
      <c r="B186" s="62"/>
      <c r="C186" s="62"/>
      <c r="D186" s="62"/>
      <c r="E186" s="62"/>
      <c r="F186" s="62"/>
      <c r="G186" s="62"/>
      <c r="H186" s="62"/>
      <c r="I186" s="62"/>
      <c r="J186" s="62"/>
      <c r="K186" s="62"/>
    </row>
    <row r="187" ht="15">
      <c r="A187" s="11" t="s">
        <v>7</v>
      </c>
    </row>
    <row r="189" spans="1:11" ht="15">
      <c r="A189" s="66" t="s">
        <v>9</v>
      </c>
      <c r="B189" s="66" t="s">
        <v>175</v>
      </c>
      <c r="C189" s="66"/>
      <c r="D189" s="66" t="s">
        <v>169</v>
      </c>
      <c r="E189" s="66"/>
      <c r="F189" s="66" t="s">
        <v>176</v>
      </c>
      <c r="G189" s="66"/>
      <c r="H189" s="66" t="s">
        <v>99</v>
      </c>
      <c r="I189" s="66"/>
      <c r="J189" s="66" t="s">
        <v>166</v>
      </c>
      <c r="K189" s="66"/>
    </row>
    <row r="190" spans="1:11" ht="30">
      <c r="A190" s="66"/>
      <c r="B190" s="10" t="s">
        <v>10</v>
      </c>
      <c r="C190" s="10" t="s">
        <v>11</v>
      </c>
      <c r="D190" s="10" t="s">
        <v>10</v>
      </c>
      <c r="E190" s="10" t="s">
        <v>11</v>
      </c>
      <c r="F190" s="10" t="s">
        <v>10</v>
      </c>
      <c r="G190" s="10" t="s">
        <v>11</v>
      </c>
      <c r="H190" s="10" t="s">
        <v>10</v>
      </c>
      <c r="I190" s="10" t="s">
        <v>11</v>
      </c>
      <c r="J190" s="10" t="s">
        <v>10</v>
      </c>
      <c r="K190" s="10" t="s">
        <v>11</v>
      </c>
    </row>
    <row r="191" spans="1:11" ht="15">
      <c r="A191" s="10">
        <v>1</v>
      </c>
      <c r="B191" s="10">
        <v>2</v>
      </c>
      <c r="C191" s="10">
        <v>3</v>
      </c>
      <c r="D191" s="10">
        <v>4</v>
      </c>
      <c r="E191" s="10">
        <v>5</v>
      </c>
      <c r="F191" s="10">
        <v>6</v>
      </c>
      <c r="G191" s="10">
        <v>7</v>
      </c>
      <c r="H191" s="10">
        <v>8</v>
      </c>
      <c r="I191" s="10">
        <v>9</v>
      </c>
      <c r="J191" s="10">
        <v>10</v>
      </c>
      <c r="K191" s="10">
        <v>11</v>
      </c>
    </row>
    <row r="192" spans="1:11" ht="30">
      <c r="A192" s="37" t="s">
        <v>126</v>
      </c>
      <c r="B192" s="57">
        <v>311909</v>
      </c>
      <c r="C192" s="10"/>
      <c r="D192" s="10"/>
      <c r="E192" s="10" t="s">
        <v>13</v>
      </c>
      <c r="F192" s="10"/>
      <c r="G192" s="10" t="s">
        <v>13</v>
      </c>
      <c r="H192" s="10"/>
      <c r="I192" s="10" t="s">
        <v>13</v>
      </c>
      <c r="J192" s="10"/>
      <c r="K192" s="10" t="s">
        <v>13</v>
      </c>
    </row>
    <row r="193" spans="1:11" s="38" customFormat="1" ht="35.25" customHeight="1">
      <c r="A193" s="37" t="s">
        <v>127</v>
      </c>
      <c r="B193" s="57">
        <v>46150</v>
      </c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s="38" customFormat="1" ht="63" customHeight="1">
      <c r="A194" s="37" t="s">
        <v>128</v>
      </c>
      <c r="B194" s="57">
        <v>97500</v>
      </c>
      <c r="C194" s="37"/>
      <c r="D194" s="37"/>
      <c r="E194" s="37"/>
      <c r="F194" s="37"/>
      <c r="G194" s="37"/>
      <c r="H194" s="52"/>
      <c r="I194" s="37"/>
      <c r="J194" s="52"/>
      <c r="K194" s="37"/>
    </row>
    <row r="195" spans="1:11" s="38" customFormat="1" ht="75.75" customHeight="1">
      <c r="A195" s="37" t="s">
        <v>129</v>
      </c>
      <c r="B195" s="57">
        <v>65000</v>
      </c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 s="38" customFormat="1" ht="53.25" customHeight="1">
      <c r="A196" s="37" t="s">
        <v>130</v>
      </c>
      <c r="B196" s="57">
        <v>7500</v>
      </c>
      <c r="C196" s="37"/>
      <c r="D196" s="37"/>
      <c r="E196" s="37"/>
      <c r="F196" s="37"/>
      <c r="G196" s="37"/>
      <c r="H196" s="52"/>
      <c r="I196" s="37"/>
      <c r="J196" s="52"/>
      <c r="K196" s="37"/>
    </row>
    <row r="197" spans="1:11" s="38" customFormat="1" ht="44.25" customHeight="1">
      <c r="A197" s="37" t="s">
        <v>131</v>
      </c>
      <c r="B197" s="57">
        <v>1850</v>
      </c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s="38" customFormat="1" ht="61.5" customHeight="1">
      <c r="A198" s="37" t="s">
        <v>132</v>
      </c>
      <c r="B198" s="57"/>
      <c r="C198" s="37"/>
      <c r="D198" s="39"/>
      <c r="E198" s="37"/>
      <c r="F198" s="37"/>
      <c r="G198" s="37"/>
      <c r="H198" s="52">
        <f>F198*1.1038</f>
        <v>0</v>
      </c>
      <c r="I198" s="37"/>
      <c r="J198" s="52"/>
      <c r="K198" s="37"/>
    </row>
    <row r="199" spans="1:11" s="38" customFormat="1" ht="44.25" customHeight="1">
      <c r="A199" s="37" t="s">
        <v>133</v>
      </c>
      <c r="B199" s="57">
        <v>15000</v>
      </c>
      <c r="C199" s="37"/>
      <c r="D199" s="37"/>
      <c r="E199" s="37"/>
      <c r="F199" s="37"/>
      <c r="G199" s="37"/>
      <c r="H199" s="52"/>
      <c r="I199" s="37"/>
      <c r="J199" s="37"/>
      <c r="K199" s="37"/>
    </row>
    <row r="200" spans="1:11" ht="15">
      <c r="A200" s="10" t="s">
        <v>13</v>
      </c>
      <c r="B200" s="10" t="s">
        <v>13</v>
      </c>
      <c r="C200" s="10" t="s">
        <v>13</v>
      </c>
      <c r="D200" s="10"/>
      <c r="E200" s="10" t="s">
        <v>13</v>
      </c>
      <c r="F200" s="10"/>
      <c r="G200" s="10" t="s">
        <v>13</v>
      </c>
      <c r="H200" s="10"/>
      <c r="I200" s="10" t="s">
        <v>13</v>
      </c>
      <c r="J200" s="10"/>
      <c r="K200" s="10" t="s">
        <v>13</v>
      </c>
    </row>
    <row r="201" spans="1:11" ht="15">
      <c r="A201" s="10" t="s">
        <v>17</v>
      </c>
      <c r="B201" s="45">
        <f>B192+B193+B194+B195+B196+B197+B198+B199</f>
        <v>544909</v>
      </c>
      <c r="C201" s="45">
        <f>C192+C194+C195</f>
        <v>0</v>
      </c>
      <c r="D201" s="45">
        <f>D192+D193+D194+D195+D196+D197+D198+D199</f>
        <v>0</v>
      </c>
      <c r="E201" s="45" t="s">
        <v>13</v>
      </c>
      <c r="F201" s="45">
        <f>F192+F193+F194+F195+F196+F197+F199</f>
        <v>0</v>
      </c>
      <c r="G201" s="45" t="s">
        <v>13</v>
      </c>
      <c r="H201" s="45">
        <f>H192+H193+H194+H195+H196+H197+H198+H199</f>
        <v>0</v>
      </c>
      <c r="I201" s="45" t="s">
        <v>13</v>
      </c>
      <c r="J201" s="45">
        <f>J192+J193+J194+J195+J196+J197+J198+J199</f>
        <v>0</v>
      </c>
      <c r="K201" s="10" t="s">
        <v>13</v>
      </c>
    </row>
    <row r="202" spans="1:11" ht="96">
      <c r="A202" s="5" t="s">
        <v>32</v>
      </c>
      <c r="B202" s="10" t="s">
        <v>15</v>
      </c>
      <c r="C202" s="10" t="s">
        <v>13</v>
      </c>
      <c r="D202" s="10" t="s">
        <v>15</v>
      </c>
      <c r="E202" s="10"/>
      <c r="F202" s="10"/>
      <c r="G202" s="10" t="s">
        <v>13</v>
      </c>
      <c r="H202" s="10"/>
      <c r="I202" s="10" t="s">
        <v>13</v>
      </c>
      <c r="J202" s="10" t="s">
        <v>15</v>
      </c>
      <c r="K202" s="10" t="s">
        <v>13</v>
      </c>
    </row>
    <row r="205" spans="1:16" ht="15">
      <c r="A205" s="62" t="s">
        <v>33</v>
      </c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</row>
    <row r="207" spans="1:16" ht="15">
      <c r="A207" s="66" t="s">
        <v>67</v>
      </c>
      <c r="B207" s="66" t="s">
        <v>34</v>
      </c>
      <c r="C207" s="66" t="s">
        <v>168</v>
      </c>
      <c r="D207" s="66"/>
      <c r="E207" s="66"/>
      <c r="F207" s="66"/>
      <c r="G207" s="66" t="s">
        <v>172</v>
      </c>
      <c r="H207" s="66"/>
      <c r="I207" s="66"/>
      <c r="J207" s="66"/>
      <c r="K207" s="66" t="s">
        <v>118</v>
      </c>
      <c r="L207" s="66"/>
      <c r="M207" s="66" t="s">
        <v>173</v>
      </c>
      <c r="N207" s="66"/>
      <c r="O207" s="66" t="s">
        <v>174</v>
      </c>
      <c r="P207" s="66"/>
    </row>
    <row r="208" spans="1:16" ht="30.75" customHeight="1">
      <c r="A208" s="66"/>
      <c r="B208" s="66"/>
      <c r="C208" s="66" t="s">
        <v>10</v>
      </c>
      <c r="D208" s="66"/>
      <c r="E208" s="66" t="s">
        <v>11</v>
      </c>
      <c r="F208" s="66"/>
      <c r="G208" s="66" t="s">
        <v>10</v>
      </c>
      <c r="H208" s="66"/>
      <c r="I208" s="66" t="s">
        <v>11</v>
      </c>
      <c r="J208" s="66"/>
      <c r="K208" s="66" t="s">
        <v>10</v>
      </c>
      <c r="L208" s="66" t="s">
        <v>11</v>
      </c>
      <c r="M208" s="66" t="s">
        <v>10</v>
      </c>
      <c r="N208" s="66" t="s">
        <v>11</v>
      </c>
      <c r="O208" s="66" t="s">
        <v>10</v>
      </c>
      <c r="P208" s="66" t="s">
        <v>11</v>
      </c>
    </row>
    <row r="209" spans="1:16" ht="30">
      <c r="A209" s="66"/>
      <c r="B209" s="66"/>
      <c r="C209" s="10" t="s">
        <v>70</v>
      </c>
      <c r="D209" s="10" t="s">
        <v>71</v>
      </c>
      <c r="E209" s="10" t="s">
        <v>70</v>
      </c>
      <c r="F209" s="10" t="s">
        <v>71</v>
      </c>
      <c r="G209" s="10" t="s">
        <v>70</v>
      </c>
      <c r="H209" s="10" t="s">
        <v>71</v>
      </c>
      <c r="I209" s="10" t="s">
        <v>70</v>
      </c>
      <c r="J209" s="10" t="s">
        <v>71</v>
      </c>
      <c r="K209" s="66"/>
      <c r="L209" s="66"/>
      <c r="M209" s="66"/>
      <c r="N209" s="66"/>
      <c r="O209" s="66"/>
      <c r="P209" s="66"/>
    </row>
    <row r="210" spans="1:16" ht="15">
      <c r="A210" s="10">
        <v>1</v>
      </c>
      <c r="B210" s="10">
        <v>2</v>
      </c>
      <c r="C210" s="10">
        <v>3</v>
      </c>
      <c r="D210" s="10">
        <v>4</v>
      </c>
      <c r="E210" s="10">
        <v>5</v>
      </c>
      <c r="F210" s="10">
        <v>6</v>
      </c>
      <c r="G210" s="10">
        <v>7</v>
      </c>
      <c r="H210" s="10">
        <v>8</v>
      </c>
      <c r="I210" s="10">
        <v>9</v>
      </c>
      <c r="J210" s="10">
        <v>10</v>
      </c>
      <c r="K210" s="10">
        <v>11</v>
      </c>
      <c r="L210" s="10">
        <v>12</v>
      </c>
      <c r="M210" s="10">
        <v>13</v>
      </c>
      <c r="N210" s="10">
        <v>14</v>
      </c>
      <c r="O210" s="10">
        <v>15</v>
      </c>
      <c r="P210" s="10">
        <v>16</v>
      </c>
    </row>
    <row r="211" spans="1:16" s="40" customFormat="1" ht="42.75">
      <c r="A211" s="43"/>
      <c r="B211" s="34" t="s">
        <v>143</v>
      </c>
      <c r="C211" s="43"/>
      <c r="D211" s="43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1:16" s="40" customFormat="1" ht="15">
      <c r="A212" s="43">
        <v>1</v>
      </c>
      <c r="B212" s="31" t="s">
        <v>138</v>
      </c>
      <c r="C212" s="57">
        <v>5</v>
      </c>
      <c r="D212" s="57">
        <v>5</v>
      </c>
      <c r="E212" s="39"/>
      <c r="F212" s="39"/>
      <c r="G212" s="55"/>
      <c r="H212" s="43"/>
      <c r="I212" s="39"/>
      <c r="J212" s="39"/>
      <c r="K212" s="55"/>
      <c r="L212" s="39"/>
      <c r="M212" s="55"/>
      <c r="N212" s="39"/>
      <c r="O212" s="55"/>
      <c r="P212" s="39"/>
    </row>
    <row r="213" spans="1:16" s="40" customFormat="1" ht="30">
      <c r="A213" s="43"/>
      <c r="B213" s="31" t="s">
        <v>139</v>
      </c>
      <c r="C213" s="57">
        <v>1</v>
      </c>
      <c r="D213" s="57">
        <v>1</v>
      </c>
      <c r="E213" s="39"/>
      <c r="F213" s="39"/>
      <c r="G213" s="55"/>
      <c r="H213" s="43"/>
      <c r="I213" s="39"/>
      <c r="J213" s="39"/>
      <c r="K213" s="55"/>
      <c r="L213" s="39"/>
      <c r="M213" s="55"/>
      <c r="N213" s="39"/>
      <c r="O213" s="55"/>
      <c r="P213" s="39"/>
    </row>
    <row r="214" spans="1:16" s="40" customFormat="1" ht="15">
      <c r="A214" s="43">
        <v>2</v>
      </c>
      <c r="B214" s="31" t="s">
        <v>137</v>
      </c>
      <c r="C214" s="57"/>
      <c r="D214" s="57"/>
      <c r="E214" s="39"/>
      <c r="F214" s="39"/>
      <c r="G214" s="55"/>
      <c r="H214" s="43"/>
      <c r="I214" s="39"/>
      <c r="J214" s="39"/>
      <c r="K214" s="55"/>
      <c r="L214" s="39"/>
      <c r="M214" s="55"/>
      <c r="N214" s="39"/>
      <c r="O214" s="55"/>
      <c r="P214" s="39"/>
    </row>
    <row r="215" spans="1:16" ht="15">
      <c r="A215" s="43">
        <v>3</v>
      </c>
      <c r="B215" s="4" t="s">
        <v>140</v>
      </c>
      <c r="C215" s="4" t="s">
        <v>13</v>
      </c>
      <c r="D215" s="4" t="s">
        <v>13</v>
      </c>
      <c r="E215" s="4" t="s">
        <v>13</v>
      </c>
      <c r="F215" s="4" t="s">
        <v>13</v>
      </c>
      <c r="G215" s="4" t="s">
        <v>13</v>
      </c>
      <c r="H215" s="4" t="s">
        <v>13</v>
      </c>
      <c r="I215" s="4" t="s">
        <v>13</v>
      </c>
      <c r="J215" s="4" t="s">
        <v>13</v>
      </c>
      <c r="K215" s="4" t="s">
        <v>13</v>
      </c>
      <c r="L215" s="4" t="s">
        <v>13</v>
      </c>
      <c r="M215" s="4" t="s">
        <v>13</v>
      </c>
      <c r="N215" s="4" t="s">
        <v>13</v>
      </c>
      <c r="O215" s="4" t="s">
        <v>13</v>
      </c>
      <c r="P215" s="4" t="s">
        <v>13</v>
      </c>
    </row>
    <row r="216" spans="1:16" ht="15">
      <c r="A216" s="43" t="s">
        <v>13</v>
      </c>
      <c r="B216" s="43" t="s">
        <v>17</v>
      </c>
      <c r="C216" s="57">
        <v>6</v>
      </c>
      <c r="D216" s="57">
        <v>6</v>
      </c>
      <c r="E216" s="10" t="s">
        <v>13</v>
      </c>
      <c r="F216" s="10" t="s">
        <v>13</v>
      </c>
      <c r="G216" s="55"/>
      <c r="H216" s="43"/>
      <c r="I216" s="10" t="s">
        <v>13</v>
      </c>
      <c r="J216" s="10" t="s">
        <v>13</v>
      </c>
      <c r="K216" s="55"/>
      <c r="L216" s="10" t="s">
        <v>13</v>
      </c>
      <c r="M216" s="55"/>
      <c r="N216" s="10" t="s">
        <v>13</v>
      </c>
      <c r="O216" s="55"/>
      <c r="P216" s="10" t="s">
        <v>13</v>
      </c>
    </row>
    <row r="217" spans="1:16" ht="45">
      <c r="A217" s="10" t="s">
        <v>13</v>
      </c>
      <c r="B217" s="10" t="s">
        <v>35</v>
      </c>
      <c r="C217" s="10" t="s">
        <v>15</v>
      </c>
      <c r="D217" s="10" t="s">
        <v>15</v>
      </c>
      <c r="E217" s="10" t="s">
        <v>13</v>
      </c>
      <c r="F217" s="10" t="s">
        <v>13</v>
      </c>
      <c r="G217" s="10" t="s">
        <v>15</v>
      </c>
      <c r="H217" s="10" t="s">
        <v>15</v>
      </c>
      <c r="I217" s="10" t="s">
        <v>13</v>
      </c>
      <c r="J217" s="10" t="s">
        <v>13</v>
      </c>
      <c r="K217" s="10" t="s">
        <v>15</v>
      </c>
      <c r="L217" s="10" t="s">
        <v>13</v>
      </c>
      <c r="M217" s="10" t="s">
        <v>15</v>
      </c>
      <c r="N217" s="10" t="s">
        <v>13</v>
      </c>
      <c r="O217" s="10" t="s">
        <v>15</v>
      </c>
      <c r="P217" s="10" t="s">
        <v>13</v>
      </c>
    </row>
    <row r="220" spans="1:12" ht="15">
      <c r="A220" s="65" t="s">
        <v>87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</row>
    <row r="221" spans="1:12" ht="15">
      <c r="A221" s="65" t="s">
        <v>171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</row>
    <row r="222" spans="1:12" ht="15">
      <c r="A222" s="67" t="s">
        <v>7</v>
      </c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</row>
    <row r="223" spans="1:12" ht="1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</row>
    <row r="225" spans="1:12" ht="21.75" customHeight="1">
      <c r="A225" s="66" t="s">
        <v>22</v>
      </c>
      <c r="B225" s="66" t="s">
        <v>36</v>
      </c>
      <c r="C225" s="66" t="s">
        <v>37</v>
      </c>
      <c r="D225" s="66" t="s">
        <v>168</v>
      </c>
      <c r="E225" s="66"/>
      <c r="F225" s="66"/>
      <c r="G225" s="66" t="s">
        <v>169</v>
      </c>
      <c r="H225" s="66"/>
      <c r="I225" s="66"/>
      <c r="J225" s="66" t="s">
        <v>170</v>
      </c>
      <c r="K225" s="66"/>
      <c r="L225" s="66"/>
    </row>
    <row r="226" spans="1:12" ht="30">
      <c r="A226" s="66"/>
      <c r="B226" s="66"/>
      <c r="C226" s="66"/>
      <c r="D226" s="10" t="s">
        <v>10</v>
      </c>
      <c r="E226" s="10" t="s">
        <v>11</v>
      </c>
      <c r="F226" s="10" t="s">
        <v>72</v>
      </c>
      <c r="G226" s="10" t="s">
        <v>10</v>
      </c>
      <c r="H226" s="10" t="s">
        <v>11</v>
      </c>
      <c r="I226" s="10" t="s">
        <v>60</v>
      </c>
      <c r="J226" s="10" t="s">
        <v>10</v>
      </c>
      <c r="K226" s="10" t="s">
        <v>11</v>
      </c>
      <c r="L226" s="10" t="s">
        <v>73</v>
      </c>
    </row>
    <row r="227" spans="1:12" ht="15">
      <c r="A227" s="10">
        <v>1</v>
      </c>
      <c r="B227" s="10">
        <v>2</v>
      </c>
      <c r="C227" s="10">
        <v>3</v>
      </c>
      <c r="D227" s="10">
        <v>4</v>
      </c>
      <c r="E227" s="10">
        <v>5</v>
      </c>
      <c r="F227" s="10">
        <v>6</v>
      </c>
      <c r="G227" s="10">
        <v>7</v>
      </c>
      <c r="H227" s="10">
        <v>8</v>
      </c>
      <c r="I227" s="10">
        <v>9</v>
      </c>
      <c r="J227" s="10">
        <v>10</v>
      </c>
      <c r="K227" s="10">
        <v>11</v>
      </c>
      <c r="L227" s="10">
        <v>12</v>
      </c>
    </row>
    <row r="228" spans="1:12" ht="15">
      <c r="A228" s="10" t="s">
        <v>13</v>
      </c>
      <c r="B228" s="34"/>
      <c r="C228" s="4" t="s">
        <v>13</v>
      </c>
      <c r="D228" s="4" t="s">
        <v>13</v>
      </c>
      <c r="E228" s="4" t="s">
        <v>13</v>
      </c>
      <c r="F228" s="4" t="s">
        <v>13</v>
      </c>
      <c r="G228" s="4" t="s">
        <v>13</v>
      </c>
      <c r="H228" s="4" t="s">
        <v>13</v>
      </c>
      <c r="I228" s="4" t="s">
        <v>13</v>
      </c>
      <c r="J228" s="4" t="s">
        <v>13</v>
      </c>
      <c r="K228" s="4" t="s">
        <v>13</v>
      </c>
      <c r="L228" s="4" t="s">
        <v>13</v>
      </c>
    </row>
    <row r="229" spans="1:12" ht="15">
      <c r="A229" s="10" t="s">
        <v>13</v>
      </c>
      <c r="B229" s="10" t="s">
        <v>17</v>
      </c>
      <c r="C229" s="4" t="s">
        <v>13</v>
      </c>
      <c r="D229" s="4" t="s">
        <v>13</v>
      </c>
      <c r="E229" s="4" t="s">
        <v>13</v>
      </c>
      <c r="F229" s="4" t="s">
        <v>13</v>
      </c>
      <c r="G229" s="4" t="s">
        <v>13</v>
      </c>
      <c r="H229" s="4" t="s">
        <v>13</v>
      </c>
      <c r="I229" s="4" t="s">
        <v>13</v>
      </c>
      <c r="J229" s="4" t="s">
        <v>13</v>
      </c>
      <c r="K229" s="4" t="s">
        <v>13</v>
      </c>
      <c r="L229" s="4" t="s">
        <v>13</v>
      </c>
    </row>
    <row r="231" spans="1:9" ht="15">
      <c r="A231" s="62" t="s">
        <v>167</v>
      </c>
      <c r="B231" s="62"/>
      <c r="C231" s="62"/>
      <c r="D231" s="62"/>
      <c r="E231" s="62"/>
      <c r="F231" s="62"/>
      <c r="G231" s="62"/>
      <c r="H231" s="62"/>
      <c r="I231" s="62"/>
    </row>
    <row r="232" ht="15">
      <c r="A232" s="11" t="s">
        <v>7</v>
      </c>
    </row>
    <row r="234" spans="1:9" ht="21.75" customHeight="1">
      <c r="A234" s="66" t="s">
        <v>67</v>
      </c>
      <c r="B234" s="66" t="s">
        <v>36</v>
      </c>
      <c r="C234" s="66" t="s">
        <v>37</v>
      </c>
      <c r="D234" s="66" t="s">
        <v>165</v>
      </c>
      <c r="E234" s="66"/>
      <c r="F234" s="66"/>
      <c r="G234" s="66" t="s">
        <v>166</v>
      </c>
      <c r="H234" s="66"/>
      <c r="I234" s="66"/>
    </row>
    <row r="235" spans="1:9" ht="33" customHeight="1">
      <c r="A235" s="66"/>
      <c r="B235" s="66"/>
      <c r="C235" s="66"/>
      <c r="D235" s="10" t="s">
        <v>10</v>
      </c>
      <c r="E235" s="10" t="s">
        <v>11</v>
      </c>
      <c r="F235" s="10" t="s">
        <v>72</v>
      </c>
      <c r="G235" s="10" t="s">
        <v>10</v>
      </c>
      <c r="H235" s="10" t="s">
        <v>11</v>
      </c>
      <c r="I235" s="10" t="s">
        <v>60</v>
      </c>
    </row>
    <row r="236" spans="1:9" ht="15">
      <c r="A236" s="10">
        <v>1</v>
      </c>
      <c r="B236" s="10">
        <v>2</v>
      </c>
      <c r="C236" s="10">
        <v>3</v>
      </c>
      <c r="D236" s="10">
        <v>4</v>
      </c>
      <c r="E236" s="10">
        <v>5</v>
      </c>
      <c r="F236" s="10">
        <v>6</v>
      </c>
      <c r="G236" s="10">
        <v>7</v>
      </c>
      <c r="H236" s="10">
        <v>8</v>
      </c>
      <c r="I236" s="10">
        <v>9</v>
      </c>
    </row>
    <row r="237" spans="1:9" ht="15">
      <c r="A237" s="10" t="s">
        <v>13</v>
      </c>
      <c r="B237" s="34"/>
      <c r="C237" s="4" t="s">
        <v>13</v>
      </c>
      <c r="D237" s="4" t="s">
        <v>13</v>
      </c>
      <c r="E237" s="4" t="s">
        <v>13</v>
      </c>
      <c r="F237" s="4" t="s">
        <v>13</v>
      </c>
      <c r="G237" s="4" t="s">
        <v>13</v>
      </c>
      <c r="H237" s="4" t="s">
        <v>13</v>
      </c>
      <c r="I237" s="4" t="s">
        <v>13</v>
      </c>
    </row>
    <row r="238" spans="1:9" ht="15">
      <c r="A238" s="10" t="s">
        <v>13</v>
      </c>
      <c r="B238" s="10" t="s">
        <v>17</v>
      </c>
      <c r="C238" s="4" t="s">
        <v>13</v>
      </c>
      <c r="D238" s="4" t="s">
        <v>13</v>
      </c>
      <c r="E238" s="4" t="s">
        <v>13</v>
      </c>
      <c r="F238" s="4" t="s">
        <v>13</v>
      </c>
      <c r="G238" s="4" t="s">
        <v>13</v>
      </c>
      <c r="H238" s="4" t="s">
        <v>13</v>
      </c>
      <c r="I238" s="4" t="s">
        <v>13</v>
      </c>
    </row>
    <row r="241" spans="1:13" ht="15">
      <c r="A241" s="62" t="s">
        <v>119</v>
      </c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</row>
    <row r="242" ht="15">
      <c r="A242" s="11" t="s">
        <v>7</v>
      </c>
    </row>
    <row r="245" spans="1:13" ht="120" customHeight="1">
      <c r="A245" s="68" t="s">
        <v>75</v>
      </c>
      <c r="B245" s="68" t="s">
        <v>74</v>
      </c>
      <c r="C245" s="66" t="s">
        <v>38</v>
      </c>
      <c r="D245" s="66" t="s">
        <v>100</v>
      </c>
      <c r="E245" s="66"/>
      <c r="F245" s="66" t="s">
        <v>98</v>
      </c>
      <c r="G245" s="66"/>
      <c r="H245" s="66" t="s">
        <v>120</v>
      </c>
      <c r="I245" s="66"/>
      <c r="J245" s="66" t="s">
        <v>97</v>
      </c>
      <c r="K245" s="66"/>
      <c r="L245" s="66" t="s">
        <v>99</v>
      </c>
      <c r="M245" s="66"/>
    </row>
    <row r="246" spans="1:13" ht="124.5" customHeight="1">
      <c r="A246" s="69"/>
      <c r="B246" s="69"/>
      <c r="C246" s="66"/>
      <c r="D246" s="10" t="s">
        <v>40</v>
      </c>
      <c r="E246" s="10" t="s">
        <v>39</v>
      </c>
      <c r="F246" s="10" t="s">
        <v>40</v>
      </c>
      <c r="G246" s="10" t="s">
        <v>39</v>
      </c>
      <c r="H246" s="10" t="s">
        <v>40</v>
      </c>
      <c r="I246" s="10" t="s">
        <v>39</v>
      </c>
      <c r="J246" s="10" t="s">
        <v>40</v>
      </c>
      <c r="K246" s="10" t="s">
        <v>39</v>
      </c>
      <c r="L246" s="10" t="s">
        <v>40</v>
      </c>
      <c r="M246" s="10" t="s">
        <v>39</v>
      </c>
    </row>
    <row r="247" spans="1:13" ht="15">
      <c r="A247" s="10">
        <v>1</v>
      </c>
      <c r="B247" s="10">
        <v>2</v>
      </c>
      <c r="C247" s="10">
        <v>3</v>
      </c>
      <c r="D247" s="10">
        <v>4</v>
      </c>
      <c r="E247" s="10">
        <v>5</v>
      </c>
      <c r="F247" s="10">
        <v>6</v>
      </c>
      <c r="G247" s="10">
        <v>7</v>
      </c>
      <c r="H247" s="10">
        <v>8</v>
      </c>
      <c r="I247" s="10">
        <v>9</v>
      </c>
      <c r="J247" s="10">
        <v>10</v>
      </c>
      <c r="K247" s="10">
        <v>11</v>
      </c>
      <c r="L247" s="10">
        <v>12</v>
      </c>
      <c r="M247" s="10">
        <v>13</v>
      </c>
    </row>
    <row r="248" spans="1:13" ht="42.75">
      <c r="A248" s="10" t="s">
        <v>13</v>
      </c>
      <c r="B248" s="34" t="s">
        <v>143</v>
      </c>
      <c r="C248" s="10" t="s">
        <v>13</v>
      </c>
      <c r="D248" s="10" t="s">
        <v>13</v>
      </c>
      <c r="E248" s="10" t="s">
        <v>13</v>
      </c>
      <c r="F248" s="10" t="s">
        <v>13</v>
      </c>
      <c r="G248" s="10" t="s">
        <v>13</v>
      </c>
      <c r="H248" s="10" t="s">
        <v>13</v>
      </c>
      <c r="I248" s="10" t="s">
        <v>13</v>
      </c>
      <c r="J248" s="10" t="s">
        <v>13</v>
      </c>
      <c r="K248" s="10" t="s">
        <v>13</v>
      </c>
      <c r="L248" s="10" t="s">
        <v>13</v>
      </c>
      <c r="M248" s="10" t="s">
        <v>13</v>
      </c>
    </row>
    <row r="249" spans="1:13" ht="15">
      <c r="A249" s="10" t="s">
        <v>13</v>
      </c>
      <c r="B249" s="10" t="s">
        <v>13</v>
      </c>
      <c r="C249" s="10" t="s">
        <v>13</v>
      </c>
      <c r="D249" s="10" t="s">
        <v>13</v>
      </c>
      <c r="E249" s="10" t="s">
        <v>13</v>
      </c>
      <c r="F249" s="10" t="s">
        <v>13</v>
      </c>
      <c r="G249" s="10" t="s">
        <v>13</v>
      </c>
      <c r="H249" s="10" t="s">
        <v>13</v>
      </c>
      <c r="I249" s="10" t="s">
        <v>13</v>
      </c>
      <c r="J249" s="10" t="s">
        <v>13</v>
      </c>
      <c r="K249" s="10" t="s">
        <v>13</v>
      </c>
      <c r="L249" s="10" t="s">
        <v>13</v>
      </c>
      <c r="M249" s="10" t="s">
        <v>13</v>
      </c>
    </row>
    <row r="252" spans="1:10" ht="48" customHeight="1">
      <c r="A252" s="65" t="s">
        <v>164</v>
      </c>
      <c r="B252" s="65"/>
      <c r="C252" s="65"/>
      <c r="D252" s="65"/>
      <c r="E252" s="65"/>
      <c r="F252" s="65"/>
      <c r="G252" s="65"/>
      <c r="H252" s="65"/>
      <c r="I252" s="65"/>
      <c r="J252" s="65"/>
    </row>
    <row r="253" spans="1:13" s="56" customFormat="1" ht="48" customHeight="1">
      <c r="A253" s="83" t="s">
        <v>190</v>
      </c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</row>
    <row r="254" spans="1:10" ht="15">
      <c r="A254" s="65" t="s">
        <v>163</v>
      </c>
      <c r="B254" s="65"/>
      <c r="C254" s="65"/>
      <c r="D254" s="65"/>
      <c r="E254" s="65"/>
      <c r="F254" s="65"/>
      <c r="G254" s="65"/>
      <c r="H254" s="65"/>
      <c r="I254" s="65"/>
      <c r="J254" s="65"/>
    </row>
    <row r="255" spans="1:10" ht="15">
      <c r="A255" s="65" t="s">
        <v>162</v>
      </c>
      <c r="B255" s="65"/>
      <c r="C255" s="65"/>
      <c r="D255" s="65"/>
      <c r="E255" s="65"/>
      <c r="F255" s="65"/>
      <c r="G255" s="65"/>
      <c r="H255" s="65"/>
      <c r="I255" s="65"/>
      <c r="J255" s="65"/>
    </row>
    <row r="256" ht="15">
      <c r="A256" s="11" t="s">
        <v>7</v>
      </c>
    </row>
    <row r="259" spans="1:10" ht="72.75" customHeight="1">
      <c r="A259" s="66" t="s">
        <v>41</v>
      </c>
      <c r="B259" s="66" t="s">
        <v>9</v>
      </c>
      <c r="C259" s="66" t="s">
        <v>42</v>
      </c>
      <c r="D259" s="66" t="s">
        <v>76</v>
      </c>
      <c r="E259" s="66" t="s">
        <v>43</v>
      </c>
      <c r="F259" s="66" t="s">
        <v>44</v>
      </c>
      <c r="G259" s="66" t="s">
        <v>77</v>
      </c>
      <c r="H259" s="66" t="s">
        <v>45</v>
      </c>
      <c r="I259" s="66"/>
      <c r="J259" s="66" t="s">
        <v>78</v>
      </c>
    </row>
    <row r="260" spans="1:10" ht="30">
      <c r="A260" s="66"/>
      <c r="B260" s="66"/>
      <c r="C260" s="66"/>
      <c r="D260" s="66"/>
      <c r="E260" s="66"/>
      <c r="F260" s="66"/>
      <c r="G260" s="66"/>
      <c r="H260" s="10" t="s">
        <v>46</v>
      </c>
      <c r="I260" s="10" t="s">
        <v>47</v>
      </c>
      <c r="J260" s="66"/>
    </row>
    <row r="261" spans="1:10" ht="15">
      <c r="A261" s="10">
        <v>1</v>
      </c>
      <c r="B261" s="10">
        <v>2</v>
      </c>
      <c r="C261" s="10">
        <v>3</v>
      </c>
      <c r="D261" s="10">
        <v>4</v>
      </c>
      <c r="E261" s="10">
        <v>5</v>
      </c>
      <c r="F261" s="10">
        <v>6</v>
      </c>
      <c r="G261" s="10">
        <v>7</v>
      </c>
      <c r="H261" s="10">
        <v>8</v>
      </c>
      <c r="I261" s="10">
        <v>9</v>
      </c>
      <c r="J261" s="10">
        <v>10</v>
      </c>
    </row>
    <row r="262" spans="1:10" s="42" customFormat="1" ht="15">
      <c r="A262" s="41">
        <v>2111</v>
      </c>
      <c r="B262" s="4" t="s">
        <v>101</v>
      </c>
      <c r="C262" s="28">
        <v>544909</v>
      </c>
      <c r="D262" s="28">
        <v>544909</v>
      </c>
      <c r="E262" s="41"/>
      <c r="F262" s="41"/>
      <c r="G262" s="41"/>
      <c r="H262" s="41"/>
      <c r="I262" s="41"/>
      <c r="J262" s="27">
        <f>D262+F262</f>
        <v>544909</v>
      </c>
    </row>
    <row r="263" spans="1:10" s="42" customFormat="1" ht="15">
      <c r="A263" s="41">
        <v>2120</v>
      </c>
      <c r="B263" s="4" t="s">
        <v>102</v>
      </c>
      <c r="C263" s="27">
        <v>118117</v>
      </c>
      <c r="D263" s="27">
        <v>118117</v>
      </c>
      <c r="E263" s="41"/>
      <c r="F263" s="41"/>
      <c r="G263" s="41"/>
      <c r="H263" s="41"/>
      <c r="I263" s="41"/>
      <c r="J263" s="27">
        <f>D263+F263</f>
        <v>118117</v>
      </c>
    </row>
    <row r="264" spans="1:10" s="42" customFormat="1" ht="30">
      <c r="A264" s="41">
        <v>2210</v>
      </c>
      <c r="B264" s="4" t="s">
        <v>103</v>
      </c>
      <c r="C264" s="27"/>
      <c r="D264" s="41"/>
      <c r="E264" s="41"/>
      <c r="F264" s="41"/>
      <c r="G264" s="41"/>
      <c r="H264" s="41"/>
      <c r="I264" s="41"/>
      <c r="J264" s="43"/>
    </row>
    <row r="265" spans="1:10" s="42" customFormat="1" ht="30">
      <c r="A265" s="41">
        <v>2220</v>
      </c>
      <c r="B265" s="4" t="s">
        <v>104</v>
      </c>
      <c r="C265" s="27"/>
      <c r="D265" s="41"/>
      <c r="E265" s="41"/>
      <c r="F265" s="41"/>
      <c r="G265" s="41"/>
      <c r="H265" s="41"/>
      <c r="I265" s="41"/>
      <c r="J265" s="43"/>
    </row>
    <row r="266" spans="1:10" s="42" customFormat="1" ht="15">
      <c r="A266" s="41">
        <v>2230</v>
      </c>
      <c r="B266" s="4" t="s">
        <v>105</v>
      </c>
      <c r="C266" s="27"/>
      <c r="D266" s="41"/>
      <c r="E266" s="41"/>
      <c r="F266" s="41"/>
      <c r="G266" s="41"/>
      <c r="H266" s="41"/>
      <c r="I266" s="41"/>
      <c r="J266" s="43"/>
    </row>
    <row r="267" spans="1:10" s="42" customFormat="1" ht="15">
      <c r="A267" s="41">
        <v>2240</v>
      </c>
      <c r="B267" s="4" t="s">
        <v>106</v>
      </c>
      <c r="C267" s="27"/>
      <c r="D267" s="41"/>
      <c r="E267" s="41"/>
      <c r="F267" s="41"/>
      <c r="G267" s="41"/>
      <c r="H267" s="41"/>
      <c r="I267" s="41"/>
      <c r="J267" s="43"/>
    </row>
    <row r="268" spans="1:10" s="42" customFormat="1" ht="15">
      <c r="A268" s="41">
        <v>2250</v>
      </c>
      <c r="B268" s="4" t="s">
        <v>107</v>
      </c>
      <c r="C268" s="27"/>
      <c r="D268" s="41"/>
      <c r="E268" s="41"/>
      <c r="F268" s="41"/>
      <c r="G268" s="41"/>
      <c r="H268" s="41"/>
      <c r="I268" s="41"/>
      <c r="J268" s="43"/>
    </row>
    <row r="269" spans="1:10" s="42" customFormat="1" ht="15">
      <c r="A269" s="41">
        <v>2271</v>
      </c>
      <c r="B269" s="4" t="s">
        <v>108</v>
      </c>
      <c r="C269" s="27"/>
      <c r="D269" s="41"/>
      <c r="E269" s="41"/>
      <c r="F269" s="41"/>
      <c r="G269" s="41"/>
      <c r="H269" s="41"/>
      <c r="I269" s="41"/>
      <c r="J269" s="43"/>
    </row>
    <row r="270" spans="1:10" s="42" customFormat="1" ht="30">
      <c r="A270" s="41">
        <v>2272</v>
      </c>
      <c r="B270" s="4" t="s">
        <v>109</v>
      </c>
      <c r="C270" s="27"/>
      <c r="D270" s="41"/>
      <c r="E270" s="41"/>
      <c r="F270" s="41"/>
      <c r="G270" s="41"/>
      <c r="H270" s="41"/>
      <c r="I270" s="41"/>
      <c r="J270" s="43"/>
    </row>
    <row r="271" spans="1:10" s="42" customFormat="1" ht="15">
      <c r="A271" s="41">
        <v>2273</v>
      </c>
      <c r="B271" s="4" t="s">
        <v>110</v>
      </c>
      <c r="C271" s="27"/>
      <c r="D271" s="41"/>
      <c r="E271" s="41"/>
      <c r="F271" s="41"/>
      <c r="G271" s="41"/>
      <c r="H271" s="41"/>
      <c r="I271" s="41"/>
      <c r="J271" s="43"/>
    </row>
    <row r="272" spans="1:10" s="42" customFormat="1" ht="15">
      <c r="A272" s="41">
        <v>2274</v>
      </c>
      <c r="B272" s="4" t="s">
        <v>111</v>
      </c>
      <c r="C272" s="27"/>
      <c r="D272" s="41"/>
      <c r="E272" s="41"/>
      <c r="F272" s="41"/>
      <c r="G272" s="41"/>
      <c r="H272" s="41"/>
      <c r="I272" s="41"/>
      <c r="J272" s="43"/>
    </row>
    <row r="273" spans="1:10" s="42" customFormat="1" ht="30">
      <c r="A273" s="41">
        <v>2275</v>
      </c>
      <c r="B273" s="4" t="s">
        <v>112</v>
      </c>
      <c r="C273" s="27"/>
      <c r="D273" s="41"/>
      <c r="E273" s="41"/>
      <c r="F273" s="41"/>
      <c r="G273" s="41"/>
      <c r="H273" s="41"/>
      <c r="I273" s="41"/>
      <c r="J273" s="43"/>
    </row>
    <row r="274" spans="1:10" s="42" customFormat="1" ht="45">
      <c r="A274" s="41">
        <v>2282</v>
      </c>
      <c r="B274" s="4" t="s">
        <v>113</v>
      </c>
      <c r="C274" s="27"/>
      <c r="D274" s="41"/>
      <c r="E274" s="41"/>
      <c r="F274" s="41"/>
      <c r="G274" s="41"/>
      <c r="H274" s="41"/>
      <c r="I274" s="41"/>
      <c r="J274" s="43"/>
    </row>
    <row r="275" spans="1:10" s="42" customFormat="1" ht="15">
      <c r="A275" s="41">
        <v>2800</v>
      </c>
      <c r="B275" s="4" t="s">
        <v>114</v>
      </c>
      <c r="C275" s="27"/>
      <c r="D275" s="41"/>
      <c r="E275" s="41"/>
      <c r="F275" s="41"/>
      <c r="G275" s="41"/>
      <c r="H275" s="41"/>
      <c r="I275" s="41"/>
      <c r="J275" s="43"/>
    </row>
    <row r="276" spans="1:10" ht="30">
      <c r="A276" s="41">
        <v>3110</v>
      </c>
      <c r="B276" s="4" t="s">
        <v>115</v>
      </c>
      <c r="C276" s="27"/>
      <c r="D276" s="10" t="s">
        <v>13</v>
      </c>
      <c r="E276" s="10" t="s">
        <v>13</v>
      </c>
      <c r="F276" s="10" t="s">
        <v>13</v>
      </c>
      <c r="G276" s="10" t="s">
        <v>13</v>
      </c>
      <c r="H276" s="10" t="s">
        <v>13</v>
      </c>
      <c r="I276" s="10" t="s">
        <v>13</v>
      </c>
      <c r="J276" s="10" t="s">
        <v>13</v>
      </c>
    </row>
    <row r="277" spans="1:10" ht="15">
      <c r="A277" s="41">
        <v>3132</v>
      </c>
      <c r="B277" s="4" t="s">
        <v>116</v>
      </c>
      <c r="C277" s="27"/>
      <c r="D277" s="10" t="s">
        <v>13</v>
      </c>
      <c r="E277" s="10" t="s">
        <v>13</v>
      </c>
      <c r="F277" s="10" t="s">
        <v>13</v>
      </c>
      <c r="G277" s="10" t="s">
        <v>13</v>
      </c>
      <c r="H277" s="10" t="s">
        <v>13</v>
      </c>
      <c r="I277" s="10" t="s">
        <v>13</v>
      </c>
      <c r="J277" s="10" t="s">
        <v>13</v>
      </c>
    </row>
    <row r="278" spans="1:10" ht="15">
      <c r="A278" s="10" t="s">
        <v>13</v>
      </c>
      <c r="B278" s="10" t="s">
        <v>17</v>
      </c>
      <c r="C278" s="45">
        <f>C262+C263+C264+C267+C268+C270+C271+C272+C275</f>
        <v>663026</v>
      </c>
      <c r="D278" s="32">
        <f>D262+D263+D264+D267+D268+D270+D271+D272+D275</f>
        <v>663026</v>
      </c>
      <c r="E278" s="32" t="s">
        <v>13</v>
      </c>
      <c r="F278" s="32" t="s">
        <v>13</v>
      </c>
      <c r="G278" s="32" t="s">
        <v>13</v>
      </c>
      <c r="H278" s="32" t="s">
        <v>13</v>
      </c>
      <c r="I278" s="32" t="s">
        <v>13</v>
      </c>
      <c r="J278" s="32">
        <f>J262+J263+J264+J267+J268+J270+J271++J272+J275</f>
        <v>663026</v>
      </c>
    </row>
    <row r="281" spans="1:12" ht="15">
      <c r="A281" s="62" t="s">
        <v>160</v>
      </c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</row>
    <row r="282" ht="15">
      <c r="A282" s="11" t="s">
        <v>7</v>
      </c>
    </row>
    <row r="285" spans="1:12" ht="15">
      <c r="A285" s="66" t="s">
        <v>41</v>
      </c>
      <c r="B285" s="66" t="s">
        <v>9</v>
      </c>
      <c r="C285" s="66" t="s">
        <v>122</v>
      </c>
      <c r="D285" s="66"/>
      <c r="E285" s="66"/>
      <c r="F285" s="66"/>
      <c r="G285" s="66"/>
      <c r="H285" s="66" t="s">
        <v>161</v>
      </c>
      <c r="I285" s="66"/>
      <c r="J285" s="66"/>
      <c r="K285" s="66"/>
      <c r="L285" s="66"/>
    </row>
    <row r="286" spans="1:12" ht="150.75" customHeight="1">
      <c r="A286" s="66"/>
      <c r="B286" s="66"/>
      <c r="C286" s="66" t="s">
        <v>48</v>
      </c>
      <c r="D286" s="66" t="s">
        <v>49</v>
      </c>
      <c r="E286" s="66" t="s">
        <v>50</v>
      </c>
      <c r="F286" s="66"/>
      <c r="G286" s="66" t="s">
        <v>79</v>
      </c>
      <c r="H286" s="66" t="s">
        <v>51</v>
      </c>
      <c r="I286" s="66" t="s">
        <v>80</v>
      </c>
      <c r="J286" s="66" t="s">
        <v>50</v>
      </c>
      <c r="K286" s="66"/>
      <c r="L286" s="66" t="s">
        <v>81</v>
      </c>
    </row>
    <row r="287" spans="1:12" ht="30">
      <c r="A287" s="66"/>
      <c r="B287" s="66"/>
      <c r="C287" s="66"/>
      <c r="D287" s="66"/>
      <c r="E287" s="10" t="s">
        <v>46</v>
      </c>
      <c r="F287" s="10" t="s">
        <v>47</v>
      </c>
      <c r="G287" s="66"/>
      <c r="H287" s="66"/>
      <c r="I287" s="66"/>
      <c r="J287" s="10" t="s">
        <v>46</v>
      </c>
      <c r="K287" s="10" t="s">
        <v>47</v>
      </c>
      <c r="L287" s="66"/>
    </row>
    <row r="288" spans="1:12" ht="15">
      <c r="A288" s="10">
        <v>1</v>
      </c>
      <c r="B288" s="10">
        <v>2</v>
      </c>
      <c r="C288" s="10">
        <v>3</v>
      </c>
      <c r="D288" s="10">
        <v>4</v>
      </c>
      <c r="E288" s="10">
        <v>5</v>
      </c>
      <c r="F288" s="10">
        <v>6</v>
      </c>
      <c r="G288" s="10">
        <v>7</v>
      </c>
      <c r="H288" s="10">
        <v>8</v>
      </c>
      <c r="I288" s="10">
        <v>9</v>
      </c>
      <c r="J288" s="10">
        <v>10</v>
      </c>
      <c r="K288" s="10">
        <v>11</v>
      </c>
      <c r="L288" s="10">
        <v>12</v>
      </c>
    </row>
    <row r="289" spans="1:12" ht="15">
      <c r="A289" s="41">
        <v>2111</v>
      </c>
      <c r="B289" s="4" t="s">
        <v>101</v>
      </c>
      <c r="C289" s="10"/>
      <c r="D289" s="10" t="s">
        <v>13</v>
      </c>
      <c r="E289" s="10" t="s">
        <v>13</v>
      </c>
      <c r="F289" s="10" t="s">
        <v>13</v>
      </c>
      <c r="G289" s="41">
        <f>C289</f>
        <v>0</v>
      </c>
      <c r="H289" s="10"/>
      <c r="I289" s="10" t="s">
        <v>13</v>
      </c>
      <c r="J289" s="10" t="s">
        <v>13</v>
      </c>
      <c r="K289" s="10" t="s">
        <v>13</v>
      </c>
      <c r="L289" s="41">
        <f>H289</f>
        <v>0</v>
      </c>
    </row>
    <row r="290" spans="1:12" s="42" customFormat="1" ht="15">
      <c r="A290" s="41">
        <v>2120</v>
      </c>
      <c r="B290" s="4" t="s">
        <v>102</v>
      </c>
      <c r="C290" s="41"/>
      <c r="D290" s="41"/>
      <c r="E290" s="41"/>
      <c r="F290" s="41"/>
      <c r="G290" s="43">
        <f>C290</f>
        <v>0</v>
      </c>
      <c r="H290" s="41"/>
      <c r="I290" s="41"/>
      <c r="J290" s="41"/>
      <c r="K290" s="41"/>
      <c r="L290" s="43">
        <f>H290</f>
        <v>0</v>
      </c>
    </row>
    <row r="291" spans="1:12" s="42" customFormat="1" ht="30">
      <c r="A291" s="41">
        <v>2210</v>
      </c>
      <c r="B291" s="4" t="s">
        <v>103</v>
      </c>
      <c r="C291" s="41">
        <v>0</v>
      </c>
      <c r="D291" s="41"/>
      <c r="E291" s="41"/>
      <c r="F291" s="41"/>
      <c r="G291" s="43">
        <f>C291</f>
        <v>0</v>
      </c>
      <c r="H291" s="41">
        <v>0</v>
      </c>
      <c r="I291" s="41"/>
      <c r="J291" s="41"/>
      <c r="K291" s="41"/>
      <c r="L291" s="43">
        <f>H291</f>
        <v>0</v>
      </c>
    </row>
    <row r="292" spans="1:12" s="42" customFormat="1" ht="30">
      <c r="A292" s="41">
        <v>2220</v>
      </c>
      <c r="B292" s="4" t="s">
        <v>104</v>
      </c>
      <c r="C292" s="41">
        <v>0</v>
      </c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s="42" customFormat="1" ht="15">
      <c r="A293" s="41">
        <v>2230</v>
      </c>
      <c r="B293" s="4" t="s">
        <v>105</v>
      </c>
      <c r="C293" s="41">
        <v>0</v>
      </c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s="42" customFormat="1" ht="15">
      <c r="A294" s="41">
        <v>2240</v>
      </c>
      <c r="B294" s="4" t="s">
        <v>106</v>
      </c>
      <c r="C294" s="41">
        <v>0</v>
      </c>
      <c r="D294" s="41"/>
      <c r="E294" s="41"/>
      <c r="F294" s="41"/>
      <c r="G294" s="43">
        <f>C294</f>
        <v>0</v>
      </c>
      <c r="H294" s="41">
        <v>0</v>
      </c>
      <c r="I294" s="41"/>
      <c r="J294" s="41"/>
      <c r="K294" s="41"/>
      <c r="L294" s="43">
        <f>H294</f>
        <v>0</v>
      </c>
    </row>
    <row r="295" spans="1:12" s="42" customFormat="1" ht="15">
      <c r="A295" s="41">
        <v>2250</v>
      </c>
      <c r="B295" s="4" t="s">
        <v>107</v>
      </c>
      <c r="C295" s="41">
        <v>0</v>
      </c>
      <c r="D295" s="41"/>
      <c r="E295" s="41"/>
      <c r="F295" s="41"/>
      <c r="G295" s="43">
        <f>C295</f>
        <v>0</v>
      </c>
      <c r="H295" s="41">
        <v>0</v>
      </c>
      <c r="I295" s="41"/>
      <c r="J295" s="41"/>
      <c r="K295" s="41"/>
      <c r="L295" s="43">
        <f>H295</f>
        <v>0</v>
      </c>
    </row>
    <row r="296" spans="1:12" s="42" customFormat="1" ht="15">
      <c r="A296" s="41">
        <v>2271</v>
      </c>
      <c r="B296" s="4" t="s">
        <v>108</v>
      </c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s="42" customFormat="1" ht="30">
      <c r="A297" s="41">
        <v>2272</v>
      </c>
      <c r="B297" s="4" t="s">
        <v>109</v>
      </c>
      <c r="C297" s="41"/>
      <c r="D297" s="41"/>
      <c r="E297" s="41"/>
      <c r="F297" s="41"/>
      <c r="G297" s="43">
        <f>C297</f>
        <v>0</v>
      </c>
      <c r="H297" s="41"/>
      <c r="I297" s="41"/>
      <c r="J297" s="41"/>
      <c r="K297" s="41"/>
      <c r="L297" s="43">
        <f>H297</f>
        <v>0</v>
      </c>
    </row>
    <row r="298" spans="1:12" s="42" customFormat="1" ht="15">
      <c r="A298" s="41">
        <v>2273</v>
      </c>
      <c r="B298" s="4" t="s">
        <v>110</v>
      </c>
      <c r="C298" s="41"/>
      <c r="D298" s="41"/>
      <c r="E298" s="41"/>
      <c r="F298" s="41"/>
      <c r="G298" s="43">
        <f>C298</f>
        <v>0</v>
      </c>
      <c r="H298" s="41"/>
      <c r="I298" s="41"/>
      <c r="J298" s="41"/>
      <c r="K298" s="41"/>
      <c r="L298" s="43">
        <f>H298</f>
        <v>0</v>
      </c>
    </row>
    <row r="299" spans="1:12" s="42" customFormat="1" ht="15">
      <c r="A299" s="41">
        <v>2274</v>
      </c>
      <c r="B299" s="4" t="s">
        <v>111</v>
      </c>
      <c r="C299" s="41"/>
      <c r="D299" s="41"/>
      <c r="E299" s="41"/>
      <c r="F299" s="41"/>
      <c r="G299" s="43">
        <f>C299</f>
        <v>0</v>
      </c>
      <c r="H299" s="41"/>
      <c r="I299" s="41"/>
      <c r="J299" s="41"/>
      <c r="K299" s="41"/>
      <c r="L299" s="43">
        <f>H299</f>
        <v>0</v>
      </c>
    </row>
    <row r="300" spans="1:12" s="42" customFormat="1" ht="30">
      <c r="A300" s="41">
        <v>2275</v>
      </c>
      <c r="B300" s="4" t="s">
        <v>112</v>
      </c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s="42" customFormat="1" ht="45">
      <c r="A301" s="41">
        <v>2282</v>
      </c>
      <c r="B301" s="4" t="s">
        <v>113</v>
      </c>
      <c r="C301" s="41"/>
      <c r="D301" s="41"/>
      <c r="E301" s="41"/>
      <c r="F301" s="41"/>
      <c r="G301" s="43">
        <f>C301</f>
        <v>0</v>
      </c>
      <c r="H301" s="41"/>
      <c r="I301" s="41"/>
      <c r="J301" s="41"/>
      <c r="K301" s="41"/>
      <c r="L301" s="43">
        <f>H301</f>
        <v>0</v>
      </c>
    </row>
    <row r="302" spans="1:12" s="42" customFormat="1" ht="15">
      <c r="A302" s="41">
        <v>2800</v>
      </c>
      <c r="B302" s="4" t="s">
        <v>114</v>
      </c>
      <c r="C302" s="41"/>
      <c r="D302" s="41"/>
      <c r="E302" s="41"/>
      <c r="F302" s="41"/>
      <c r="G302" s="43">
        <f>C302</f>
        <v>0</v>
      </c>
      <c r="H302" s="41"/>
      <c r="I302" s="41"/>
      <c r="J302" s="41"/>
      <c r="K302" s="41"/>
      <c r="L302" s="43">
        <f>H302</f>
        <v>0</v>
      </c>
    </row>
    <row r="303" spans="1:12" s="42" customFormat="1" ht="30">
      <c r="A303" s="41">
        <v>3110</v>
      </c>
      <c r="B303" s="4" t="s">
        <v>115</v>
      </c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s="42" customFormat="1" ht="15">
      <c r="A304" s="41">
        <v>3132</v>
      </c>
      <c r="B304" s="4" t="s">
        <v>116</v>
      </c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ht="15">
      <c r="A305" s="10" t="s">
        <v>13</v>
      </c>
      <c r="B305" s="10" t="s">
        <v>13</v>
      </c>
      <c r="C305" s="10" t="s">
        <v>13</v>
      </c>
      <c r="D305" s="10" t="s">
        <v>13</v>
      </c>
      <c r="E305" s="10" t="s">
        <v>13</v>
      </c>
      <c r="F305" s="10" t="s">
        <v>13</v>
      </c>
      <c r="G305" s="41" t="s">
        <v>13</v>
      </c>
      <c r="H305" s="10" t="s">
        <v>13</v>
      </c>
      <c r="I305" s="10" t="s">
        <v>13</v>
      </c>
      <c r="J305" s="10" t="s">
        <v>13</v>
      </c>
      <c r="K305" s="10" t="s">
        <v>13</v>
      </c>
      <c r="L305" s="10" t="s">
        <v>13</v>
      </c>
    </row>
    <row r="306" spans="1:12" ht="15">
      <c r="A306" s="10" t="s">
        <v>13</v>
      </c>
      <c r="B306" s="10" t="s">
        <v>17</v>
      </c>
      <c r="C306" s="45">
        <f>C289+C290+C291+C294+C295+C297+C298+C299+C301+C302</f>
        <v>0</v>
      </c>
      <c r="D306" s="45" t="s">
        <v>13</v>
      </c>
      <c r="E306" s="45" t="s">
        <v>13</v>
      </c>
      <c r="F306" s="45" t="s">
        <v>13</v>
      </c>
      <c r="G306" s="45">
        <f>C306</f>
        <v>0</v>
      </c>
      <c r="H306" s="45">
        <f>H289+H290+H291+H294+H295+H297+H298+H299+H301+H302</f>
        <v>0</v>
      </c>
      <c r="I306" s="45" t="s">
        <v>13</v>
      </c>
      <c r="J306" s="45" t="s">
        <v>13</v>
      </c>
      <c r="K306" s="45" t="s">
        <v>13</v>
      </c>
      <c r="L306" s="45">
        <f>H306</f>
        <v>0</v>
      </c>
    </row>
    <row r="309" spans="1:9" ht="15">
      <c r="A309" s="62" t="s">
        <v>159</v>
      </c>
      <c r="B309" s="62"/>
      <c r="C309" s="62"/>
      <c r="D309" s="62"/>
      <c r="E309" s="62"/>
      <c r="F309" s="62"/>
      <c r="G309" s="62"/>
      <c r="H309" s="62"/>
      <c r="I309" s="62"/>
    </row>
    <row r="310" ht="15">
      <c r="A310" s="11" t="s">
        <v>7</v>
      </c>
    </row>
    <row r="313" spans="1:9" ht="120">
      <c r="A313" s="10" t="s">
        <v>41</v>
      </c>
      <c r="B313" s="10" t="s">
        <v>9</v>
      </c>
      <c r="C313" s="10" t="s">
        <v>42</v>
      </c>
      <c r="D313" s="10" t="s">
        <v>52</v>
      </c>
      <c r="E313" s="61" t="s">
        <v>121</v>
      </c>
      <c r="F313" s="61" t="s">
        <v>193</v>
      </c>
      <c r="G313" s="61" t="s">
        <v>194</v>
      </c>
      <c r="H313" s="10" t="s">
        <v>53</v>
      </c>
      <c r="I313" s="10" t="s">
        <v>54</v>
      </c>
    </row>
    <row r="314" spans="1:9" ht="15">
      <c r="A314" s="10">
        <v>1</v>
      </c>
      <c r="B314" s="10">
        <v>2</v>
      </c>
      <c r="C314" s="10">
        <v>3</v>
      </c>
      <c r="D314" s="10">
        <v>4</v>
      </c>
      <c r="E314" s="10">
        <v>5</v>
      </c>
      <c r="F314" s="10">
        <v>6</v>
      </c>
      <c r="G314" s="10">
        <v>7</v>
      </c>
      <c r="H314" s="10">
        <v>8</v>
      </c>
      <c r="I314" s="10">
        <v>9</v>
      </c>
    </row>
    <row r="315" spans="1:9" ht="15">
      <c r="A315" s="10" t="s">
        <v>13</v>
      </c>
      <c r="B315" s="10" t="s">
        <v>13</v>
      </c>
      <c r="C315" s="10" t="s">
        <v>13</v>
      </c>
      <c r="D315" s="10" t="s">
        <v>13</v>
      </c>
      <c r="E315" s="10" t="s">
        <v>13</v>
      </c>
      <c r="F315" s="10" t="s">
        <v>13</v>
      </c>
      <c r="G315" s="10" t="s">
        <v>13</v>
      </c>
      <c r="H315" s="10" t="s">
        <v>13</v>
      </c>
      <c r="I315" s="10" t="s">
        <v>13</v>
      </c>
    </row>
    <row r="316" spans="1:9" ht="15">
      <c r="A316" s="10" t="s">
        <v>13</v>
      </c>
      <c r="B316" s="10" t="s">
        <v>13</v>
      </c>
      <c r="C316" s="10" t="s">
        <v>13</v>
      </c>
      <c r="D316" s="10" t="s">
        <v>13</v>
      </c>
      <c r="E316" s="10" t="s">
        <v>13</v>
      </c>
      <c r="F316" s="10" t="s">
        <v>13</v>
      </c>
      <c r="G316" s="10" t="s">
        <v>13</v>
      </c>
      <c r="H316" s="10" t="s">
        <v>13</v>
      </c>
      <c r="I316" s="10" t="s">
        <v>13</v>
      </c>
    </row>
    <row r="317" spans="1:9" ht="15">
      <c r="A317" s="10" t="s">
        <v>13</v>
      </c>
      <c r="B317" s="10" t="s">
        <v>17</v>
      </c>
      <c r="C317" s="10" t="s">
        <v>13</v>
      </c>
      <c r="D317" s="10" t="s">
        <v>13</v>
      </c>
      <c r="E317" s="10" t="s">
        <v>13</v>
      </c>
      <c r="F317" s="10" t="s">
        <v>13</v>
      </c>
      <c r="G317" s="10" t="s">
        <v>13</v>
      </c>
      <c r="H317" s="10" t="s">
        <v>13</v>
      </c>
      <c r="I317" s="10" t="s">
        <v>13</v>
      </c>
    </row>
    <row r="320" spans="1:9" ht="15">
      <c r="A320" s="64" t="s">
        <v>191</v>
      </c>
      <c r="B320" s="64"/>
      <c r="C320" s="64"/>
      <c r="D320" s="64"/>
      <c r="E320" s="64"/>
      <c r="F320" s="64"/>
      <c r="G320" s="64"/>
      <c r="H320" s="64"/>
      <c r="I320" s="64"/>
    </row>
    <row r="321" spans="1:9" ht="45.75" customHeight="1">
      <c r="A321" s="65" t="s">
        <v>192</v>
      </c>
      <c r="B321" s="65"/>
      <c r="C321" s="65"/>
      <c r="D321" s="65"/>
      <c r="E321" s="65"/>
      <c r="F321" s="65"/>
      <c r="G321" s="65"/>
      <c r="H321" s="65"/>
      <c r="I321" s="65"/>
    </row>
    <row r="323" spans="1:9" ht="15" customHeight="1">
      <c r="A323" s="62" t="s">
        <v>55</v>
      </c>
      <c r="B323" s="62"/>
      <c r="C323" s="3"/>
      <c r="D323" s="6"/>
      <c r="G323" s="74" t="s">
        <v>158</v>
      </c>
      <c r="H323" s="74"/>
      <c r="I323" s="74"/>
    </row>
    <row r="324" spans="1:9" ht="15">
      <c r="A324" s="9"/>
      <c r="B324" s="7"/>
      <c r="D324" s="3" t="s">
        <v>56</v>
      </c>
      <c r="G324" s="63" t="s">
        <v>57</v>
      </c>
      <c r="H324" s="63"/>
      <c r="I324" s="63"/>
    </row>
    <row r="325" spans="1:9" ht="15" customHeight="1">
      <c r="A325" s="62" t="s">
        <v>58</v>
      </c>
      <c r="B325" s="62"/>
      <c r="C325" s="3"/>
      <c r="D325" s="6"/>
      <c r="G325" s="74" t="s">
        <v>157</v>
      </c>
      <c r="H325" s="74"/>
      <c r="I325" s="74"/>
    </row>
    <row r="326" spans="1:9" ht="15">
      <c r="A326" s="8"/>
      <c r="B326" s="3"/>
      <c r="C326" s="3"/>
      <c r="D326" s="3" t="s">
        <v>56</v>
      </c>
      <c r="G326" s="63" t="s">
        <v>57</v>
      </c>
      <c r="H326" s="63"/>
      <c r="I326" s="63"/>
    </row>
  </sheetData>
  <sheetProtection/>
  <mergeCells count="180">
    <mergeCell ref="A253:M253"/>
    <mergeCell ref="O10:P10"/>
    <mergeCell ref="L9:M9"/>
    <mergeCell ref="A9:J9"/>
    <mergeCell ref="A10:J10"/>
    <mergeCell ref="L10:M10"/>
    <mergeCell ref="O12:P12"/>
    <mergeCell ref="O11:P11"/>
    <mergeCell ref="L245:M245"/>
    <mergeCell ref="A231:I231"/>
    <mergeCell ref="A320:I320"/>
    <mergeCell ref="A321:I321"/>
    <mergeCell ref="J286:K286"/>
    <mergeCell ref="L286:L287"/>
    <mergeCell ref="H259:I259"/>
    <mergeCell ref="J259:J260"/>
    <mergeCell ref="A281:L281"/>
    <mergeCell ref="C285:G285"/>
    <mergeCell ref="H285:L285"/>
    <mergeCell ref="C286:C287"/>
    <mergeCell ref="A323:B323"/>
    <mergeCell ref="G324:I324"/>
    <mergeCell ref="A325:B325"/>
    <mergeCell ref="G326:I326"/>
    <mergeCell ref="G286:G287"/>
    <mergeCell ref="H286:H287"/>
    <mergeCell ref="I286:I287"/>
    <mergeCell ref="A309:I309"/>
    <mergeCell ref="A285:A287"/>
    <mergeCell ref="B285:B287"/>
    <mergeCell ref="D286:D287"/>
    <mergeCell ref="E286:F286"/>
    <mergeCell ref="A252:J252"/>
    <mergeCell ref="A254:J254"/>
    <mergeCell ref="A255:J255"/>
    <mergeCell ref="A259:A260"/>
    <mergeCell ref="B259:B260"/>
    <mergeCell ref="C259:C260"/>
    <mergeCell ref="D259:D260"/>
    <mergeCell ref="E259:E260"/>
    <mergeCell ref="F259:F260"/>
    <mergeCell ref="G259:G260"/>
    <mergeCell ref="A241:M241"/>
    <mergeCell ref="A245:A246"/>
    <mergeCell ref="B245:B246"/>
    <mergeCell ref="C245:C246"/>
    <mergeCell ref="D245:E245"/>
    <mergeCell ref="F245:G245"/>
    <mergeCell ref="H245:I245"/>
    <mergeCell ref="J245:K245"/>
    <mergeCell ref="A234:A235"/>
    <mergeCell ref="B234:B235"/>
    <mergeCell ref="C234:C235"/>
    <mergeCell ref="D234:F234"/>
    <mergeCell ref="G234:I234"/>
    <mergeCell ref="A225:A226"/>
    <mergeCell ref="B225:B226"/>
    <mergeCell ref="C225:C226"/>
    <mergeCell ref="D225:F225"/>
    <mergeCell ref="G225:I225"/>
    <mergeCell ref="J225:L225"/>
    <mergeCell ref="O208:O209"/>
    <mergeCell ref="P208:P209"/>
    <mergeCell ref="A220:L220"/>
    <mergeCell ref="A221:L221"/>
    <mergeCell ref="A222:L222"/>
    <mergeCell ref="A223:L223"/>
    <mergeCell ref="G208:H208"/>
    <mergeCell ref="I208:J208"/>
    <mergeCell ref="K208:K209"/>
    <mergeCell ref="L208:L209"/>
    <mergeCell ref="M208:M209"/>
    <mergeCell ref="N208:N209"/>
    <mergeCell ref="A205:P205"/>
    <mergeCell ref="A207:A209"/>
    <mergeCell ref="B207:B209"/>
    <mergeCell ref="C207:F207"/>
    <mergeCell ref="G207:J207"/>
    <mergeCell ref="K207:L207"/>
    <mergeCell ref="M207:N207"/>
    <mergeCell ref="O207:P207"/>
    <mergeCell ref="C208:D208"/>
    <mergeCell ref="E208:F208"/>
    <mergeCell ref="A186:K186"/>
    <mergeCell ref="A189:A190"/>
    <mergeCell ref="B189:C189"/>
    <mergeCell ref="D189:E189"/>
    <mergeCell ref="F189:G189"/>
    <mergeCell ref="H189:I189"/>
    <mergeCell ref="J189:K189"/>
    <mergeCell ref="K150:M150"/>
    <mergeCell ref="A173:J173"/>
    <mergeCell ref="A177:A178"/>
    <mergeCell ref="B177:B178"/>
    <mergeCell ref="C177:C178"/>
    <mergeCell ref="D177:D178"/>
    <mergeCell ref="E177:G177"/>
    <mergeCell ref="H177:J177"/>
    <mergeCell ref="A150:A151"/>
    <mergeCell ref="B150:B151"/>
    <mergeCell ref="C150:C151"/>
    <mergeCell ref="D150:D151"/>
    <mergeCell ref="E150:G150"/>
    <mergeCell ref="H150:J150"/>
    <mergeCell ref="A139:A140"/>
    <mergeCell ref="B139:B140"/>
    <mergeCell ref="C139:F139"/>
    <mergeCell ref="G139:J139"/>
    <mergeCell ref="A146:M146"/>
    <mergeCell ref="A147:M147"/>
    <mergeCell ref="A128:A129"/>
    <mergeCell ref="B128:B129"/>
    <mergeCell ref="C128:F128"/>
    <mergeCell ref="G128:J128"/>
    <mergeCell ref="K128:N128"/>
    <mergeCell ref="A136:J136"/>
    <mergeCell ref="A116:A117"/>
    <mergeCell ref="B116:B117"/>
    <mergeCell ref="C116:F116"/>
    <mergeCell ref="G116:J116"/>
    <mergeCell ref="A124:N124"/>
    <mergeCell ref="A125:N125"/>
    <mergeCell ref="A87:J87"/>
    <mergeCell ref="A90:A91"/>
    <mergeCell ref="B90:B91"/>
    <mergeCell ref="C90:F90"/>
    <mergeCell ref="G90:J90"/>
    <mergeCell ref="A113:J113"/>
    <mergeCell ref="A77:N77"/>
    <mergeCell ref="A80:A81"/>
    <mergeCell ref="B80:B81"/>
    <mergeCell ref="C80:F80"/>
    <mergeCell ref="G80:J80"/>
    <mergeCell ref="K80:N80"/>
    <mergeCell ref="A52:N52"/>
    <mergeCell ref="A54:A55"/>
    <mergeCell ref="B54:B55"/>
    <mergeCell ref="C54:F54"/>
    <mergeCell ref="G54:J54"/>
    <mergeCell ref="K54:N54"/>
    <mergeCell ref="A38:J38"/>
    <mergeCell ref="A41:A42"/>
    <mergeCell ref="B41:B42"/>
    <mergeCell ref="C41:F41"/>
    <mergeCell ref="G41:J41"/>
    <mergeCell ref="A51:N51"/>
    <mergeCell ref="A26:B26"/>
    <mergeCell ref="A29:A30"/>
    <mergeCell ref="B29:B30"/>
    <mergeCell ref="C29:F29"/>
    <mergeCell ref="G29:J29"/>
    <mergeCell ref="K29:N29"/>
    <mergeCell ref="A24:P24"/>
    <mergeCell ref="A25:P25"/>
    <mergeCell ref="A16:J16"/>
    <mergeCell ref="A18:N18"/>
    <mergeCell ref="A19:N19"/>
    <mergeCell ref="A20:M20"/>
    <mergeCell ref="A21:N21"/>
    <mergeCell ref="A23:O23"/>
    <mergeCell ref="L7:M7"/>
    <mergeCell ref="A7:J7"/>
    <mergeCell ref="A14:P14"/>
    <mergeCell ref="A15:P15"/>
    <mergeCell ref="A17:P17"/>
    <mergeCell ref="A22:P22"/>
    <mergeCell ref="H12:M12"/>
    <mergeCell ref="H11:M11"/>
    <mergeCell ref="F11:G11"/>
    <mergeCell ref="A8:J8"/>
    <mergeCell ref="G323:I323"/>
    <mergeCell ref="G325:I325"/>
    <mergeCell ref="F12:G12"/>
    <mergeCell ref="C12:E12"/>
    <mergeCell ref="C11:E11"/>
    <mergeCell ref="A6:P6"/>
    <mergeCell ref="O7:P7"/>
    <mergeCell ref="L8:M8"/>
    <mergeCell ref="O9:P9"/>
    <mergeCell ref="O8:P8"/>
  </mergeCells>
  <printOptions/>
  <pageMargins left="0.16" right="0.16" top="0.33" bottom="0.29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2020-11-17T11:44:39Z</cp:lastPrinted>
  <dcterms:created xsi:type="dcterms:W3CDTF">2018-08-27T10:46:38Z</dcterms:created>
  <dcterms:modified xsi:type="dcterms:W3CDTF">2020-12-21T12:52:28Z</dcterms:modified>
  <cp:category/>
  <cp:version/>
  <cp:contentType/>
  <cp:contentStatus/>
</cp:coreProperties>
</file>