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231"/>
  <workbookPr/>
  <mc:AlternateContent xmlns:mc="http://schemas.openxmlformats.org/markup-compatibility/2006">
    <mc:Choice Requires="x15">
      <x15ac:absPath xmlns:x15ac="http://schemas.microsoft.com/office/spreadsheetml/2010/11/ac" url="C:\Users\Finviddil-PC43\AppData\Local\Microsoft\Windows\INetCache\Content.MSO\"/>
    </mc:Choice>
  </mc:AlternateContent>
  <xr:revisionPtr revIDLastSave="0" documentId="8_{22CF4A30-0EAE-42A1-82F7-DCDF1AAB6F1D}" xr6:coauthVersionLast="47" xr6:coauthVersionMax="47" xr10:uidLastSave="{00000000-0000-0000-0000-000000000000}"/>
  <bookViews>
    <workbookView xWindow="15900" yWindow="2355" windowWidth="7770" windowHeight="11385"/>
  </bookViews>
  <sheets>
    <sheet name="паспорт 3" sheetId="6" r:id="rId1"/>
  </sheets>
  <calcPr calcId="114210"/>
  <extLst>
    <ext xmlns:xcalcf="http://schemas.microsoft.com/office/spreadsheetml/2018/calcfeatures" uri="{B58B0392-4F1F-4190-BB64-5DF3571DCE5F}">
      <xcalcf:calcFeatures>
        <xcalcf:feature name="microsoft.com:RD"/>
        <xcalcf:feature name="microsoft.com:FV"/>
        <xcalcf:feature name="microsoft.com:ARRAYTEXT_WF"/>
      </xcalcf:calcFeatures>
    </ext>
  </extLst>
</workbook>
</file>

<file path=xl/calcChain.xml><?xml version="1.0" encoding="utf-8"?>
<calcChain xmlns="http://schemas.openxmlformats.org/spreadsheetml/2006/main">
  <c r="F85" i="6" l="1"/>
  <c r="G85" i="6"/>
  <c r="G81" i="6"/>
  <c r="G80" i="6"/>
  <c r="F77" i="6"/>
  <c r="F79" i="6"/>
  <c r="G76" i="6"/>
  <c r="E72" i="6"/>
  <c r="G72" i="6"/>
  <c r="E70" i="6"/>
  <c r="G70" i="6"/>
  <c r="G69" i="6"/>
  <c r="E68" i="6"/>
  <c r="G68" i="6"/>
  <c r="G62" i="6"/>
  <c r="E60" i="6"/>
  <c r="E73" i="6"/>
  <c r="G73" i="6"/>
  <c r="E44" i="6"/>
  <c r="F42" i="6"/>
  <c r="G67" i="6"/>
  <c r="G66" i="6"/>
  <c r="G65" i="6"/>
  <c r="G64" i="6"/>
  <c r="G63" i="6"/>
  <c r="F43" i="6"/>
  <c r="G77" i="6"/>
  <c r="F83" i="6"/>
  <c r="G83" i="6"/>
  <c r="G79" i="6"/>
  <c r="E74" i="6"/>
  <c r="G74" i="6"/>
  <c r="G60" i="6"/>
  <c r="F44" i="6"/>
</calcChain>
</file>

<file path=xl/sharedStrings.xml><?xml version="1.0" encoding="utf-8"?>
<sst xmlns="http://schemas.openxmlformats.org/spreadsheetml/2006/main" count="159" uniqueCount="100">
  <si>
    <t>ЗАТВЕРДЖЕНО</t>
  </si>
  <si>
    <t>Джерело інформації</t>
  </si>
  <si>
    <t>Одиниця виміру</t>
  </si>
  <si>
    <t>ПОГОДЖЕНО:</t>
  </si>
  <si>
    <t>(підпис)</t>
  </si>
  <si>
    <t>(найменування головного розпорядника коштів місцевого бюджету)</t>
  </si>
  <si>
    <t>Завдання</t>
  </si>
  <si>
    <t>Напрями використання бюджетних коштів</t>
  </si>
  <si>
    <t>Усього</t>
  </si>
  <si>
    <t>Загальний фонд</t>
  </si>
  <si>
    <t>Спеціальний фонд</t>
  </si>
  <si>
    <t>Найменування місцевої / регіональної програми</t>
  </si>
  <si>
    <t>Ціль державної політики</t>
  </si>
  <si>
    <t>(ініціали/ініціал, прізвище)</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</si>
  <si>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</si>
  <si>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</si>
  <si>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</si>
  <si>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</si>
  <si>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(код бюджету)</t>
  </si>
  <si>
    <t>Забезпечення здійснення наданих законодавством повноважень у сфері фінансів</t>
  </si>
  <si>
    <t>Придбання предметів та обладнання довгострокового користування / Придбання обладнання</t>
  </si>
  <si>
    <t>штатний розпис</t>
  </si>
  <si>
    <t>Обсяг видатків на придбання обладнання</t>
  </si>
  <si>
    <t>грн.</t>
  </si>
  <si>
    <t>кошторис</t>
  </si>
  <si>
    <t>реєстр висновків</t>
  </si>
  <si>
    <t>кількість підготовлених розпоряджень на фінансування, довідок змін до міського бюджету, юридичних та фінансових зобов"язань, платіжних доручень</t>
  </si>
  <si>
    <t>Кількість одиниць обладнання, яке планується придбати</t>
  </si>
  <si>
    <t>розрахунок до кошторису</t>
  </si>
  <si>
    <t>ІАС "Місцеві бюджети", "Фіндокументи"</t>
  </si>
  <si>
    <t>середні витрати на одиницю обладнання</t>
  </si>
  <si>
    <t>відс.</t>
  </si>
  <si>
    <t>відсоток вчасно виконаних доручень, листів, інформацій, звітів у їх загальній кількості</t>
  </si>
  <si>
    <t>гривень</t>
  </si>
  <si>
    <t>0160</t>
  </si>
  <si>
    <t>0111</t>
  </si>
  <si>
    <t>питома вага придбаного обладнання до запланованого</t>
  </si>
  <si>
    <t>Управління фінансів і внутрішнього аудиту Коломийської міської ради</t>
  </si>
  <si>
    <t>3810160</t>
  </si>
  <si>
    <t>ЗАТВЕРДЖЕНО
Наказ Міністерства фінансів України 
26 серпня 2014 року № 836
(у редакції наказу Міністерства фінансів України від  29 грудня 2018 року № 1209)</t>
  </si>
  <si>
    <t xml:space="preserve">Наказ </t>
  </si>
  <si>
    <t xml:space="preserve">Управління фінасів і внутрішнього аудиту </t>
  </si>
  <si>
    <t>Паспорт</t>
  </si>
  <si>
    <t>бюджетної програми місцевого бюджету на 2022 рік</t>
  </si>
  <si>
    <t xml:space="preserve">1. </t>
  </si>
  <si>
    <t xml:space="preserve">Управління фінансів і внутрішнього аудиту </t>
  </si>
  <si>
    <t>44859262</t>
  </si>
  <si>
    <t xml:space="preserve">(код Програмної класифікації видатків та кредитування місцевого бюджету)
</t>
  </si>
  <si>
    <t xml:space="preserve">2. </t>
  </si>
  <si>
    <t>(найменування відповідального виконавця)</t>
  </si>
  <si>
    <t xml:space="preserve">3. </t>
  </si>
  <si>
    <t xml:space="preserve">Керівництво і управління у сфері фінансів </t>
  </si>
  <si>
    <t>09530000000</t>
  </si>
  <si>
    <t xml:space="preserve">(найменування бюджетної програми згідно з Типовою програмною класифікацією видатків та кредитування місцевого бюджету)
</t>
  </si>
  <si>
    <t>4.</t>
  </si>
  <si>
    <t>5.</t>
  </si>
  <si>
    <t>6.</t>
  </si>
  <si>
    <t>Цілі державної політики, на досягнення яких спрямована реалізація бюджетної програми</t>
  </si>
  <si>
    <t>N з/п</t>
  </si>
  <si>
    <t>7.</t>
  </si>
  <si>
    <t xml:space="preserve">Мета бюджетної програми             Здійснення наданих законодавством повноважень у сфері фінансів і внутрішнього аудиту </t>
  </si>
  <si>
    <t>8.</t>
  </si>
  <si>
    <t>Завдання бюджетної програми</t>
  </si>
  <si>
    <t>Здійснення наданих законодавством повноважень у сфері фінансів і внутрішнього аудиту</t>
  </si>
  <si>
    <t>9.</t>
  </si>
  <si>
    <t>10.</t>
  </si>
  <si>
    <t>Перелік місцевих / регіональних програм, що виконуються у складі бюджетної програми:</t>
  </si>
  <si>
    <t>(грн)</t>
  </si>
  <si>
    <t>11.</t>
  </si>
  <si>
    <t>Результативні показники бюджетної програми:</t>
  </si>
  <si>
    <t>Показник</t>
  </si>
  <si>
    <t>затрат</t>
  </si>
  <si>
    <t>кількість штатних одиниць</t>
  </si>
  <si>
    <t>од</t>
  </si>
  <si>
    <t>продукту</t>
  </si>
  <si>
    <t>кількіть прийнятих до виконання нормативно-правових актів: рішень виконавчого комітету,розпоряджень міського голови,рішень міської ради</t>
  </si>
  <si>
    <t>журнал-реєстрації</t>
  </si>
  <si>
    <t xml:space="preserve">кількість підготовлених відповідей на листи, доручення </t>
  </si>
  <si>
    <t>кількість розроблених паспортів бюджетних програм</t>
  </si>
  <si>
    <t>рішення виконавчого комітету від 14.06.2022 №170</t>
  </si>
  <si>
    <t>ефективності</t>
  </si>
  <si>
    <t xml:space="preserve"> </t>
  </si>
  <si>
    <t>кількість виконаних листів,звернень,заяв,скарг на одного працівника</t>
  </si>
  <si>
    <t>розрахунок</t>
  </si>
  <si>
    <t>витрати на утримання однієї штатної одиниці</t>
  </si>
  <si>
    <t>якості</t>
  </si>
  <si>
    <t xml:space="preserve">Начальник управління фінансів і внутрішнього аудиту Коломийської міської ради
</t>
  </si>
  <si>
    <t>Ольга  ГАВДУНИК</t>
  </si>
  <si>
    <t>Дата погодження</t>
  </si>
  <si>
    <t>М. П.</t>
  </si>
  <si>
    <t>в тому числі посадових осіб місцевого самоврядування</t>
  </si>
  <si>
    <t>кількість отриманих розписів доходів та видатків  міського бюджету</t>
  </si>
  <si>
    <t>розпис бюджету</t>
  </si>
  <si>
    <t>кількість підготовлених розпоряджень на фінансування, довідок змін до міського бюджету, зобов'язань та платіжних доручень на одного працівника</t>
  </si>
  <si>
    <r>
      <t xml:space="preserve">Обсяг бюджетних призначень / бюджетних асигнувань - </t>
    </r>
    <r>
      <rPr>
        <b/>
        <sz val="12"/>
        <color indexed="8"/>
        <rFont val="Times New Roman"/>
        <family val="1"/>
        <charset val="204"/>
      </rPr>
      <t>2</t>
    </r>
    <r>
      <rPr>
        <b/>
        <sz val="12"/>
        <rFont val="Times New Roman"/>
        <family val="1"/>
        <charset val="204"/>
      </rPr>
      <t xml:space="preserve"> 077 244,30  гривень</t>
    </r>
    <r>
      <rPr>
        <sz val="12"/>
        <color indexed="8"/>
        <rFont val="Times New Roman"/>
        <family val="1"/>
        <charset val="204"/>
      </rPr>
      <t>, у тому числі загального фонду -</t>
    </r>
    <r>
      <rPr>
        <b/>
        <sz val="12"/>
        <color indexed="8"/>
        <rFont val="Times New Roman"/>
        <family val="1"/>
        <charset val="204"/>
      </rPr>
      <t xml:space="preserve"> 2 020 244,30  гривень</t>
    </r>
    <r>
      <rPr>
        <sz val="12"/>
        <color indexed="8"/>
        <rFont val="Times New Roman"/>
        <family val="1"/>
        <charset val="204"/>
      </rPr>
      <t xml:space="preserve"> та спеціального фонду - </t>
    </r>
    <r>
      <rPr>
        <b/>
        <sz val="12"/>
        <color indexed="8"/>
        <rFont val="Times New Roman"/>
        <family val="1"/>
        <charset val="204"/>
      </rPr>
      <t xml:space="preserve">57 000,00 </t>
    </r>
    <r>
      <rPr>
        <sz val="12"/>
        <color indexed="8"/>
        <rFont val="Times New Roman"/>
        <family val="1"/>
        <charset val="204"/>
      </rPr>
      <t xml:space="preserve"> гривень.</t>
    </r>
  </si>
  <si>
    <t xml:space="preserve"> "Про уточнення  бюджету Коломийської міської територіальної громади на 2022 рік»</t>
  </si>
  <si>
    <t>Підстави для виконання бюджетної програми: Конституція України, керуючись пунктом 23 частини І статті 26, статтями 59,61 Закону України «Про місцеве самоврядування», статтями 72,76,77 Бюджетного кодексу України, Закон України «Про державний бюджет України на 2022рік» від 02.12.2021 року, Наказ Міністерства Фінансів України від 26.08.2014 року № 836 «Про деякі питання запровадження програмно-цільового методу складання та виконання місцевих бюджетів», Наказ Міністерства Фінансів України від 01.10.2010 року № 1147«Про затвердження Типового переліку бюджетних програм та результативних показників їх виконання для місцевих бюджетних програм у галузі Державне управління», Постанова Кабінету Міністрів України  від 31.08.1998 року № 1352 «Про затвердження Положення  про формування та виконання Національної програми інформації (із  змінами,внесеними згідно з Постановами КМ №925 від 23.10.2019р)», рішення виконавчого комітету Коломийської міської ради від 14.06.2022 року №  170 «Про уточнення  бюджету Коломийської міської територіальної громади на  на 2022 рік», рішення виконавчого комітету міської ради від 05.07.2022 року №214 «Про уточнення  бюджету Коломийської міської територіальної громади на  на 2022 рік», рішення виконавчого комітету міської ради від 19.07.2022 № 223</t>
  </si>
  <si>
    <t>шт.</t>
  </si>
  <si>
    <t>Реалізація державної політики, спрямованої на забезпечення надання  законодавством повноважень у сфері фінансів та внутрішнього аудиту</t>
  </si>
  <si>
    <t>12.08.2022р. № 17-0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</si>
</sst>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Cyr"/>
      <charset val="204"/>
    </font>
    <font>
      <sz val="11"/>
      <color indexed="8"/>
      <name val="Calibri"/>
      <family val="2"/>
      <charset val="204"/>
    </font>
    <font>
      <b/>
      <sz val="12"/>
      <name val="Times New Roman"/>
      <family val="1"/>
      <charset val="204"/>
    </font>
    <font>
      <sz val="8"/>
      <name val="Arial Cyr"/>
      <charset val="204"/>
    </font>
    <font>
      <sz val="11"/>
      <color indexed="8"/>
      <name val="Times New Roman"/>
      <family val="1"/>
      <charset val="204"/>
    </font>
    <font>
      <sz val="8"/>
      <color indexed="8"/>
      <name val="Times New Roman"/>
      <family val="1"/>
      <charset val="204"/>
    </font>
    <font>
      <sz val="12"/>
      <color indexed="8"/>
      <name val="Times New Roman"/>
      <family val="1"/>
      <charset val="204"/>
    </font>
    <font>
      <sz val="8"/>
      <color indexed="8"/>
      <name val="Times New Roman"/>
      <family val="1"/>
      <charset val="204"/>
    </font>
    <font>
      <sz val="14"/>
      <color indexed="8"/>
      <name val="Times New Roman"/>
      <family val="1"/>
      <charset val="204"/>
    </font>
    <font>
      <b/>
      <sz val="12"/>
      <color indexed="8"/>
      <name val="Times New Roman"/>
      <family val="1"/>
      <charset val="204"/>
    </font>
    <font>
      <b/>
      <sz val="11"/>
      <color indexed="8"/>
      <name val="Times New Roman"/>
      <family val="1"/>
      <charset val="204"/>
    </font>
    <font>
      <sz val="9"/>
      <color indexed="8"/>
      <name val="Times New Roman"/>
      <family val="1"/>
      <charset val="204"/>
    </font>
    <font>
      <b/>
      <sz val="13"/>
      <color indexed="8"/>
      <name val="Times New Roman"/>
      <family val="1"/>
      <charset val="204"/>
    </font>
    <font>
      <b/>
      <sz val="7.5"/>
      <color indexed="8"/>
      <name val="Times New Roman"/>
      <family val="1"/>
      <charset val="204"/>
    </font>
    <font>
      <sz val="10"/>
      <color indexed="8"/>
      <name val="Times New Roman"/>
      <family val="1"/>
      <charset val="204"/>
    </font>
    <font>
      <sz val="11"/>
      <color indexed="8"/>
      <name val="Times New Roman"/>
      <family val="1"/>
      <charset val="204"/>
    </font>
    <font>
      <b/>
      <sz val="10"/>
      <color indexed="8"/>
      <name val="Times New Roman"/>
      <family val="1"/>
      <charset val="204"/>
    </font>
    <font>
      <sz val="10"/>
      <color indexed="8"/>
      <name val="Times New Roman"/>
      <family val="1"/>
      <charset val="204"/>
    </font>
    <font>
      <sz val="11"/>
      <color theme="1"/>
      <name val="Calibri"/>
      <family val="2"/>
      <charset val="204"/>
      <scheme val="minor"/>
    </font>
  </fonts>
  <fills count="2">
    <fill>
      <patternFill patternType="none"/>
    </fill>
    <fill>
      <patternFill patternType="gray125"/>
    </fill>
  </fills>
  <borders count="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8" fillId="0" borderId="0"/>
  </cellStyleXfs>
  <cellXfs count="93">
    <xf numFmtId="0" fontId="0" fillId="0" borderId="0" xfId="0"/>
    <xf numFmtId="0" fontId="4" fillId="0" borderId="0" xfId="1" applyFont="1"/>
    <xf numFmtId="0" fontId="6" fillId="0" borderId="0" xfId="1" applyFont="1" applyAlignment="1">
      <alignment vertical="center" wrapText="1"/>
    </xf>
    <xf numFmtId="0" fontId="10" fillId="0" borderId="1" xfId="1" applyFont="1" applyBorder="1" applyAlignment="1">
      <alignment vertical="center" wrapText="1"/>
    </xf>
    <xf numFmtId="0" fontId="10" fillId="0" borderId="1" xfId="1" applyNumberFormat="1" applyFont="1" applyBorder="1" applyAlignment="1">
      <alignment vertical="center" wrapText="1"/>
    </xf>
    <xf numFmtId="49" fontId="10" fillId="0" borderId="1" xfId="1" applyNumberFormat="1" applyFont="1" applyBorder="1" applyAlignment="1">
      <alignment horizontal="center" vertical="center" wrapText="1"/>
    </xf>
    <xf numFmtId="0" fontId="10" fillId="0" borderId="0" xfId="1" applyFont="1" applyBorder="1" applyAlignment="1">
      <alignment vertical="center" wrapText="1"/>
    </xf>
    <xf numFmtId="0" fontId="5" fillId="0" borderId="2" xfId="1" applyFont="1" applyBorder="1" applyAlignment="1">
      <alignment vertical="top" wrapText="1"/>
    </xf>
    <xf numFmtId="0" fontId="5" fillId="0" borderId="2" xfId="1" applyFont="1" applyBorder="1" applyAlignment="1">
      <alignment horizontal="center" vertical="top"/>
    </xf>
    <xf numFmtId="0" fontId="5" fillId="0" borderId="0" xfId="1" applyFont="1" applyBorder="1" applyAlignment="1">
      <alignment vertical="top"/>
    </xf>
    <xf numFmtId="0" fontId="5" fillId="0" borderId="0" xfId="1" applyFont="1" applyBorder="1" applyAlignment="1">
      <alignment vertical="top" wrapText="1"/>
    </xf>
    <xf numFmtId="0" fontId="10" fillId="0" borderId="1" xfId="1" applyFont="1" applyBorder="1" applyAlignment="1">
      <alignment vertical="top" wrapText="1"/>
    </xf>
    <xf numFmtId="0" fontId="10" fillId="0" borderId="1" xfId="1" applyNumberFormat="1" applyFont="1" applyBorder="1" applyAlignment="1">
      <alignment vertical="top" wrapText="1"/>
    </xf>
    <xf numFmtId="49" fontId="10" fillId="0" borderId="1" xfId="1" applyNumberFormat="1" applyFont="1" applyBorder="1" applyAlignment="1">
      <alignment horizontal="center" vertical="top" wrapText="1"/>
    </xf>
    <xf numFmtId="0" fontId="10" fillId="0" borderId="0" xfId="1" applyFont="1" applyBorder="1" applyAlignment="1">
      <alignment vertical="top" wrapText="1"/>
    </xf>
    <xf numFmtId="0" fontId="10" fillId="0" borderId="0" xfId="1" applyFont="1" applyBorder="1" applyAlignment="1">
      <alignment wrapText="1"/>
    </xf>
    <xf numFmtId="49" fontId="10" fillId="0" borderId="1" xfId="1" applyNumberFormat="1" applyFont="1" applyBorder="1" applyAlignment="1">
      <alignment horizontal="center" wrapText="1"/>
    </xf>
    <xf numFmtId="0" fontId="10" fillId="0" borderId="0" xfId="1" applyFont="1" applyBorder="1" applyAlignment="1">
      <alignment horizontal="center" wrapText="1"/>
    </xf>
    <xf numFmtId="0" fontId="5" fillId="0" borderId="0" xfId="1" applyFont="1" applyBorder="1" applyAlignment="1">
      <alignment horizontal="center" vertical="top" wrapText="1"/>
    </xf>
    <xf numFmtId="0" fontId="5" fillId="0" borderId="2" xfId="1" applyFont="1" applyBorder="1" applyAlignment="1">
      <alignment horizontal="center" vertical="top" wrapText="1"/>
    </xf>
    <xf numFmtId="0" fontId="4" fillId="0" borderId="0" xfId="1" applyFont="1" applyBorder="1"/>
    <xf numFmtId="0" fontId="6" fillId="0" borderId="0" xfId="1" applyFont="1" applyAlignment="1">
      <alignment horizontal="center" vertical="center" wrapText="1"/>
    </xf>
    <xf numFmtId="0" fontId="6" fillId="0" borderId="0" xfId="1" applyFont="1"/>
    <xf numFmtId="0" fontId="6" fillId="0" borderId="3" xfId="1" applyFont="1" applyBorder="1" applyAlignment="1">
      <alignment horizontal="center" vertical="center" wrapText="1"/>
    </xf>
    <xf numFmtId="0" fontId="6" fillId="0" borderId="0" xfId="1" applyFont="1" applyAlignment="1">
      <alignment horizontal="center"/>
    </xf>
    <xf numFmtId="0" fontId="6" fillId="0" borderId="0" xfId="1" applyFont="1" applyAlignment="1">
      <alignment horizontal="left" vertical="center" wrapText="1"/>
    </xf>
    <xf numFmtId="0" fontId="6" fillId="0" borderId="0" xfId="1" applyFont="1" applyAlignment="1">
      <alignment horizontal="left" vertical="center"/>
    </xf>
    <xf numFmtId="4" fontId="6" fillId="0" borderId="3" xfId="1" applyNumberFormat="1" applyFont="1" applyBorder="1" applyAlignment="1">
      <alignment horizontal="center" vertical="center" wrapText="1"/>
    </xf>
    <xf numFmtId="4" fontId="9" fillId="0" borderId="3" xfId="1" applyNumberFormat="1" applyFont="1" applyBorder="1" applyAlignment="1">
      <alignment horizontal="center" vertical="center" wrapText="1"/>
    </xf>
    <xf numFmtId="0" fontId="6" fillId="0" borderId="3" xfId="1" applyFont="1" applyBorder="1" applyAlignment="1">
      <alignment vertical="center" wrapText="1"/>
    </xf>
    <xf numFmtId="0" fontId="9" fillId="0" borderId="3" xfId="1" applyFont="1" applyBorder="1" applyAlignment="1">
      <alignment horizontal="center" vertical="center" wrapText="1"/>
    </xf>
    <xf numFmtId="0" fontId="9" fillId="0" borderId="3" xfId="1" applyFont="1" applyBorder="1" applyAlignment="1">
      <alignment vertical="center" wrapText="1"/>
    </xf>
    <xf numFmtId="0" fontId="4" fillId="0" borderId="3" xfId="1" applyFont="1" applyBorder="1" applyAlignment="1">
      <alignment horizontal="center" vertical="center" wrapText="1"/>
    </xf>
    <xf numFmtId="0" fontId="10" fillId="0" borderId="3" xfId="1" applyFont="1" applyBorder="1" applyAlignment="1">
      <alignment vertical="center" wrapText="1"/>
    </xf>
    <xf numFmtId="0" fontId="5" fillId="0" borderId="3" xfId="1" applyFont="1" applyBorder="1" applyAlignment="1">
      <alignment horizontal="center" vertical="center" wrapText="1"/>
    </xf>
    <xf numFmtId="0" fontId="10" fillId="0" borderId="3" xfId="1" applyFont="1" applyBorder="1" applyAlignment="1">
      <alignment wrapText="1"/>
    </xf>
    <xf numFmtId="1" fontId="4" fillId="0" borderId="3" xfId="1" applyNumberFormat="1" applyFont="1" applyBorder="1" applyAlignment="1">
      <alignment horizontal="center" vertical="center" wrapText="1"/>
    </xf>
    <xf numFmtId="3" fontId="6" fillId="0" borderId="3" xfId="1" applyNumberFormat="1" applyFont="1" applyBorder="1" applyAlignment="1">
      <alignment horizontal="center" vertical="center" wrapText="1"/>
    </xf>
    <xf numFmtId="4" fontId="4" fillId="0" borderId="3" xfId="1" applyNumberFormat="1" applyFont="1" applyBorder="1" applyAlignment="1">
      <alignment horizontal="center" vertical="center" wrapText="1"/>
    </xf>
    <xf numFmtId="0" fontId="6" fillId="0" borderId="1" xfId="1" applyFont="1" applyBorder="1" applyAlignment="1">
      <alignment vertical="center" wrapText="1"/>
    </xf>
    <xf numFmtId="0" fontId="4" fillId="0" borderId="0" xfId="1" applyFont="1" applyBorder="1" applyAlignment="1"/>
    <xf numFmtId="0" fontId="4" fillId="0" borderId="0" xfId="1" applyFont="1" applyAlignment="1">
      <alignment vertical="center" wrapText="1"/>
    </xf>
    <xf numFmtId="0" fontId="7" fillId="0" borderId="0" xfId="1" applyFont="1" applyAlignment="1">
      <alignment horizontal="center" vertical="top" wrapText="1"/>
    </xf>
    <xf numFmtId="0" fontId="7" fillId="0" borderId="0" xfId="1" applyFont="1" applyBorder="1" applyAlignment="1">
      <alignment horizontal="center" vertical="top" wrapText="1"/>
    </xf>
    <xf numFmtId="0" fontId="9" fillId="0" borderId="0" xfId="1" applyFont="1" applyAlignment="1">
      <alignment horizontal="left" vertical="center"/>
    </xf>
    <xf numFmtId="0" fontId="9" fillId="0" borderId="0" xfId="1" applyFont="1" applyAlignment="1">
      <alignment horizontal="left" vertical="center" wrapText="1"/>
    </xf>
    <xf numFmtId="0" fontId="9" fillId="0" borderId="0" xfId="1" applyFont="1" applyAlignment="1">
      <alignment horizontal="center" vertical="center" wrapText="1"/>
    </xf>
    <xf numFmtId="0" fontId="13" fillId="0" borderId="0" xfId="1" applyFont="1" applyAlignment="1">
      <alignment vertical="center"/>
    </xf>
    <xf numFmtId="0" fontId="13" fillId="0" borderId="0" xfId="1" applyFont="1"/>
    <xf numFmtId="3" fontId="4" fillId="0" borderId="3" xfId="1" applyNumberFormat="1" applyFont="1" applyBorder="1" applyAlignment="1">
      <alignment horizontal="center" vertical="center" wrapText="1"/>
    </xf>
    <xf numFmtId="0" fontId="6" fillId="0" borderId="0" xfId="1" applyFont="1" applyBorder="1" applyAlignment="1">
      <alignment horizontal="center" vertical="center" wrapText="1"/>
    </xf>
    <xf numFmtId="0" fontId="4" fillId="0" borderId="0" xfId="1" applyFont="1" applyBorder="1" applyAlignment="1">
      <alignment wrapText="1"/>
    </xf>
    <xf numFmtId="0" fontId="4" fillId="0" borderId="0" xfId="1" applyFont="1" applyBorder="1" applyAlignment="1">
      <alignment horizontal="center" vertical="center" wrapText="1"/>
    </xf>
    <xf numFmtId="0" fontId="16" fillId="0" borderId="3" xfId="1" applyFont="1" applyBorder="1" applyAlignment="1">
      <alignment horizontal="left" vertical="center" wrapText="1"/>
    </xf>
    <xf numFmtId="0" fontId="17" fillId="0" borderId="3" xfId="1" applyFont="1" applyBorder="1" applyAlignment="1">
      <alignment vertical="center" wrapText="1"/>
    </xf>
    <xf numFmtId="0" fontId="17" fillId="0" borderId="3" xfId="1" applyFont="1" applyBorder="1" applyAlignment="1">
      <alignment horizontal="left" vertical="center" wrapText="1"/>
    </xf>
    <xf numFmtId="0" fontId="17" fillId="0" borderId="3" xfId="1" applyFont="1" applyBorder="1" applyAlignment="1">
      <alignment wrapText="1"/>
    </xf>
    <xf numFmtId="0" fontId="6" fillId="0" borderId="0" xfId="1" applyFont="1" applyAlignment="1">
      <alignment horizontal="left" vertical="center" wrapText="1"/>
    </xf>
    <xf numFmtId="0" fontId="6" fillId="0" borderId="3" xfId="1" applyFont="1" applyBorder="1" applyAlignment="1">
      <alignment horizontal="center" vertical="center" wrapText="1"/>
    </xf>
    <xf numFmtId="0" fontId="18" fillId="0" borderId="3" xfId="1" applyBorder="1" applyAlignment="1"/>
    <xf numFmtId="0" fontId="6" fillId="0" borderId="3" xfId="1" applyFont="1" applyBorder="1" applyAlignment="1">
      <alignment vertical="center" wrapText="1"/>
    </xf>
    <xf numFmtId="0" fontId="6" fillId="0" borderId="0" xfId="1" applyFont="1" applyAlignment="1">
      <alignment horizontal="center" vertical="center" wrapText="1"/>
    </xf>
    <xf numFmtId="0" fontId="15" fillId="0" borderId="3" xfId="1" applyFont="1" applyBorder="1" applyAlignment="1">
      <alignment horizontal="left" vertical="center" wrapText="1"/>
    </xf>
    <xf numFmtId="0" fontId="1" fillId="0" borderId="3" xfId="1" applyFont="1" applyBorder="1" applyAlignment="1">
      <alignment horizontal="left"/>
    </xf>
    <xf numFmtId="0" fontId="6" fillId="0" borderId="3" xfId="1" applyFont="1" applyBorder="1" applyAlignment="1">
      <alignment horizontal="left" vertical="center" wrapText="1"/>
    </xf>
    <xf numFmtId="0" fontId="6" fillId="0" borderId="4" xfId="1" applyFont="1" applyBorder="1" applyAlignment="1">
      <alignment horizontal="left" vertical="center" wrapText="1"/>
    </xf>
    <xf numFmtId="0" fontId="6" fillId="0" borderId="5" xfId="1" applyFont="1" applyBorder="1" applyAlignment="1">
      <alignment horizontal="left" vertical="center" wrapText="1"/>
    </xf>
    <xf numFmtId="0" fontId="6" fillId="0" borderId="6" xfId="1" applyFont="1" applyBorder="1" applyAlignment="1">
      <alignment horizontal="left" vertical="center"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5" fillId="0" borderId="0" xfId="1" applyFont="1" applyBorder="1" applyAlignment="1">
      <alignment horizontal="center" vertical="top" wrapText="1"/>
    </xf>
    <xf numFmtId="0" fontId="7" fillId="0" borderId="2" xfId="1" applyFont="1" applyBorder="1" applyAlignment="1">
      <alignment horizontal="center" vertical="top" wrapText="1"/>
    </xf>
    <xf numFmtId="0" fontId="12" fillId="0" borderId="0" xfId="1" applyFont="1" applyAlignment="1">
      <alignment horizontal="left" vertical="center" wrapText="1"/>
    </xf>
    <xf numFmtId="0" fontId="10" fillId="0" borderId="1" xfId="1" applyFont="1" applyBorder="1" applyAlignment="1">
      <alignment horizontal="left"/>
    </xf>
    <xf numFmtId="0" fontId="5" fillId="0" borderId="2" xfId="1" applyFont="1" applyBorder="1" applyAlignment="1">
      <alignment horizontal="center" vertical="top" wrapText="1"/>
    </xf>
    <xf numFmtId="0" fontId="11" fillId="0" borderId="0" xfId="1" applyFont="1" applyAlignment="1">
      <alignment horizontal="left" wrapText="1"/>
    </xf>
    <xf numFmtId="0" fontId="8" fillId="0" borderId="1" xfId="1" applyFont="1" applyBorder="1" applyAlignment="1">
      <alignment horizontal="left"/>
    </xf>
    <xf numFmtId="0" fontId="9" fillId="0" borderId="0" xfId="1" applyFont="1" applyAlignment="1">
      <alignment horizontal="center" vertical="center"/>
    </xf>
    <xf numFmtId="0" fontId="10" fillId="0" borderId="1" xfId="1" applyFont="1" applyBorder="1" applyAlignment="1">
      <alignment horizontal="center" vertical="center" wrapText="1"/>
    </xf>
    <xf numFmtId="49" fontId="11" fillId="0" borderId="0" xfId="1" applyNumberFormat="1" applyFont="1" applyAlignment="1">
      <alignment horizontal="left" vertical="center" wrapText="1" shrinkToFit="1"/>
    </xf>
    <xf numFmtId="49" fontId="14" fillId="0" borderId="0" xfId="1" applyNumberFormat="1" applyFont="1" applyAlignment="1">
      <alignment horizontal="left" vertical="center" wrapText="1" shrinkToFit="1"/>
    </xf>
    <xf numFmtId="0" fontId="11" fillId="0" borderId="0" xfId="1" applyFont="1" applyAlignment="1">
      <alignment horizontal="center" vertical="top" wrapText="1"/>
    </xf>
    <xf numFmtId="0" fontId="10" fillId="0" borderId="1" xfId="1" applyFont="1" applyBorder="1" applyAlignment="1">
      <alignment horizontal="center" wrapText="1"/>
    </xf>
    <xf numFmtId="0" fontId="5" fillId="0" borderId="0" xfId="1" applyFont="1" applyAlignment="1">
      <alignment horizontal="center" vertical="top" wrapText="1"/>
    </xf>
    <xf numFmtId="0" fontId="5" fillId="0" borderId="0" xfId="1" applyFont="1" applyAlignment="1">
      <alignment horizontal="left" vertical="top" wrapText="1"/>
    </xf>
    <xf numFmtId="0" fontId="5" fillId="0" borderId="0" xfId="1" applyFont="1" applyAlignment="1">
      <alignment horizontal="left" vertical="top"/>
    </xf>
    <xf numFmtId="0" fontId="6" fillId="0" borderId="0" xfId="1" applyFont="1" applyAlignment="1">
      <alignment horizontal="left" wrapText="1"/>
    </xf>
    <xf numFmtId="0" fontId="4" fillId="0" borderId="1" xfId="1" applyFont="1" applyBorder="1" applyAlignment="1">
      <alignment horizontal="center"/>
    </xf>
    <xf numFmtId="0" fontId="10" fillId="0" borderId="0" xfId="1" applyFont="1" applyBorder="1" applyAlignment="1">
      <alignment horizontal="center" wrapText="1"/>
    </xf>
    <xf numFmtId="0" fontId="10" fillId="0" borderId="0" xfId="1" applyFont="1" applyBorder="1" applyAlignment="1">
      <alignment horizontal="center" vertical="center" wrapText="1"/>
    </xf>
    <xf numFmtId="0" fontId="11" fillId="0" borderId="0" xfId="1" applyFont="1" applyBorder="1" applyAlignment="1">
      <alignment horizontal="center" vertical="top" wrapText="1"/>
    </xf>
    <xf numFmtId="0" fontId="5" fillId="0" borderId="0" xfId="1" applyFont="1" applyBorder="1" applyAlignment="1">
      <alignment horizontal="center" vertical="top"/>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P97"/>
  <sheetViews>
    <sheetView tabSelected="1" zoomScale="80" zoomScaleNormal="80" workbookViewId="0">
      <selection activeCell="B27" sqref="B27:G27"/>
    </sheetView>
  </sheetViews>
  <sheetFormatPr defaultColWidth="21.5703125" defaultRowHeight="15" x14ac:dyDescent="0.25"/>
  <cols>
    <col min="1" max="1" width="6.5703125" style="1" customWidth="1"/>
    <col min="2" max="2" width="38.85546875" style="1" customWidth="1"/>
    <col min="3" max="3" width="14" style="1" customWidth="1"/>
    <col min="4" max="4" width="19.42578125" style="1" customWidth="1"/>
    <col min="5" max="6" width="21.5703125" style="1"/>
    <col min="7" max="7" width="24.28515625" style="1" customWidth="1"/>
    <col min="8" max="38" width="10.28515625" style="1" customWidth="1"/>
    <col min="39" max="16384" width="21.5703125" style="1"/>
  </cols>
  <sheetData>
    <row r="1" spans="1:16" x14ac:dyDescent="0.25">
      <c r="F1" s="85" t="s">
        <v>39</v>
      </c>
      <c r="G1" s="86"/>
    </row>
    <row r="2" spans="1:16" x14ac:dyDescent="0.25">
      <c r="F2" s="86"/>
      <c r="G2" s="86"/>
    </row>
    <row r="3" spans="1:16" ht="32.25" customHeight="1" x14ac:dyDescent="0.25">
      <c r="F3" s="86"/>
      <c r="G3" s="86"/>
    </row>
    <row r="4" spans="1:16" ht="15.75" x14ac:dyDescent="0.25">
      <c r="A4" s="2"/>
      <c r="E4" s="2" t="s">
        <v>0</v>
      </c>
    </row>
    <row r="5" spans="1:16" ht="15.75" x14ac:dyDescent="0.25">
      <c r="A5" s="2"/>
      <c r="E5" s="87" t="s">
        <v>40</v>
      </c>
      <c r="F5" s="87"/>
      <c r="G5" s="87"/>
    </row>
    <row r="6" spans="1:16" ht="15.75" x14ac:dyDescent="0.25">
      <c r="A6" s="2"/>
      <c r="B6" s="2"/>
      <c r="E6" s="88" t="s">
        <v>41</v>
      </c>
      <c r="F6" s="88"/>
      <c r="G6" s="88"/>
    </row>
    <row r="7" spans="1:16" ht="15" customHeight="1" x14ac:dyDescent="0.25">
      <c r="A7" s="2"/>
      <c r="E7" s="72" t="s">
        <v>5</v>
      </c>
      <c r="F7" s="72"/>
      <c r="G7" s="72"/>
    </row>
    <row r="8" spans="1:16" ht="18.75" x14ac:dyDescent="0.3">
      <c r="A8" s="2"/>
      <c r="B8" s="2"/>
      <c r="E8" s="77" t="s">
        <v>99</v>
      </c>
      <c r="F8" s="77"/>
      <c r="G8" s="77"/>
    </row>
    <row r="9" spans="1:16" ht="15" customHeight="1" x14ac:dyDescent="0.25">
      <c r="A9" s="2"/>
      <c r="E9" s="72"/>
      <c r="F9" s="72"/>
      <c r="G9" s="72"/>
    </row>
    <row r="11" spans="1:16" ht="15.75" x14ac:dyDescent="0.25">
      <c r="A11" s="78" t="s">
        <v>42</v>
      </c>
      <c r="B11" s="78"/>
      <c r="C11" s="78"/>
      <c r="D11" s="78"/>
      <c r="E11" s="78"/>
      <c r="F11" s="78"/>
      <c r="G11" s="78"/>
    </row>
    <row r="12" spans="1:16" ht="15.75" x14ac:dyDescent="0.25">
      <c r="A12" s="78" t="s">
        <v>43</v>
      </c>
      <c r="B12" s="78"/>
      <c r="C12" s="78"/>
      <c r="D12" s="78"/>
      <c r="E12" s="78"/>
      <c r="F12" s="78"/>
      <c r="G12" s="78"/>
    </row>
    <row r="13" spans="1:16" ht="6.75" customHeight="1" x14ac:dyDescent="0.25"/>
    <row r="15" spans="1:16" ht="15" customHeight="1" x14ac:dyDescent="0.25">
      <c r="A15" s="3" t="s">
        <v>44</v>
      </c>
      <c r="B15" s="4">
        <v>3800000</v>
      </c>
      <c r="C15" s="3"/>
      <c r="D15" s="79" t="s">
        <v>45</v>
      </c>
      <c r="E15" s="79"/>
      <c r="F15" s="79"/>
      <c r="G15" s="5" t="s">
        <v>46</v>
      </c>
      <c r="H15" s="6"/>
      <c r="I15" s="6"/>
      <c r="J15" s="6"/>
      <c r="K15" s="6"/>
      <c r="L15" s="90"/>
      <c r="M15" s="90"/>
      <c r="N15" s="6"/>
      <c r="O15" s="90"/>
      <c r="P15" s="90"/>
    </row>
    <row r="16" spans="1:16" ht="28.5" customHeight="1" x14ac:dyDescent="0.25">
      <c r="A16" s="75" t="s">
        <v>47</v>
      </c>
      <c r="B16" s="75"/>
      <c r="C16" s="75"/>
      <c r="D16" s="82" t="s">
        <v>5</v>
      </c>
      <c r="E16" s="82"/>
      <c r="F16" s="7"/>
      <c r="G16" s="8" t="s">
        <v>14</v>
      </c>
      <c r="H16" s="9"/>
      <c r="I16" s="71"/>
      <c r="J16" s="71"/>
      <c r="K16" s="71"/>
      <c r="L16" s="91"/>
      <c r="M16" s="91"/>
      <c r="N16" s="10"/>
      <c r="O16" s="92"/>
      <c r="P16" s="92"/>
    </row>
    <row r="17" spans="1:16" x14ac:dyDescent="0.25">
      <c r="A17" s="11" t="s">
        <v>48</v>
      </c>
      <c r="B17" s="12">
        <v>3810000</v>
      </c>
      <c r="C17" s="11"/>
      <c r="D17" s="79" t="s">
        <v>45</v>
      </c>
      <c r="E17" s="79"/>
      <c r="F17" s="79"/>
      <c r="G17" s="13" t="s">
        <v>46</v>
      </c>
      <c r="H17" s="14"/>
      <c r="I17" s="14"/>
      <c r="J17" s="14"/>
      <c r="K17" s="14"/>
      <c r="L17" s="14"/>
      <c r="M17" s="14"/>
      <c r="N17" s="14"/>
      <c r="O17" s="14"/>
      <c r="P17" s="14"/>
    </row>
    <row r="18" spans="1:16" ht="23.25" customHeight="1" x14ac:dyDescent="0.25">
      <c r="A18" s="75" t="s">
        <v>15</v>
      </c>
      <c r="B18" s="75"/>
      <c r="C18" s="75"/>
      <c r="D18" s="84" t="s">
        <v>49</v>
      </c>
      <c r="E18" s="84"/>
      <c r="F18" s="7"/>
      <c r="G18" s="8" t="s">
        <v>14</v>
      </c>
      <c r="H18" s="9"/>
      <c r="I18" s="71"/>
      <c r="J18" s="71"/>
      <c r="K18" s="71"/>
      <c r="L18" s="71"/>
      <c r="M18" s="71"/>
      <c r="N18" s="10"/>
      <c r="O18" s="92"/>
      <c r="P18" s="92"/>
    </row>
    <row r="19" spans="1:16" ht="24" customHeight="1" x14ac:dyDescent="0.25">
      <c r="A19" s="15" t="s">
        <v>50</v>
      </c>
      <c r="B19" s="16" t="s">
        <v>38</v>
      </c>
      <c r="C19" s="16" t="s">
        <v>34</v>
      </c>
      <c r="D19" s="16" t="s">
        <v>35</v>
      </c>
      <c r="E19" s="83" t="s">
        <v>51</v>
      </c>
      <c r="F19" s="83"/>
      <c r="G19" s="16" t="s">
        <v>52</v>
      </c>
      <c r="H19" s="17"/>
      <c r="I19" s="15"/>
      <c r="J19" s="17"/>
      <c r="K19" s="89"/>
      <c r="L19" s="89"/>
      <c r="M19" s="89"/>
      <c r="N19" s="89"/>
      <c r="O19" s="89"/>
      <c r="P19" s="17"/>
    </row>
    <row r="20" spans="1:16" ht="56.25" customHeight="1" x14ac:dyDescent="0.25">
      <c r="B20" s="18" t="s">
        <v>15</v>
      </c>
      <c r="C20" s="19" t="s">
        <v>16</v>
      </c>
      <c r="D20" s="7" t="s">
        <v>17</v>
      </c>
      <c r="E20" s="75" t="s">
        <v>53</v>
      </c>
      <c r="F20" s="75"/>
      <c r="G20" s="19" t="s">
        <v>18</v>
      </c>
      <c r="H20" s="20"/>
      <c r="I20" s="18"/>
      <c r="J20" s="18"/>
      <c r="K20" s="71"/>
      <c r="L20" s="71"/>
      <c r="M20" s="71"/>
      <c r="N20" s="71"/>
      <c r="O20" s="71"/>
      <c r="P20" s="10"/>
    </row>
    <row r="21" spans="1:16" ht="42" customHeight="1" x14ac:dyDescent="0.25">
      <c r="A21" s="21" t="s">
        <v>54</v>
      </c>
      <c r="B21" s="57" t="s">
        <v>94</v>
      </c>
      <c r="C21" s="57"/>
      <c r="D21" s="57"/>
      <c r="E21" s="57"/>
      <c r="F21" s="57"/>
      <c r="G21" s="57"/>
    </row>
    <row r="22" spans="1:16" ht="96.75" customHeight="1" x14ac:dyDescent="0.25">
      <c r="A22" s="21" t="s">
        <v>55</v>
      </c>
      <c r="B22" s="80" t="s">
        <v>96</v>
      </c>
      <c r="C22" s="81"/>
      <c r="D22" s="81"/>
      <c r="E22" s="81"/>
      <c r="F22" s="81"/>
      <c r="G22" s="81"/>
    </row>
    <row r="23" spans="1:16" ht="12.75" customHeight="1" x14ac:dyDescent="0.25">
      <c r="A23" s="21"/>
      <c r="B23" s="76" t="s">
        <v>95</v>
      </c>
      <c r="C23" s="76"/>
      <c r="D23" s="76"/>
      <c r="E23" s="76"/>
      <c r="F23" s="76"/>
      <c r="G23" s="76"/>
    </row>
    <row r="24" spans="1:16" ht="24" customHeight="1" x14ac:dyDescent="0.25">
      <c r="A24" s="21" t="s">
        <v>56</v>
      </c>
      <c r="B24" s="57" t="s">
        <v>57</v>
      </c>
      <c r="C24" s="57"/>
      <c r="D24" s="57"/>
      <c r="E24" s="57"/>
      <c r="F24" s="57"/>
      <c r="G24" s="57"/>
    </row>
    <row r="25" spans="1:16" ht="15.75" x14ac:dyDescent="0.25">
      <c r="A25" s="22"/>
    </row>
    <row r="26" spans="1:16" ht="15.75" x14ac:dyDescent="0.25">
      <c r="A26" s="23" t="s">
        <v>58</v>
      </c>
      <c r="B26" s="58" t="s">
        <v>12</v>
      </c>
      <c r="C26" s="58"/>
      <c r="D26" s="58"/>
      <c r="E26" s="58"/>
      <c r="F26" s="58"/>
      <c r="G26" s="58"/>
    </row>
    <row r="27" spans="1:16" ht="32.25" customHeight="1" x14ac:dyDescent="0.25">
      <c r="A27" s="23"/>
      <c r="B27" s="65" t="s">
        <v>98</v>
      </c>
      <c r="C27" s="66"/>
      <c r="D27" s="66"/>
      <c r="E27" s="66"/>
      <c r="F27" s="66"/>
      <c r="G27" s="67"/>
    </row>
    <row r="28" spans="1:16" ht="15.75" x14ac:dyDescent="0.25">
      <c r="A28" s="23"/>
      <c r="B28" s="68"/>
      <c r="C28" s="69"/>
      <c r="D28" s="69"/>
      <c r="E28" s="69"/>
      <c r="F28" s="69"/>
      <c r="G28" s="70"/>
    </row>
    <row r="29" spans="1:16" ht="15.75" x14ac:dyDescent="0.25">
      <c r="A29" s="22"/>
    </row>
    <row r="30" spans="1:16" ht="15.75" x14ac:dyDescent="0.25">
      <c r="A30" s="24" t="s">
        <v>59</v>
      </c>
      <c r="B30" s="1" t="s">
        <v>60</v>
      </c>
    </row>
    <row r="31" spans="1:16" ht="15.75" x14ac:dyDescent="0.25">
      <c r="A31" s="21" t="s">
        <v>61</v>
      </c>
      <c r="B31" s="57" t="s">
        <v>62</v>
      </c>
      <c r="C31" s="57"/>
      <c r="D31" s="57"/>
      <c r="E31" s="57"/>
      <c r="F31" s="57"/>
      <c r="G31" s="57"/>
    </row>
    <row r="32" spans="1:16" ht="15.75" x14ac:dyDescent="0.25">
      <c r="A32" s="21"/>
      <c r="B32" s="25"/>
      <c r="C32" s="25"/>
      <c r="D32" s="25"/>
      <c r="E32" s="25"/>
      <c r="F32" s="25"/>
      <c r="G32" s="25"/>
    </row>
    <row r="33" spans="1:7" ht="15.75" x14ac:dyDescent="0.25">
      <c r="A33" s="23" t="s">
        <v>58</v>
      </c>
      <c r="B33" s="58" t="s">
        <v>6</v>
      </c>
      <c r="C33" s="58"/>
      <c r="D33" s="58"/>
      <c r="E33" s="58"/>
      <c r="F33" s="58"/>
      <c r="G33" s="58"/>
    </row>
    <row r="34" spans="1:7" ht="21.75" customHeight="1" x14ac:dyDescent="0.25">
      <c r="A34" s="23">
        <v>1</v>
      </c>
      <c r="B34" s="64" t="s">
        <v>63</v>
      </c>
      <c r="C34" s="64"/>
      <c r="D34" s="64"/>
      <c r="E34" s="64"/>
      <c r="F34" s="64"/>
      <c r="G34" s="64"/>
    </row>
    <row r="35" spans="1:7" ht="15.75" x14ac:dyDescent="0.25">
      <c r="A35" s="23"/>
      <c r="B35" s="64"/>
      <c r="C35" s="64"/>
      <c r="D35" s="64"/>
      <c r="E35" s="64"/>
      <c r="F35" s="64"/>
      <c r="G35" s="64"/>
    </row>
    <row r="36" spans="1:7" ht="15.75" x14ac:dyDescent="0.25">
      <c r="A36" s="21"/>
      <c r="B36" s="25"/>
      <c r="C36" s="25"/>
      <c r="D36" s="25"/>
      <c r="E36" s="25"/>
      <c r="F36" s="25"/>
      <c r="G36" s="25"/>
    </row>
    <row r="37" spans="1:7" ht="15.75" x14ac:dyDescent="0.25">
      <c r="A37" s="21" t="s">
        <v>64</v>
      </c>
      <c r="B37" s="26" t="s">
        <v>7</v>
      </c>
      <c r="C37" s="25"/>
      <c r="D37" s="25"/>
      <c r="E37" s="25"/>
      <c r="F37" s="25"/>
      <c r="G37" s="25"/>
    </row>
    <row r="38" spans="1:7" ht="15.75" x14ac:dyDescent="0.25">
      <c r="A38" s="22"/>
      <c r="B38" s="1" t="s">
        <v>33</v>
      </c>
    </row>
    <row r="39" spans="1:7" ht="15.75" x14ac:dyDescent="0.25">
      <c r="A39" s="22"/>
    </row>
    <row r="40" spans="1:7" ht="21" customHeight="1" x14ac:dyDescent="0.25">
      <c r="A40" s="23" t="s">
        <v>58</v>
      </c>
      <c r="B40" s="58" t="s">
        <v>7</v>
      </c>
      <c r="C40" s="59"/>
      <c r="D40" s="23" t="s">
        <v>9</v>
      </c>
      <c r="E40" s="23" t="s">
        <v>10</v>
      </c>
      <c r="F40" s="23" t="s">
        <v>8</v>
      </c>
    </row>
    <row r="41" spans="1:7" ht="15.75" x14ac:dyDescent="0.25">
      <c r="A41" s="23">
        <v>1</v>
      </c>
      <c r="B41" s="58">
        <v>2</v>
      </c>
      <c r="C41" s="59"/>
      <c r="D41" s="23">
        <v>3</v>
      </c>
      <c r="E41" s="23">
        <v>4</v>
      </c>
      <c r="F41" s="23">
        <v>5</v>
      </c>
    </row>
    <row r="42" spans="1:7" ht="31.5" customHeight="1" x14ac:dyDescent="0.25">
      <c r="A42" s="23">
        <v>1</v>
      </c>
      <c r="B42" s="62" t="s">
        <v>19</v>
      </c>
      <c r="C42" s="63"/>
      <c r="D42" s="27">
        <v>2020244.3</v>
      </c>
      <c r="E42" s="27"/>
      <c r="F42" s="27">
        <f>D42+E42</f>
        <v>2020244.3</v>
      </c>
    </row>
    <row r="43" spans="1:7" ht="43.5" customHeight="1" x14ac:dyDescent="0.25">
      <c r="A43" s="23">
        <v>2</v>
      </c>
      <c r="B43" s="62" t="s">
        <v>20</v>
      </c>
      <c r="C43" s="63"/>
      <c r="D43" s="27"/>
      <c r="E43" s="27">
        <v>57000</v>
      </c>
      <c r="F43" s="27">
        <f>D43+E43</f>
        <v>57000</v>
      </c>
    </row>
    <row r="44" spans="1:7" ht="15.75" x14ac:dyDescent="0.25">
      <c r="A44" s="58" t="s">
        <v>8</v>
      </c>
      <c r="B44" s="58"/>
      <c r="C44" s="59"/>
      <c r="D44" s="28">
        <v>2020244.3</v>
      </c>
      <c r="E44" s="28">
        <f>E43</f>
        <v>57000</v>
      </c>
      <c r="F44" s="28">
        <f>F42+F43</f>
        <v>2077244.3</v>
      </c>
    </row>
    <row r="45" spans="1:7" ht="15.75" x14ac:dyDescent="0.25">
      <c r="A45" s="22"/>
    </row>
    <row r="46" spans="1:7" ht="15.75" x14ac:dyDescent="0.25">
      <c r="A46" s="61" t="s">
        <v>65</v>
      </c>
      <c r="B46" s="57" t="s">
        <v>66</v>
      </c>
      <c r="C46" s="57"/>
      <c r="D46" s="57"/>
      <c r="E46" s="57"/>
      <c r="F46" s="57"/>
      <c r="G46" s="57"/>
    </row>
    <row r="47" spans="1:7" ht="15.75" x14ac:dyDescent="0.25">
      <c r="A47" s="61"/>
      <c r="B47" s="2" t="s">
        <v>67</v>
      </c>
    </row>
    <row r="48" spans="1:7" ht="9.75" customHeight="1" x14ac:dyDescent="0.25">
      <c r="A48" s="22"/>
    </row>
    <row r="49" spans="1:7" ht="33.75" customHeight="1" x14ac:dyDescent="0.25">
      <c r="A49" s="23" t="s">
        <v>58</v>
      </c>
      <c r="B49" s="58" t="s">
        <v>11</v>
      </c>
      <c r="C49" s="59"/>
      <c r="D49" s="23" t="s">
        <v>9</v>
      </c>
      <c r="E49" s="23" t="s">
        <v>10</v>
      </c>
      <c r="F49" s="23" t="s">
        <v>8</v>
      </c>
    </row>
    <row r="50" spans="1:7" ht="15.75" x14ac:dyDescent="0.25">
      <c r="A50" s="23">
        <v>1</v>
      </c>
      <c r="B50" s="58">
        <v>2</v>
      </c>
      <c r="C50" s="59"/>
      <c r="D50" s="23">
        <v>3</v>
      </c>
      <c r="E50" s="23">
        <v>4</v>
      </c>
      <c r="F50" s="23">
        <v>5</v>
      </c>
    </row>
    <row r="51" spans="1:7" ht="11.25" customHeight="1" x14ac:dyDescent="0.25">
      <c r="A51" s="23"/>
      <c r="B51" s="60"/>
      <c r="C51" s="59"/>
      <c r="D51" s="29"/>
      <c r="E51" s="29"/>
      <c r="F51" s="29"/>
    </row>
    <row r="52" spans="1:7" ht="15.75" x14ac:dyDescent="0.25">
      <c r="A52" s="23"/>
      <c r="B52" s="60"/>
      <c r="C52" s="59"/>
      <c r="D52" s="29"/>
      <c r="E52" s="29"/>
      <c r="F52" s="29"/>
    </row>
    <row r="53" spans="1:7" ht="15.75" x14ac:dyDescent="0.25">
      <c r="A53" s="58" t="s">
        <v>8</v>
      </c>
      <c r="B53" s="58"/>
      <c r="C53" s="59"/>
      <c r="D53" s="29"/>
      <c r="E53" s="29"/>
      <c r="F53" s="29"/>
    </row>
    <row r="54" spans="1:7" ht="8.25" customHeight="1" x14ac:dyDescent="0.25">
      <c r="A54" s="22"/>
    </row>
    <row r="55" spans="1:7" ht="15.75" x14ac:dyDescent="0.25">
      <c r="A55" s="21" t="s">
        <v>68</v>
      </c>
      <c r="B55" s="57" t="s">
        <v>69</v>
      </c>
      <c r="C55" s="57"/>
      <c r="D55" s="57"/>
      <c r="E55" s="57"/>
      <c r="F55" s="57"/>
      <c r="G55" s="57"/>
    </row>
    <row r="56" spans="1:7" ht="9" customHeight="1" x14ac:dyDescent="0.25">
      <c r="A56" s="22"/>
    </row>
    <row r="57" spans="1:7" ht="5.25" customHeight="1" x14ac:dyDescent="0.25">
      <c r="A57" s="22"/>
    </row>
    <row r="58" spans="1:7" ht="46.5" customHeight="1" x14ac:dyDescent="0.25">
      <c r="A58" s="23" t="s">
        <v>58</v>
      </c>
      <c r="B58" s="23" t="s">
        <v>70</v>
      </c>
      <c r="C58" s="23" t="s">
        <v>2</v>
      </c>
      <c r="D58" s="23" t="s">
        <v>1</v>
      </c>
      <c r="E58" s="23" t="s">
        <v>9</v>
      </c>
      <c r="F58" s="23" t="s">
        <v>10</v>
      </c>
      <c r="G58" s="23" t="s">
        <v>8</v>
      </c>
    </row>
    <row r="59" spans="1:7" ht="15.75" x14ac:dyDescent="0.25">
      <c r="A59" s="23">
        <v>1</v>
      </c>
      <c r="B59" s="23">
        <v>2</v>
      </c>
      <c r="C59" s="23">
        <v>3</v>
      </c>
      <c r="D59" s="23">
        <v>4</v>
      </c>
      <c r="E59" s="23">
        <v>5</v>
      </c>
      <c r="F59" s="23">
        <v>6</v>
      </c>
      <c r="G59" s="23">
        <v>7</v>
      </c>
    </row>
    <row r="60" spans="1:7" ht="42" customHeight="1" x14ac:dyDescent="0.25">
      <c r="A60" s="23">
        <v>1</v>
      </c>
      <c r="B60" s="53" t="s">
        <v>63</v>
      </c>
      <c r="C60" s="23"/>
      <c r="D60" s="23"/>
      <c r="E60" s="28">
        <f>D42</f>
        <v>2020244.3</v>
      </c>
      <c r="F60" s="30"/>
      <c r="G60" s="28">
        <f>E60+F60</f>
        <v>2020244.3</v>
      </c>
    </row>
    <row r="61" spans="1:7" ht="15.75" x14ac:dyDescent="0.25">
      <c r="A61" s="23">
        <v>1</v>
      </c>
      <c r="B61" s="31" t="s">
        <v>71</v>
      </c>
      <c r="C61" s="23"/>
      <c r="D61" s="23"/>
      <c r="E61" s="23"/>
      <c r="F61" s="23"/>
      <c r="G61" s="23"/>
    </row>
    <row r="62" spans="1:7" ht="23.25" customHeight="1" x14ac:dyDescent="0.25">
      <c r="A62" s="23"/>
      <c r="B62" s="54" t="s">
        <v>72</v>
      </c>
      <c r="C62" s="32" t="s">
        <v>73</v>
      </c>
      <c r="D62" s="32" t="s">
        <v>21</v>
      </c>
      <c r="E62" s="32">
        <v>12</v>
      </c>
      <c r="F62" s="32"/>
      <c r="G62" s="23">
        <f>E62+F62</f>
        <v>12</v>
      </c>
    </row>
    <row r="63" spans="1:7" ht="26.25" customHeight="1" x14ac:dyDescent="0.25">
      <c r="A63" s="23"/>
      <c r="B63" s="54" t="s">
        <v>90</v>
      </c>
      <c r="C63" s="32" t="s">
        <v>73</v>
      </c>
      <c r="D63" s="32" t="s">
        <v>21</v>
      </c>
      <c r="E63" s="32">
        <v>12</v>
      </c>
      <c r="F63" s="32"/>
      <c r="G63" s="23">
        <f t="shared" ref="G63:G70" si="0">E63+F63</f>
        <v>12</v>
      </c>
    </row>
    <row r="64" spans="1:7" ht="15.75" x14ac:dyDescent="0.25">
      <c r="A64" s="23">
        <v>2</v>
      </c>
      <c r="B64" s="33" t="s">
        <v>74</v>
      </c>
      <c r="C64" s="32"/>
      <c r="D64" s="32"/>
      <c r="E64" s="32"/>
      <c r="F64" s="23"/>
      <c r="G64" s="23">
        <f t="shared" si="0"/>
        <v>0</v>
      </c>
    </row>
    <row r="65" spans="1:7" ht="57.75" customHeight="1" x14ac:dyDescent="0.25">
      <c r="A65" s="23"/>
      <c r="B65" s="55" t="s">
        <v>75</v>
      </c>
      <c r="C65" s="32" t="s">
        <v>73</v>
      </c>
      <c r="D65" s="32" t="s">
        <v>76</v>
      </c>
      <c r="E65" s="32">
        <v>30</v>
      </c>
      <c r="F65" s="23"/>
      <c r="G65" s="23">
        <f t="shared" si="0"/>
        <v>30</v>
      </c>
    </row>
    <row r="66" spans="1:7" ht="33" customHeight="1" x14ac:dyDescent="0.25">
      <c r="A66" s="23"/>
      <c r="B66" s="55" t="s">
        <v>77</v>
      </c>
      <c r="C66" s="32" t="s">
        <v>73</v>
      </c>
      <c r="D66" s="32" t="s">
        <v>76</v>
      </c>
      <c r="E66" s="32">
        <v>350</v>
      </c>
      <c r="F66" s="23"/>
      <c r="G66" s="23">
        <f t="shared" si="0"/>
        <v>350</v>
      </c>
    </row>
    <row r="67" spans="1:7" ht="32.25" customHeight="1" x14ac:dyDescent="0.25">
      <c r="A67" s="23"/>
      <c r="B67" s="55" t="s">
        <v>78</v>
      </c>
      <c r="C67" s="32" t="s">
        <v>73</v>
      </c>
      <c r="D67" s="34" t="s">
        <v>79</v>
      </c>
      <c r="E67" s="32">
        <v>1</v>
      </c>
      <c r="F67" s="23"/>
      <c r="G67" s="23">
        <f t="shared" si="0"/>
        <v>1</v>
      </c>
    </row>
    <row r="68" spans="1:7" ht="31.5" customHeight="1" x14ac:dyDescent="0.25">
      <c r="A68" s="23"/>
      <c r="B68" s="55" t="s">
        <v>78</v>
      </c>
      <c r="C68" s="32" t="s">
        <v>73</v>
      </c>
      <c r="D68" s="32" t="s">
        <v>25</v>
      </c>
      <c r="E68" s="32">
        <f>250</f>
        <v>250</v>
      </c>
      <c r="F68" s="23"/>
      <c r="G68" s="23">
        <f t="shared" si="0"/>
        <v>250</v>
      </c>
    </row>
    <row r="69" spans="1:7" ht="31.5" customHeight="1" x14ac:dyDescent="0.25">
      <c r="A69" s="23"/>
      <c r="B69" s="55" t="s">
        <v>91</v>
      </c>
      <c r="C69" s="32" t="s">
        <v>73</v>
      </c>
      <c r="D69" s="32" t="s">
        <v>92</v>
      </c>
      <c r="E69" s="32">
        <v>1</v>
      </c>
      <c r="F69" s="23"/>
      <c r="G69" s="23">
        <f t="shared" si="0"/>
        <v>1</v>
      </c>
    </row>
    <row r="70" spans="1:7" ht="59.25" customHeight="1" x14ac:dyDescent="0.25">
      <c r="A70" s="23"/>
      <c r="B70" s="55" t="s">
        <v>26</v>
      </c>
      <c r="C70" s="32" t="s">
        <v>73</v>
      </c>
      <c r="D70" s="32" t="s">
        <v>83</v>
      </c>
      <c r="E70" s="32">
        <f>750</f>
        <v>750</v>
      </c>
      <c r="F70" s="23"/>
      <c r="G70" s="23">
        <f t="shared" si="0"/>
        <v>750</v>
      </c>
    </row>
    <row r="71" spans="1:7" ht="15.75" x14ac:dyDescent="0.25">
      <c r="A71" s="23">
        <v>3</v>
      </c>
      <c r="B71" s="35" t="s">
        <v>80</v>
      </c>
      <c r="C71" s="32" t="s">
        <v>81</v>
      </c>
      <c r="D71" s="32" t="s">
        <v>81</v>
      </c>
      <c r="E71" s="32" t="s">
        <v>81</v>
      </c>
      <c r="F71" s="23"/>
      <c r="G71" s="23"/>
    </row>
    <row r="72" spans="1:7" ht="26.25" x14ac:dyDescent="0.25">
      <c r="A72" s="23"/>
      <c r="B72" s="56" t="s">
        <v>82</v>
      </c>
      <c r="C72" s="32" t="s">
        <v>23</v>
      </c>
      <c r="D72" s="32" t="s">
        <v>83</v>
      </c>
      <c r="E72" s="36">
        <f>E66/E63</f>
        <v>29.166666666666668</v>
      </c>
      <c r="F72" s="23"/>
      <c r="G72" s="37">
        <f>E72+F72</f>
        <v>29.166666666666668</v>
      </c>
    </row>
    <row r="73" spans="1:7" ht="33" customHeight="1" x14ac:dyDescent="0.25">
      <c r="A73" s="23"/>
      <c r="B73" s="56" t="s">
        <v>84</v>
      </c>
      <c r="C73" s="32" t="s">
        <v>23</v>
      </c>
      <c r="D73" s="32" t="s">
        <v>83</v>
      </c>
      <c r="E73" s="38">
        <f>E60/E62</f>
        <v>168353.69166666668</v>
      </c>
      <c r="F73" s="23"/>
      <c r="G73" s="27">
        <f>E73+F73</f>
        <v>168353.69166666668</v>
      </c>
    </row>
    <row r="74" spans="1:7" ht="56.25" customHeight="1" x14ac:dyDescent="0.25">
      <c r="A74" s="23"/>
      <c r="B74" s="56" t="s">
        <v>93</v>
      </c>
      <c r="C74" s="32" t="s">
        <v>97</v>
      </c>
      <c r="D74" s="32" t="s">
        <v>29</v>
      </c>
      <c r="E74" s="49">
        <f>E70/E62</f>
        <v>62.5</v>
      </c>
      <c r="F74" s="23"/>
      <c r="G74" s="37">
        <f>E74+F74</f>
        <v>62.5</v>
      </c>
    </row>
    <row r="75" spans="1:7" ht="15.75" x14ac:dyDescent="0.25">
      <c r="A75" s="23">
        <v>4</v>
      </c>
      <c r="B75" s="35" t="s">
        <v>85</v>
      </c>
      <c r="C75" s="32" t="s">
        <v>81</v>
      </c>
      <c r="D75" s="32" t="s">
        <v>81</v>
      </c>
      <c r="E75" s="32" t="s">
        <v>81</v>
      </c>
      <c r="F75" s="23"/>
      <c r="G75" s="23"/>
    </row>
    <row r="76" spans="1:7" ht="26.25" x14ac:dyDescent="0.25">
      <c r="A76" s="23"/>
      <c r="B76" s="56" t="s">
        <v>32</v>
      </c>
      <c r="C76" s="32" t="s">
        <v>31</v>
      </c>
      <c r="D76" s="32" t="s">
        <v>83</v>
      </c>
      <c r="E76" s="32">
        <v>100</v>
      </c>
      <c r="F76" s="23"/>
      <c r="G76" s="23">
        <f>E76</f>
        <v>100</v>
      </c>
    </row>
    <row r="77" spans="1:7" ht="48.75" customHeight="1" x14ac:dyDescent="0.25">
      <c r="A77" s="23">
        <v>2</v>
      </c>
      <c r="B77" s="53" t="s">
        <v>20</v>
      </c>
      <c r="C77" s="23"/>
      <c r="D77" s="23"/>
      <c r="E77" s="28"/>
      <c r="F77" s="28">
        <f>E43</f>
        <v>57000</v>
      </c>
      <c r="G77" s="28">
        <f>E77+F77</f>
        <v>57000</v>
      </c>
    </row>
    <row r="78" spans="1:7" ht="15.75" x14ac:dyDescent="0.25">
      <c r="A78" s="23">
        <v>1</v>
      </c>
      <c r="B78" s="31" t="s">
        <v>71</v>
      </c>
      <c r="C78" s="23"/>
      <c r="D78" s="23"/>
      <c r="E78" s="23"/>
      <c r="F78" s="23"/>
      <c r="G78" s="23"/>
    </row>
    <row r="79" spans="1:7" ht="23.25" customHeight="1" x14ac:dyDescent="0.25">
      <c r="A79" s="23"/>
      <c r="B79" s="54" t="s">
        <v>22</v>
      </c>
      <c r="C79" s="32" t="s">
        <v>23</v>
      </c>
      <c r="D79" s="32" t="s">
        <v>24</v>
      </c>
      <c r="E79" s="32"/>
      <c r="F79" s="38">
        <f>F77</f>
        <v>57000</v>
      </c>
      <c r="G79" s="23">
        <f>E79+F79</f>
        <v>57000</v>
      </c>
    </row>
    <row r="80" spans="1:7" ht="15.75" x14ac:dyDescent="0.25">
      <c r="A80" s="23">
        <v>2</v>
      </c>
      <c r="B80" s="33" t="s">
        <v>74</v>
      </c>
      <c r="C80" s="32"/>
      <c r="D80" s="32"/>
      <c r="E80" s="32"/>
      <c r="F80" s="23"/>
      <c r="G80" s="23">
        <f>E80+F80</f>
        <v>0</v>
      </c>
    </row>
    <row r="81" spans="1:7" ht="32.25" customHeight="1" x14ac:dyDescent="0.25">
      <c r="A81" s="23"/>
      <c r="B81" s="55" t="s">
        <v>27</v>
      </c>
      <c r="C81" s="32" t="s">
        <v>73</v>
      </c>
      <c r="D81" s="32" t="s">
        <v>28</v>
      </c>
      <c r="E81" s="32"/>
      <c r="F81" s="23">
        <v>3</v>
      </c>
      <c r="G81" s="23">
        <f>E81+F81</f>
        <v>3</v>
      </c>
    </row>
    <row r="82" spans="1:7" ht="15.75" x14ac:dyDescent="0.25">
      <c r="A82" s="23">
        <v>3</v>
      </c>
      <c r="B82" s="35" t="s">
        <v>80</v>
      </c>
      <c r="C82" s="32" t="s">
        <v>81</v>
      </c>
      <c r="D82" s="32" t="s">
        <v>81</v>
      </c>
      <c r="E82" s="32" t="s">
        <v>81</v>
      </c>
      <c r="F82" s="23"/>
      <c r="G82" s="23"/>
    </row>
    <row r="83" spans="1:7" ht="15.75" x14ac:dyDescent="0.25">
      <c r="A83" s="23"/>
      <c r="B83" s="56" t="s">
        <v>30</v>
      </c>
      <c r="C83" s="32" t="s">
        <v>23</v>
      </c>
      <c r="D83" s="32" t="s">
        <v>83</v>
      </c>
      <c r="E83" s="36"/>
      <c r="F83" s="27">
        <f>F79/F81</f>
        <v>19000</v>
      </c>
      <c r="G83" s="27">
        <f>E83+F83</f>
        <v>19000</v>
      </c>
    </row>
    <row r="84" spans="1:7" ht="15.75" x14ac:dyDescent="0.25">
      <c r="A84" s="23">
        <v>4</v>
      </c>
      <c r="B84" s="35" t="s">
        <v>85</v>
      </c>
      <c r="C84" s="32" t="s">
        <v>81</v>
      </c>
      <c r="D84" s="32" t="s">
        <v>81</v>
      </c>
      <c r="E84" s="32" t="s">
        <v>81</v>
      </c>
      <c r="F84" s="23"/>
      <c r="G84" s="23"/>
    </row>
    <row r="85" spans="1:7" ht="26.25" x14ac:dyDescent="0.25">
      <c r="A85" s="23"/>
      <c r="B85" s="56" t="s">
        <v>36</v>
      </c>
      <c r="C85" s="32" t="s">
        <v>31</v>
      </c>
      <c r="D85" s="32" t="s">
        <v>83</v>
      </c>
      <c r="E85" s="32"/>
      <c r="F85" s="23">
        <f>100</f>
        <v>100</v>
      </c>
      <c r="G85" s="23">
        <f>F85</f>
        <v>100</v>
      </c>
    </row>
    <row r="86" spans="1:7" ht="15.75" x14ac:dyDescent="0.25">
      <c r="A86" s="50"/>
      <c r="B86" s="51"/>
      <c r="C86" s="52"/>
      <c r="D86" s="52"/>
      <c r="E86" s="52"/>
      <c r="F86" s="50"/>
      <c r="G86" s="50"/>
    </row>
    <row r="87" spans="1:7" ht="15.75" customHeight="1" x14ac:dyDescent="0.25">
      <c r="A87" s="73" t="s">
        <v>86</v>
      </c>
      <c r="B87" s="73"/>
      <c r="C87" s="73"/>
      <c r="D87" s="2"/>
    </row>
    <row r="88" spans="1:7" ht="32.25" customHeight="1" x14ac:dyDescent="0.25">
      <c r="A88" s="73"/>
      <c r="B88" s="73"/>
      <c r="C88" s="73"/>
      <c r="D88" s="39"/>
      <c r="E88" s="40"/>
      <c r="F88" s="74" t="s">
        <v>87</v>
      </c>
      <c r="G88" s="74"/>
    </row>
    <row r="89" spans="1:7" ht="15.75" x14ac:dyDescent="0.25">
      <c r="A89" s="41"/>
      <c r="B89" s="21"/>
      <c r="D89" s="42" t="s">
        <v>4</v>
      </c>
      <c r="F89" s="72" t="s">
        <v>13</v>
      </c>
      <c r="G89" s="72"/>
    </row>
    <row r="90" spans="1:7" ht="15.75" x14ac:dyDescent="0.25">
      <c r="A90" s="57" t="s">
        <v>3</v>
      </c>
      <c r="B90" s="57"/>
      <c r="C90" s="21"/>
      <c r="D90" s="21"/>
    </row>
    <row r="91" spans="1:7" ht="15.75" x14ac:dyDescent="0.25">
      <c r="A91" s="44" t="s">
        <v>37</v>
      </c>
      <c r="B91" s="45"/>
      <c r="C91" s="46"/>
      <c r="D91" s="21"/>
    </row>
    <row r="92" spans="1:7" ht="15.75" customHeight="1" x14ac:dyDescent="0.25">
      <c r="A92" s="73" t="s">
        <v>86</v>
      </c>
      <c r="B92" s="73"/>
      <c r="C92" s="73"/>
      <c r="D92" s="2"/>
    </row>
    <row r="93" spans="1:7" ht="32.25" customHeight="1" x14ac:dyDescent="0.25">
      <c r="A93" s="73"/>
      <c r="B93" s="73"/>
      <c r="C93" s="73"/>
      <c r="D93" s="39"/>
      <c r="E93" s="40"/>
      <c r="F93" s="74" t="s">
        <v>87</v>
      </c>
      <c r="G93" s="74"/>
    </row>
    <row r="94" spans="1:7" ht="15.75" x14ac:dyDescent="0.25">
      <c r="A94" s="41"/>
      <c r="B94" s="21"/>
      <c r="D94" s="42" t="s">
        <v>4</v>
      </c>
      <c r="F94" s="72" t="s">
        <v>13</v>
      </c>
      <c r="G94" s="72"/>
    </row>
    <row r="95" spans="1:7" ht="15.75" x14ac:dyDescent="0.25">
      <c r="A95" s="47" t="s">
        <v>88</v>
      </c>
      <c r="B95" s="21"/>
      <c r="C95" s="21"/>
      <c r="D95" s="42"/>
      <c r="F95" s="43"/>
      <c r="G95" s="43"/>
    </row>
    <row r="96" spans="1:7" x14ac:dyDescent="0.25">
      <c r="A96" s="48" t="s">
        <v>89</v>
      </c>
    </row>
    <row r="97" spans="1:1" ht="11.25" customHeight="1" x14ac:dyDescent="0.25">
      <c r="A97" s="47"/>
    </row>
  </sheetData>
  <mergeCells count="59">
    <mergeCell ref="N19:O19"/>
    <mergeCell ref="O15:P15"/>
    <mergeCell ref="L16:M16"/>
    <mergeCell ref="I18:K18"/>
    <mergeCell ref="I16:K16"/>
    <mergeCell ref="L15:M15"/>
    <mergeCell ref="L18:M18"/>
    <mergeCell ref="O16:P16"/>
    <mergeCell ref="O18:P18"/>
    <mergeCell ref="K19:M19"/>
    <mergeCell ref="A18:C18"/>
    <mergeCell ref="B21:G21"/>
    <mergeCell ref="D18:E18"/>
    <mergeCell ref="F1:G3"/>
    <mergeCell ref="E5:G5"/>
    <mergeCell ref="E6:G6"/>
    <mergeCell ref="E7:G7"/>
    <mergeCell ref="E8:G8"/>
    <mergeCell ref="A11:G11"/>
    <mergeCell ref="A12:G12"/>
    <mergeCell ref="D15:F15"/>
    <mergeCell ref="E9:G9"/>
    <mergeCell ref="B22:G22"/>
    <mergeCell ref="D17:F17"/>
    <mergeCell ref="A16:C16"/>
    <mergeCell ref="D16:E16"/>
    <mergeCell ref="E19:F19"/>
    <mergeCell ref="B24:G24"/>
    <mergeCell ref="E20:F20"/>
    <mergeCell ref="B23:G23"/>
    <mergeCell ref="K20:L20"/>
    <mergeCell ref="B52:C52"/>
    <mergeCell ref="B40:C40"/>
    <mergeCell ref="B41:C41"/>
    <mergeCell ref="B43:C43"/>
    <mergeCell ref="B26:G26"/>
    <mergeCell ref="B31:G31"/>
    <mergeCell ref="M20:O20"/>
    <mergeCell ref="F94:G94"/>
    <mergeCell ref="A87:C88"/>
    <mergeCell ref="F88:G88"/>
    <mergeCell ref="F89:G89"/>
    <mergeCell ref="A90:B90"/>
    <mergeCell ref="F93:G93"/>
    <mergeCell ref="A92:C93"/>
    <mergeCell ref="A44:C44"/>
    <mergeCell ref="B42:C42"/>
    <mergeCell ref="B33:G33"/>
    <mergeCell ref="B35:G35"/>
    <mergeCell ref="B27:G27"/>
    <mergeCell ref="B28:G28"/>
    <mergeCell ref="B34:G34"/>
    <mergeCell ref="B55:G55"/>
    <mergeCell ref="B49:C49"/>
    <mergeCell ref="A53:C53"/>
    <mergeCell ref="B50:C50"/>
    <mergeCell ref="B51:C51"/>
    <mergeCell ref="A46:A47"/>
    <mergeCell ref="B46:G46"/>
  </mergeCells>
  <phoneticPr fontId="3" type="noConversion"/>
  <pageMargins left="0.19685039370078741" right="0.15748031496062992" top="0.39370078740157483"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паспорт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Finviddil-PC43</cp:lastModifiedBy>
  <cp:lastPrinted>2022-08-12T11:07:28Z</cp:lastPrinted>
  <dcterms:created xsi:type="dcterms:W3CDTF">2016-08-15T09:54:21Z</dcterms:created>
  <dcterms:modified xsi:type="dcterms:W3CDTF">2024-02-22T15:26:11Z</dcterms:modified>
</cp:coreProperties>
</file>