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Finviddil-PC43\AppData\Local\Microsoft\Windows\INetCache\Content.MSO\"/>
    </mc:Choice>
  </mc:AlternateContent>
  <xr:revisionPtr revIDLastSave="0" documentId="8_{3C96DFA5-BD16-43D7-A87C-8B546BF80305}" xr6:coauthVersionLast="47" xr6:coauthVersionMax="47" xr10:uidLastSave="{00000000-0000-0000-0000-000000000000}"/>
  <bookViews>
    <workbookView xWindow="15900" yWindow="2355" windowWidth="7770" windowHeight="11385"/>
  </bookViews>
  <sheets>
    <sheet name="КПКВК 3810160" sheetId="6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6" l="1"/>
  <c r="G84" i="6"/>
  <c r="G80" i="6"/>
  <c r="G79" i="6"/>
  <c r="F76" i="6"/>
  <c r="F78" i="6"/>
  <c r="G75" i="6"/>
  <c r="E71" i="6"/>
  <c r="G71" i="6"/>
  <c r="E69" i="6"/>
  <c r="G69" i="6"/>
  <c r="G68" i="6"/>
  <c r="E67" i="6"/>
  <c r="G67" i="6"/>
  <c r="G61" i="6"/>
  <c r="D41" i="6"/>
  <c r="E59" i="6"/>
  <c r="E72" i="6"/>
  <c r="G72" i="6"/>
  <c r="E43" i="6"/>
  <c r="F41" i="6"/>
  <c r="G66" i="6"/>
  <c r="G65" i="6"/>
  <c r="G64" i="6"/>
  <c r="G63" i="6"/>
  <c r="G62" i="6"/>
  <c r="D43" i="6"/>
  <c r="F42" i="6"/>
  <c r="G76" i="6"/>
  <c r="F82" i="6"/>
  <c r="G82" i="6"/>
  <c r="G78" i="6"/>
  <c r="E73" i="6"/>
  <c r="G73" i="6"/>
  <c r="G59" i="6"/>
  <c r="F43" i="6"/>
</calcChain>
</file>

<file path=xl/sharedStrings.xml><?xml version="1.0" encoding="utf-8"?>
<sst xmlns="http://schemas.openxmlformats.org/spreadsheetml/2006/main" count="158" uniqueCount="99">
  <si>
    <t>ЗАТВЕРДЖЕНО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</si>
  <si>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</si>
  <si>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</si>
  <si>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</si>
  <si>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</si>
  <si>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</si>
  <si>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</si>
  <si>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</si>
  <si>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</si>
  <si>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</si>
  <si>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</si>
  <si>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</si>
  <si>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</si>
  <si>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</si>
  <si>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</si>
  <si>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</si>
  <si>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</si>
  <si>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</si>
  <si>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</si>
  <si>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Забезпечення здійснення наданих законодавством повноважень у сфері фінансів</t>
  </si>
  <si>
    <t>Придбання предметів та обладнання довгострокового користування / Придбання обладнання</t>
  </si>
  <si>
    <t>штатний розпис</t>
  </si>
  <si>
    <t>Обсяг видатків на придбання обладнання</t>
  </si>
  <si>
    <t>грн.</t>
  </si>
  <si>
    <t>кошторис</t>
  </si>
  <si>
    <t>кількість опрацьованих висновків на повернення платежів</t>
  </si>
  <si>
    <t>реєстр висновків</t>
  </si>
  <si>
    <t>кількість підготовлених розпоряджень на фінансування, довідок змін до міського бюджету, юридичних та фінансових зобов"язань, платіжних доручень</t>
  </si>
  <si>
    <t>Кількість одиниць обладнання, яке планується придбати</t>
  </si>
  <si>
    <t>розрахунок до кошторису</t>
  </si>
  <si>
    <t>ІАС "Місцеві бюджети", "Фіндокументи"</t>
  </si>
  <si>
    <t>середні витрати на одиницю обладнання</t>
  </si>
  <si>
    <t>відс.</t>
  </si>
  <si>
    <t>відсоток вчасно виконаних доручень, листів, інформацій, звітів у їх загальній кількості</t>
  </si>
  <si>
    <t>гривень</t>
  </si>
  <si>
    <t>0160</t>
  </si>
  <si>
    <t>0111</t>
  </si>
  <si>
    <t>питома вага придбаного обладнання до запланованого</t>
  </si>
  <si>
    <t>Управління фінансів і внутрішнього аудиту Коломийської міської ради</t>
  </si>
  <si>
    <t>3810160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</si>
  <si>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</si>
  <si>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Наказ </t>
  </si>
  <si>
    <t xml:space="preserve">Управління фінасів і внутрішнього аудиту </t>
  </si>
  <si>
    <t>Паспорт</t>
  </si>
  <si>
    <t>бюджетної програми місцевого бюджету на 2022 рік</t>
  </si>
  <si>
    <t xml:space="preserve">1. </t>
  </si>
  <si>
    <t xml:space="preserve">Управління фінансів і внутрішнього аудиту </t>
  </si>
  <si>
    <t>44859262</t>
  </si>
  <si>
    <t xml:space="preserve">(код Програмної класифікації видатків та кредитування місцевого бюджету)
</t>
  </si>
  <si>
    <t xml:space="preserve">2. </t>
  </si>
  <si>
    <t>(найменування відповідального виконавця)</t>
  </si>
  <si>
    <t xml:space="preserve">3. </t>
  </si>
  <si>
    <t xml:space="preserve">Керівництво і управління у сфері фінансів </t>
  </si>
  <si>
    <t>09530000000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</si>
  <si>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</si>
  <si>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4.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</si>
  <si>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1 999 559,44  гривень</t>
    </r>
    <r>
      <rPr>
        <sz val="12"/>
        <color indexed="8"/>
        <rFont val="Times New Roman"/>
        <family val="1"/>
        <charset val="204"/>
      </rPr>
      <t xml:space="preserve">, у тому числі загального фонду - </t>
    </r>
    <r>
      <rPr>
        <b/>
        <sz val="12"/>
        <color indexed="8"/>
        <rFont val="Times New Roman"/>
        <family val="1"/>
        <charset val="204"/>
      </rPr>
      <t>1 942 559,44  гривень</t>
    </r>
    <r>
      <rPr>
        <sz val="12"/>
        <color indexed="8"/>
        <rFont val="Times New Roman"/>
        <family val="1"/>
        <charset val="204"/>
      </rPr>
      <t xml:space="preserve"> та спеціального фонду - </t>
    </r>
    <r>
      <rPr>
        <b/>
        <sz val="12"/>
        <color indexed="8"/>
        <rFont val="Times New Roman"/>
        <family val="1"/>
        <charset val="204"/>
      </rPr>
      <t xml:space="preserve">57 000,00 </t>
    </r>
    <r>
      <rPr>
        <sz val="12"/>
        <color indexed="8"/>
        <rFont val="Times New Roman"/>
        <family val="1"/>
        <charset val="204"/>
      </rPr>
      <t xml:space="preserve"> гривень.</t>
    </r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</si>
  <si>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</si>
  <si>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</si>
  <si>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</si>
  <si>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</si>
  <si>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Реалізація державної політики,спрямованої на забезпечення надання законодавством повноважень у сфері фінансів та внутрішнього аудиту</t>
  </si>
  <si>
    <t>7.</t>
  </si>
  <si>
    <t xml:space="preserve">Мета бюджетної програми             Здійснення наданих законодавством повноважень у сфері фінансів і внутрішнього аудиту </t>
  </si>
  <si>
    <t>8.</t>
  </si>
  <si>
    <t>Завдання бюджетної програми</t>
  </si>
  <si>
    <t>Здійснення наданих законодавством повноважень у сфері фінансів і внутрішнього аудиту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</si>
  <si>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</si>
  <si>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</si>
  <si>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</si>
  <si>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</si>
  <si>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</si>
  <si>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</si>
  <si>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</si>
  <si>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затрат</t>
  </si>
  <si>
    <t>кількість штатних одиниць</t>
  </si>
  <si>
    <t>од</t>
  </si>
  <si>
    <t>продукту</t>
  </si>
  <si>
    <t>кількіть прийнятих до виконання нормативно-правових актів: рішень виконавчого комітету,розпоряджень міського голови,рішень міської ради</t>
  </si>
  <si>
    <t>журнал-реєстрації</t>
  </si>
  <si>
    <t xml:space="preserve">кількість підготовлених відповідей на листи, доручення </t>
  </si>
  <si>
    <t>кількість розроблених паспортів бюджетних програм</t>
  </si>
  <si>
    <t>рішення виконавчого комітету від 14.06.2022 №170</t>
  </si>
  <si>
    <t>ефективності</t>
  </si>
  <si>
    <t xml:space="preserve"> </t>
  </si>
  <si>
    <t>кількість виконаних листів,звернень,заяв,скарг на одного працівника</t>
  </si>
  <si>
    <t>розрахунок</t>
  </si>
  <si>
    <t>витрати на утримання однієї штатної одиниці</t>
  </si>
  <si>
    <t>якості</t>
  </si>
  <si>
    <t xml:space="preserve">Начальник управління фінансів і внутрішнього аудиту Коломийської міської ради
</t>
  </si>
  <si>
    <t>Ольга  ГАВДУНИК</t>
  </si>
  <si>
    <t>Дата погодження</t>
  </si>
  <si>
    <t>М. П.</t>
  </si>
  <si>
    <t>в тому числі посадових осіб місцевого самоврядування</t>
  </si>
  <si>
    <t>кількість отриманих розписів доходів та видатків  міського бюджету</t>
  </si>
  <si>
    <t>розпис бюджету</t>
  </si>
  <si>
    <t>кількість підготовлених розпоряджень на фінансування, довідок змін до міського бюджету, зобов'язань та платіжних доручень на одного працівника</t>
  </si>
  <si>
    <r>
      <t xml:space="preserve">Підстави для виконання бюджетної програми: Конституція України, керуючись пунктом 23 частини І статті 26, статтями 59,61 Закону України </t>
    </r>
    <r>
      <rPr>
        <sz val="10"/>
        <color indexed="8"/>
        <rFont val="Times New Roman"/>
        <family val="1"/>
        <charset val="204"/>
      </rPr>
      <t>«Про місцеве самоврядування», статтями 72,76,77 Бюджетного кодексу України, Закон України «Про державний бюджет України на 2022рік» від 02.12.2021 року,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виконавчого комітету Коломийської міської ради від 14.06.2022 року №  170 «Про уточнення  бюджету Коломийської міської територіальної громади на  на 2022 рік», рішення виконавчого комітету міської ради від 05.07.2022 року №214 «Про уточнення  бюджету Коломийської міської територіальної громади на  на 2022 рік»</t>
    </r>
  </si>
  <si>
    <t>від 14.07.2022р. № 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</si>
</sst>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1">
    <xf numFmtId="0" fontId="0" fillId="0" borderId="0" xfId="0"/>
    <xf numFmtId="0" fontId="4" fillId="0" borderId="0" xfId="1" applyFont="1"/>
    <xf numFmtId="0" fontId="6" fillId="0" borderId="0" xfId="1" applyFont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NumberFormat="1" applyFont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10" fillId="0" borderId="0" xfId="1" applyFont="1" applyBorder="1" applyAlignment="1">
      <alignment vertical="top" wrapText="1"/>
    </xf>
    <xf numFmtId="0" fontId="10" fillId="0" borderId="0" xfId="1" applyFont="1" applyBorder="1" applyAlignment="1">
      <alignment wrapText="1"/>
    </xf>
    <xf numFmtId="49" fontId="10" fillId="0" borderId="1" xfId="1" applyNumberFormat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4" fillId="0" borderId="0" xfId="1" applyFont="1" applyBorder="1"/>
    <xf numFmtId="0" fontId="6" fillId="0" borderId="0" xfId="1" applyFont="1" applyAlignment="1">
      <alignment horizontal="center" vertical="center" wrapText="1"/>
    </xf>
    <xf numFmtId="0" fontId="6" fillId="0" borderId="0" xfId="1" applyFont="1"/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4" fontId="6" fillId="0" borderId="3" xfId="1" applyNumberFormat="1" applyFont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wrapText="1"/>
    </xf>
    <xf numFmtId="1" fontId="4" fillId="0" borderId="3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4" fillId="0" borderId="0" xfId="1" applyFont="1" applyBorder="1" applyAlignment="1"/>
    <xf numFmtId="0" fontId="4" fillId="0" borderId="0" xfId="1" applyFont="1" applyAlignment="1">
      <alignment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0" xfId="1" applyFont="1"/>
    <xf numFmtId="3" fontId="4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vertical="center" wrapText="1"/>
    </xf>
    <xf numFmtId="0" fontId="17" fillId="0" borderId="3" xfId="1" applyFont="1" applyBorder="1" applyAlignment="1">
      <alignment horizontal="left" vertical="center" wrapText="1"/>
    </xf>
    <xf numFmtId="0" fontId="17" fillId="0" borderId="3" xfId="1" applyFont="1" applyBorder="1" applyAlignment="1">
      <alignment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center" vertical="top" wrapText="1"/>
    </xf>
    <xf numFmtId="0" fontId="12" fillId="0" borderId="0" xfId="1" applyFont="1" applyAlignment="1">
      <alignment horizontal="left" vertical="center" wrapText="1"/>
    </xf>
    <xf numFmtId="0" fontId="10" fillId="0" borderId="1" xfId="1" applyFont="1" applyBorder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18" fillId="0" borderId="3" xfId="1" applyBorder="1" applyAlignment="1"/>
    <xf numFmtId="0" fontId="6" fillId="0" borderId="3" xfId="1" applyFont="1" applyBorder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/>
    </xf>
    <xf numFmtId="0" fontId="5" fillId="0" borderId="2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6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="80" zoomScaleNormal="80" workbookViewId="0">
      <selection activeCell="E20" sqref="E20:F20"/>
    </sheetView>
  </sheetViews>
  <sheetFormatPr defaultColWidth="21.5703125" defaultRowHeight="15" x14ac:dyDescent="0.25"/>
  <cols>
    <col min="1" max="1" width="6.5703125" style="1" customWidth="1"/>
    <col min="2" max="2" width="38.85546875" style="1" customWidth="1"/>
    <col min="3" max="3" width="14" style="1" customWidth="1"/>
    <col min="4" max="4" width="19.42578125" style="1" customWidth="1"/>
    <col min="5" max="7" width="21.5703125" style="1"/>
    <col min="8" max="38" width="10.28515625" style="1" customWidth="1"/>
    <col min="39" max="16384" width="21.5703125" style="1"/>
  </cols>
  <sheetData>
    <row r="1" spans="1:16" x14ac:dyDescent="0.25">
      <c r="F1" s="87" t="s">
        <v>40</v>
      </c>
      <c r="G1" s="88"/>
    </row>
    <row r="2" spans="1:16" x14ac:dyDescent="0.25">
      <c r="F2" s="88"/>
      <c r="G2" s="88"/>
    </row>
    <row r="3" spans="1:16" ht="32.25" customHeight="1" x14ac:dyDescent="0.25">
      <c r="F3" s="88"/>
      <c r="G3" s="88"/>
    </row>
    <row r="4" spans="1:16" ht="15.75" x14ac:dyDescent="0.25">
      <c r="A4" s="2"/>
      <c r="E4" s="2" t="s">
        <v>0</v>
      </c>
    </row>
    <row r="5" spans="1:16" ht="15.75" x14ac:dyDescent="0.25">
      <c r="A5" s="2"/>
      <c r="E5" s="89" t="s">
        <v>41</v>
      </c>
      <c r="F5" s="89"/>
      <c r="G5" s="89"/>
    </row>
    <row r="6" spans="1:16" ht="15.75" x14ac:dyDescent="0.25">
      <c r="A6" s="2"/>
      <c r="B6" s="2"/>
      <c r="E6" s="90" t="s">
        <v>42</v>
      </c>
      <c r="F6" s="90"/>
      <c r="G6" s="90"/>
    </row>
    <row r="7" spans="1:16" ht="15" customHeight="1" x14ac:dyDescent="0.25">
      <c r="A7" s="2"/>
      <c r="E7" s="59" t="s">
        <v>5</v>
      </c>
      <c r="F7" s="59"/>
      <c r="G7" s="59"/>
    </row>
    <row r="8" spans="1:16" ht="18.75" x14ac:dyDescent="0.3">
      <c r="A8" s="2"/>
      <c r="B8" s="2"/>
      <c r="E8" s="85" t="s">
        <v>98</v>
      </c>
      <c r="F8" s="85"/>
      <c r="G8" s="85"/>
    </row>
    <row r="9" spans="1:16" ht="15" customHeight="1" x14ac:dyDescent="0.25">
      <c r="A9" s="2"/>
      <c r="E9" s="59"/>
      <c r="F9" s="59"/>
      <c r="G9" s="59"/>
    </row>
    <row r="11" spans="1:16" ht="15.75" x14ac:dyDescent="0.25">
      <c r="A11" s="86" t="s">
        <v>43</v>
      </c>
      <c r="B11" s="86"/>
      <c r="C11" s="86"/>
      <c r="D11" s="86"/>
      <c r="E11" s="86"/>
      <c r="F11" s="86"/>
      <c r="G11" s="86"/>
    </row>
    <row r="12" spans="1:16" ht="15.75" x14ac:dyDescent="0.25">
      <c r="A12" s="86" t="s">
        <v>44</v>
      </c>
      <c r="B12" s="86"/>
      <c r="C12" s="86"/>
      <c r="D12" s="86"/>
      <c r="E12" s="86"/>
      <c r="F12" s="86"/>
      <c r="G12" s="86"/>
    </row>
    <row r="13" spans="1:16" ht="6.75" customHeight="1" x14ac:dyDescent="0.25"/>
    <row r="15" spans="1:16" ht="15" customHeight="1" x14ac:dyDescent="0.25">
      <c r="A15" s="3" t="s">
        <v>45</v>
      </c>
      <c r="B15" s="4">
        <v>3800000</v>
      </c>
      <c r="C15" s="3"/>
      <c r="D15" s="84" t="s">
        <v>46</v>
      </c>
      <c r="E15" s="84"/>
      <c r="F15" s="84"/>
      <c r="G15" s="5" t="s">
        <v>47</v>
      </c>
      <c r="H15" s="6"/>
      <c r="I15" s="6"/>
      <c r="J15" s="6"/>
      <c r="K15" s="6"/>
      <c r="L15" s="80"/>
      <c r="M15" s="80"/>
      <c r="N15" s="6"/>
      <c r="O15" s="80"/>
      <c r="P15" s="80"/>
    </row>
    <row r="16" spans="1:16" ht="28.5" customHeight="1" x14ac:dyDescent="0.25">
      <c r="A16" s="76" t="s">
        <v>48</v>
      </c>
      <c r="B16" s="76"/>
      <c r="C16" s="76"/>
      <c r="D16" s="78" t="s">
        <v>5</v>
      </c>
      <c r="E16" s="78"/>
      <c r="F16" s="7"/>
      <c r="G16" s="8" t="s">
        <v>14</v>
      </c>
      <c r="H16" s="9"/>
      <c r="I16" s="73"/>
      <c r="J16" s="73"/>
      <c r="K16" s="73"/>
      <c r="L16" s="79"/>
      <c r="M16" s="79"/>
      <c r="N16" s="10"/>
      <c r="O16" s="83"/>
      <c r="P16" s="83"/>
    </row>
    <row r="17" spans="1:16" x14ac:dyDescent="0.25">
      <c r="A17" s="11" t="s">
        <v>49</v>
      </c>
      <c r="B17" s="12">
        <v>3810000</v>
      </c>
      <c r="C17" s="11"/>
      <c r="D17" s="84" t="s">
        <v>46</v>
      </c>
      <c r="E17" s="84"/>
      <c r="F17" s="84"/>
      <c r="G17" s="13" t="s">
        <v>47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3.25" customHeight="1" x14ac:dyDescent="0.25">
      <c r="A18" s="76" t="s">
        <v>15</v>
      </c>
      <c r="B18" s="76"/>
      <c r="C18" s="76"/>
      <c r="D18" s="77" t="s">
        <v>50</v>
      </c>
      <c r="E18" s="77"/>
      <c r="F18" s="7"/>
      <c r="G18" s="8" t="s">
        <v>14</v>
      </c>
      <c r="H18" s="9"/>
      <c r="I18" s="73"/>
      <c r="J18" s="73"/>
      <c r="K18" s="73"/>
      <c r="L18" s="73"/>
      <c r="M18" s="73"/>
      <c r="N18" s="10"/>
      <c r="O18" s="83"/>
      <c r="P18" s="83"/>
    </row>
    <row r="19" spans="1:16" ht="24" customHeight="1" x14ac:dyDescent="0.25">
      <c r="A19" s="15" t="s">
        <v>51</v>
      </c>
      <c r="B19" s="16" t="s">
        <v>39</v>
      </c>
      <c r="C19" s="16" t="s">
        <v>35</v>
      </c>
      <c r="D19" s="16" t="s">
        <v>36</v>
      </c>
      <c r="E19" s="81" t="s">
        <v>52</v>
      </c>
      <c r="F19" s="81"/>
      <c r="G19" s="16" t="s">
        <v>53</v>
      </c>
      <c r="H19" s="17"/>
      <c r="I19" s="15"/>
      <c r="J19" s="17"/>
      <c r="K19" s="82"/>
      <c r="L19" s="82"/>
      <c r="M19" s="82"/>
      <c r="N19" s="82"/>
      <c r="O19" s="82"/>
      <c r="P19" s="17"/>
    </row>
    <row r="20" spans="1:16" ht="56.25" customHeight="1" x14ac:dyDescent="0.25">
      <c r="B20" s="18" t="s">
        <v>15</v>
      </c>
      <c r="C20" s="19" t="s">
        <v>16</v>
      </c>
      <c r="D20" s="7" t="s">
        <v>17</v>
      </c>
      <c r="E20" s="76" t="s">
        <v>54</v>
      </c>
      <c r="F20" s="76"/>
      <c r="G20" s="19" t="s">
        <v>18</v>
      </c>
      <c r="H20" s="20"/>
      <c r="I20" s="18"/>
      <c r="J20" s="18"/>
      <c r="K20" s="73"/>
      <c r="L20" s="73"/>
      <c r="M20" s="73"/>
      <c r="N20" s="73"/>
      <c r="O20" s="73"/>
      <c r="P20" s="10"/>
    </row>
    <row r="21" spans="1:16" ht="42" customHeight="1" x14ac:dyDescent="0.25">
      <c r="A21" s="21" t="s">
        <v>55</v>
      </c>
      <c r="B21" s="58" t="s">
        <v>56</v>
      </c>
      <c r="C21" s="58"/>
      <c r="D21" s="58"/>
      <c r="E21" s="58"/>
      <c r="F21" s="58"/>
      <c r="G21" s="58"/>
    </row>
    <row r="22" spans="1:16" ht="121.5" customHeight="1" x14ac:dyDescent="0.25">
      <c r="A22" s="21" t="s">
        <v>57</v>
      </c>
      <c r="B22" s="65" t="s">
        <v>97</v>
      </c>
      <c r="C22" s="65"/>
      <c r="D22" s="65"/>
      <c r="E22" s="65"/>
      <c r="F22" s="65"/>
      <c r="G22" s="65"/>
    </row>
    <row r="23" spans="1:16" ht="15.75" x14ac:dyDescent="0.25">
      <c r="A23" s="21" t="s">
        <v>58</v>
      </c>
      <c r="B23" s="58" t="s">
        <v>59</v>
      </c>
      <c r="C23" s="58"/>
      <c r="D23" s="58"/>
      <c r="E23" s="58"/>
      <c r="F23" s="58"/>
      <c r="G23" s="58"/>
    </row>
    <row r="24" spans="1:16" ht="15.75" x14ac:dyDescent="0.25">
      <c r="A24" s="22"/>
    </row>
    <row r="25" spans="1:16" ht="15.75" x14ac:dyDescent="0.25">
      <c r="A25" s="23" t="s">
        <v>60</v>
      </c>
      <c r="B25" s="62" t="s">
        <v>12</v>
      </c>
      <c r="C25" s="62"/>
      <c r="D25" s="62"/>
      <c r="E25" s="62"/>
      <c r="F25" s="62"/>
      <c r="G25" s="62"/>
    </row>
    <row r="26" spans="1:16" ht="32.25" customHeight="1" x14ac:dyDescent="0.25">
      <c r="A26" s="23"/>
      <c r="B26" s="67" t="s">
        <v>61</v>
      </c>
      <c r="C26" s="68"/>
      <c r="D26" s="68"/>
      <c r="E26" s="68"/>
      <c r="F26" s="68"/>
      <c r="G26" s="69"/>
    </row>
    <row r="27" spans="1:16" ht="15.75" x14ac:dyDescent="0.25">
      <c r="A27" s="23"/>
      <c r="B27" s="70"/>
      <c r="C27" s="71"/>
      <c r="D27" s="71"/>
      <c r="E27" s="71"/>
      <c r="F27" s="71"/>
      <c r="G27" s="72"/>
    </row>
    <row r="28" spans="1:16" ht="15.75" x14ac:dyDescent="0.25">
      <c r="A28" s="22"/>
    </row>
    <row r="29" spans="1:16" ht="15.75" x14ac:dyDescent="0.25">
      <c r="A29" s="24" t="s">
        <v>62</v>
      </c>
      <c r="B29" s="1" t="s">
        <v>63</v>
      </c>
    </row>
    <row r="30" spans="1:16" ht="15.75" x14ac:dyDescent="0.25">
      <c r="A30" s="21" t="s">
        <v>64</v>
      </c>
      <c r="B30" s="58" t="s">
        <v>65</v>
      </c>
      <c r="C30" s="58"/>
      <c r="D30" s="58"/>
      <c r="E30" s="58"/>
      <c r="F30" s="58"/>
      <c r="G30" s="58"/>
    </row>
    <row r="31" spans="1:16" ht="15.75" x14ac:dyDescent="0.25">
      <c r="A31" s="21"/>
      <c r="B31" s="25"/>
      <c r="C31" s="25"/>
      <c r="D31" s="25"/>
      <c r="E31" s="25"/>
      <c r="F31" s="25"/>
      <c r="G31" s="25"/>
    </row>
    <row r="32" spans="1:16" ht="15.75" x14ac:dyDescent="0.25">
      <c r="A32" s="23" t="s">
        <v>60</v>
      </c>
      <c r="B32" s="62" t="s">
        <v>6</v>
      </c>
      <c r="C32" s="62"/>
      <c r="D32" s="62"/>
      <c r="E32" s="62"/>
      <c r="F32" s="62"/>
      <c r="G32" s="62"/>
    </row>
    <row r="33" spans="1:7" ht="21.75" customHeight="1" x14ac:dyDescent="0.25">
      <c r="A33" s="23">
        <v>1</v>
      </c>
      <c r="B33" s="66" t="s">
        <v>66</v>
      </c>
      <c r="C33" s="66"/>
      <c r="D33" s="66"/>
      <c r="E33" s="66"/>
      <c r="F33" s="66"/>
      <c r="G33" s="66"/>
    </row>
    <row r="34" spans="1:7" ht="15.75" x14ac:dyDescent="0.25">
      <c r="A34" s="23"/>
      <c r="B34" s="66"/>
      <c r="C34" s="66"/>
      <c r="D34" s="66"/>
      <c r="E34" s="66"/>
      <c r="F34" s="66"/>
      <c r="G34" s="66"/>
    </row>
    <row r="35" spans="1:7" ht="15.75" x14ac:dyDescent="0.25">
      <c r="A35" s="21"/>
      <c r="B35" s="25"/>
      <c r="C35" s="25"/>
      <c r="D35" s="25"/>
      <c r="E35" s="25"/>
      <c r="F35" s="25"/>
      <c r="G35" s="25"/>
    </row>
    <row r="36" spans="1:7" ht="15.75" x14ac:dyDescent="0.25">
      <c r="A36" s="21" t="s">
        <v>67</v>
      </c>
      <c r="B36" s="26" t="s">
        <v>7</v>
      </c>
      <c r="C36" s="25"/>
      <c r="D36" s="25"/>
      <c r="E36" s="25"/>
      <c r="F36" s="25"/>
      <c r="G36" s="25"/>
    </row>
    <row r="37" spans="1:7" ht="15.75" x14ac:dyDescent="0.25">
      <c r="A37" s="22"/>
      <c r="B37" s="1" t="s">
        <v>34</v>
      </c>
    </row>
    <row r="38" spans="1:7" ht="15.75" x14ac:dyDescent="0.25">
      <c r="A38" s="22"/>
    </row>
    <row r="39" spans="1:7" ht="21" customHeight="1" x14ac:dyDescent="0.25">
      <c r="A39" s="23" t="s">
        <v>60</v>
      </c>
      <c r="B39" s="62" t="s">
        <v>7</v>
      </c>
      <c r="C39" s="63"/>
      <c r="D39" s="23" t="s">
        <v>9</v>
      </c>
      <c r="E39" s="23" t="s">
        <v>10</v>
      </c>
      <c r="F39" s="23" t="s">
        <v>8</v>
      </c>
    </row>
    <row r="40" spans="1:7" ht="15.75" x14ac:dyDescent="0.25">
      <c r="A40" s="23">
        <v>1</v>
      </c>
      <c r="B40" s="62">
        <v>2</v>
      </c>
      <c r="C40" s="63"/>
      <c r="D40" s="23">
        <v>3</v>
      </c>
      <c r="E40" s="23">
        <v>4</v>
      </c>
      <c r="F40" s="23">
        <v>5</v>
      </c>
    </row>
    <row r="41" spans="1:7" ht="31.5" customHeight="1" x14ac:dyDescent="0.25">
      <c r="A41" s="23">
        <v>1</v>
      </c>
      <c r="B41" s="74" t="s">
        <v>19</v>
      </c>
      <c r="C41" s="75"/>
      <c r="D41" s="27">
        <f>1942559.44</f>
        <v>1942559.44</v>
      </c>
      <c r="E41" s="27"/>
      <c r="F41" s="27">
        <f>D41+E41</f>
        <v>1942559.44</v>
      </c>
    </row>
    <row r="42" spans="1:7" ht="43.5" customHeight="1" x14ac:dyDescent="0.25">
      <c r="A42" s="23">
        <v>2</v>
      </c>
      <c r="B42" s="74" t="s">
        <v>20</v>
      </c>
      <c r="C42" s="75"/>
      <c r="D42" s="27"/>
      <c r="E42" s="27">
        <v>57000</v>
      </c>
      <c r="F42" s="27">
        <f>D42+E42</f>
        <v>57000</v>
      </c>
    </row>
    <row r="43" spans="1:7" ht="15.75" x14ac:dyDescent="0.25">
      <c r="A43" s="62" t="s">
        <v>8</v>
      </c>
      <c r="B43" s="62"/>
      <c r="C43" s="63"/>
      <c r="D43" s="28">
        <f>D42</f>
        <v>0</v>
      </c>
      <c r="E43" s="28">
        <f>E42</f>
        <v>57000</v>
      </c>
      <c r="F43" s="28">
        <f>F41+F42</f>
        <v>1999559.44</v>
      </c>
    </row>
    <row r="44" spans="1:7" ht="15.75" x14ac:dyDescent="0.25">
      <c r="A44" s="22"/>
    </row>
    <row r="45" spans="1:7" ht="15.75" x14ac:dyDescent="0.25">
      <c r="A45" s="57" t="s">
        <v>68</v>
      </c>
      <c r="B45" s="58" t="s">
        <v>69</v>
      </c>
      <c r="C45" s="58"/>
      <c r="D45" s="58"/>
      <c r="E45" s="58"/>
      <c r="F45" s="58"/>
      <c r="G45" s="58"/>
    </row>
    <row r="46" spans="1:7" ht="15.75" x14ac:dyDescent="0.25">
      <c r="A46" s="57"/>
      <c r="B46" s="2" t="s">
        <v>70</v>
      </c>
    </row>
    <row r="47" spans="1:7" ht="9.75" customHeight="1" x14ac:dyDescent="0.25">
      <c r="A47" s="22"/>
    </row>
    <row r="48" spans="1:7" ht="33.75" customHeight="1" x14ac:dyDescent="0.25">
      <c r="A48" s="23" t="s">
        <v>60</v>
      </c>
      <c r="B48" s="62" t="s">
        <v>11</v>
      </c>
      <c r="C48" s="63"/>
      <c r="D48" s="23" t="s">
        <v>9</v>
      </c>
      <c r="E48" s="23" t="s">
        <v>10</v>
      </c>
      <c r="F48" s="23" t="s">
        <v>8</v>
      </c>
    </row>
    <row r="49" spans="1:7" ht="15.75" x14ac:dyDescent="0.25">
      <c r="A49" s="23">
        <v>1</v>
      </c>
      <c r="B49" s="62">
        <v>2</v>
      </c>
      <c r="C49" s="63"/>
      <c r="D49" s="23">
        <v>3</v>
      </c>
      <c r="E49" s="23">
        <v>4</v>
      </c>
      <c r="F49" s="23">
        <v>5</v>
      </c>
    </row>
    <row r="50" spans="1:7" ht="11.25" customHeight="1" x14ac:dyDescent="0.25">
      <c r="A50" s="23"/>
      <c r="B50" s="64"/>
      <c r="C50" s="63"/>
      <c r="D50" s="29"/>
      <c r="E50" s="29"/>
      <c r="F50" s="29"/>
    </row>
    <row r="51" spans="1:7" ht="15.75" x14ac:dyDescent="0.25">
      <c r="A51" s="23"/>
      <c r="B51" s="64"/>
      <c r="C51" s="63"/>
      <c r="D51" s="29"/>
      <c r="E51" s="29"/>
      <c r="F51" s="29"/>
    </row>
    <row r="52" spans="1:7" ht="15.75" x14ac:dyDescent="0.25">
      <c r="A52" s="62" t="s">
        <v>8</v>
      </c>
      <c r="B52" s="62"/>
      <c r="C52" s="63"/>
      <c r="D52" s="29"/>
      <c r="E52" s="29"/>
      <c r="F52" s="29"/>
    </row>
    <row r="53" spans="1:7" ht="8.25" customHeight="1" x14ac:dyDescent="0.25">
      <c r="A53" s="22"/>
    </row>
    <row r="54" spans="1:7" ht="15.75" x14ac:dyDescent="0.25">
      <c r="A54" s="21" t="s">
        <v>71</v>
      </c>
      <c r="B54" s="58" t="s">
        <v>72</v>
      </c>
      <c r="C54" s="58"/>
      <c r="D54" s="58"/>
      <c r="E54" s="58"/>
      <c r="F54" s="58"/>
      <c r="G54" s="58"/>
    </row>
    <row r="55" spans="1:7" ht="9" customHeight="1" x14ac:dyDescent="0.25">
      <c r="A55" s="22"/>
    </row>
    <row r="56" spans="1:7" ht="5.25" customHeight="1" x14ac:dyDescent="0.25">
      <c r="A56" s="22"/>
    </row>
    <row r="57" spans="1:7" ht="46.5" customHeight="1" x14ac:dyDescent="0.25">
      <c r="A57" s="23" t="s">
        <v>60</v>
      </c>
      <c r="B57" s="23" t="s">
        <v>73</v>
      </c>
      <c r="C57" s="23" t="s">
        <v>2</v>
      </c>
      <c r="D57" s="23" t="s">
        <v>1</v>
      </c>
      <c r="E57" s="23" t="s">
        <v>9</v>
      </c>
      <c r="F57" s="23" t="s">
        <v>10</v>
      </c>
      <c r="G57" s="23" t="s">
        <v>8</v>
      </c>
    </row>
    <row r="58" spans="1:7" ht="15.75" x14ac:dyDescent="0.25">
      <c r="A58" s="23">
        <v>1</v>
      </c>
      <c r="B58" s="23">
        <v>2</v>
      </c>
      <c r="C58" s="23">
        <v>3</v>
      </c>
      <c r="D58" s="23">
        <v>4</v>
      </c>
      <c r="E58" s="23">
        <v>5</v>
      </c>
      <c r="F58" s="23">
        <v>6</v>
      </c>
      <c r="G58" s="23">
        <v>7</v>
      </c>
    </row>
    <row r="59" spans="1:7" ht="42" customHeight="1" x14ac:dyDescent="0.25">
      <c r="A59" s="23">
        <v>1</v>
      </c>
      <c r="B59" s="53" t="s">
        <v>66</v>
      </c>
      <c r="C59" s="23"/>
      <c r="D59" s="23"/>
      <c r="E59" s="28">
        <f>D41</f>
        <v>1942559.44</v>
      </c>
      <c r="F59" s="30"/>
      <c r="G59" s="28">
        <f>E59+F59</f>
        <v>1942559.44</v>
      </c>
    </row>
    <row r="60" spans="1:7" ht="15.75" x14ac:dyDescent="0.25">
      <c r="A60" s="23">
        <v>1</v>
      </c>
      <c r="B60" s="31" t="s">
        <v>74</v>
      </c>
      <c r="C60" s="23"/>
      <c r="D60" s="23"/>
      <c r="E60" s="23"/>
      <c r="F60" s="23"/>
      <c r="G60" s="23"/>
    </row>
    <row r="61" spans="1:7" ht="23.25" customHeight="1" x14ac:dyDescent="0.25">
      <c r="A61" s="23"/>
      <c r="B61" s="54" t="s">
        <v>75</v>
      </c>
      <c r="C61" s="32" t="s">
        <v>76</v>
      </c>
      <c r="D61" s="32" t="s">
        <v>21</v>
      </c>
      <c r="E61" s="32">
        <v>12</v>
      </c>
      <c r="F61" s="32"/>
      <c r="G61" s="23">
        <f>E61+F61</f>
        <v>12</v>
      </c>
    </row>
    <row r="62" spans="1:7" ht="26.25" customHeight="1" x14ac:dyDescent="0.25">
      <c r="A62" s="23"/>
      <c r="B62" s="54" t="s">
        <v>93</v>
      </c>
      <c r="C62" s="32" t="s">
        <v>76</v>
      </c>
      <c r="D62" s="32" t="s">
        <v>21</v>
      </c>
      <c r="E62" s="32">
        <v>12</v>
      </c>
      <c r="F62" s="32"/>
      <c r="G62" s="23">
        <f t="shared" ref="G62:G69" si="0">E62+F62</f>
        <v>12</v>
      </c>
    </row>
    <row r="63" spans="1:7" ht="15.75" x14ac:dyDescent="0.25">
      <c r="A63" s="23">
        <v>2</v>
      </c>
      <c r="B63" s="33" t="s">
        <v>77</v>
      </c>
      <c r="C63" s="32"/>
      <c r="D63" s="32"/>
      <c r="E63" s="32"/>
      <c r="F63" s="23"/>
      <c r="G63" s="23">
        <f t="shared" si="0"/>
        <v>0</v>
      </c>
    </row>
    <row r="64" spans="1:7" ht="57.75" customHeight="1" x14ac:dyDescent="0.25">
      <c r="A64" s="23"/>
      <c r="B64" s="55" t="s">
        <v>78</v>
      </c>
      <c r="C64" s="32" t="s">
        <v>76</v>
      </c>
      <c r="D64" s="32" t="s">
        <v>79</v>
      </c>
      <c r="E64" s="32">
        <v>30</v>
      </c>
      <c r="F64" s="23"/>
      <c r="G64" s="23">
        <f t="shared" si="0"/>
        <v>30</v>
      </c>
    </row>
    <row r="65" spans="1:7" ht="33" customHeight="1" x14ac:dyDescent="0.25">
      <c r="A65" s="23"/>
      <c r="B65" s="55" t="s">
        <v>80</v>
      </c>
      <c r="C65" s="32" t="s">
        <v>76</v>
      </c>
      <c r="D65" s="32" t="s">
        <v>79</v>
      </c>
      <c r="E65" s="32">
        <v>350</v>
      </c>
      <c r="F65" s="23"/>
      <c r="G65" s="23">
        <f t="shared" si="0"/>
        <v>350</v>
      </c>
    </row>
    <row r="66" spans="1:7" ht="32.25" customHeight="1" x14ac:dyDescent="0.25">
      <c r="A66" s="23"/>
      <c r="B66" s="55" t="s">
        <v>81</v>
      </c>
      <c r="C66" s="32" t="s">
        <v>76</v>
      </c>
      <c r="D66" s="34" t="s">
        <v>82</v>
      </c>
      <c r="E66" s="32">
        <v>1</v>
      </c>
      <c r="F66" s="23"/>
      <c r="G66" s="23">
        <f t="shared" si="0"/>
        <v>1</v>
      </c>
    </row>
    <row r="67" spans="1:7" ht="31.5" customHeight="1" x14ac:dyDescent="0.25">
      <c r="A67" s="23"/>
      <c r="B67" s="55" t="s">
        <v>25</v>
      </c>
      <c r="C67" s="32" t="s">
        <v>76</v>
      </c>
      <c r="D67" s="32" t="s">
        <v>26</v>
      </c>
      <c r="E67" s="32">
        <f>250</f>
        <v>250</v>
      </c>
      <c r="F67" s="23"/>
      <c r="G67" s="23">
        <f t="shared" si="0"/>
        <v>250</v>
      </c>
    </row>
    <row r="68" spans="1:7" ht="31.5" customHeight="1" x14ac:dyDescent="0.25">
      <c r="A68" s="23"/>
      <c r="B68" s="55" t="s">
        <v>94</v>
      </c>
      <c r="C68" s="32" t="s">
        <v>76</v>
      </c>
      <c r="D68" s="32" t="s">
        <v>95</v>
      </c>
      <c r="E68" s="32">
        <v>1</v>
      </c>
      <c r="F68" s="23"/>
      <c r="G68" s="23">
        <f t="shared" si="0"/>
        <v>1</v>
      </c>
    </row>
    <row r="69" spans="1:7" ht="59.25" customHeight="1" x14ac:dyDescent="0.25">
      <c r="A69" s="23"/>
      <c r="B69" s="55" t="s">
        <v>27</v>
      </c>
      <c r="C69" s="32" t="s">
        <v>76</v>
      </c>
      <c r="D69" s="32" t="s">
        <v>86</v>
      </c>
      <c r="E69" s="32">
        <f>750</f>
        <v>750</v>
      </c>
      <c r="F69" s="23"/>
      <c r="G69" s="23">
        <f t="shared" si="0"/>
        <v>750</v>
      </c>
    </row>
    <row r="70" spans="1:7" ht="15.75" x14ac:dyDescent="0.25">
      <c r="A70" s="23">
        <v>3</v>
      </c>
      <c r="B70" s="35" t="s">
        <v>83</v>
      </c>
      <c r="C70" s="32" t="s">
        <v>84</v>
      </c>
      <c r="D70" s="32" t="s">
        <v>84</v>
      </c>
      <c r="E70" s="32" t="s">
        <v>84</v>
      </c>
      <c r="F70" s="23"/>
      <c r="G70" s="23"/>
    </row>
    <row r="71" spans="1:7" ht="26.25" x14ac:dyDescent="0.25">
      <c r="A71" s="23"/>
      <c r="B71" s="56" t="s">
        <v>85</v>
      </c>
      <c r="C71" s="32" t="s">
        <v>23</v>
      </c>
      <c r="D71" s="32" t="s">
        <v>86</v>
      </c>
      <c r="E71" s="36">
        <f>E65/E62</f>
        <v>29.166666666666668</v>
      </c>
      <c r="F71" s="23"/>
      <c r="G71" s="37">
        <f>E71+F71</f>
        <v>29.166666666666668</v>
      </c>
    </row>
    <row r="72" spans="1:7" ht="33" customHeight="1" x14ac:dyDescent="0.25">
      <c r="A72" s="23"/>
      <c r="B72" s="56" t="s">
        <v>87</v>
      </c>
      <c r="C72" s="32" t="s">
        <v>23</v>
      </c>
      <c r="D72" s="32" t="s">
        <v>86</v>
      </c>
      <c r="E72" s="38">
        <f>E59/E61</f>
        <v>161879.95333333334</v>
      </c>
      <c r="F72" s="23"/>
      <c r="G72" s="27">
        <f>E72+F72</f>
        <v>161879.95333333334</v>
      </c>
    </row>
    <row r="73" spans="1:7" ht="56.25" customHeight="1" x14ac:dyDescent="0.25">
      <c r="A73" s="23"/>
      <c r="B73" s="56" t="s">
        <v>96</v>
      </c>
      <c r="C73" s="32" t="s">
        <v>23</v>
      </c>
      <c r="D73" s="32" t="s">
        <v>30</v>
      </c>
      <c r="E73" s="49">
        <f>E69/E61</f>
        <v>62.5</v>
      </c>
      <c r="F73" s="23"/>
      <c r="G73" s="37">
        <f>E73+F73</f>
        <v>62.5</v>
      </c>
    </row>
    <row r="74" spans="1:7" ht="15.75" x14ac:dyDescent="0.25">
      <c r="A74" s="23">
        <v>4</v>
      </c>
      <c r="B74" s="35" t="s">
        <v>88</v>
      </c>
      <c r="C74" s="32" t="s">
        <v>84</v>
      </c>
      <c r="D74" s="32" t="s">
        <v>84</v>
      </c>
      <c r="E74" s="32" t="s">
        <v>84</v>
      </c>
      <c r="F74" s="23"/>
      <c r="G74" s="23"/>
    </row>
    <row r="75" spans="1:7" ht="26.25" x14ac:dyDescent="0.25">
      <c r="A75" s="23"/>
      <c r="B75" s="56" t="s">
        <v>33</v>
      </c>
      <c r="C75" s="32" t="s">
        <v>32</v>
      </c>
      <c r="D75" s="32" t="s">
        <v>86</v>
      </c>
      <c r="E75" s="32">
        <v>100</v>
      </c>
      <c r="F75" s="23"/>
      <c r="G75" s="23">
        <f>E75</f>
        <v>100</v>
      </c>
    </row>
    <row r="76" spans="1:7" ht="48.75" customHeight="1" x14ac:dyDescent="0.25">
      <c r="A76" s="23">
        <v>2</v>
      </c>
      <c r="B76" s="53" t="s">
        <v>20</v>
      </c>
      <c r="C76" s="23"/>
      <c r="D76" s="23"/>
      <c r="E76" s="28"/>
      <c r="F76" s="28">
        <f>E42</f>
        <v>57000</v>
      </c>
      <c r="G76" s="28">
        <f>E76+F76</f>
        <v>57000</v>
      </c>
    </row>
    <row r="77" spans="1:7" ht="15.75" x14ac:dyDescent="0.25">
      <c r="A77" s="23">
        <v>1</v>
      </c>
      <c r="B77" s="31" t="s">
        <v>74</v>
      </c>
      <c r="C77" s="23"/>
      <c r="D77" s="23"/>
      <c r="E77" s="23"/>
      <c r="F77" s="23"/>
      <c r="G77" s="23"/>
    </row>
    <row r="78" spans="1:7" ht="23.25" customHeight="1" x14ac:dyDescent="0.25">
      <c r="A78" s="23"/>
      <c r="B78" s="54" t="s">
        <v>22</v>
      </c>
      <c r="C78" s="32" t="s">
        <v>23</v>
      </c>
      <c r="D78" s="32" t="s">
        <v>24</v>
      </c>
      <c r="E78" s="32"/>
      <c r="F78" s="38">
        <f>F76</f>
        <v>57000</v>
      </c>
      <c r="G78" s="23">
        <f>E78+F78</f>
        <v>57000</v>
      </c>
    </row>
    <row r="79" spans="1:7" ht="15.75" x14ac:dyDescent="0.25">
      <c r="A79" s="23">
        <v>2</v>
      </c>
      <c r="B79" s="33" t="s">
        <v>77</v>
      </c>
      <c r="C79" s="32"/>
      <c r="D79" s="32"/>
      <c r="E79" s="32"/>
      <c r="F79" s="23"/>
      <c r="G79" s="23">
        <f>E79+F79</f>
        <v>0</v>
      </c>
    </row>
    <row r="80" spans="1:7" ht="32.25" customHeight="1" x14ac:dyDescent="0.25">
      <c r="A80" s="23"/>
      <c r="B80" s="55" t="s">
        <v>28</v>
      </c>
      <c r="C80" s="32" t="s">
        <v>76</v>
      </c>
      <c r="D80" s="32" t="s">
        <v>29</v>
      </c>
      <c r="E80" s="32"/>
      <c r="F80" s="23">
        <v>3</v>
      </c>
      <c r="G80" s="23">
        <f>E80+F80</f>
        <v>3</v>
      </c>
    </row>
    <row r="81" spans="1:7" ht="15.75" x14ac:dyDescent="0.25">
      <c r="A81" s="23">
        <v>3</v>
      </c>
      <c r="B81" s="35" t="s">
        <v>83</v>
      </c>
      <c r="C81" s="32" t="s">
        <v>84</v>
      </c>
      <c r="D81" s="32" t="s">
        <v>84</v>
      </c>
      <c r="E81" s="32" t="s">
        <v>84</v>
      </c>
      <c r="F81" s="23"/>
      <c r="G81" s="23"/>
    </row>
    <row r="82" spans="1:7" ht="15.75" x14ac:dyDescent="0.25">
      <c r="A82" s="23"/>
      <c r="B82" s="56" t="s">
        <v>31</v>
      </c>
      <c r="C82" s="32" t="s">
        <v>23</v>
      </c>
      <c r="D82" s="32" t="s">
        <v>86</v>
      </c>
      <c r="E82" s="36"/>
      <c r="F82" s="27">
        <f>F78/F80</f>
        <v>19000</v>
      </c>
      <c r="G82" s="27">
        <f>E82+F82</f>
        <v>19000</v>
      </c>
    </row>
    <row r="83" spans="1:7" ht="15.75" x14ac:dyDescent="0.25">
      <c r="A83" s="23">
        <v>4</v>
      </c>
      <c r="B83" s="35" t="s">
        <v>88</v>
      </c>
      <c r="C83" s="32" t="s">
        <v>84</v>
      </c>
      <c r="D83" s="32" t="s">
        <v>84</v>
      </c>
      <c r="E83" s="32" t="s">
        <v>84</v>
      </c>
      <c r="F83" s="23"/>
      <c r="G83" s="23"/>
    </row>
    <row r="84" spans="1:7" ht="26.25" x14ac:dyDescent="0.25">
      <c r="A84" s="23"/>
      <c r="B84" s="56" t="s">
        <v>37</v>
      </c>
      <c r="C84" s="32" t="s">
        <v>32</v>
      </c>
      <c r="D84" s="32" t="s">
        <v>86</v>
      </c>
      <c r="E84" s="32"/>
      <c r="F84" s="23">
        <f>100</f>
        <v>100</v>
      </c>
      <c r="G84" s="23">
        <f>F84</f>
        <v>100</v>
      </c>
    </row>
    <row r="85" spans="1:7" ht="15.75" x14ac:dyDescent="0.25">
      <c r="A85" s="50"/>
      <c r="B85" s="51"/>
      <c r="C85" s="52"/>
      <c r="D85" s="52"/>
      <c r="E85" s="52"/>
      <c r="F85" s="50"/>
      <c r="G85" s="50"/>
    </row>
    <row r="86" spans="1:7" ht="15.75" customHeight="1" x14ac:dyDescent="0.25">
      <c r="A86" s="60" t="s">
        <v>89</v>
      </c>
      <c r="B86" s="60"/>
      <c r="C86" s="60"/>
      <c r="D86" s="2"/>
    </row>
    <row r="87" spans="1:7" ht="32.25" customHeight="1" x14ac:dyDescent="0.25">
      <c r="A87" s="60"/>
      <c r="B87" s="60"/>
      <c r="C87" s="60"/>
      <c r="D87" s="39"/>
      <c r="E87" s="40"/>
      <c r="F87" s="61" t="s">
        <v>90</v>
      </c>
      <c r="G87" s="61"/>
    </row>
    <row r="88" spans="1:7" ht="15.75" x14ac:dyDescent="0.25">
      <c r="A88" s="41"/>
      <c r="B88" s="21"/>
      <c r="D88" s="42" t="s">
        <v>4</v>
      </c>
      <c r="F88" s="59" t="s">
        <v>13</v>
      </c>
      <c r="G88" s="59"/>
    </row>
    <row r="89" spans="1:7" ht="15.75" x14ac:dyDescent="0.25">
      <c r="A89" s="58" t="s">
        <v>3</v>
      </c>
      <c r="B89" s="58"/>
      <c r="C89" s="21"/>
      <c r="D89" s="21"/>
    </row>
    <row r="90" spans="1:7" ht="15.75" x14ac:dyDescent="0.25">
      <c r="A90" s="44" t="s">
        <v>38</v>
      </c>
      <c r="B90" s="45"/>
      <c r="C90" s="46"/>
      <c r="D90" s="21"/>
    </row>
    <row r="91" spans="1:7" ht="15.75" customHeight="1" x14ac:dyDescent="0.25">
      <c r="A91" s="60" t="s">
        <v>89</v>
      </c>
      <c r="B91" s="60"/>
      <c r="C91" s="60"/>
      <c r="D91" s="2"/>
    </row>
    <row r="92" spans="1:7" ht="32.25" customHeight="1" x14ac:dyDescent="0.25">
      <c r="A92" s="60"/>
      <c r="B92" s="60"/>
      <c r="C92" s="60"/>
      <c r="D92" s="39"/>
      <c r="E92" s="40"/>
      <c r="F92" s="61" t="s">
        <v>90</v>
      </c>
      <c r="G92" s="61"/>
    </row>
    <row r="93" spans="1:7" ht="15.75" x14ac:dyDescent="0.25">
      <c r="A93" s="41"/>
      <c r="B93" s="21"/>
      <c r="D93" s="42" t="s">
        <v>4</v>
      </c>
      <c r="F93" s="59" t="s">
        <v>13</v>
      </c>
      <c r="G93" s="59"/>
    </row>
    <row r="94" spans="1:7" ht="15.75" x14ac:dyDescent="0.25">
      <c r="A94" s="2"/>
      <c r="B94" s="21"/>
      <c r="C94" s="21"/>
      <c r="D94" s="42"/>
      <c r="F94" s="43"/>
      <c r="G94" s="43"/>
    </row>
    <row r="95" spans="1:7" x14ac:dyDescent="0.25">
      <c r="A95" s="47" t="s">
        <v>91</v>
      </c>
    </row>
    <row r="96" spans="1:7" ht="11.25" customHeight="1" x14ac:dyDescent="0.25">
      <c r="A96" s="47"/>
    </row>
    <row r="97" spans="1:1" x14ac:dyDescent="0.25">
      <c r="A97" s="48" t="s">
        <v>92</v>
      </c>
    </row>
  </sheetData>
  <mergeCells count="58">
    <mergeCell ref="E8:G8"/>
    <mergeCell ref="A11:G11"/>
    <mergeCell ref="A12:G12"/>
    <mergeCell ref="D15:F15"/>
    <mergeCell ref="E9:G9"/>
    <mergeCell ref="F1:G3"/>
    <mergeCell ref="E5:G5"/>
    <mergeCell ref="E6:G6"/>
    <mergeCell ref="E7:G7"/>
    <mergeCell ref="O15:P15"/>
    <mergeCell ref="E19:F19"/>
    <mergeCell ref="K19:M19"/>
    <mergeCell ref="N19:O19"/>
    <mergeCell ref="O16:P16"/>
    <mergeCell ref="D17:F17"/>
    <mergeCell ref="O18:P18"/>
    <mergeCell ref="L15:M15"/>
    <mergeCell ref="I18:K18"/>
    <mergeCell ref="L18:M18"/>
    <mergeCell ref="A18:C18"/>
    <mergeCell ref="D18:E18"/>
    <mergeCell ref="A16:C16"/>
    <mergeCell ref="D16:E16"/>
    <mergeCell ref="I16:K16"/>
    <mergeCell ref="L16:M16"/>
    <mergeCell ref="K20:L20"/>
    <mergeCell ref="M20:O20"/>
    <mergeCell ref="B40:C40"/>
    <mergeCell ref="B42:C42"/>
    <mergeCell ref="B34:G34"/>
    <mergeCell ref="B41:C41"/>
    <mergeCell ref="B23:G23"/>
    <mergeCell ref="E20:F20"/>
    <mergeCell ref="B21:G21"/>
    <mergeCell ref="B22:G22"/>
    <mergeCell ref="B39:C39"/>
    <mergeCell ref="B33:G33"/>
    <mergeCell ref="B26:G26"/>
    <mergeCell ref="B27:G27"/>
    <mergeCell ref="B25:G25"/>
    <mergeCell ref="B30:G30"/>
    <mergeCell ref="B32:G32"/>
    <mergeCell ref="B49:C49"/>
    <mergeCell ref="B50:C50"/>
    <mergeCell ref="B51:C51"/>
    <mergeCell ref="A52:C52"/>
    <mergeCell ref="B54:G54"/>
    <mergeCell ref="A43:C43"/>
    <mergeCell ref="A45:A46"/>
    <mergeCell ref="B45:G45"/>
    <mergeCell ref="F93:G93"/>
    <mergeCell ref="A86:C87"/>
    <mergeCell ref="F87:G87"/>
    <mergeCell ref="F88:G88"/>
    <mergeCell ref="A89:B89"/>
    <mergeCell ref="F92:G92"/>
    <mergeCell ref="A91:C92"/>
    <mergeCell ref="B48:C48"/>
  </mergeCells>
  <phoneticPr fontId="3" type="noConversion"/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КПКВК 3810160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Finviddil-PC43</cp:lastModifiedBy>
  <cp:lastPrinted>2022-07-14T13:01:06Z</cp:lastPrinted>
  <dcterms:created xsi:type="dcterms:W3CDTF">2016-08-15T09:54:21Z</dcterms:created>
  <dcterms:modified xsi:type="dcterms:W3CDTF">2024-02-22T15:24:36Z</dcterms:modified>
</cp:coreProperties>
</file>