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8775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<sst xmlns="http://schemas.openxmlformats.org/spreadsheetml/2006/main" count="2312" uniqueCount="293">
  <si>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</si>
  <si>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</si>
  <si>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</si>
  <si>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</si>
  <si>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</si>
  <si>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</si>
  <si>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</si>
  <si>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</si>
  <si>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</si>
  <si>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</si>
  <si>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</si>
  <si>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</si>
  <si>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</si>
  <si>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</si>
  <si>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</si>
  <si>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</si>
  <si>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</si>
  <si>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</si>
  <si>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</si>
  <si>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</si>
  <si>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</si>
  <si>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</si>
  <si>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</si>
  <si>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</si>
  <si>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</si>
  <si>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</si>
  <si>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</si>
  <si>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</si>
  <si>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</si>
  <si>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</si>
  <si>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</si>
  <si>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</si>
  <si>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</si>
  <si>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</si>
  <si>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</si>
  <si>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</si>
  <si>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</si>
  <si>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</si>
  <si>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</si>
  <si>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</si>
  <si>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</si>
  <si>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</si>
  <si>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</si>
  <si>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</si>
  <si>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</si>
  <si>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</si>
  <si>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</si>
  <si>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</si>
  <si>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</si>
  <si>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</si>
  <si>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</si>
  <si>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</si>
  <si>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</si>
  <si>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</si>
  <si>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</si>
  <si>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</si>
  <si>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</si>
  <si>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</si>
  <si>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</si>
  <si>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</si>
  <si>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</si>
  <si>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</si>
  <si>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</si>
  <si>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</si>
  <si>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</si>
  <si>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</si>
  <si>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</si>
  <si>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</si>
  <si>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</si>
  <si>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</si>
  <si>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</si>
  <si>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</si>
  <si>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</si>
  <si>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</si>
  <si>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</si>
  <si>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</si>
  <si>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</si>
  <si>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</si>
  <si>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</si>
  <si>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</si>
  <si>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</si>
  <si>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</si>
  <si>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</si>
  <si>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</si>
  <si>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</si>
  <si>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</si>
  <si>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</si>
  <si>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</si>
  <si>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</si>
  <si>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</si>
  <si>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</si>
  <si>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</si>
  <si>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</si>
  <si>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</si>
  <si>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</si>
  <si>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</si>
  <si>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</si>
  <si>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</si>
  <si>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</si>
  <si>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</si>
  <si>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</si>
  <si>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</si>
  <si>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</si>
  <si>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</si>
  <si>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</si>
  <si>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</si>
  <si>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</si>
  <si>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</si>
  <si>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</si>
  <si>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</si>
  <si>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</si>
  <si>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</si>
  <si>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</si>
  <si>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</si>
  <si>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</si>
  <si>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</si>
  <si>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</si>
  <si>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</si>
  <si>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</si>
  <si>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</si>
  <si>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</si>
  <si>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</si>
  <si>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</si>
  <si>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</si>
  <si>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</si>
  <si>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</si>
  <si>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</si>
  <si>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</si>
  <si>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</si>
  <si>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</si>
  <si>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</si>
  <si>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</si>
  <si>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</si>
  <si>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</si>
  <si>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</si>
  <si>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1. Управління освіти Коломийської міської ради</t>
  </si>
  <si>
    <t>2. Управління освіти Коломийської міської ради</t>
  </si>
  <si>
    <t>2020 рік (проект)</t>
  </si>
  <si>
    <t>2021 рік (прогноз)</t>
  </si>
  <si>
    <t>2022  рік (прогноз)</t>
  </si>
  <si>
    <t>2018  рік (звіт)</t>
  </si>
  <si>
    <t>2019 рік (затверджено)</t>
  </si>
  <si>
    <t>2022 рік (прогноз)</t>
  </si>
  <si>
    <t>2018 рік (звіт)</t>
  </si>
  <si>
    <t>Заробітна плата</t>
  </si>
  <si>
    <t>Нарахування на оплату праці</t>
  </si>
  <si>
    <t>Предмети,матеріали,обладнання та інвентар</t>
  </si>
  <si>
    <r>
      <t>Медикаменти та пе</t>
    </r>
    <r>
      <rPr>
        <sz val="11"/>
        <color indexed="8"/>
        <rFont val="Calibri"/>
        <family val="2"/>
      </rPr>
      <t>҆҆рев’</t>
    </r>
    <r>
      <rPr>
        <sz val="11"/>
        <color indexed="8"/>
        <rFont val="Times New Roman"/>
        <family val="1"/>
      </rPr>
      <t>язувальні матеріали</t>
    </r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</si>
  <si>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</si>
  <si>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</si>
  <si>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</si>
  <si>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</si>
  <si>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</si>
  <si>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</si>
  <si>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</si>
  <si>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</si>
  <si>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державних(регіональних)програм,не віднесені до заходів розвитку</t>
  </si>
  <si>
    <t>Придбання обладнання і предметів довгострокового користування</t>
  </si>
  <si>
    <t>Капітальний ремонт інших обєктів</t>
  </si>
  <si>
    <t>2019 рік (план)</t>
  </si>
  <si>
    <t>2020  рік</t>
  </si>
  <si>
    <t>2021  рік</t>
  </si>
  <si>
    <t>2022 рік</t>
  </si>
  <si>
    <t>12. Об'єкти, які виконуються в межах бюджетної програми за рахунок коштів бюджету розвитку у 2018  - 2022 роках:</t>
  </si>
  <si>
    <t>13. Аналіз результатів, досягнутих внаслідок використання коштів загального фонду бюджету у 2019  році, очікувані результати у 2020 році, обґрунтування необхідності передбачення витрат на 2021 - 2022 роки.</t>
  </si>
  <si>
    <t>Дебіторська заборгованість на 01.01.2019</t>
  </si>
  <si>
    <t>2020 рік</t>
  </si>
  <si>
    <t>Завдання 1</t>
  </si>
  <si>
    <t>грн.</t>
  </si>
  <si>
    <t>розрахунок</t>
  </si>
  <si>
    <t>%</t>
  </si>
  <si>
    <t>посадові оклади</t>
  </si>
  <si>
    <t>обовязкові виплати</t>
  </si>
  <si>
    <t>надбавка за вислугу року педагогічних працівнтків</t>
  </si>
  <si>
    <t>надбавка за престижність професії педагогічним працівникам</t>
  </si>
  <si>
    <t>матеріальна допомога на оздоровлення</t>
  </si>
  <si>
    <t>щорічна грошова винагорода</t>
  </si>
  <si>
    <t>доплата до мінімальної заробітної плати</t>
  </si>
  <si>
    <t>надбавка за складність та напруженість</t>
  </si>
  <si>
    <t>Методичне забезпечення діяльності навчальних закладів</t>
  </si>
  <si>
    <t>спеціалістів</t>
  </si>
  <si>
    <t>cтавки педагогічного персоналу</t>
  </si>
  <si>
    <t>адміністративних віднесених до педагогічних</t>
  </si>
  <si>
    <t>робітників</t>
  </si>
  <si>
    <t>Інші освітні програми</t>
  </si>
  <si>
    <t>1.Забезпечити реалізації інших освтніх програм</t>
  </si>
  <si>
    <t>Забезпечення придбання,доставка та зберігання підручників і посібників для потреб установ освіти</t>
  </si>
  <si>
    <t>Забезпечення надання допомоги дітям-сиротам та дітям,позбавленим батьківського піклування,яким виповнюється 18 років</t>
  </si>
  <si>
    <t>Інші виплати населенню</t>
  </si>
  <si>
    <t>Забезпечити реалізацію інших освітніх програм</t>
  </si>
  <si>
    <t>Завдання 2</t>
  </si>
  <si>
    <t>Завдання 3</t>
  </si>
  <si>
    <t xml:space="preserve">Забезпечення підручниками та посібниками установами освіти </t>
  </si>
  <si>
    <t>Забезпечити надання допомоги дітям сиротам та дітям позбавленим батьківського піклування яким виповнилось 18 років</t>
  </si>
  <si>
    <t>Програма розвитку освіти міста Коломиї на 2017-2021 роки</t>
  </si>
  <si>
    <t>Завдання 1.1: Забезпечення преміювання учнів-переможців міжнародних,Всеукраїнських,обласних олімпіад, турнірів,конкурсів з різних напрямків діяльності</t>
  </si>
  <si>
    <t>обсяг призначень</t>
  </si>
  <si>
    <t>кошторис</t>
  </si>
  <si>
    <t>кількість учасників переможців міжнародних,Всеукраїнських,обласних олімпіад, турнірів,конкурсів з різних напрямків діяльності</t>
  </si>
  <si>
    <t xml:space="preserve">дітей </t>
  </si>
  <si>
    <t>список</t>
  </si>
  <si>
    <t>середні витрати на одного учасника міжнародних,Всеукраїнських,обласних олімпіад,турнірів,конкурсів</t>
  </si>
  <si>
    <t>наказ</t>
  </si>
  <si>
    <t>кількість залучених учасників</t>
  </si>
  <si>
    <r>
      <t xml:space="preserve">Завдання 1.2 : Забезпечення преміюванняпедагогічних працівників закладів освіти міста за підготовку переможців міських,обласних та Всеукраїнських олімпіал,конкурсів,турнірів та за перемогу у конкурсах з фахової майстерності </t>
    </r>
    <r>
      <rPr>
        <b/>
        <sz val="11"/>
        <color indexed="8"/>
        <rFont val="Calibri"/>
        <family val="2"/>
      </rPr>
      <t>«Вчитель року»,«Вихователь року» та інші,а також за високу результативність та з нагоди професійних та ювілейних дат</t>
    </r>
  </si>
  <si>
    <t>кількість педагогічних працівників</t>
  </si>
  <si>
    <t>осіб</t>
  </si>
  <si>
    <t>план</t>
  </si>
  <si>
    <t>середні витрати на одного учасника у конкурсах фахової майстерності</t>
  </si>
  <si>
    <t xml:space="preserve">розрахунок </t>
  </si>
  <si>
    <t>Завдання 1.3 : Поповнення фондів шкільних бібліотек художньою,довідково-інформаційною,науково-популярною,методичною літературою,підручниками в кількості,що необхідна для якісного освітнього процесу,здійснення переплати періодичних видань</t>
  </si>
  <si>
    <t>договір</t>
  </si>
  <si>
    <t>кількість придбаної літератури</t>
  </si>
  <si>
    <t>од</t>
  </si>
  <si>
    <t>накладна</t>
  </si>
  <si>
    <t>середня вартість 1 продукту</t>
  </si>
  <si>
    <t xml:space="preserve">рівень завершеності </t>
  </si>
  <si>
    <r>
      <t>Завдання 1.4 : Автопослуги пов</t>
    </r>
    <r>
      <rPr>
        <b/>
        <sz val="11"/>
        <color indexed="8"/>
        <rFont val="Calibri"/>
        <family val="2"/>
      </rPr>
      <t>҆҆҆҆҆҆’язані із перевезенням учасників олімпіад,турнірів,змагань з різних напрямів діяльності</t>
    </r>
  </si>
  <si>
    <t>кількість поїздок</t>
  </si>
  <si>
    <t>середня вартість 1 поїздки</t>
  </si>
  <si>
    <t>кількість перевезених учнів</t>
  </si>
  <si>
    <t>відомість</t>
  </si>
  <si>
    <t>Завдання 1.5 : Модернізація  та поповнення матеріально-технічної бази навчальних закладів</t>
  </si>
  <si>
    <t>кількість придбаних предметів</t>
  </si>
  <si>
    <t>середня вартість 1 предмету</t>
  </si>
  <si>
    <t>відсоток оновлення матеріально-технічної бази</t>
  </si>
  <si>
    <t>Завдання 1.6: Проведення загальноміських проектів,заходів,конкурсів,звітів,фестивалів,спортивних змагань</t>
  </si>
  <si>
    <t>кількість проведених заходів</t>
  </si>
  <si>
    <t>середня вартість 1 заходу</t>
  </si>
  <si>
    <t xml:space="preserve">кількість залучених учнів </t>
  </si>
  <si>
    <t>Завдання 1.7: Розробка власної веб-сторінки управління омвіти</t>
  </si>
  <si>
    <t>розробка власної веб-сторінки</t>
  </si>
  <si>
    <t xml:space="preserve">відсоток забезпечення веб-сайту </t>
  </si>
  <si>
    <t>Завдання 1.8 :  Участь освітян міста,обдарованої учнівської молоді,дитячих та молодіжних творчих колективів закладів освіти у різноманітних заходах різного рівня</t>
  </si>
  <si>
    <t>кількість реалізованих проектів</t>
  </si>
  <si>
    <t>середня вартість проекту</t>
  </si>
  <si>
    <t>зміна освітнього середовища навчального закладу</t>
  </si>
  <si>
    <t xml:space="preserve">Завдання 1.9 : Відшкодування вартості проїзду,добових,вартості проживання </t>
  </si>
  <si>
    <t xml:space="preserve">Завдання 2: Забезпечення  підручниками та посібниками установи освіти </t>
  </si>
  <si>
    <t>кількість придбаної літератури для учнів 2-9 класів та безкоштовної літератури для учнів 1-10 класів</t>
  </si>
  <si>
    <t>од.</t>
  </si>
  <si>
    <t>відсоток забезпечення закладів освіти</t>
  </si>
  <si>
    <t>Завдання 3:Забезпечення надання допомоги дітям-сиротам та дітям позбавленим батьківського піклування,яким виповнилось 18 років</t>
  </si>
  <si>
    <t>середньорічна кількість одержувачів допомоги</t>
  </si>
  <si>
    <t>середній розмір допомоги</t>
  </si>
  <si>
    <t>Погашення кредиторської заборгованості минулих періодів</t>
  </si>
  <si>
    <t>Показники затрат</t>
  </si>
  <si>
    <t>гн.</t>
  </si>
  <si>
    <t>форма №7-м</t>
  </si>
  <si>
    <t>Показники продукту</t>
  </si>
  <si>
    <t>кількість надавачів послуг</t>
  </si>
  <si>
    <t>Показники ефективності</t>
  </si>
  <si>
    <t xml:space="preserve">середні витрати </t>
  </si>
  <si>
    <t>грн</t>
  </si>
  <si>
    <t>Показники якості</t>
  </si>
  <si>
    <t>відсоток погашення заборгованості минулих періодів</t>
  </si>
  <si>
    <t>Іншівиплати населенню</t>
  </si>
  <si>
    <r>
      <t xml:space="preserve">
Конституція України, Бюджетний кодекс України, Закон України «Про Державний бюджет України на 2019 рік» від 23.11.2018 року №2629-VIII;Закон України «Про освіту » від 05.09.2017 року №2145-VIII із змінами та доповненнями, Наказ Міністерства Фінансів України від 26.08.2014 року №836   </t>
    </r>
    <r>
      <rPr>
        <sz val="11"/>
        <color indexed="8"/>
        <rFont val="Calibri"/>
        <family val="2"/>
      </rPr>
      <t>«Про деякі  питання запровадження програмно-цільового методу складання та виконання місцевих бюджетів »</t>
    </r>
    <r>
      <rPr>
        <sz val="11"/>
        <color indexed="8"/>
        <rFont val="Times New Roman"/>
        <family val="1"/>
      </rPr>
      <t xml:space="preserve">  Постанова Кабінету Міністрів України  </t>
    </r>
    <r>
      <rPr>
        <sz val="11"/>
        <color indexed="8"/>
        <rFont val="Calibri"/>
        <family val="2"/>
      </rPr>
      <t>«Про затвердження порячдку надання одноразової допомоги дітям сиротам та дітям позбавленими батьківського піклування після досягнення 18 ріячного віку» від 25.08.2005 року №823,Постонова Кабінету Міністрів України «Про першочергові заходи,щодо повного забезпечення учнів підручниками і навчальними посібниками»</t>
    </r>
    <r>
      <rPr>
        <sz val="11"/>
        <color indexed="8"/>
        <rFont val="Times New Roman"/>
        <family val="1"/>
      </rPr>
      <t xml:space="preserve">  від 16.11.2002р.№1748,рішення сесії Коломийськеої міської ради від 22.11.2016 року №986-14/2016</t>
    </r>
    <r>
      <rPr>
        <sz val="11"/>
        <color indexed="8"/>
        <rFont val="Calibri"/>
        <family val="2"/>
      </rPr>
      <t>«програма розвитку освіти міста Коломиї на 2017-2021 роки»</t>
    </r>
    <r>
      <rPr>
        <sz val="11"/>
        <color indexed="8"/>
        <rFont val="Times New Roman"/>
        <family val="1"/>
      </rPr>
      <t xml:space="preserve"> 
</t>
    </r>
  </si>
  <si>
    <t xml:space="preserve">рішення сесії Коломийськеої міської ради від 22.11.2016 року №986-14/2016«Програма розвитку освіти міста Коломиї на 2017-2021 роки» </t>
  </si>
  <si>
    <t>4) аналіз управління бюджетними зобов'язаннями та пропозиції щодо упорядкування бюджетних зобов'язань у 2019 році.</t>
  </si>
  <si>
    <t>БЮДЖЕТНИЙ ЗАПИТ НА 2021 - 2023 РОКИ індивідуальний (Форма 2021-2)</t>
  </si>
  <si>
    <t>4. Мета та завдання бюджетної програми на 2019 - 2023 роки:</t>
  </si>
  <si>
    <t>1) надходження для виконання бюджетної програми у 2019 - 2023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</si>
  <si>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</si>
  <si>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</si>
  <si>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</si>
  <si>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</si>
  <si>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</si>
  <si>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</si>
  <si>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 - 2021 роках:</t>
  </si>
  <si>
    <t>2019  рік (звіт)</t>
  </si>
  <si>
    <t>3) видатки за кодами Економічної класифікації видатків бюджету у 2022  - 2023  роках:</t>
  </si>
  <si>
    <t>4) надання кредитів за кодами Класифікації кредитування бюджету у 2022 - 2023 роках:</t>
  </si>
  <si>
    <t>2022рік (прогноз)</t>
  </si>
  <si>
    <t>1) витрати за напрямами використання бюджетних коштів у 2019 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</si>
  <si>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</si>
  <si>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 роках:</t>
  </si>
  <si>
    <t>2) результативні показники бюджетної програми у 2022  - 2023  роках:</t>
  </si>
  <si>
    <t>2021  рік (проект)</t>
  </si>
  <si>
    <t>2) місцеві/регіональні програми, які виконуються в межах бюджетної програми у 2022  - 2023 роках:</t>
  </si>
  <si>
    <t>14. Бюджетні зобов'язання у 2019  - 2021 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</si>
  <si>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</si>
  <si>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</si>
  <si>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2021 рік</t>
  </si>
  <si>
    <t>3) дебіторська заборгованість у 2019 - 2021 роках:</t>
  </si>
  <si>
    <t>Дебіторська заборгованість на 01.01.2020</t>
  </si>
  <si>
    <t>Очікувана дебіторська заборгованість на 01.01.2021</t>
  </si>
  <si>
    <t>Л.Б.БОРДУН</t>
  </si>
  <si>
    <t>Г.П.ОСТАФІЙЧУК</t>
  </si>
  <si>
    <t>Завдання 4</t>
  </si>
  <si>
    <t>1) місцеві/регіональні програми, які виконуються в межах бюджетної програми у 2019  - 2021 роках:</t>
  </si>
  <si>
    <r>
      <t xml:space="preserve">У результаті використання коштів загального фонду місцевого бюджету у 2019 році забезпечено виконання бюджетної програми в повному обсязі.Згідно рішення сесії Коломийської міської ради від 22 листопада 2016 року № 986-14/2016 </t>
    </r>
    <r>
      <rPr>
        <sz val="11"/>
        <color indexed="8"/>
        <rFont val="Calibri"/>
        <family val="2"/>
      </rPr>
      <t xml:space="preserve">«Програма розвитку освіти міста Коломиї на 2017-2021 роки» фактичні видатки становлять1553240,23 гривень ,а саме виплата стипендії учням переможцям олімпіад,конкурсів згідно наказу управління освіти 386800,00 гривенеь,премію вчителям які підготували учнів переможців олімпіад -150000,00 гривень, послуги по перевезенню - 150000,00 гривень,розробка веб.сторінки на суму 72000,00 гривень,видатки на відрядження в сумі 47000,00 гривень,доставка підручників для учнів загальноосвітніх-навчальних закладів 170000,00 гривень.Згідно постанови Кабінету Міністрів України «Про затвердження порядку надання одноразової допомоги дітям-сиротамта дітям позбавленим батьківського піклування після досягнення 18-річного віку»згідно наказу управління освіти виплачено допомогу в сумі 6000,00 гривень. У 2020 році планується забезпечення виконання бюджетної програми наданої законодавством повноважень.Згідно рішення сесії Коломийської міської ради від 22 листопада 2016 року № 986-14/2016 «Програма розвитку освіти міста Коломиї на 2017-2021 роки» планові показники   становлять 1400000,00 гривень ,а саме виплата стипендії учням переможцям олімпіад,конкурсів згідно наказу управління освіти 625000,00 гривенеь,премію вчителям які підготували учнів переможців олімпіад -25000,00  гривень, послуги по перевезенню - 70000,00 гривень,поповнення фондів шкільнимх бібліотек  в сумі 250000,00 гривень,видатки на відрядження в сумі 50000,00 гривень,доставка підручників для учнів загальноосвітніх-навчальних закладів 97650,00гривень.Згідно постанови Кабінету Міністрів України «Про затвердження порядку надання одноразової допомоги дітям-сиротамта дітям позбавленим батьківського піклування після досягнення 18-річного віку» згідно наказу управління освіти заплановано  допомоги для 11 дітей в сумі 20000,00 гривень.   </t>
    </r>
    <r>
      <rPr>
        <sz val="11"/>
        <color indexed="8"/>
        <rFont val="Times New Roman"/>
        <family val="1"/>
      </rPr>
      <t>По рохрахунках до проекту бюджету на 2021 рік заплановані показники бюджетної програми по загальному фонду приведені до необхідного рівня функціонування та здійснення поставлених завдань У 2021 році планується забезпечення виконання бюджетної програми наданої законодавством повноважень.Згідно рішення сесії Коломийської міської ради від 22 листопада 2016 року № 986-14/2016 «Програма розвитку освіти міста Коломиї на 2017-2021 роки» планові показники   становлять 2028000,00 гривень ,а саме виплата стипендії учням переможцям олімпіад,конкурсів згідно наказу управління освіти 560000,00 гривенеь,премію вчителям які підготували учнів переможців олімпіад -40000,00 гривень, послуги по перевезенню - 200000,00 гривень,модернізація та поповнення матеріально-технічної бази навчальних закладів в сумі 800000,00 гривень,видатки на відрядження в сумі 58000,00 гривень,доставка підручників для учнів загальноосвітніх-навчальних закладів 120000000 гривень.Згідно постанови Кабінету Міністрів України «Про затвердження порядку надання одноразової допомоги дітям-сиротамта дітям позбавленим батьківського піклування після досягнення 18-річного віку» згідно наказу управління освіти заплановано  допомоги для 10 дітей в сумі 18100,00 гривень.</t>
    </r>
  </si>
  <si>
    <t>15. Підстави та обґрунтування видатків спеціального фонду на 2019 рік та на 2020- 2021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</si>
</sst>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22]d\ mmmm\ yyyy&quot; 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5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vertical="top" wrapText="1"/>
    </xf>
    <xf numFmtId="0" fontId="45" fillId="0" borderId="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wrapText="1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2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vertical="center" wrapText="1"/>
    </xf>
    <xf numFmtId="0" fontId="42" fillId="0" borderId="10" xfId="0" applyNumberFormat="1" applyFont="1" applyBorder="1" applyAlignment="1">
      <alignment vertical="center" wrapText="1"/>
    </xf>
    <xf numFmtId="2" fontId="42" fillId="0" borderId="0" xfId="0" applyNumberFormat="1" applyFont="1" applyAlignment="1">
      <alignment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2" fontId="50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0" xfId="0" applyFont="1" applyAlignment="1">
      <alignment horizontal="center" wrapText="1"/>
    </xf>
    <xf numFmtId="0" fontId="43" fillId="0" borderId="11" xfId="0" applyFont="1" applyBorder="1" applyAlignment="1">
      <alignment horizontal="left" wrapText="1"/>
    </xf>
    <xf numFmtId="0" fontId="45" fillId="0" borderId="0" xfId="0" applyFont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wrapText="1"/>
    </xf>
    <xf numFmtId="0" fontId="42" fillId="0" borderId="0" xfId="0" applyFont="1" applyAlignment="1">
      <alignment horizontal="center" vertical="top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5">
      <c r="A7" s="82" t="s">
        <v>86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 t="s">
        <v>7</v>
      </c>
      <c r="P7" s="83"/>
    </row>
    <row r="8" spans="1:16" ht="48" customHeight="1">
      <c r="A8" s="85" t="s">
        <v>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4" t="s">
        <v>8</v>
      </c>
      <c r="P8" s="84"/>
    </row>
    <row r="9" spans="1:16" ht="15">
      <c r="A9" s="86" t="s">
        <v>87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3" t="s">
        <v>126</v>
      </c>
      <c r="P9" s="83"/>
    </row>
    <row r="10" spans="1:16" ht="45.75" customHeight="1">
      <c r="A10" s="85" t="s">
        <v>9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9" t="s">
        <v>10</v>
      </c>
      <c r="P10" s="89"/>
    </row>
    <row r="11" spans="1:16" ht="15">
      <c r="A11" s="88" t="s">
        <v>88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7" t="s">
        <v>11</v>
      </c>
      <c r="N11" s="87"/>
      <c r="O11" s="87"/>
      <c r="P11" s="87"/>
    </row>
    <row r="12" spans="1:16" ht="24.75" customHeight="1">
      <c r="A12" s="89" t="s">
        <v>111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 t="s">
        <v>12</v>
      </c>
      <c r="N12" s="89"/>
      <c r="O12" s="89"/>
      <c r="P12" s="89"/>
    </row>
    <row r="13" spans="1:2" ht="15">
      <c r="A13" s="4"/>
      <c r="B13" s="2"/>
    </row>
    <row r="14" spans="1:16" ht="15">
      <c r="A14" s="75" t="s">
        <v>112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5">
      <c r="A15" s="75" t="s">
        <v>113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5">
      <c r="A16" s="75" t="s">
        <v>114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5">
      <c r="A17" s="75" t="s">
        <v>115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5">
      <c r="A18" s="75" t="s">
        <v>116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5">
      <c r="A19" s="75" t="s">
        <v>117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2" ht="15">
      <c r="A20" s="77" t="s">
        <v>13</v>
      </c>
      <c r="B20" s="77"/>
    </row>
    <row r="23" spans="1:14" ht="15">
      <c r="A23" s="76" t="s">
        <v>14</v>
      </c>
      <c r="B23" s="76" t="s">
        <v>15</v>
      </c>
      <c r="C23" s="76" t="s">
        <v>16</v>
      </c>
      <c r="D23" s="76"/>
      <c r="E23" s="76"/>
      <c r="F23" s="76"/>
      <c r="G23" s="76" t="s">
        <v>17</v>
      </c>
      <c r="H23" s="76"/>
      <c r="I23" s="76"/>
      <c r="J23" s="76"/>
      <c r="K23" s="76" t="s">
        <v>18</v>
      </c>
      <c r="L23" s="76"/>
      <c r="M23" s="76"/>
      <c r="N23" s="76"/>
    </row>
    <row r="24" spans="1:14" ht="68.25" customHeight="1">
      <c r="A24" s="76"/>
      <c r="B24" s="76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72" t="s">
        <v>118</v>
      </c>
      <c r="B32" s="72"/>
      <c r="C32" s="72"/>
      <c r="D32" s="72"/>
      <c r="E32" s="72"/>
      <c r="F32" s="72"/>
      <c r="G32" s="72"/>
      <c r="H32" s="72"/>
      <c r="I32" s="72"/>
      <c r="J32" s="72"/>
    </row>
    <row r="33" ht="15">
      <c r="A33" s="4" t="s">
        <v>13</v>
      </c>
    </row>
    <row r="35" spans="1:10" ht="15">
      <c r="A35" s="76" t="s">
        <v>14</v>
      </c>
      <c r="B35" s="76" t="s">
        <v>15</v>
      </c>
      <c r="C35" s="76" t="s">
        <v>27</v>
      </c>
      <c r="D35" s="76"/>
      <c r="E35" s="76"/>
      <c r="F35" s="76"/>
      <c r="G35" s="76" t="s">
        <v>27</v>
      </c>
      <c r="H35" s="76"/>
      <c r="I35" s="76"/>
      <c r="J35" s="76"/>
    </row>
    <row r="36" spans="1:10" ht="60.75" customHeight="1">
      <c r="A36" s="76"/>
      <c r="B36" s="76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75" t="s">
        <v>28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4" ht="15">
      <c r="A46" s="75" t="s">
        <v>29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ht="15">
      <c r="A47" s="4" t="s">
        <v>13</v>
      </c>
    </row>
    <row r="48" spans="1:14" ht="21.75" customHeight="1">
      <c r="A48" s="76" t="s">
        <v>30</v>
      </c>
      <c r="B48" s="76" t="s">
        <v>15</v>
      </c>
      <c r="C48" s="76" t="s">
        <v>16</v>
      </c>
      <c r="D48" s="76"/>
      <c r="E48" s="76"/>
      <c r="F48" s="76"/>
      <c r="G48" s="76" t="s">
        <v>17</v>
      </c>
      <c r="H48" s="76"/>
      <c r="I48" s="76"/>
      <c r="J48" s="76"/>
      <c r="K48" s="76" t="s">
        <v>18</v>
      </c>
      <c r="L48" s="76"/>
      <c r="M48" s="76"/>
      <c r="N48" s="76"/>
    </row>
    <row r="49" spans="1:14" ht="63" customHeight="1">
      <c r="A49" s="76"/>
      <c r="B49" s="76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72" t="s">
        <v>31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ht="15">
      <c r="A57" s="4" t="s">
        <v>13</v>
      </c>
    </row>
    <row r="59" spans="1:14" ht="15">
      <c r="A59" s="76" t="s">
        <v>32</v>
      </c>
      <c r="B59" s="76" t="s">
        <v>15</v>
      </c>
      <c r="C59" s="76" t="s">
        <v>16</v>
      </c>
      <c r="D59" s="76"/>
      <c r="E59" s="76"/>
      <c r="F59" s="76"/>
      <c r="G59" s="76" t="s">
        <v>17</v>
      </c>
      <c r="H59" s="76"/>
      <c r="I59" s="76"/>
      <c r="J59" s="76"/>
      <c r="K59" s="76" t="s">
        <v>18</v>
      </c>
      <c r="L59" s="76"/>
      <c r="M59" s="76"/>
      <c r="N59" s="76"/>
    </row>
    <row r="60" spans="1:14" ht="58.5" customHeight="1">
      <c r="A60" s="76"/>
      <c r="B60" s="76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72" t="s">
        <v>33</v>
      </c>
      <c r="B66" s="72"/>
      <c r="C66" s="72"/>
      <c r="D66" s="72"/>
      <c r="E66" s="72"/>
      <c r="F66" s="72"/>
      <c r="G66" s="72"/>
      <c r="H66" s="72"/>
      <c r="I66" s="72"/>
      <c r="J66" s="72"/>
    </row>
    <row r="67" ht="15">
      <c r="A67" s="4" t="s">
        <v>13</v>
      </c>
    </row>
    <row r="69" spans="1:10" ht="21.75" customHeight="1">
      <c r="A69" s="76" t="s">
        <v>30</v>
      </c>
      <c r="B69" s="76" t="s">
        <v>15</v>
      </c>
      <c r="C69" s="76" t="s">
        <v>27</v>
      </c>
      <c r="D69" s="76"/>
      <c r="E69" s="76"/>
      <c r="F69" s="76"/>
      <c r="G69" s="76" t="s">
        <v>27</v>
      </c>
      <c r="H69" s="76"/>
      <c r="I69" s="76"/>
      <c r="J69" s="76"/>
    </row>
    <row r="70" spans="1:10" ht="61.5" customHeight="1">
      <c r="A70" s="76"/>
      <c r="B70" s="76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72" t="s">
        <v>34</v>
      </c>
      <c r="B76" s="72"/>
      <c r="C76" s="72"/>
      <c r="D76" s="72"/>
      <c r="E76" s="72"/>
      <c r="F76" s="72"/>
      <c r="G76" s="72"/>
      <c r="H76" s="72"/>
      <c r="I76" s="72"/>
      <c r="J76" s="72"/>
    </row>
    <row r="77" ht="15">
      <c r="A77" s="4" t="s">
        <v>13</v>
      </c>
    </row>
    <row r="79" spans="1:10" ht="15">
      <c r="A79" s="76" t="s">
        <v>32</v>
      </c>
      <c r="B79" s="76" t="s">
        <v>15</v>
      </c>
      <c r="C79" s="76" t="s">
        <v>27</v>
      </c>
      <c r="D79" s="76"/>
      <c r="E79" s="76"/>
      <c r="F79" s="76"/>
      <c r="G79" s="76" t="s">
        <v>27</v>
      </c>
      <c r="H79" s="76"/>
      <c r="I79" s="76"/>
      <c r="J79" s="76"/>
    </row>
    <row r="80" spans="1:10" ht="72.75" customHeight="1">
      <c r="A80" s="76"/>
      <c r="B80" s="76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75" t="s">
        <v>35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</row>
    <row r="88" spans="1:14" ht="15">
      <c r="A88" s="75" t="s">
        <v>36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</row>
    <row r="89" ht="15">
      <c r="A89" s="4" t="s">
        <v>13</v>
      </c>
    </row>
    <row r="91" spans="1:14" ht="30.75" customHeight="1">
      <c r="A91" s="76" t="s">
        <v>37</v>
      </c>
      <c r="B91" s="76" t="s">
        <v>39</v>
      </c>
      <c r="C91" s="76" t="s">
        <v>16</v>
      </c>
      <c r="D91" s="76"/>
      <c r="E91" s="76"/>
      <c r="F91" s="76"/>
      <c r="G91" s="76" t="s">
        <v>17</v>
      </c>
      <c r="H91" s="76"/>
      <c r="I91" s="76"/>
      <c r="J91" s="76"/>
      <c r="K91" s="76" t="s">
        <v>18</v>
      </c>
      <c r="L91" s="76"/>
      <c r="M91" s="76"/>
      <c r="N91" s="76"/>
    </row>
    <row r="92" spans="1:14" ht="66.75" customHeight="1">
      <c r="A92" s="76"/>
      <c r="B92" s="76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72" t="s">
        <v>38</v>
      </c>
      <c r="B99" s="72"/>
      <c r="C99" s="72"/>
      <c r="D99" s="72"/>
      <c r="E99" s="72"/>
      <c r="F99" s="72"/>
      <c r="G99" s="72"/>
      <c r="H99" s="72"/>
      <c r="I99" s="72"/>
      <c r="J99" s="72"/>
    </row>
    <row r="100" ht="15">
      <c r="A100" s="4" t="s">
        <v>13</v>
      </c>
    </row>
    <row r="102" spans="1:10" ht="15">
      <c r="A102" s="76" t="s">
        <v>96</v>
      </c>
      <c r="B102" s="76" t="s">
        <v>39</v>
      </c>
      <c r="C102" s="76" t="s">
        <v>27</v>
      </c>
      <c r="D102" s="76"/>
      <c r="E102" s="76"/>
      <c r="F102" s="76"/>
      <c r="G102" s="76" t="s">
        <v>27</v>
      </c>
      <c r="H102" s="76"/>
      <c r="I102" s="76"/>
      <c r="J102" s="76"/>
    </row>
    <row r="103" spans="1:10" ht="63" customHeight="1">
      <c r="A103" s="76"/>
      <c r="B103" s="76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75" t="s">
        <v>119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</row>
    <row r="110" spans="1:13" ht="15">
      <c r="A110" s="75" t="s">
        <v>120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</row>
    <row r="111" ht="15">
      <c r="A111" s="4" t="s">
        <v>13</v>
      </c>
    </row>
    <row r="113" spans="1:13" ht="15">
      <c r="A113" s="76" t="s">
        <v>37</v>
      </c>
      <c r="B113" s="76" t="s">
        <v>40</v>
      </c>
      <c r="C113" s="76" t="s">
        <v>41</v>
      </c>
      <c r="D113" s="76" t="s">
        <v>42</v>
      </c>
      <c r="E113" s="76" t="s">
        <v>16</v>
      </c>
      <c r="F113" s="76"/>
      <c r="G113" s="76"/>
      <c r="H113" s="76" t="s">
        <v>17</v>
      </c>
      <c r="I113" s="76"/>
      <c r="J113" s="76"/>
      <c r="K113" s="76" t="s">
        <v>18</v>
      </c>
      <c r="L113" s="76"/>
      <c r="M113" s="76"/>
    </row>
    <row r="114" spans="1:13" ht="30">
      <c r="A114" s="76"/>
      <c r="B114" s="76"/>
      <c r="C114" s="76"/>
      <c r="D114" s="76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72" t="s">
        <v>121</v>
      </c>
      <c r="B126" s="72"/>
      <c r="C126" s="72"/>
      <c r="D126" s="72"/>
      <c r="E126" s="72"/>
      <c r="F126" s="72"/>
      <c r="G126" s="72"/>
      <c r="H126" s="72"/>
      <c r="I126" s="72"/>
      <c r="J126" s="72"/>
    </row>
    <row r="127" ht="15">
      <c r="A127" s="4" t="s">
        <v>13</v>
      </c>
    </row>
    <row r="130" spans="1:10" ht="15">
      <c r="A130" s="76" t="s">
        <v>37</v>
      </c>
      <c r="B130" s="76" t="s">
        <v>40</v>
      </c>
      <c r="C130" s="76" t="s">
        <v>41</v>
      </c>
      <c r="D130" s="76" t="s">
        <v>42</v>
      </c>
      <c r="E130" s="76" t="s">
        <v>27</v>
      </c>
      <c r="F130" s="76"/>
      <c r="G130" s="76"/>
      <c r="H130" s="76" t="s">
        <v>27</v>
      </c>
      <c r="I130" s="76"/>
      <c r="J130" s="76"/>
    </row>
    <row r="131" spans="1:10" ht="41.25" customHeight="1">
      <c r="A131" s="76"/>
      <c r="B131" s="76"/>
      <c r="C131" s="76"/>
      <c r="D131" s="76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72" t="s">
        <v>47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72"/>
    </row>
    <row r="143" ht="15">
      <c r="A143" s="4" t="s">
        <v>13</v>
      </c>
    </row>
    <row r="145" spans="1:11" ht="15">
      <c r="A145" s="76" t="s">
        <v>15</v>
      </c>
      <c r="B145" s="76" t="s">
        <v>16</v>
      </c>
      <c r="C145" s="76"/>
      <c r="D145" s="76" t="s">
        <v>17</v>
      </c>
      <c r="E145" s="76"/>
      <c r="F145" s="76" t="s">
        <v>18</v>
      </c>
      <c r="G145" s="76"/>
      <c r="H145" s="76" t="s">
        <v>27</v>
      </c>
      <c r="I145" s="76"/>
      <c r="J145" s="76" t="s">
        <v>27</v>
      </c>
      <c r="K145" s="76"/>
    </row>
    <row r="146" spans="1:11" ht="30">
      <c r="A146" s="76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72" t="s">
        <v>49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</row>
    <row r="156" spans="1:16" ht="15">
      <c r="A156" s="76" t="s">
        <v>96</v>
      </c>
      <c r="B156" s="76" t="s">
        <v>50</v>
      </c>
      <c r="C156" s="76" t="s">
        <v>16</v>
      </c>
      <c r="D156" s="76"/>
      <c r="E156" s="76"/>
      <c r="F156" s="76"/>
      <c r="G156" s="76" t="s">
        <v>51</v>
      </c>
      <c r="H156" s="76"/>
      <c r="I156" s="76"/>
      <c r="J156" s="76"/>
      <c r="K156" s="76" t="s">
        <v>52</v>
      </c>
      <c r="L156" s="76"/>
      <c r="M156" s="76" t="s">
        <v>52</v>
      </c>
      <c r="N156" s="76"/>
      <c r="O156" s="76" t="s">
        <v>52</v>
      </c>
      <c r="P156" s="76"/>
    </row>
    <row r="157" spans="1:16" ht="30.75" customHeight="1">
      <c r="A157" s="76"/>
      <c r="B157" s="76"/>
      <c r="C157" s="76" t="s">
        <v>19</v>
      </c>
      <c r="D157" s="76"/>
      <c r="E157" s="76" t="s">
        <v>20</v>
      </c>
      <c r="F157" s="76"/>
      <c r="G157" s="76" t="s">
        <v>19</v>
      </c>
      <c r="H157" s="76"/>
      <c r="I157" s="76" t="s">
        <v>20</v>
      </c>
      <c r="J157" s="76"/>
      <c r="K157" s="76" t="s">
        <v>19</v>
      </c>
      <c r="L157" s="76" t="s">
        <v>20</v>
      </c>
      <c r="M157" s="76" t="s">
        <v>19</v>
      </c>
      <c r="N157" s="76" t="s">
        <v>20</v>
      </c>
      <c r="O157" s="76" t="s">
        <v>19</v>
      </c>
      <c r="P157" s="76" t="s">
        <v>20</v>
      </c>
    </row>
    <row r="158" spans="1:16" ht="30">
      <c r="A158" s="76"/>
      <c r="B158" s="76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76"/>
      <c r="L158" s="76"/>
      <c r="M158" s="76"/>
      <c r="N158" s="76"/>
      <c r="O158" s="76"/>
      <c r="P158" s="76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75" t="s">
        <v>122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</row>
    <row r="166" spans="1:12" ht="15">
      <c r="A166" s="75" t="s">
        <v>123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</row>
    <row r="167" spans="1:12" ht="15">
      <c r="A167" s="77" t="s">
        <v>13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</row>
    <row r="168" spans="1:12" ht="1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</row>
    <row r="170" spans="1:12" ht="21.75" customHeight="1">
      <c r="A170" s="76" t="s">
        <v>37</v>
      </c>
      <c r="B170" s="76" t="s">
        <v>54</v>
      </c>
      <c r="C170" s="76" t="s">
        <v>55</v>
      </c>
      <c r="D170" s="76" t="s">
        <v>16</v>
      </c>
      <c r="E170" s="76"/>
      <c r="F170" s="76"/>
      <c r="G170" s="76" t="s">
        <v>17</v>
      </c>
      <c r="H170" s="76"/>
      <c r="I170" s="76"/>
      <c r="J170" s="76" t="s">
        <v>18</v>
      </c>
      <c r="K170" s="76"/>
      <c r="L170" s="76"/>
    </row>
    <row r="171" spans="1:12" ht="30">
      <c r="A171" s="76"/>
      <c r="B171" s="76"/>
      <c r="C171" s="76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72" t="s">
        <v>124</v>
      </c>
      <c r="B176" s="72"/>
      <c r="C176" s="72"/>
      <c r="D176" s="72"/>
      <c r="E176" s="72"/>
      <c r="F176" s="72"/>
      <c r="G176" s="72"/>
      <c r="H176" s="72"/>
      <c r="I176" s="72"/>
    </row>
    <row r="177" ht="15">
      <c r="A177" s="4" t="s">
        <v>13</v>
      </c>
    </row>
    <row r="179" spans="1:9" ht="21.75" customHeight="1">
      <c r="A179" s="76" t="s">
        <v>96</v>
      </c>
      <c r="B179" s="76" t="s">
        <v>54</v>
      </c>
      <c r="C179" s="76" t="s">
        <v>55</v>
      </c>
      <c r="D179" s="76" t="s">
        <v>27</v>
      </c>
      <c r="E179" s="76"/>
      <c r="F179" s="76"/>
      <c r="G179" s="76" t="s">
        <v>27</v>
      </c>
      <c r="H179" s="76"/>
      <c r="I179" s="76"/>
    </row>
    <row r="180" spans="1:9" ht="33" customHeight="1">
      <c r="A180" s="76"/>
      <c r="B180" s="76"/>
      <c r="C180" s="76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72" t="s">
        <v>125</v>
      </c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</row>
    <row r="187" ht="15">
      <c r="A187" s="4" t="s">
        <v>13</v>
      </c>
    </row>
    <row r="190" spans="1:13" ht="120" customHeight="1">
      <c r="A190" s="78" t="s">
        <v>104</v>
      </c>
      <c r="B190" s="78" t="s">
        <v>103</v>
      </c>
      <c r="C190" s="76" t="s">
        <v>56</v>
      </c>
      <c r="D190" s="76" t="s">
        <v>16</v>
      </c>
      <c r="E190" s="76"/>
      <c r="F190" s="76" t="s">
        <v>17</v>
      </c>
      <c r="G190" s="76"/>
      <c r="H190" s="76" t="s">
        <v>18</v>
      </c>
      <c r="I190" s="76"/>
      <c r="J190" s="76" t="s">
        <v>27</v>
      </c>
      <c r="K190" s="76"/>
      <c r="L190" s="76" t="s">
        <v>27</v>
      </c>
      <c r="M190" s="76"/>
    </row>
    <row r="191" spans="1:13" ht="124.5" customHeight="1">
      <c r="A191" s="79"/>
      <c r="B191" s="79"/>
      <c r="C191" s="76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75" t="s">
        <v>59</v>
      </c>
      <c r="B197" s="75"/>
      <c r="C197" s="75"/>
      <c r="D197" s="75"/>
      <c r="E197" s="75"/>
      <c r="F197" s="75"/>
      <c r="G197" s="75"/>
      <c r="H197" s="75"/>
      <c r="I197" s="75"/>
      <c r="J197" s="75"/>
    </row>
    <row r="198" spans="1:10" ht="15">
      <c r="A198" s="75" t="s">
        <v>60</v>
      </c>
      <c r="B198" s="75"/>
      <c r="C198" s="75"/>
      <c r="D198" s="75"/>
      <c r="E198" s="75"/>
      <c r="F198" s="75"/>
      <c r="G198" s="75"/>
      <c r="H198" s="75"/>
      <c r="I198" s="75"/>
      <c r="J198" s="75"/>
    </row>
    <row r="199" spans="1:10" ht="15">
      <c r="A199" s="75" t="s">
        <v>61</v>
      </c>
      <c r="B199" s="75"/>
      <c r="C199" s="75"/>
      <c r="D199" s="75"/>
      <c r="E199" s="75"/>
      <c r="F199" s="75"/>
      <c r="G199" s="75"/>
      <c r="H199" s="75"/>
      <c r="I199" s="75"/>
      <c r="J199" s="75"/>
    </row>
    <row r="200" ht="15">
      <c r="A200" s="4" t="s">
        <v>13</v>
      </c>
    </row>
    <row r="203" spans="1:10" ht="72.75" customHeight="1">
      <c r="A203" s="76" t="s">
        <v>62</v>
      </c>
      <c r="B203" s="76" t="s">
        <v>15</v>
      </c>
      <c r="C203" s="76" t="s">
        <v>63</v>
      </c>
      <c r="D203" s="76" t="s">
        <v>105</v>
      </c>
      <c r="E203" s="76" t="s">
        <v>64</v>
      </c>
      <c r="F203" s="76" t="s">
        <v>65</v>
      </c>
      <c r="G203" s="76" t="s">
        <v>106</v>
      </c>
      <c r="H203" s="76" t="s">
        <v>66</v>
      </c>
      <c r="I203" s="76"/>
      <c r="J203" s="76" t="s">
        <v>107</v>
      </c>
    </row>
    <row r="204" spans="1:10" ht="30">
      <c r="A204" s="76"/>
      <c r="B204" s="76"/>
      <c r="C204" s="76"/>
      <c r="D204" s="76"/>
      <c r="E204" s="76"/>
      <c r="F204" s="76"/>
      <c r="G204" s="76"/>
      <c r="H204" s="7" t="s">
        <v>67</v>
      </c>
      <c r="I204" s="7" t="s">
        <v>68</v>
      </c>
      <c r="J204" s="76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72" t="s">
        <v>69</v>
      </c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</row>
    <row r="212" ht="15">
      <c r="A212" s="4" t="s">
        <v>13</v>
      </c>
    </row>
    <row r="215" spans="1:12" ht="15">
      <c r="A215" s="76" t="s">
        <v>62</v>
      </c>
      <c r="B215" s="76" t="s">
        <v>15</v>
      </c>
      <c r="C215" s="76" t="s">
        <v>52</v>
      </c>
      <c r="D215" s="76"/>
      <c r="E215" s="76"/>
      <c r="F215" s="76"/>
      <c r="G215" s="76"/>
      <c r="H215" s="76" t="s">
        <v>52</v>
      </c>
      <c r="I215" s="76"/>
      <c r="J215" s="76"/>
      <c r="K215" s="76"/>
      <c r="L215" s="76"/>
    </row>
    <row r="216" spans="1:12" ht="150.75" customHeight="1">
      <c r="A216" s="76"/>
      <c r="B216" s="76"/>
      <c r="C216" s="76" t="s">
        <v>70</v>
      </c>
      <c r="D216" s="76" t="s">
        <v>71</v>
      </c>
      <c r="E216" s="76" t="s">
        <v>72</v>
      </c>
      <c r="F216" s="76"/>
      <c r="G216" s="76" t="s">
        <v>108</v>
      </c>
      <c r="H216" s="76" t="s">
        <v>73</v>
      </c>
      <c r="I216" s="76" t="s">
        <v>109</v>
      </c>
      <c r="J216" s="76" t="s">
        <v>72</v>
      </c>
      <c r="K216" s="76"/>
      <c r="L216" s="76" t="s">
        <v>110</v>
      </c>
    </row>
    <row r="217" spans="1:12" ht="30">
      <c r="A217" s="76"/>
      <c r="B217" s="76"/>
      <c r="C217" s="76"/>
      <c r="D217" s="76"/>
      <c r="E217" s="7" t="s">
        <v>67</v>
      </c>
      <c r="F217" s="7" t="s">
        <v>68</v>
      </c>
      <c r="G217" s="76"/>
      <c r="H217" s="76"/>
      <c r="I217" s="76"/>
      <c r="J217" s="7" t="s">
        <v>67</v>
      </c>
      <c r="K217" s="7" t="s">
        <v>68</v>
      </c>
      <c r="L217" s="76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72" t="s">
        <v>74</v>
      </c>
      <c r="B224" s="72"/>
      <c r="C224" s="72"/>
      <c r="D224" s="72"/>
      <c r="E224" s="72"/>
      <c r="F224" s="72"/>
      <c r="G224" s="72"/>
      <c r="H224" s="72"/>
      <c r="I224" s="72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74" t="s">
        <v>80</v>
      </c>
      <c r="B235" s="74"/>
      <c r="C235" s="74"/>
      <c r="D235" s="74"/>
      <c r="E235" s="74"/>
      <c r="F235" s="74"/>
      <c r="G235" s="74"/>
      <c r="H235" s="74"/>
      <c r="I235" s="74"/>
    </row>
    <row r="236" spans="1:9" ht="45.75" customHeight="1">
      <c r="A236" s="75" t="s">
        <v>81</v>
      </c>
      <c r="B236" s="75"/>
      <c r="C236" s="75"/>
      <c r="D236" s="75"/>
      <c r="E236" s="75"/>
      <c r="F236" s="75"/>
      <c r="G236" s="75"/>
      <c r="H236" s="75"/>
      <c r="I236" s="75"/>
    </row>
    <row r="238" spans="1:9" ht="15" customHeight="1">
      <c r="A238" s="72" t="s">
        <v>82</v>
      </c>
      <c r="B238" s="72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73" t="s">
        <v>84</v>
      </c>
      <c r="H239" s="73"/>
      <c r="I239" s="73"/>
    </row>
    <row r="240" spans="1:9" ht="15" customHeight="1">
      <c r="A240" s="72" t="s">
        <v>85</v>
      </c>
      <c r="B240" s="72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73" t="s">
        <v>84</v>
      </c>
      <c r="H241" s="73"/>
      <c r="I241" s="73"/>
    </row>
  </sheetData>
  <sheetProtection/>
  <mergeCells count="163">
    <mergeCell ref="A18:P18"/>
    <mergeCell ref="A19:P19"/>
    <mergeCell ref="A32:J32"/>
    <mergeCell ref="A45:N45"/>
    <mergeCell ref="A46:N46"/>
    <mergeCell ref="A56:N56"/>
    <mergeCell ref="K23:N23"/>
    <mergeCell ref="A35:A36"/>
    <mergeCell ref="B35:B36"/>
    <mergeCell ref="C35:F35"/>
    <mergeCell ref="A10:N10"/>
    <mergeCell ref="M11:P11"/>
    <mergeCell ref="A11:L11"/>
    <mergeCell ref="M12:P12"/>
    <mergeCell ref="A12:L12"/>
    <mergeCell ref="A66:J66"/>
    <mergeCell ref="O10:P10"/>
    <mergeCell ref="A59:A60"/>
    <mergeCell ref="B59:B60"/>
    <mergeCell ref="C59:F59"/>
    <mergeCell ref="A6:P6"/>
    <mergeCell ref="A7:N7"/>
    <mergeCell ref="O7:P7"/>
    <mergeCell ref="O8:P8"/>
    <mergeCell ref="A8:N8"/>
    <mergeCell ref="O9:P9"/>
    <mergeCell ref="A9:N9"/>
    <mergeCell ref="A215:A217"/>
    <mergeCell ref="C215:G215"/>
    <mergeCell ref="H215:L215"/>
    <mergeCell ref="C216:C217"/>
    <mergeCell ref="D216:D217"/>
    <mergeCell ref="E216:F216"/>
    <mergeCell ref="H216:H217"/>
    <mergeCell ref="J216:K216"/>
    <mergeCell ref="B215:B217"/>
    <mergeCell ref="G216:G217"/>
    <mergeCell ref="H203:I203"/>
    <mergeCell ref="A198:J198"/>
    <mergeCell ref="A199:J199"/>
    <mergeCell ref="J203:J204"/>
    <mergeCell ref="G203:G204"/>
    <mergeCell ref="D203:D204"/>
    <mergeCell ref="J190:K190"/>
    <mergeCell ref="L190:M190"/>
    <mergeCell ref="A186:M186"/>
    <mergeCell ref="C190:C191"/>
    <mergeCell ref="D190:E190"/>
    <mergeCell ref="F190:G190"/>
    <mergeCell ref="B179:B180"/>
    <mergeCell ref="C179:C180"/>
    <mergeCell ref="D179:F179"/>
    <mergeCell ref="G179:I179"/>
    <mergeCell ref="A170:A171"/>
    <mergeCell ref="B170:B171"/>
    <mergeCell ref="C170:C171"/>
    <mergeCell ref="D170:F170"/>
    <mergeCell ref="G170:I170"/>
    <mergeCell ref="A179:A180"/>
    <mergeCell ref="J170:L170"/>
    <mergeCell ref="B156:B158"/>
    <mergeCell ref="C156:F156"/>
    <mergeCell ref="G156:J156"/>
    <mergeCell ref="K156:L156"/>
    <mergeCell ref="A165:L165"/>
    <mergeCell ref="A166:L166"/>
    <mergeCell ref="A167:L167"/>
    <mergeCell ref="M157:M158"/>
    <mergeCell ref="A145:A146"/>
    <mergeCell ref="B145:C145"/>
    <mergeCell ref="D145:E145"/>
    <mergeCell ref="F145:G145"/>
    <mergeCell ref="H145:I145"/>
    <mergeCell ref="E113:G113"/>
    <mergeCell ref="H113:J113"/>
    <mergeCell ref="E130:G130"/>
    <mergeCell ref="H130:J130"/>
    <mergeCell ref="O156:P156"/>
    <mergeCell ref="C157:D157"/>
    <mergeCell ref="E157:F157"/>
    <mergeCell ref="G157:H157"/>
    <mergeCell ref="I157:J157"/>
    <mergeCell ref="M156:N156"/>
    <mergeCell ref="K91:N91"/>
    <mergeCell ref="A91:A92"/>
    <mergeCell ref="C91:F91"/>
    <mergeCell ref="G91:J91"/>
    <mergeCell ref="B91:B92"/>
    <mergeCell ref="K113:M113"/>
    <mergeCell ref="A113:A114"/>
    <mergeCell ref="B113:B114"/>
    <mergeCell ref="C113:C114"/>
    <mergeCell ref="D113:D114"/>
    <mergeCell ref="A69:A70"/>
    <mergeCell ref="B69:B70"/>
    <mergeCell ref="C69:F69"/>
    <mergeCell ref="G69:J69"/>
    <mergeCell ref="A99:J99"/>
    <mergeCell ref="G79:J79"/>
    <mergeCell ref="A87:N87"/>
    <mergeCell ref="A88:N88"/>
    <mergeCell ref="A79:A80"/>
    <mergeCell ref="B79:B80"/>
    <mergeCell ref="A48:A49"/>
    <mergeCell ref="B48:B49"/>
    <mergeCell ref="C48:F48"/>
    <mergeCell ref="G48:J48"/>
    <mergeCell ref="G59:J59"/>
    <mergeCell ref="P157:P158"/>
    <mergeCell ref="K59:N59"/>
    <mergeCell ref="A76:J76"/>
    <mergeCell ref="K48:N48"/>
    <mergeCell ref="A109:M109"/>
    <mergeCell ref="O157:O158"/>
    <mergeCell ref="A126:J126"/>
    <mergeCell ref="A142:K142"/>
    <mergeCell ref="A154:P154"/>
    <mergeCell ref="J145:K145"/>
    <mergeCell ref="A130:A131"/>
    <mergeCell ref="B130:B131"/>
    <mergeCell ref="C130:C131"/>
    <mergeCell ref="D130:D131"/>
    <mergeCell ref="N157:N158"/>
    <mergeCell ref="C79:F79"/>
    <mergeCell ref="A168:L168"/>
    <mergeCell ref="A176:I176"/>
    <mergeCell ref="A156:A158"/>
    <mergeCell ref="K157:K158"/>
    <mergeCell ref="L157:L158"/>
    <mergeCell ref="A110:M110"/>
    <mergeCell ref="B102:B103"/>
    <mergeCell ref="C102:F102"/>
    <mergeCell ref="G102:J102"/>
    <mergeCell ref="G241:I241"/>
    <mergeCell ref="A20:B20"/>
    <mergeCell ref="A23:A24"/>
    <mergeCell ref="B23:B24"/>
    <mergeCell ref="C23:F23"/>
    <mergeCell ref="G23:J23"/>
    <mergeCell ref="A211:L211"/>
    <mergeCell ref="G35:J35"/>
    <mergeCell ref="A190:A191"/>
    <mergeCell ref="B190:B191"/>
    <mergeCell ref="L216:L217"/>
    <mergeCell ref="A224:I224"/>
    <mergeCell ref="A14:P14"/>
    <mergeCell ref="A15:P15"/>
    <mergeCell ref="A16:P16"/>
    <mergeCell ref="A17:P17"/>
    <mergeCell ref="H190:I190"/>
    <mergeCell ref="A203:A204"/>
    <mergeCell ref="B203:B204"/>
    <mergeCell ref="A102:A103"/>
    <mergeCell ref="A238:B238"/>
    <mergeCell ref="A240:B240"/>
    <mergeCell ref="G239:I239"/>
    <mergeCell ref="A235:I235"/>
    <mergeCell ref="A236:I236"/>
    <mergeCell ref="A197:J197"/>
    <mergeCell ref="I216:I217"/>
    <mergeCell ref="C203:C204"/>
    <mergeCell ref="E203:E204"/>
    <mergeCell ref="F203:F204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5"/>
  <sheetViews>
    <sheetView tabSelected="1" zoomScalePageLayoutView="0" workbookViewId="0" topLeftCell="A427">
      <selection activeCell="L430" sqref="L430"/>
    </sheetView>
  </sheetViews>
  <sheetFormatPr defaultColWidth="9.140625" defaultRowHeight="15"/>
  <cols>
    <col min="1" max="1" width="11.8515625" style="17" customWidth="1"/>
    <col min="2" max="2" width="32.140625" style="17" customWidth="1"/>
    <col min="3" max="3" width="13.140625" style="17" customWidth="1"/>
    <col min="4" max="5" width="11.8515625" style="17" customWidth="1"/>
    <col min="6" max="6" width="12.28125" style="17" customWidth="1"/>
    <col min="7" max="7" width="12.7109375" style="17" customWidth="1"/>
    <col min="8" max="8" width="12.140625" style="17" customWidth="1"/>
    <col min="9" max="9" width="11.28125" style="17" customWidth="1"/>
    <col min="10" max="10" width="12.421875" style="17" customWidth="1"/>
    <col min="11" max="11" width="13.28125" style="17" customWidth="1"/>
    <col min="12" max="12" width="13.00390625" style="17" customWidth="1"/>
    <col min="13" max="13" width="12.28125" style="17" customWidth="1"/>
    <col min="14" max="14" width="11.00390625" style="17" customWidth="1"/>
    <col min="15" max="15" width="12.421875" style="17" bestFit="1" customWidth="1"/>
    <col min="16" max="16384" width="9.140625" style="17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81" t="s">
        <v>260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5">
      <c r="A7" s="96" t="s">
        <v>135</v>
      </c>
      <c r="B7" s="96"/>
      <c r="C7" s="96"/>
      <c r="D7" s="96"/>
      <c r="E7" s="96"/>
      <c r="F7" s="96"/>
      <c r="G7" s="96"/>
      <c r="H7" s="96"/>
      <c r="I7" s="96"/>
      <c r="J7" s="96"/>
      <c r="K7" s="19"/>
      <c r="L7" s="95">
        <v>600000</v>
      </c>
      <c r="M7" s="95"/>
      <c r="N7" s="19"/>
      <c r="O7" s="82">
        <v>2143442</v>
      </c>
      <c r="P7" s="82"/>
    </row>
    <row r="8" spans="1:16" ht="48" customHeight="1">
      <c r="A8" s="97" t="s">
        <v>6</v>
      </c>
      <c r="B8" s="97"/>
      <c r="C8" s="97"/>
      <c r="D8" s="97"/>
      <c r="E8" s="97"/>
      <c r="F8" s="97"/>
      <c r="G8" s="97"/>
      <c r="H8" s="97"/>
      <c r="I8" s="97"/>
      <c r="J8" s="97"/>
      <c r="K8" s="18"/>
      <c r="L8" s="84" t="s">
        <v>127</v>
      </c>
      <c r="M8" s="84"/>
      <c r="N8" s="18"/>
      <c r="O8" s="94" t="s">
        <v>128</v>
      </c>
      <c r="P8" s="94"/>
    </row>
    <row r="9" spans="1:16" ht="15">
      <c r="A9" s="99" t="s">
        <v>136</v>
      </c>
      <c r="B9" s="99"/>
      <c r="C9" s="99"/>
      <c r="D9" s="99"/>
      <c r="E9" s="99"/>
      <c r="F9" s="99"/>
      <c r="G9" s="99"/>
      <c r="H9" s="99"/>
      <c r="I9" s="99"/>
      <c r="J9" s="99"/>
      <c r="K9" s="20"/>
      <c r="L9" s="98">
        <v>6100000</v>
      </c>
      <c r="M9" s="98"/>
      <c r="N9" s="20"/>
      <c r="O9" s="82">
        <v>2143442</v>
      </c>
      <c r="P9" s="82"/>
    </row>
    <row r="10" spans="1:16" ht="45.75" customHeight="1">
      <c r="A10" s="97" t="s">
        <v>9</v>
      </c>
      <c r="B10" s="97"/>
      <c r="C10" s="97"/>
      <c r="D10" s="97"/>
      <c r="E10" s="97"/>
      <c r="F10" s="97"/>
      <c r="G10" s="97"/>
      <c r="H10" s="97"/>
      <c r="I10" s="97"/>
      <c r="J10" s="97"/>
      <c r="K10" s="18"/>
      <c r="L10" s="89" t="s">
        <v>129</v>
      </c>
      <c r="M10" s="89"/>
      <c r="N10" s="18"/>
      <c r="O10" s="94" t="s">
        <v>128</v>
      </c>
      <c r="P10" s="94"/>
    </row>
    <row r="11" spans="1:16" ht="30" customHeight="1">
      <c r="A11" s="21" t="s">
        <v>88</v>
      </c>
      <c r="B11" s="25">
        <v>611162</v>
      </c>
      <c r="C11" s="93">
        <v>611162</v>
      </c>
      <c r="D11" s="93"/>
      <c r="E11" s="93"/>
      <c r="F11" s="93">
        <v>990</v>
      </c>
      <c r="G11" s="93"/>
      <c r="H11" s="93" t="s">
        <v>184</v>
      </c>
      <c r="I11" s="93"/>
      <c r="J11" s="93"/>
      <c r="K11" s="93"/>
      <c r="L11" s="93"/>
      <c r="M11" s="93"/>
      <c r="N11" s="22"/>
      <c r="O11" s="88">
        <v>9530000000</v>
      </c>
      <c r="P11" s="88"/>
    </row>
    <row r="12" spans="2:16" ht="39.75" customHeight="1">
      <c r="B12" s="24" t="s">
        <v>130</v>
      </c>
      <c r="C12" s="92" t="s">
        <v>131</v>
      </c>
      <c r="D12" s="92"/>
      <c r="E12" s="92"/>
      <c r="F12" s="92" t="s">
        <v>132</v>
      </c>
      <c r="G12" s="92"/>
      <c r="H12" s="92" t="s">
        <v>133</v>
      </c>
      <c r="I12" s="92"/>
      <c r="J12" s="92"/>
      <c r="K12" s="92"/>
      <c r="L12" s="92"/>
      <c r="M12" s="92"/>
      <c r="N12" s="23"/>
      <c r="O12" s="92" t="s">
        <v>134</v>
      </c>
      <c r="P12" s="92"/>
    </row>
    <row r="13" spans="1:2" ht="15">
      <c r="A13" s="16"/>
      <c r="B13" s="2"/>
    </row>
    <row r="14" spans="1:16" ht="15">
      <c r="A14" s="75" t="s">
        <v>261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5">
      <c r="A15" s="75" t="s">
        <v>113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s="27" customFormat="1" ht="28.5" customHeight="1">
      <c r="A16" s="90" t="s">
        <v>179</v>
      </c>
      <c r="B16" s="90"/>
      <c r="C16" s="90"/>
      <c r="D16" s="90"/>
      <c r="E16" s="90"/>
      <c r="F16" s="90"/>
      <c r="G16" s="90"/>
      <c r="H16" s="90"/>
      <c r="I16" s="90"/>
      <c r="J16" s="90"/>
      <c r="K16" s="26"/>
      <c r="L16" s="26"/>
      <c r="M16" s="26"/>
      <c r="N16" s="26"/>
      <c r="O16" s="26"/>
      <c r="P16" s="26"/>
    </row>
    <row r="17" spans="1:16" ht="15">
      <c r="A17" s="75" t="s">
        <v>114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s="27" customFormat="1" ht="15">
      <c r="A18" s="90" t="s">
        <v>185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26"/>
      <c r="P18" s="26"/>
    </row>
    <row r="19" spans="1:16" s="27" customFormat="1" ht="15">
      <c r="A19" s="90" t="s">
        <v>186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26"/>
      <c r="P19" s="26"/>
    </row>
    <row r="20" spans="1:16" s="27" customFormat="1" ht="15">
      <c r="A20" s="90" t="s">
        <v>187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6"/>
      <c r="O20" s="26"/>
      <c r="P20" s="26"/>
    </row>
    <row r="21" spans="1:16" s="27" customFormat="1" ht="1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26"/>
      <c r="P21" s="26"/>
    </row>
    <row r="22" spans="1:16" ht="15">
      <c r="A22" s="75" t="s">
        <v>115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6" s="54" customFormat="1" ht="113.25" customHeight="1">
      <c r="A23" s="90" t="s">
        <v>257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53"/>
    </row>
    <row r="24" spans="1:16" ht="15">
      <c r="A24" s="75" t="s">
        <v>116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ht="15">
      <c r="A25" s="75" t="s">
        <v>262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2" ht="15">
      <c r="A26" s="77" t="s">
        <v>13</v>
      </c>
      <c r="B26" s="77"/>
    </row>
    <row r="29" spans="1:14" ht="15">
      <c r="A29" s="76" t="s">
        <v>14</v>
      </c>
      <c r="B29" s="76" t="s">
        <v>15</v>
      </c>
      <c r="C29" s="76" t="s">
        <v>263</v>
      </c>
      <c r="D29" s="76"/>
      <c r="E29" s="76"/>
      <c r="F29" s="76"/>
      <c r="G29" s="76" t="s">
        <v>264</v>
      </c>
      <c r="H29" s="76"/>
      <c r="I29" s="76"/>
      <c r="J29" s="76"/>
      <c r="K29" s="76" t="s">
        <v>265</v>
      </c>
      <c r="L29" s="76"/>
      <c r="M29" s="76"/>
      <c r="N29" s="76"/>
    </row>
    <row r="30" spans="1:14" ht="68.25" customHeight="1">
      <c r="A30" s="76"/>
      <c r="B30" s="76"/>
      <c r="C30" s="15" t="s">
        <v>19</v>
      </c>
      <c r="D30" s="15" t="s">
        <v>20</v>
      </c>
      <c r="E30" s="15" t="s">
        <v>21</v>
      </c>
      <c r="F30" s="15" t="s">
        <v>91</v>
      </c>
      <c r="G30" s="15" t="s">
        <v>19</v>
      </c>
      <c r="H30" s="15" t="s">
        <v>20</v>
      </c>
      <c r="I30" s="15" t="s">
        <v>21</v>
      </c>
      <c r="J30" s="15" t="s">
        <v>89</v>
      </c>
      <c r="K30" s="15" t="s">
        <v>19</v>
      </c>
      <c r="L30" s="15" t="s">
        <v>20</v>
      </c>
      <c r="M30" s="15" t="s">
        <v>21</v>
      </c>
      <c r="N30" s="15" t="s">
        <v>90</v>
      </c>
    </row>
    <row r="31" spans="1:14" ht="15">
      <c r="A31" s="15">
        <v>1</v>
      </c>
      <c r="B31" s="15">
        <v>2</v>
      </c>
      <c r="C31" s="15">
        <v>3</v>
      </c>
      <c r="D31" s="15">
        <v>4</v>
      </c>
      <c r="E31" s="15">
        <v>5</v>
      </c>
      <c r="F31" s="15">
        <v>6</v>
      </c>
      <c r="G31" s="15">
        <v>7</v>
      </c>
      <c r="H31" s="15">
        <v>8</v>
      </c>
      <c r="I31" s="15">
        <v>9</v>
      </c>
      <c r="J31" s="15">
        <v>10</v>
      </c>
      <c r="K31" s="15">
        <v>11</v>
      </c>
      <c r="L31" s="15">
        <v>12</v>
      </c>
      <c r="M31" s="15">
        <v>13</v>
      </c>
      <c r="N31" s="15">
        <v>14</v>
      </c>
    </row>
    <row r="32" spans="1:14" ht="30">
      <c r="A32" s="15" t="s">
        <v>22</v>
      </c>
      <c r="B32" s="8" t="s">
        <v>23</v>
      </c>
      <c r="C32" s="15">
        <v>1559240.23</v>
      </c>
      <c r="D32" s="15" t="s">
        <v>24</v>
      </c>
      <c r="E32" s="15" t="s">
        <v>24</v>
      </c>
      <c r="F32" s="15">
        <f>C32</f>
        <v>1559240.23</v>
      </c>
      <c r="G32" s="15">
        <v>1420000</v>
      </c>
      <c r="H32" s="15" t="s">
        <v>24</v>
      </c>
      <c r="I32" s="15" t="s">
        <v>24</v>
      </c>
      <c r="J32" s="15">
        <f>G32</f>
        <v>1420000</v>
      </c>
      <c r="K32" s="15">
        <v>1018100</v>
      </c>
      <c r="L32" s="15" t="s">
        <v>24</v>
      </c>
      <c r="M32" s="15" t="s">
        <v>24</v>
      </c>
      <c r="N32" s="15">
        <f>K32</f>
        <v>1018100</v>
      </c>
    </row>
    <row r="33" spans="1:14" ht="60">
      <c r="A33" s="15" t="s">
        <v>22</v>
      </c>
      <c r="B33" s="8" t="s">
        <v>92</v>
      </c>
      <c r="C33" s="15" t="s">
        <v>24</v>
      </c>
      <c r="D33" s="15"/>
      <c r="E33" s="15" t="s">
        <v>22</v>
      </c>
      <c r="F33" s="15">
        <f>D33</f>
        <v>0</v>
      </c>
      <c r="G33" s="15" t="s">
        <v>24</v>
      </c>
      <c r="H33" s="15"/>
      <c r="I33" s="15" t="s">
        <v>22</v>
      </c>
      <c r="J33" s="15">
        <f>H33</f>
        <v>0</v>
      </c>
      <c r="K33" s="15" t="s">
        <v>24</v>
      </c>
      <c r="L33" s="15"/>
      <c r="M33" s="15" t="s">
        <v>22</v>
      </c>
      <c r="N33" s="15">
        <f>L33</f>
        <v>0</v>
      </c>
    </row>
    <row r="34" spans="1:14" ht="60">
      <c r="A34" s="15" t="s">
        <v>22</v>
      </c>
      <c r="B34" s="8" t="s">
        <v>93</v>
      </c>
      <c r="C34" s="15" t="s">
        <v>24</v>
      </c>
      <c r="D34" s="15"/>
      <c r="E34" s="15"/>
      <c r="F34" s="15">
        <f>D34</f>
        <v>0</v>
      </c>
      <c r="G34" s="15" t="s">
        <v>24</v>
      </c>
      <c r="H34" s="15"/>
      <c r="I34" s="15"/>
      <c r="J34" s="15">
        <f>H34</f>
        <v>0</v>
      </c>
      <c r="K34" s="15" t="s">
        <v>24</v>
      </c>
      <c r="L34" s="15">
        <v>0</v>
      </c>
      <c r="M34" s="15" t="s">
        <v>22</v>
      </c>
      <c r="N34" s="15">
        <f>L34</f>
        <v>0</v>
      </c>
    </row>
    <row r="35" spans="1:14" ht="15">
      <c r="A35" s="15" t="s">
        <v>22</v>
      </c>
      <c r="B35" s="8" t="s">
        <v>25</v>
      </c>
      <c r="C35" s="15" t="s">
        <v>24</v>
      </c>
      <c r="D35" s="15" t="s">
        <v>22</v>
      </c>
      <c r="E35" s="15" t="s">
        <v>22</v>
      </c>
      <c r="F35" s="15" t="s">
        <v>22</v>
      </c>
      <c r="G35" s="15" t="s">
        <v>24</v>
      </c>
      <c r="H35" s="15" t="s">
        <v>22</v>
      </c>
      <c r="I35" s="15" t="s">
        <v>22</v>
      </c>
      <c r="J35" s="15" t="s">
        <v>22</v>
      </c>
      <c r="K35" s="15" t="s">
        <v>24</v>
      </c>
      <c r="L35" s="15" t="s">
        <v>22</v>
      </c>
      <c r="M35" s="15" t="s">
        <v>22</v>
      </c>
      <c r="N35" s="15" t="s">
        <v>22</v>
      </c>
    </row>
    <row r="36" spans="1:14" ht="15">
      <c r="A36" s="15" t="s">
        <v>22</v>
      </c>
      <c r="B36" s="15" t="s">
        <v>26</v>
      </c>
      <c r="C36" s="50">
        <f>C32</f>
        <v>1559240.23</v>
      </c>
      <c r="D36" s="50">
        <f>D33+D34</f>
        <v>0</v>
      </c>
      <c r="E36" s="50"/>
      <c r="F36" s="50">
        <f>C36+D36</f>
        <v>1559240.23</v>
      </c>
      <c r="G36" s="50">
        <f>G32</f>
        <v>1420000</v>
      </c>
      <c r="H36" s="50">
        <f>H33+H34</f>
        <v>0</v>
      </c>
      <c r="I36" s="50">
        <f>I34</f>
        <v>0</v>
      </c>
      <c r="J36" s="50">
        <f>J32+J33+J34</f>
        <v>1420000</v>
      </c>
      <c r="K36" s="50">
        <f>K32</f>
        <v>1018100</v>
      </c>
      <c r="L36" s="50">
        <f>L33+L34</f>
        <v>0</v>
      </c>
      <c r="M36" s="50" t="s">
        <v>22</v>
      </c>
      <c r="N36" s="67">
        <f>K36+L36</f>
        <v>1018100</v>
      </c>
    </row>
    <row r="38" spans="1:10" ht="15">
      <c r="A38" s="72" t="s">
        <v>266</v>
      </c>
      <c r="B38" s="72"/>
      <c r="C38" s="72"/>
      <c r="D38" s="72"/>
      <c r="E38" s="72"/>
      <c r="F38" s="72"/>
      <c r="G38" s="72"/>
      <c r="H38" s="72"/>
      <c r="I38" s="72"/>
      <c r="J38" s="72"/>
    </row>
    <row r="39" ht="15">
      <c r="A39" s="16" t="s">
        <v>13</v>
      </c>
    </row>
    <row r="41" spans="1:10" ht="15">
      <c r="A41" s="76" t="s">
        <v>14</v>
      </c>
      <c r="B41" s="76" t="s">
        <v>15</v>
      </c>
      <c r="C41" s="76" t="s">
        <v>142</v>
      </c>
      <c r="D41" s="76"/>
      <c r="E41" s="76"/>
      <c r="F41" s="76"/>
      <c r="G41" s="76" t="s">
        <v>267</v>
      </c>
      <c r="H41" s="76"/>
      <c r="I41" s="76"/>
      <c r="J41" s="76"/>
    </row>
    <row r="42" spans="1:10" ht="60.75" customHeight="1">
      <c r="A42" s="76"/>
      <c r="B42" s="76"/>
      <c r="C42" s="15" t="s">
        <v>19</v>
      </c>
      <c r="D42" s="15" t="s">
        <v>20</v>
      </c>
      <c r="E42" s="15" t="s">
        <v>21</v>
      </c>
      <c r="F42" s="15" t="s">
        <v>91</v>
      </c>
      <c r="G42" s="15" t="s">
        <v>19</v>
      </c>
      <c r="H42" s="15" t="s">
        <v>20</v>
      </c>
      <c r="I42" s="15" t="s">
        <v>21</v>
      </c>
      <c r="J42" s="15" t="s">
        <v>89</v>
      </c>
    </row>
    <row r="43" spans="1:10" ht="15">
      <c r="A43" s="15">
        <v>1</v>
      </c>
      <c r="B43" s="15">
        <v>2</v>
      </c>
      <c r="C43" s="15">
        <v>3</v>
      </c>
      <c r="D43" s="15">
        <v>4</v>
      </c>
      <c r="E43" s="15">
        <v>5</v>
      </c>
      <c r="F43" s="15">
        <v>6</v>
      </c>
      <c r="G43" s="15">
        <v>7</v>
      </c>
      <c r="H43" s="15">
        <v>8</v>
      </c>
      <c r="I43" s="15">
        <v>9</v>
      </c>
      <c r="J43" s="15">
        <v>10</v>
      </c>
    </row>
    <row r="44" spans="1:10" ht="30">
      <c r="A44" s="8" t="s">
        <v>22</v>
      </c>
      <c r="B44" s="8" t="s">
        <v>23</v>
      </c>
      <c r="C44" s="15">
        <v>2046000</v>
      </c>
      <c r="D44" s="15" t="s">
        <v>24</v>
      </c>
      <c r="E44" s="15" t="s">
        <v>22</v>
      </c>
      <c r="F44" s="15">
        <v>2046000</v>
      </c>
      <c r="G44" s="15">
        <v>2046000</v>
      </c>
      <c r="H44" s="15" t="s">
        <v>24</v>
      </c>
      <c r="I44" s="15" t="s">
        <v>22</v>
      </c>
      <c r="J44" s="8">
        <v>2046000</v>
      </c>
    </row>
    <row r="45" spans="1:10" ht="60">
      <c r="A45" s="8" t="s">
        <v>22</v>
      </c>
      <c r="B45" s="8" t="s">
        <v>94</v>
      </c>
      <c r="C45" s="15" t="s">
        <v>24</v>
      </c>
      <c r="D45" s="15" t="s">
        <v>22</v>
      </c>
      <c r="E45" s="15" t="s">
        <v>22</v>
      </c>
      <c r="F45" s="15" t="s">
        <v>22</v>
      </c>
      <c r="G45" s="15" t="s">
        <v>24</v>
      </c>
      <c r="H45" s="15" t="s">
        <v>22</v>
      </c>
      <c r="I45" s="15" t="s">
        <v>22</v>
      </c>
      <c r="J45" s="8" t="s">
        <v>22</v>
      </c>
    </row>
    <row r="46" spans="1:10" ht="60">
      <c r="A46" s="8" t="s">
        <v>22</v>
      </c>
      <c r="B46" s="8" t="s">
        <v>95</v>
      </c>
      <c r="C46" s="15" t="s">
        <v>24</v>
      </c>
      <c r="D46" s="15" t="s">
        <v>22</v>
      </c>
      <c r="E46" s="15" t="s">
        <v>22</v>
      </c>
      <c r="F46" s="15" t="s">
        <v>22</v>
      </c>
      <c r="G46" s="15" t="s">
        <v>24</v>
      </c>
      <c r="H46" s="15" t="s">
        <v>22</v>
      </c>
      <c r="I46" s="15" t="s">
        <v>22</v>
      </c>
      <c r="J46" s="8" t="s">
        <v>22</v>
      </c>
    </row>
    <row r="47" spans="1:10" ht="15">
      <c r="A47" s="8" t="s">
        <v>22</v>
      </c>
      <c r="B47" s="8" t="s">
        <v>25</v>
      </c>
      <c r="C47" s="15" t="s">
        <v>24</v>
      </c>
      <c r="D47" s="15" t="s">
        <v>22</v>
      </c>
      <c r="E47" s="15" t="s">
        <v>22</v>
      </c>
      <c r="F47" s="15" t="s">
        <v>22</v>
      </c>
      <c r="G47" s="15" t="s">
        <v>24</v>
      </c>
      <c r="H47" s="15" t="s">
        <v>22</v>
      </c>
      <c r="I47" s="15" t="s">
        <v>22</v>
      </c>
      <c r="J47" s="8" t="s">
        <v>22</v>
      </c>
    </row>
    <row r="48" spans="1:10" ht="15">
      <c r="A48" s="8" t="s">
        <v>22</v>
      </c>
      <c r="B48" s="15" t="s">
        <v>26</v>
      </c>
      <c r="C48" s="52">
        <f>C44</f>
        <v>2046000</v>
      </c>
      <c r="D48" s="52" t="s">
        <v>22</v>
      </c>
      <c r="E48" s="52" t="s">
        <v>22</v>
      </c>
      <c r="F48" s="52">
        <f>F44</f>
        <v>2046000</v>
      </c>
      <c r="G48" s="52">
        <f>G44</f>
        <v>2046000</v>
      </c>
      <c r="H48" s="52" t="s">
        <v>22</v>
      </c>
      <c r="I48" s="52" t="s">
        <v>22</v>
      </c>
      <c r="J48" s="52">
        <f>J44</f>
        <v>2046000</v>
      </c>
    </row>
    <row r="51" spans="1:14" ht="15">
      <c r="A51" s="75" t="s">
        <v>28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ht="15">
      <c r="A52" s="75" t="s">
        <v>268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ht="15">
      <c r="A53" s="16" t="s">
        <v>13</v>
      </c>
    </row>
    <row r="54" spans="1:14" ht="21.75" customHeight="1">
      <c r="A54" s="76" t="s">
        <v>30</v>
      </c>
      <c r="B54" s="76" t="s">
        <v>15</v>
      </c>
      <c r="C54" s="76" t="s">
        <v>263</v>
      </c>
      <c r="D54" s="76"/>
      <c r="E54" s="76"/>
      <c r="F54" s="76"/>
      <c r="G54" s="76" t="s">
        <v>264</v>
      </c>
      <c r="H54" s="76"/>
      <c r="I54" s="76"/>
      <c r="J54" s="76"/>
      <c r="K54" s="76" t="s">
        <v>265</v>
      </c>
      <c r="L54" s="76"/>
      <c r="M54" s="76"/>
      <c r="N54" s="76"/>
    </row>
    <row r="55" spans="1:14" ht="69" customHeight="1">
      <c r="A55" s="76"/>
      <c r="B55" s="76"/>
      <c r="C55" s="15" t="s">
        <v>19</v>
      </c>
      <c r="D55" s="15" t="s">
        <v>20</v>
      </c>
      <c r="E55" s="15" t="s">
        <v>21</v>
      </c>
      <c r="F55" s="15" t="s">
        <v>91</v>
      </c>
      <c r="G55" s="15" t="s">
        <v>19</v>
      </c>
      <c r="H55" s="15" t="s">
        <v>20</v>
      </c>
      <c r="I55" s="15" t="s">
        <v>21</v>
      </c>
      <c r="J55" s="15" t="s">
        <v>89</v>
      </c>
      <c r="K55" s="15" t="s">
        <v>19</v>
      </c>
      <c r="L55" s="15" t="s">
        <v>20</v>
      </c>
      <c r="M55" s="15" t="s">
        <v>21</v>
      </c>
      <c r="N55" s="15" t="s">
        <v>90</v>
      </c>
    </row>
    <row r="56" spans="1:14" ht="15">
      <c r="A56" s="15">
        <v>1</v>
      </c>
      <c r="B56" s="15">
        <v>2</v>
      </c>
      <c r="C56" s="15">
        <v>3</v>
      </c>
      <c r="D56" s="15">
        <v>4</v>
      </c>
      <c r="E56" s="15">
        <v>5</v>
      </c>
      <c r="F56" s="15">
        <v>6</v>
      </c>
      <c r="G56" s="15">
        <v>7</v>
      </c>
      <c r="H56" s="15">
        <v>8</v>
      </c>
      <c r="I56" s="15">
        <v>9</v>
      </c>
      <c r="J56" s="15">
        <v>10</v>
      </c>
      <c r="K56" s="15">
        <v>11</v>
      </c>
      <c r="L56" s="15">
        <v>12</v>
      </c>
      <c r="M56" s="15">
        <v>13</v>
      </c>
      <c r="N56" s="15">
        <v>14</v>
      </c>
    </row>
    <row r="57" spans="1:14" ht="15">
      <c r="A57" s="28">
        <v>2111</v>
      </c>
      <c r="B57" s="8" t="s">
        <v>144</v>
      </c>
      <c r="C57" s="32">
        <v>0</v>
      </c>
      <c r="D57" s="33"/>
      <c r="E57" s="33" t="s">
        <v>22</v>
      </c>
      <c r="F57" s="34">
        <f>C57+D57</f>
        <v>0</v>
      </c>
      <c r="G57" s="32">
        <v>0</v>
      </c>
      <c r="H57" s="33"/>
      <c r="I57" s="33" t="s">
        <v>22</v>
      </c>
      <c r="J57" s="33">
        <f>G57+H57</f>
        <v>0</v>
      </c>
      <c r="K57" s="32">
        <v>0</v>
      </c>
      <c r="L57" s="32"/>
      <c r="M57" s="33" t="s">
        <v>22</v>
      </c>
      <c r="N57" s="33">
        <f aca="true" t="shared" si="0" ref="N57:N72">K57+L57</f>
        <v>0</v>
      </c>
    </row>
    <row r="58" spans="1:14" ht="15">
      <c r="A58" s="28">
        <v>2120</v>
      </c>
      <c r="B58" s="8" t="s">
        <v>145</v>
      </c>
      <c r="C58" s="32">
        <v>0</v>
      </c>
      <c r="D58" s="32"/>
      <c r="E58" s="32" t="s">
        <v>22</v>
      </c>
      <c r="F58" s="34">
        <f>C58+D58</f>
        <v>0</v>
      </c>
      <c r="G58" s="32">
        <v>0</v>
      </c>
      <c r="H58" s="32"/>
      <c r="I58" s="32" t="s">
        <v>22</v>
      </c>
      <c r="J58" s="33">
        <f>G58+H58</f>
        <v>0</v>
      </c>
      <c r="K58" s="32">
        <v>0</v>
      </c>
      <c r="L58" s="32"/>
      <c r="M58" s="32" t="s">
        <v>22</v>
      </c>
      <c r="N58" s="33">
        <f t="shared" si="0"/>
        <v>0</v>
      </c>
    </row>
    <row r="59" spans="1:14" s="29" customFormat="1" ht="30">
      <c r="A59" s="28">
        <v>2210</v>
      </c>
      <c r="B59" s="8" t="s">
        <v>146</v>
      </c>
      <c r="C59" s="32">
        <v>596687.8</v>
      </c>
      <c r="D59" s="32"/>
      <c r="E59" s="32"/>
      <c r="F59" s="34">
        <f aca="true" t="shared" si="1" ref="F59:F73">C59+D59</f>
        <v>596687.8</v>
      </c>
      <c r="G59" s="32">
        <v>550000</v>
      </c>
      <c r="H59" s="32"/>
      <c r="I59" s="32"/>
      <c r="J59" s="33">
        <f>G59+H59</f>
        <v>550000</v>
      </c>
      <c r="K59" s="32">
        <v>172000</v>
      </c>
      <c r="L59" s="32"/>
      <c r="M59" s="32"/>
      <c r="N59" s="33">
        <f t="shared" si="0"/>
        <v>172000</v>
      </c>
    </row>
    <row r="60" spans="1:14" s="29" customFormat="1" ht="30">
      <c r="A60" s="28">
        <v>2220</v>
      </c>
      <c r="B60" s="8" t="s">
        <v>147</v>
      </c>
      <c r="C60" s="32"/>
      <c r="D60" s="32"/>
      <c r="E60" s="32"/>
      <c r="F60" s="34">
        <f t="shared" si="1"/>
        <v>0</v>
      </c>
      <c r="G60" s="32"/>
      <c r="H60" s="32"/>
      <c r="I60" s="32"/>
      <c r="J60" s="33">
        <f>G60+H60</f>
        <v>0</v>
      </c>
      <c r="K60" s="32"/>
      <c r="L60" s="32"/>
      <c r="M60" s="32"/>
      <c r="N60" s="33">
        <f t="shared" si="0"/>
        <v>0</v>
      </c>
    </row>
    <row r="61" spans="1:14" s="29" customFormat="1" ht="15">
      <c r="A61" s="28">
        <v>2230</v>
      </c>
      <c r="B61" s="8" t="s">
        <v>148</v>
      </c>
      <c r="C61" s="32"/>
      <c r="D61" s="32"/>
      <c r="E61" s="32"/>
      <c r="F61" s="34">
        <f t="shared" si="1"/>
        <v>0</v>
      </c>
      <c r="G61" s="32"/>
      <c r="H61" s="32"/>
      <c r="I61" s="32"/>
      <c r="J61" s="33">
        <f aca="true" t="shared" si="2" ref="J61:J72">G61+H61</f>
        <v>0</v>
      </c>
      <c r="K61" s="32"/>
      <c r="L61" s="32"/>
      <c r="M61" s="32"/>
      <c r="N61" s="33">
        <f t="shared" si="0"/>
        <v>0</v>
      </c>
    </row>
    <row r="62" spans="1:14" s="29" customFormat="1" ht="30">
      <c r="A62" s="28">
        <v>2240</v>
      </c>
      <c r="B62" s="8" t="s">
        <v>149</v>
      </c>
      <c r="C62" s="32">
        <v>369698.24</v>
      </c>
      <c r="D62" s="32"/>
      <c r="E62" s="32"/>
      <c r="F62" s="34">
        <f t="shared" si="1"/>
        <v>369698.24</v>
      </c>
      <c r="G62" s="32">
        <v>150000</v>
      </c>
      <c r="H62" s="32"/>
      <c r="I62" s="32"/>
      <c r="J62" s="33">
        <f t="shared" si="2"/>
        <v>150000</v>
      </c>
      <c r="K62" s="32">
        <v>320000</v>
      </c>
      <c r="L62" s="32"/>
      <c r="M62" s="32"/>
      <c r="N62" s="33">
        <f t="shared" si="0"/>
        <v>320000</v>
      </c>
    </row>
    <row r="63" spans="1:14" s="29" customFormat="1" ht="15">
      <c r="A63" s="28">
        <v>2250</v>
      </c>
      <c r="B63" s="8" t="s">
        <v>150</v>
      </c>
      <c r="C63" s="32">
        <v>44834.19</v>
      </c>
      <c r="D63" s="32"/>
      <c r="E63" s="32"/>
      <c r="F63" s="34">
        <f t="shared" si="1"/>
        <v>44834.19</v>
      </c>
      <c r="G63" s="32">
        <v>50000</v>
      </c>
      <c r="H63" s="32"/>
      <c r="I63" s="32"/>
      <c r="J63" s="33">
        <f t="shared" si="2"/>
        <v>50000</v>
      </c>
      <c r="K63" s="32">
        <v>58000</v>
      </c>
      <c r="L63" s="32"/>
      <c r="M63" s="32"/>
      <c r="N63" s="33">
        <f t="shared" si="0"/>
        <v>58000</v>
      </c>
    </row>
    <row r="64" spans="1:14" s="29" customFormat="1" ht="15">
      <c r="A64" s="28">
        <v>2271</v>
      </c>
      <c r="B64" s="8" t="s">
        <v>151</v>
      </c>
      <c r="C64" s="32"/>
      <c r="D64" s="32"/>
      <c r="E64" s="32"/>
      <c r="F64" s="34">
        <f t="shared" si="1"/>
        <v>0</v>
      </c>
      <c r="G64" s="32"/>
      <c r="H64" s="32"/>
      <c r="I64" s="32"/>
      <c r="J64" s="33">
        <f t="shared" si="2"/>
        <v>0</v>
      </c>
      <c r="K64" s="32"/>
      <c r="L64" s="32"/>
      <c r="M64" s="32"/>
      <c r="N64" s="33">
        <f t="shared" si="0"/>
        <v>0</v>
      </c>
    </row>
    <row r="65" spans="1:14" s="29" customFormat="1" ht="30">
      <c r="A65" s="28">
        <v>2272</v>
      </c>
      <c r="B65" s="8" t="s">
        <v>152</v>
      </c>
      <c r="C65" s="32">
        <v>0</v>
      </c>
      <c r="D65" s="32"/>
      <c r="E65" s="32"/>
      <c r="F65" s="34">
        <f t="shared" si="1"/>
        <v>0</v>
      </c>
      <c r="G65" s="32">
        <v>0</v>
      </c>
      <c r="H65" s="32"/>
      <c r="I65" s="32"/>
      <c r="J65" s="33">
        <f t="shared" si="2"/>
        <v>0</v>
      </c>
      <c r="K65" s="32">
        <v>0</v>
      </c>
      <c r="L65" s="32"/>
      <c r="M65" s="32"/>
      <c r="N65" s="33">
        <f t="shared" si="0"/>
        <v>0</v>
      </c>
    </row>
    <row r="66" spans="1:14" s="29" customFormat="1" ht="15">
      <c r="A66" s="28">
        <v>2273</v>
      </c>
      <c r="B66" s="8" t="s">
        <v>153</v>
      </c>
      <c r="C66" s="32">
        <v>0</v>
      </c>
      <c r="D66" s="32"/>
      <c r="E66" s="32"/>
      <c r="F66" s="34">
        <f t="shared" si="1"/>
        <v>0</v>
      </c>
      <c r="G66" s="32">
        <v>0</v>
      </c>
      <c r="H66" s="32"/>
      <c r="I66" s="32"/>
      <c r="J66" s="33">
        <f t="shared" si="2"/>
        <v>0</v>
      </c>
      <c r="K66" s="32">
        <v>0</v>
      </c>
      <c r="L66" s="32"/>
      <c r="M66" s="32"/>
      <c r="N66" s="33">
        <f t="shared" si="0"/>
        <v>0</v>
      </c>
    </row>
    <row r="67" spans="1:14" s="29" customFormat="1" ht="15">
      <c r="A67" s="28">
        <v>2274</v>
      </c>
      <c r="B67" s="8" t="s">
        <v>154</v>
      </c>
      <c r="C67" s="32">
        <v>0</v>
      </c>
      <c r="D67" s="32"/>
      <c r="E67" s="32"/>
      <c r="F67" s="34">
        <f t="shared" si="1"/>
        <v>0</v>
      </c>
      <c r="G67" s="32">
        <v>0</v>
      </c>
      <c r="H67" s="32"/>
      <c r="I67" s="32"/>
      <c r="J67" s="33">
        <f t="shared" si="2"/>
        <v>0</v>
      </c>
      <c r="K67" s="32">
        <v>0</v>
      </c>
      <c r="L67" s="32"/>
      <c r="M67" s="32"/>
      <c r="N67" s="33">
        <f t="shared" si="0"/>
        <v>0</v>
      </c>
    </row>
    <row r="68" spans="1:14" s="29" customFormat="1" ht="30">
      <c r="A68" s="28">
        <v>2275</v>
      </c>
      <c r="B68" s="8" t="s">
        <v>155</v>
      </c>
      <c r="C68" s="32"/>
      <c r="D68" s="32"/>
      <c r="E68" s="32"/>
      <c r="F68" s="34">
        <f t="shared" si="1"/>
        <v>0</v>
      </c>
      <c r="G68" s="32"/>
      <c r="H68" s="32"/>
      <c r="I68" s="32"/>
      <c r="J68" s="33">
        <f t="shared" si="2"/>
        <v>0</v>
      </c>
      <c r="K68" s="32"/>
      <c r="L68" s="32"/>
      <c r="M68" s="32"/>
      <c r="N68" s="33">
        <f t="shared" si="0"/>
        <v>0</v>
      </c>
    </row>
    <row r="69" spans="1:14" s="29" customFormat="1" ht="45">
      <c r="A69" s="28">
        <v>2282</v>
      </c>
      <c r="B69" s="8" t="s">
        <v>156</v>
      </c>
      <c r="C69" s="32"/>
      <c r="D69" s="32"/>
      <c r="E69" s="32"/>
      <c r="F69" s="34">
        <f t="shared" si="1"/>
        <v>0</v>
      </c>
      <c r="G69" s="32">
        <v>0</v>
      </c>
      <c r="H69" s="32"/>
      <c r="I69" s="32"/>
      <c r="J69" s="33">
        <f t="shared" si="2"/>
        <v>0</v>
      </c>
      <c r="K69" s="32">
        <v>0</v>
      </c>
      <c r="L69" s="32"/>
      <c r="M69" s="32"/>
      <c r="N69" s="33">
        <f t="shared" si="0"/>
        <v>0</v>
      </c>
    </row>
    <row r="70" spans="1:14" s="29" customFormat="1" ht="15">
      <c r="A70" s="28">
        <v>2730</v>
      </c>
      <c r="B70" s="8" t="s">
        <v>188</v>
      </c>
      <c r="C70" s="32">
        <v>548020</v>
      </c>
      <c r="D70" s="32"/>
      <c r="E70" s="32"/>
      <c r="F70" s="34">
        <f t="shared" si="1"/>
        <v>548020</v>
      </c>
      <c r="G70" s="32">
        <v>670000</v>
      </c>
      <c r="H70" s="32"/>
      <c r="I70" s="32"/>
      <c r="J70" s="33">
        <f t="shared" si="2"/>
        <v>670000</v>
      </c>
      <c r="K70" s="32">
        <v>468100</v>
      </c>
      <c r="L70" s="32"/>
      <c r="M70" s="32"/>
      <c r="N70" s="33">
        <f t="shared" si="0"/>
        <v>468100</v>
      </c>
    </row>
    <row r="71" spans="1:14" s="29" customFormat="1" ht="45">
      <c r="A71" s="28">
        <v>3110</v>
      </c>
      <c r="B71" s="8" t="s">
        <v>157</v>
      </c>
      <c r="C71" s="32"/>
      <c r="D71" s="32"/>
      <c r="E71" s="32"/>
      <c r="F71" s="34">
        <f t="shared" si="1"/>
        <v>0</v>
      </c>
      <c r="G71" s="32"/>
      <c r="H71" s="32"/>
      <c r="I71" s="32"/>
      <c r="J71" s="33">
        <f t="shared" si="2"/>
        <v>0</v>
      </c>
      <c r="K71" s="32"/>
      <c r="L71" s="32"/>
      <c r="M71" s="32"/>
      <c r="N71" s="33">
        <f t="shared" si="0"/>
        <v>0</v>
      </c>
    </row>
    <row r="72" spans="1:14" s="29" customFormat="1" ht="15">
      <c r="A72" s="28">
        <v>3132</v>
      </c>
      <c r="B72" s="8" t="s">
        <v>158</v>
      </c>
      <c r="C72" s="32"/>
      <c r="D72" s="32"/>
      <c r="E72" s="32"/>
      <c r="F72" s="34">
        <f t="shared" si="1"/>
        <v>0</v>
      </c>
      <c r="G72" s="32"/>
      <c r="H72" s="32"/>
      <c r="I72" s="32"/>
      <c r="J72" s="33">
        <f t="shared" si="2"/>
        <v>0</v>
      </c>
      <c r="K72" s="32"/>
      <c r="L72" s="32"/>
      <c r="M72" s="32"/>
      <c r="N72" s="33">
        <f t="shared" si="0"/>
        <v>0</v>
      </c>
    </row>
    <row r="73" spans="1:14" s="29" customFormat="1" ht="15">
      <c r="A73" s="28"/>
      <c r="B73" s="8"/>
      <c r="C73" s="32"/>
      <c r="D73" s="32"/>
      <c r="E73" s="32"/>
      <c r="F73" s="34">
        <f t="shared" si="1"/>
        <v>0</v>
      </c>
      <c r="G73" s="32"/>
      <c r="H73" s="32"/>
      <c r="I73" s="32"/>
      <c r="J73" s="32"/>
      <c r="K73" s="32"/>
      <c r="L73" s="32"/>
      <c r="M73" s="32"/>
      <c r="N73" s="32"/>
    </row>
    <row r="74" spans="1:15" ht="15">
      <c r="A74" s="15" t="s">
        <v>22</v>
      </c>
      <c r="B74" s="15" t="s">
        <v>26</v>
      </c>
      <c r="C74" s="50">
        <f>C57+C58+C59+C60+C61+C62+C63+C64+C65+C66+C67+C68+C69+C70+C71+C72</f>
        <v>1559240.23</v>
      </c>
      <c r="D74" s="50">
        <f>D57+D58+D59+D61+D71+D72</f>
        <v>0</v>
      </c>
      <c r="E74" s="50">
        <f>E71+E72</f>
        <v>0</v>
      </c>
      <c r="F74" s="50">
        <f>F57+F58+F59+F60+F61+F62+F63+F64+F65+F66+F67+F68+F69+F70+F71+F72</f>
        <v>1559240.23</v>
      </c>
      <c r="G74" s="50">
        <f>G57+G58+G59+G60+G61+G62+G63+G64+G65+G66+G67+G68+G69+G70</f>
        <v>1420000</v>
      </c>
      <c r="H74" s="50">
        <f>H57+H58+H59+H60+H61+H62+H63+H64+H65+H66+H67+H68+H69+H70+H71+H72</f>
        <v>0</v>
      </c>
      <c r="I74" s="50">
        <f>I71+I72</f>
        <v>0</v>
      </c>
      <c r="J74" s="50">
        <f>J57+J58+J59+J60+J61+J62+J63+J64+J65+J66+J67+J68+J69+J70+J71+J72</f>
        <v>1420000</v>
      </c>
      <c r="K74" s="50">
        <f>K57+K58+K59+K60+K61+K62+K63+K64+K65+K66+K67+K68+K69+K70</f>
        <v>1018100</v>
      </c>
      <c r="L74" s="50">
        <f>L57+L58+L61</f>
        <v>0</v>
      </c>
      <c r="M74" s="50" t="s">
        <v>22</v>
      </c>
      <c r="N74" s="68">
        <f>K74+L74</f>
        <v>1018100</v>
      </c>
      <c r="O74" s="35"/>
    </row>
    <row r="77" spans="1:14" ht="15">
      <c r="A77" s="72" t="s">
        <v>269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ht="15">
      <c r="A78" s="16" t="s">
        <v>13</v>
      </c>
    </row>
    <row r="80" spans="1:14" ht="15">
      <c r="A80" s="76" t="s">
        <v>32</v>
      </c>
      <c r="B80" s="76" t="s">
        <v>15</v>
      </c>
      <c r="C80" s="76" t="s">
        <v>270</v>
      </c>
      <c r="D80" s="76"/>
      <c r="E80" s="76"/>
      <c r="F80" s="76"/>
      <c r="G80" s="76" t="s">
        <v>264</v>
      </c>
      <c r="H80" s="76"/>
      <c r="I80" s="76"/>
      <c r="J80" s="76"/>
      <c r="K80" s="76" t="s">
        <v>265</v>
      </c>
      <c r="L80" s="76"/>
      <c r="M80" s="76"/>
      <c r="N80" s="76"/>
    </row>
    <row r="81" spans="1:14" ht="58.5" customHeight="1">
      <c r="A81" s="76"/>
      <c r="B81" s="76"/>
      <c r="C81" s="15" t="s">
        <v>19</v>
      </c>
      <c r="D81" s="15" t="s">
        <v>20</v>
      </c>
      <c r="E81" s="15" t="s">
        <v>21</v>
      </c>
      <c r="F81" s="15" t="s">
        <v>91</v>
      </c>
      <c r="G81" s="15" t="s">
        <v>19</v>
      </c>
      <c r="H81" s="15" t="s">
        <v>20</v>
      </c>
      <c r="I81" s="15" t="s">
        <v>21</v>
      </c>
      <c r="J81" s="15" t="s">
        <v>89</v>
      </c>
      <c r="K81" s="15" t="s">
        <v>19</v>
      </c>
      <c r="L81" s="15" t="s">
        <v>20</v>
      </c>
      <c r="M81" s="15" t="s">
        <v>21</v>
      </c>
      <c r="N81" s="15" t="s">
        <v>90</v>
      </c>
    </row>
    <row r="82" spans="1:14" ht="15">
      <c r="A82" s="15">
        <v>1</v>
      </c>
      <c r="B82" s="15">
        <v>2</v>
      </c>
      <c r="C82" s="15">
        <v>3</v>
      </c>
      <c r="D82" s="15">
        <v>4</v>
      </c>
      <c r="E82" s="15">
        <v>5</v>
      </c>
      <c r="F82" s="15">
        <v>6</v>
      </c>
      <c r="G82" s="15">
        <v>7</v>
      </c>
      <c r="H82" s="15">
        <v>8</v>
      </c>
      <c r="I82" s="15">
        <v>9</v>
      </c>
      <c r="J82" s="15">
        <v>10</v>
      </c>
      <c r="K82" s="15">
        <v>11</v>
      </c>
      <c r="L82" s="15">
        <v>12</v>
      </c>
      <c r="M82" s="15">
        <v>13</v>
      </c>
      <c r="N82" s="15">
        <v>14</v>
      </c>
    </row>
    <row r="83" spans="1:14" ht="15">
      <c r="A83" s="8" t="s">
        <v>22</v>
      </c>
      <c r="B83" s="8" t="s">
        <v>22</v>
      </c>
      <c r="C83" s="8" t="s">
        <v>22</v>
      </c>
      <c r="D83" s="8" t="s">
        <v>22</v>
      </c>
      <c r="E83" s="8" t="s">
        <v>22</v>
      </c>
      <c r="F83" s="8" t="s">
        <v>22</v>
      </c>
      <c r="G83" s="8" t="s">
        <v>22</v>
      </c>
      <c r="H83" s="8" t="s">
        <v>22</v>
      </c>
      <c r="I83" s="8" t="s">
        <v>22</v>
      </c>
      <c r="J83" s="8" t="s">
        <v>22</v>
      </c>
      <c r="K83" s="15" t="s">
        <v>22</v>
      </c>
      <c r="L83" s="8" t="s">
        <v>22</v>
      </c>
      <c r="M83" s="8" t="s">
        <v>22</v>
      </c>
      <c r="N83" s="8" t="s">
        <v>22</v>
      </c>
    </row>
    <row r="84" spans="1:14" ht="15">
      <c r="A84" s="15" t="s">
        <v>22</v>
      </c>
      <c r="B84" s="8" t="s">
        <v>22</v>
      </c>
      <c r="C84" s="15" t="s">
        <v>22</v>
      </c>
      <c r="D84" s="15" t="s">
        <v>22</v>
      </c>
      <c r="E84" s="15" t="s">
        <v>22</v>
      </c>
      <c r="F84" s="15" t="s">
        <v>22</v>
      </c>
      <c r="G84" s="15" t="s">
        <v>22</v>
      </c>
      <c r="H84" s="15" t="s">
        <v>22</v>
      </c>
      <c r="I84" s="15" t="s">
        <v>22</v>
      </c>
      <c r="J84" s="15" t="s">
        <v>22</v>
      </c>
      <c r="K84" s="15" t="s">
        <v>22</v>
      </c>
      <c r="L84" s="15" t="s">
        <v>22</v>
      </c>
      <c r="M84" s="15" t="s">
        <v>22</v>
      </c>
      <c r="N84" s="15" t="s">
        <v>22</v>
      </c>
    </row>
    <row r="85" spans="1:14" ht="15">
      <c r="A85" s="15" t="s">
        <v>22</v>
      </c>
      <c r="B85" s="15" t="s">
        <v>26</v>
      </c>
      <c r="C85" s="15" t="s">
        <v>22</v>
      </c>
      <c r="D85" s="15" t="s">
        <v>22</v>
      </c>
      <c r="E85" s="15" t="s">
        <v>22</v>
      </c>
      <c r="F85" s="15" t="s">
        <v>22</v>
      </c>
      <c r="G85" s="15" t="s">
        <v>22</v>
      </c>
      <c r="H85" s="15" t="s">
        <v>22</v>
      </c>
      <c r="I85" s="15" t="s">
        <v>22</v>
      </c>
      <c r="J85" s="15" t="s">
        <v>22</v>
      </c>
      <c r="K85" s="15" t="s">
        <v>22</v>
      </c>
      <c r="L85" s="15" t="s">
        <v>22</v>
      </c>
      <c r="M85" s="15" t="s">
        <v>22</v>
      </c>
      <c r="N85" s="15" t="s">
        <v>22</v>
      </c>
    </row>
    <row r="87" spans="1:10" ht="15">
      <c r="A87" s="72" t="s">
        <v>271</v>
      </c>
      <c r="B87" s="72"/>
      <c r="C87" s="72"/>
      <c r="D87" s="72"/>
      <c r="E87" s="72"/>
      <c r="F87" s="72"/>
      <c r="G87" s="72"/>
      <c r="H87" s="72"/>
      <c r="I87" s="72"/>
      <c r="J87" s="72"/>
    </row>
    <row r="88" ht="15">
      <c r="A88" s="16" t="s">
        <v>13</v>
      </c>
    </row>
    <row r="90" spans="1:10" ht="21.75" customHeight="1">
      <c r="A90" s="76" t="s">
        <v>30</v>
      </c>
      <c r="B90" s="76" t="s">
        <v>15</v>
      </c>
      <c r="C90" s="76" t="s">
        <v>142</v>
      </c>
      <c r="D90" s="76"/>
      <c r="E90" s="76"/>
      <c r="F90" s="76"/>
      <c r="G90" s="76" t="s">
        <v>267</v>
      </c>
      <c r="H90" s="76"/>
      <c r="I90" s="76"/>
      <c r="J90" s="76"/>
    </row>
    <row r="91" spans="1:10" ht="66" customHeight="1">
      <c r="A91" s="76"/>
      <c r="B91" s="76"/>
      <c r="C91" s="15" t="s">
        <v>19</v>
      </c>
      <c r="D91" s="15" t="s">
        <v>20</v>
      </c>
      <c r="E91" s="15" t="s">
        <v>21</v>
      </c>
      <c r="F91" s="15" t="s">
        <v>91</v>
      </c>
      <c r="G91" s="15" t="s">
        <v>19</v>
      </c>
      <c r="H91" s="15" t="s">
        <v>20</v>
      </c>
      <c r="I91" s="15" t="s">
        <v>21</v>
      </c>
      <c r="J91" s="15" t="s">
        <v>89</v>
      </c>
    </row>
    <row r="92" spans="1:10" ht="15">
      <c r="A92" s="15">
        <v>1</v>
      </c>
      <c r="B92" s="15">
        <v>2</v>
      </c>
      <c r="C92" s="15">
        <v>3</v>
      </c>
      <c r="D92" s="15">
        <v>4</v>
      </c>
      <c r="E92" s="15">
        <v>5</v>
      </c>
      <c r="F92" s="15">
        <v>6</v>
      </c>
      <c r="G92" s="15">
        <v>7</v>
      </c>
      <c r="H92" s="15">
        <v>8</v>
      </c>
      <c r="I92" s="15">
        <v>9</v>
      </c>
      <c r="J92" s="15">
        <v>10</v>
      </c>
    </row>
    <row r="93" spans="1:10" s="29" customFormat="1" ht="15">
      <c r="A93" s="28">
        <v>2111</v>
      </c>
      <c r="B93" s="8" t="s">
        <v>144</v>
      </c>
      <c r="C93" s="32">
        <v>0</v>
      </c>
      <c r="D93" s="32"/>
      <c r="E93" s="32"/>
      <c r="F93" s="32">
        <f aca="true" t="shared" si="3" ref="F93:F109">C93</f>
        <v>0</v>
      </c>
      <c r="G93" s="32">
        <v>0</v>
      </c>
      <c r="H93" s="28"/>
      <c r="I93" s="28"/>
      <c r="J93" s="32">
        <f>G93</f>
        <v>0</v>
      </c>
    </row>
    <row r="94" spans="1:10" s="29" customFormat="1" ht="15">
      <c r="A94" s="28">
        <v>2120</v>
      </c>
      <c r="B94" s="8" t="s">
        <v>145</v>
      </c>
      <c r="C94" s="32">
        <v>0</v>
      </c>
      <c r="D94" s="32"/>
      <c r="E94" s="32"/>
      <c r="F94" s="32">
        <f t="shared" si="3"/>
        <v>0</v>
      </c>
      <c r="G94" s="32">
        <v>0</v>
      </c>
      <c r="H94" s="28"/>
      <c r="I94" s="28"/>
      <c r="J94" s="32">
        <f>G94</f>
        <v>0</v>
      </c>
    </row>
    <row r="95" spans="1:10" s="29" customFormat="1" ht="30">
      <c r="A95" s="28">
        <v>2210</v>
      </c>
      <c r="B95" s="8" t="s">
        <v>146</v>
      </c>
      <c r="C95" s="32">
        <v>1050000</v>
      </c>
      <c r="D95" s="32"/>
      <c r="E95" s="32"/>
      <c r="F95" s="32">
        <f t="shared" si="3"/>
        <v>1050000</v>
      </c>
      <c r="G95" s="32">
        <v>1050000</v>
      </c>
      <c r="H95" s="28"/>
      <c r="I95" s="28"/>
      <c r="J95" s="32">
        <f>G95</f>
        <v>1050000</v>
      </c>
    </row>
    <row r="96" spans="1:10" s="29" customFormat="1" ht="30">
      <c r="A96" s="28">
        <v>2220</v>
      </c>
      <c r="B96" s="8" t="s">
        <v>147</v>
      </c>
      <c r="C96" s="32"/>
      <c r="D96" s="32"/>
      <c r="E96" s="32"/>
      <c r="F96" s="32">
        <f t="shared" si="3"/>
        <v>0</v>
      </c>
      <c r="G96" s="32"/>
      <c r="H96" s="28"/>
      <c r="I96" s="28"/>
      <c r="J96" s="28"/>
    </row>
    <row r="97" spans="1:10" s="29" customFormat="1" ht="15">
      <c r="A97" s="28">
        <v>2230</v>
      </c>
      <c r="B97" s="8" t="s">
        <v>148</v>
      </c>
      <c r="C97" s="32"/>
      <c r="D97" s="32"/>
      <c r="E97" s="32"/>
      <c r="F97" s="32">
        <f t="shared" si="3"/>
        <v>0</v>
      </c>
      <c r="G97" s="32"/>
      <c r="H97" s="28"/>
      <c r="I97" s="28"/>
      <c r="J97" s="28"/>
    </row>
    <row r="98" spans="1:10" s="29" customFormat="1" ht="30">
      <c r="A98" s="28">
        <v>2240</v>
      </c>
      <c r="B98" s="8" t="s">
        <v>149</v>
      </c>
      <c r="C98" s="32">
        <v>320000</v>
      </c>
      <c r="D98" s="32"/>
      <c r="E98" s="32"/>
      <c r="F98" s="32">
        <f t="shared" si="3"/>
        <v>320000</v>
      </c>
      <c r="G98" s="32">
        <v>320000</v>
      </c>
      <c r="H98" s="28"/>
      <c r="I98" s="28"/>
      <c r="J98" s="32">
        <f>G98</f>
        <v>320000</v>
      </c>
    </row>
    <row r="99" spans="1:10" s="29" customFormat="1" ht="15">
      <c r="A99" s="28">
        <v>2250</v>
      </c>
      <c r="B99" s="8" t="s">
        <v>150</v>
      </c>
      <c r="C99" s="32">
        <v>58000</v>
      </c>
      <c r="D99" s="32"/>
      <c r="E99" s="32"/>
      <c r="F99" s="32">
        <f t="shared" si="3"/>
        <v>58000</v>
      </c>
      <c r="G99" s="32">
        <v>58000</v>
      </c>
      <c r="H99" s="28"/>
      <c r="I99" s="28"/>
      <c r="J99" s="32">
        <f>G99</f>
        <v>58000</v>
      </c>
    </row>
    <row r="100" spans="1:10" s="29" customFormat="1" ht="15">
      <c r="A100" s="28">
        <v>2271</v>
      </c>
      <c r="B100" s="8" t="s">
        <v>151</v>
      </c>
      <c r="C100" s="32"/>
      <c r="D100" s="32"/>
      <c r="E100" s="32"/>
      <c r="F100" s="32">
        <f t="shared" si="3"/>
        <v>0</v>
      </c>
      <c r="G100" s="32"/>
      <c r="H100" s="28"/>
      <c r="I100" s="28"/>
      <c r="J100" s="28"/>
    </row>
    <row r="101" spans="1:10" s="29" customFormat="1" ht="30">
      <c r="A101" s="28">
        <v>2272</v>
      </c>
      <c r="B101" s="8" t="s">
        <v>152</v>
      </c>
      <c r="C101" s="32">
        <v>0</v>
      </c>
      <c r="D101" s="32"/>
      <c r="E101" s="32"/>
      <c r="F101" s="32">
        <f t="shared" si="3"/>
        <v>0</v>
      </c>
      <c r="G101" s="32">
        <v>0</v>
      </c>
      <c r="H101" s="28"/>
      <c r="I101" s="28"/>
      <c r="J101" s="32">
        <f>G101</f>
        <v>0</v>
      </c>
    </row>
    <row r="102" spans="1:10" s="29" customFormat="1" ht="15">
      <c r="A102" s="28">
        <v>2273</v>
      </c>
      <c r="B102" s="8" t="s">
        <v>153</v>
      </c>
      <c r="C102" s="32">
        <v>0</v>
      </c>
      <c r="D102" s="32"/>
      <c r="E102" s="32"/>
      <c r="F102" s="32">
        <f t="shared" si="3"/>
        <v>0</v>
      </c>
      <c r="G102" s="32">
        <v>0</v>
      </c>
      <c r="H102" s="28"/>
      <c r="I102" s="28"/>
      <c r="J102" s="32">
        <f>G102</f>
        <v>0</v>
      </c>
    </row>
    <row r="103" spans="1:10" s="29" customFormat="1" ht="15">
      <c r="A103" s="28">
        <v>2274</v>
      </c>
      <c r="B103" s="8" t="s">
        <v>154</v>
      </c>
      <c r="C103" s="32">
        <v>0</v>
      </c>
      <c r="D103" s="32"/>
      <c r="E103" s="32"/>
      <c r="F103" s="32">
        <f t="shared" si="3"/>
        <v>0</v>
      </c>
      <c r="G103" s="32">
        <v>0</v>
      </c>
      <c r="H103" s="28"/>
      <c r="I103" s="28"/>
      <c r="J103" s="32">
        <f>G103</f>
        <v>0</v>
      </c>
    </row>
    <row r="104" spans="1:10" s="29" customFormat="1" ht="30">
      <c r="A104" s="28">
        <v>2275</v>
      </c>
      <c r="B104" s="8" t="s">
        <v>155</v>
      </c>
      <c r="C104" s="32"/>
      <c r="D104" s="32"/>
      <c r="E104" s="32"/>
      <c r="F104" s="32">
        <f t="shared" si="3"/>
        <v>0</v>
      </c>
      <c r="G104" s="32"/>
      <c r="H104" s="28"/>
      <c r="I104" s="28"/>
      <c r="J104" s="28"/>
    </row>
    <row r="105" spans="1:10" s="29" customFormat="1" ht="45">
      <c r="A105" s="28">
        <v>2282</v>
      </c>
      <c r="B105" s="8" t="s">
        <v>156</v>
      </c>
      <c r="C105" s="32">
        <v>0</v>
      </c>
      <c r="D105" s="32"/>
      <c r="E105" s="32"/>
      <c r="F105" s="32">
        <f t="shared" si="3"/>
        <v>0</v>
      </c>
      <c r="G105" s="32">
        <v>0</v>
      </c>
      <c r="H105" s="28"/>
      <c r="I105" s="28"/>
      <c r="J105" s="32">
        <f>G105</f>
        <v>0</v>
      </c>
    </row>
    <row r="106" spans="1:10" s="29" customFormat="1" ht="15">
      <c r="A106" s="28">
        <v>2730</v>
      </c>
      <c r="B106" s="8" t="s">
        <v>188</v>
      </c>
      <c r="C106" s="32">
        <v>618100</v>
      </c>
      <c r="D106" s="32"/>
      <c r="E106" s="32"/>
      <c r="F106" s="32">
        <f t="shared" si="3"/>
        <v>618100</v>
      </c>
      <c r="G106" s="32">
        <v>618100</v>
      </c>
      <c r="H106" s="28"/>
      <c r="I106" s="28"/>
      <c r="J106" s="32">
        <f>G106</f>
        <v>618100</v>
      </c>
    </row>
    <row r="107" spans="1:10" s="29" customFormat="1" ht="45">
      <c r="A107" s="28">
        <v>3110</v>
      </c>
      <c r="B107" s="8" t="s">
        <v>157</v>
      </c>
      <c r="C107" s="32"/>
      <c r="D107" s="32"/>
      <c r="E107" s="32"/>
      <c r="F107" s="32">
        <f t="shared" si="3"/>
        <v>0</v>
      </c>
      <c r="G107" s="32"/>
      <c r="H107" s="28"/>
      <c r="I107" s="28"/>
      <c r="J107" s="28"/>
    </row>
    <row r="108" spans="1:11" s="29" customFormat="1" ht="15">
      <c r="A108" s="28">
        <v>3132</v>
      </c>
      <c r="B108" s="8" t="s">
        <v>158</v>
      </c>
      <c r="C108" s="32"/>
      <c r="D108" s="32"/>
      <c r="E108" s="32"/>
      <c r="F108" s="32">
        <f t="shared" si="3"/>
        <v>0</v>
      </c>
      <c r="G108" s="28"/>
      <c r="H108" s="28"/>
      <c r="I108" s="28"/>
      <c r="J108" s="28"/>
      <c r="K108" s="8"/>
    </row>
    <row r="109" spans="1:10" ht="15">
      <c r="A109" s="15" t="s">
        <v>22</v>
      </c>
      <c r="B109" s="8" t="s">
        <v>22</v>
      </c>
      <c r="C109" s="32" t="s">
        <v>22</v>
      </c>
      <c r="D109" s="32" t="s">
        <v>22</v>
      </c>
      <c r="E109" s="32" t="s">
        <v>22</v>
      </c>
      <c r="F109" s="32" t="str">
        <f t="shared" si="3"/>
        <v> </v>
      </c>
      <c r="G109" s="15" t="s">
        <v>22</v>
      </c>
      <c r="H109" s="15" t="s">
        <v>22</v>
      </c>
      <c r="I109" s="15" t="s">
        <v>22</v>
      </c>
      <c r="J109" s="15" t="s">
        <v>22</v>
      </c>
    </row>
    <row r="110" spans="1:10" ht="15">
      <c r="A110" s="15" t="s">
        <v>22</v>
      </c>
      <c r="B110" s="15" t="s">
        <v>26</v>
      </c>
      <c r="C110" s="50">
        <f>C93+C94+C95+C98+C99+C101+C102+C103+C104+C105+C106</f>
        <v>2046100</v>
      </c>
      <c r="D110" s="50">
        <v>0</v>
      </c>
      <c r="E110" s="50" t="s">
        <v>22</v>
      </c>
      <c r="F110" s="50">
        <f>C110+D110</f>
        <v>2046100</v>
      </c>
      <c r="G110" s="50">
        <f>G93+G94+G95+G98+G99+G101+G102+G103+G105+G106</f>
        <v>2046100</v>
      </c>
      <c r="H110" s="37" t="s">
        <v>22</v>
      </c>
      <c r="I110" s="37" t="s">
        <v>22</v>
      </c>
      <c r="J110" s="50">
        <f>J93+J94+J95+J96+J97+J98+J99+J100+J101+J102+J103+J104+J105+J106</f>
        <v>2046100</v>
      </c>
    </row>
    <row r="113" spans="1:10" ht="15">
      <c r="A113" s="72" t="s">
        <v>272</v>
      </c>
      <c r="B113" s="72"/>
      <c r="C113" s="72"/>
      <c r="D113" s="72"/>
      <c r="E113" s="72"/>
      <c r="F113" s="72"/>
      <c r="G113" s="72"/>
      <c r="H113" s="72"/>
      <c r="I113" s="72"/>
      <c r="J113" s="72"/>
    </row>
    <row r="114" ht="15">
      <c r="A114" s="16" t="s">
        <v>13</v>
      </c>
    </row>
    <row r="116" spans="1:10" ht="15">
      <c r="A116" s="76" t="s">
        <v>32</v>
      </c>
      <c r="B116" s="76" t="s">
        <v>15</v>
      </c>
      <c r="C116" s="76" t="s">
        <v>273</v>
      </c>
      <c r="D116" s="76"/>
      <c r="E116" s="76"/>
      <c r="F116" s="76"/>
      <c r="G116" s="76" t="s">
        <v>267</v>
      </c>
      <c r="H116" s="76"/>
      <c r="I116" s="76"/>
      <c r="J116" s="76"/>
    </row>
    <row r="117" spans="1:10" ht="72.75" customHeight="1">
      <c r="A117" s="76"/>
      <c r="B117" s="76"/>
      <c r="C117" s="15" t="s">
        <v>19</v>
      </c>
      <c r="D117" s="15" t="s">
        <v>20</v>
      </c>
      <c r="E117" s="15" t="s">
        <v>21</v>
      </c>
      <c r="F117" s="15" t="s">
        <v>91</v>
      </c>
      <c r="G117" s="15" t="s">
        <v>19</v>
      </c>
      <c r="H117" s="15" t="s">
        <v>20</v>
      </c>
      <c r="I117" s="15" t="s">
        <v>21</v>
      </c>
      <c r="J117" s="15" t="s">
        <v>89</v>
      </c>
    </row>
    <row r="118" spans="1:10" ht="15">
      <c r="A118" s="15">
        <v>1</v>
      </c>
      <c r="B118" s="15">
        <v>2</v>
      </c>
      <c r="C118" s="15">
        <v>3</v>
      </c>
      <c r="D118" s="15">
        <v>4</v>
      </c>
      <c r="E118" s="15">
        <v>5</v>
      </c>
      <c r="F118" s="15">
        <v>6</v>
      </c>
      <c r="G118" s="15">
        <v>7</v>
      </c>
      <c r="H118" s="15">
        <v>8</v>
      </c>
      <c r="I118" s="15">
        <v>9</v>
      </c>
      <c r="J118" s="15">
        <v>10</v>
      </c>
    </row>
    <row r="119" spans="1:10" ht="15">
      <c r="A119" s="15" t="s">
        <v>22</v>
      </c>
      <c r="B119" s="15" t="s">
        <v>22</v>
      </c>
      <c r="C119" s="15" t="s">
        <v>22</v>
      </c>
      <c r="D119" s="15" t="s">
        <v>22</v>
      </c>
      <c r="E119" s="15" t="s">
        <v>22</v>
      </c>
      <c r="F119" s="15" t="s">
        <v>22</v>
      </c>
      <c r="G119" s="15" t="s">
        <v>22</v>
      </c>
      <c r="H119" s="15" t="s">
        <v>22</v>
      </c>
      <c r="I119" s="15" t="s">
        <v>22</v>
      </c>
      <c r="J119" s="15" t="s">
        <v>22</v>
      </c>
    </row>
    <row r="120" spans="1:10" ht="15">
      <c r="A120" s="15" t="s">
        <v>22</v>
      </c>
      <c r="B120" s="15" t="s">
        <v>22</v>
      </c>
      <c r="C120" s="15" t="s">
        <v>22</v>
      </c>
      <c r="D120" s="15" t="s">
        <v>22</v>
      </c>
      <c r="E120" s="15" t="s">
        <v>22</v>
      </c>
      <c r="F120" s="15" t="s">
        <v>22</v>
      </c>
      <c r="G120" s="15" t="s">
        <v>22</v>
      </c>
      <c r="H120" s="15" t="s">
        <v>22</v>
      </c>
      <c r="I120" s="15" t="s">
        <v>22</v>
      </c>
      <c r="J120" s="15" t="s">
        <v>22</v>
      </c>
    </row>
    <row r="121" spans="1:10" ht="15">
      <c r="A121" s="15" t="s">
        <v>22</v>
      </c>
      <c r="B121" s="15" t="s">
        <v>22</v>
      </c>
      <c r="C121" s="15" t="s">
        <v>22</v>
      </c>
      <c r="D121" s="15" t="s">
        <v>22</v>
      </c>
      <c r="E121" s="15" t="s">
        <v>22</v>
      </c>
      <c r="F121" s="15" t="s">
        <v>22</v>
      </c>
      <c r="G121" s="15" t="s">
        <v>22</v>
      </c>
      <c r="H121" s="15" t="s">
        <v>22</v>
      </c>
      <c r="I121" s="15" t="s">
        <v>22</v>
      </c>
      <c r="J121" s="15" t="s">
        <v>22</v>
      </c>
    </row>
    <row r="122" spans="1:10" ht="15">
      <c r="A122" s="15" t="s">
        <v>22</v>
      </c>
      <c r="B122" s="15" t="s">
        <v>26</v>
      </c>
      <c r="C122" s="15" t="s">
        <v>22</v>
      </c>
      <c r="D122" s="15" t="s">
        <v>22</v>
      </c>
      <c r="E122" s="15" t="s">
        <v>22</v>
      </c>
      <c r="F122" s="15" t="s">
        <v>22</v>
      </c>
      <c r="G122" s="15" t="s">
        <v>22</v>
      </c>
      <c r="H122" s="15" t="s">
        <v>22</v>
      </c>
      <c r="I122" s="15" t="s">
        <v>22</v>
      </c>
      <c r="J122" s="15" t="s">
        <v>22</v>
      </c>
    </row>
    <row r="124" spans="1:14" ht="15">
      <c r="A124" s="75" t="s">
        <v>35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</row>
    <row r="125" spans="1:14" ht="15">
      <c r="A125" s="75" t="s">
        <v>274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</row>
    <row r="126" ht="15">
      <c r="A126" s="16" t="s">
        <v>13</v>
      </c>
    </row>
    <row r="128" spans="1:14" ht="30.75" customHeight="1">
      <c r="A128" s="76" t="s">
        <v>37</v>
      </c>
      <c r="B128" s="76" t="s">
        <v>39</v>
      </c>
      <c r="C128" s="76" t="s">
        <v>270</v>
      </c>
      <c r="D128" s="76"/>
      <c r="E128" s="76"/>
      <c r="F128" s="76"/>
      <c r="G128" s="76" t="s">
        <v>264</v>
      </c>
      <c r="H128" s="76"/>
      <c r="I128" s="76"/>
      <c r="J128" s="76"/>
      <c r="K128" s="76" t="s">
        <v>265</v>
      </c>
      <c r="L128" s="76"/>
      <c r="M128" s="76"/>
      <c r="N128" s="76"/>
    </row>
    <row r="129" spans="1:14" ht="66.75" customHeight="1">
      <c r="A129" s="76"/>
      <c r="B129" s="76"/>
      <c r="C129" s="15" t="s">
        <v>19</v>
      </c>
      <c r="D129" s="15" t="s">
        <v>20</v>
      </c>
      <c r="E129" s="15" t="s">
        <v>21</v>
      </c>
      <c r="F129" s="15" t="s">
        <v>91</v>
      </c>
      <c r="G129" s="15" t="s">
        <v>19</v>
      </c>
      <c r="H129" s="15" t="s">
        <v>20</v>
      </c>
      <c r="I129" s="15" t="s">
        <v>21</v>
      </c>
      <c r="J129" s="15" t="s">
        <v>89</v>
      </c>
      <c r="K129" s="15" t="s">
        <v>19</v>
      </c>
      <c r="L129" s="15" t="s">
        <v>20</v>
      </c>
      <c r="M129" s="15" t="s">
        <v>21</v>
      </c>
      <c r="N129" s="15" t="s">
        <v>90</v>
      </c>
    </row>
    <row r="130" spans="1:14" ht="15">
      <c r="A130" s="15">
        <v>1</v>
      </c>
      <c r="B130" s="15">
        <v>2</v>
      </c>
      <c r="C130" s="15">
        <v>3</v>
      </c>
      <c r="D130" s="15">
        <v>4</v>
      </c>
      <c r="E130" s="15">
        <v>5</v>
      </c>
      <c r="F130" s="15">
        <v>6</v>
      </c>
      <c r="G130" s="15">
        <v>7</v>
      </c>
      <c r="H130" s="15">
        <v>8</v>
      </c>
      <c r="I130" s="15">
        <v>9</v>
      </c>
      <c r="J130" s="15">
        <v>10</v>
      </c>
      <c r="K130" s="15">
        <v>11</v>
      </c>
      <c r="L130" s="15">
        <v>12</v>
      </c>
      <c r="M130" s="15">
        <v>13</v>
      </c>
      <c r="N130" s="15">
        <v>14</v>
      </c>
    </row>
    <row r="131" spans="1:14" s="31" customFormat="1" ht="15">
      <c r="A131" s="30"/>
      <c r="B131" s="37" t="s">
        <v>167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s="31" customFormat="1" ht="29.25" customHeight="1">
      <c r="A132" s="30"/>
      <c r="B132" s="36" t="s">
        <v>189</v>
      </c>
      <c r="C132" s="30">
        <v>1376800</v>
      </c>
      <c r="D132" s="30"/>
      <c r="E132" s="30"/>
      <c r="F132" s="30">
        <f>C132+D132</f>
        <v>1376800</v>
      </c>
      <c r="G132" s="32">
        <v>1320000</v>
      </c>
      <c r="H132" s="32"/>
      <c r="I132" s="32"/>
      <c r="J132" s="32">
        <f>H132+G132</f>
        <v>1320000</v>
      </c>
      <c r="K132" s="32">
        <v>880000</v>
      </c>
      <c r="L132" s="32"/>
      <c r="M132" s="32"/>
      <c r="N132" s="32">
        <f>K132+L132</f>
        <v>880000</v>
      </c>
    </row>
    <row r="133" spans="1:14" s="56" customFormat="1" ht="12.75" customHeight="1">
      <c r="A133" s="55"/>
      <c r="B133" s="37" t="s">
        <v>190</v>
      </c>
      <c r="C133" s="55"/>
      <c r="D133" s="55"/>
      <c r="E133" s="55"/>
      <c r="F133" s="55"/>
      <c r="G133" s="32"/>
      <c r="H133" s="32"/>
      <c r="I133" s="32"/>
      <c r="J133" s="32"/>
      <c r="K133" s="32"/>
      <c r="L133" s="32"/>
      <c r="M133" s="32"/>
      <c r="N133" s="32"/>
    </row>
    <row r="134" spans="1:14" s="56" customFormat="1" ht="44.25" customHeight="1">
      <c r="A134" s="55"/>
      <c r="B134" s="39" t="s">
        <v>192</v>
      </c>
      <c r="C134" s="55">
        <v>170000</v>
      </c>
      <c r="D134" s="55"/>
      <c r="E134" s="55"/>
      <c r="F134" s="55">
        <v>170000</v>
      </c>
      <c r="G134" s="32">
        <v>80000</v>
      </c>
      <c r="H134" s="32"/>
      <c r="I134" s="32"/>
      <c r="J134" s="32">
        <v>80000</v>
      </c>
      <c r="K134" s="32">
        <v>120000</v>
      </c>
      <c r="L134" s="32"/>
      <c r="M134" s="32"/>
      <c r="N134" s="32">
        <v>120000</v>
      </c>
    </row>
    <row r="135" spans="1:14" s="56" customFormat="1" ht="21" customHeight="1">
      <c r="A135" s="55"/>
      <c r="B135" s="37" t="s">
        <v>191</v>
      </c>
      <c r="C135" s="55"/>
      <c r="D135" s="55"/>
      <c r="E135" s="55"/>
      <c r="F135" s="55"/>
      <c r="G135" s="32"/>
      <c r="H135" s="32"/>
      <c r="I135" s="32"/>
      <c r="J135" s="32"/>
      <c r="K135" s="32"/>
      <c r="L135" s="32"/>
      <c r="M135" s="32"/>
      <c r="N135" s="32"/>
    </row>
    <row r="136" spans="1:14" s="56" customFormat="1" ht="69" customHeight="1">
      <c r="A136" s="55"/>
      <c r="B136" s="39" t="s">
        <v>193</v>
      </c>
      <c r="C136" s="55">
        <v>6000</v>
      </c>
      <c r="D136" s="55"/>
      <c r="E136" s="55"/>
      <c r="F136" s="55">
        <v>6000</v>
      </c>
      <c r="G136" s="32">
        <v>20000</v>
      </c>
      <c r="H136" s="32"/>
      <c r="I136" s="32"/>
      <c r="J136" s="32">
        <v>20000</v>
      </c>
      <c r="K136" s="32">
        <v>18100</v>
      </c>
      <c r="L136" s="32"/>
      <c r="M136" s="32"/>
      <c r="N136" s="32">
        <v>18100</v>
      </c>
    </row>
    <row r="137" spans="1:14" s="70" customFormat="1" ht="18" customHeight="1">
      <c r="A137" s="69"/>
      <c r="B137" s="39" t="s">
        <v>289</v>
      </c>
      <c r="C137" s="69"/>
      <c r="D137" s="69"/>
      <c r="E137" s="69"/>
      <c r="F137" s="69"/>
      <c r="G137" s="32"/>
      <c r="H137" s="32"/>
      <c r="I137" s="32"/>
      <c r="J137" s="32"/>
      <c r="K137" s="32"/>
      <c r="L137" s="32"/>
      <c r="M137" s="32"/>
      <c r="N137" s="32"/>
    </row>
    <row r="138" spans="1:14" s="70" customFormat="1" ht="41.25" customHeight="1">
      <c r="A138" s="69"/>
      <c r="B138" s="39" t="s">
        <v>245</v>
      </c>
      <c r="C138" s="69">
        <v>13200</v>
      </c>
      <c r="D138" s="69"/>
      <c r="E138" s="69"/>
      <c r="F138" s="69">
        <v>13200</v>
      </c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8" t="s">
        <v>22</v>
      </c>
      <c r="B139" s="15" t="s">
        <v>26</v>
      </c>
      <c r="C139" s="52">
        <f>C132+C134+C136+C138</f>
        <v>1566000</v>
      </c>
      <c r="D139" s="52">
        <f>D132</f>
        <v>0</v>
      </c>
      <c r="E139" s="52"/>
      <c r="F139" s="52">
        <f>F132+F134+F136+F138</f>
        <v>1566000</v>
      </c>
      <c r="G139" s="50">
        <f>G132+G134+G136</f>
        <v>1420000</v>
      </c>
      <c r="H139" s="50">
        <f>H132</f>
        <v>0</v>
      </c>
      <c r="I139" s="50"/>
      <c r="J139" s="50">
        <f>J132+J134+J136</f>
        <v>1420000</v>
      </c>
      <c r="K139" s="50">
        <f>K132+K134+K136</f>
        <v>1018100</v>
      </c>
      <c r="L139" s="50">
        <f>L132</f>
        <v>0</v>
      </c>
      <c r="M139" s="50" t="s">
        <v>22</v>
      </c>
      <c r="N139" s="68">
        <f>N132+N134+N136</f>
        <v>1018100</v>
      </c>
    </row>
    <row r="142" spans="1:10" ht="15">
      <c r="A142" s="72" t="s">
        <v>275</v>
      </c>
      <c r="B142" s="72"/>
      <c r="C142" s="72"/>
      <c r="D142" s="72"/>
      <c r="E142" s="72"/>
      <c r="F142" s="72"/>
      <c r="G142" s="72"/>
      <c r="H142" s="72"/>
      <c r="I142" s="72"/>
      <c r="J142" s="72"/>
    </row>
    <row r="143" ht="15">
      <c r="A143" s="16" t="s">
        <v>13</v>
      </c>
    </row>
    <row r="145" spans="1:10" ht="15">
      <c r="A145" s="76" t="s">
        <v>96</v>
      </c>
      <c r="B145" s="76" t="s">
        <v>39</v>
      </c>
      <c r="C145" s="76" t="s">
        <v>138</v>
      </c>
      <c r="D145" s="76"/>
      <c r="E145" s="76"/>
      <c r="F145" s="76"/>
      <c r="G145" s="76" t="s">
        <v>139</v>
      </c>
      <c r="H145" s="76"/>
      <c r="I145" s="76"/>
      <c r="J145" s="76"/>
    </row>
    <row r="146" spans="1:10" ht="63" customHeight="1">
      <c r="A146" s="76"/>
      <c r="B146" s="76"/>
      <c r="C146" s="15" t="s">
        <v>19</v>
      </c>
      <c r="D146" s="15" t="s">
        <v>20</v>
      </c>
      <c r="E146" s="15" t="s">
        <v>21</v>
      </c>
      <c r="F146" s="15" t="s">
        <v>91</v>
      </c>
      <c r="G146" s="15" t="s">
        <v>19</v>
      </c>
      <c r="H146" s="15" t="s">
        <v>20</v>
      </c>
      <c r="I146" s="15" t="s">
        <v>21</v>
      </c>
      <c r="J146" s="15" t="s">
        <v>89</v>
      </c>
    </row>
    <row r="147" spans="1:10" ht="15">
      <c r="A147" s="15">
        <v>1</v>
      </c>
      <c r="B147" s="15">
        <v>2</v>
      </c>
      <c r="C147" s="15">
        <v>3</v>
      </c>
      <c r="D147" s="15">
        <v>4</v>
      </c>
      <c r="E147" s="15">
        <v>5</v>
      </c>
      <c r="F147" s="15">
        <v>6</v>
      </c>
      <c r="G147" s="15">
        <v>7</v>
      </c>
      <c r="H147" s="15">
        <v>8</v>
      </c>
      <c r="I147" s="15">
        <v>9</v>
      </c>
      <c r="J147" s="15">
        <v>10</v>
      </c>
    </row>
    <row r="148" spans="1:10" ht="15">
      <c r="A148" s="15" t="s">
        <v>22</v>
      </c>
      <c r="B148" s="37" t="s">
        <v>167</v>
      </c>
      <c r="C148" s="8" t="s">
        <v>22</v>
      </c>
      <c r="D148" s="8" t="s">
        <v>22</v>
      </c>
      <c r="E148" s="8" t="s">
        <v>22</v>
      </c>
      <c r="F148" s="8" t="s">
        <v>22</v>
      </c>
      <c r="G148" s="15" t="s">
        <v>22</v>
      </c>
      <c r="H148" s="15" t="s">
        <v>22</v>
      </c>
      <c r="I148" s="15" t="s">
        <v>22</v>
      </c>
      <c r="J148" s="15" t="s">
        <v>22</v>
      </c>
    </row>
    <row r="149" spans="1:10" ht="30">
      <c r="A149" s="15" t="s">
        <v>22</v>
      </c>
      <c r="B149" s="36" t="s">
        <v>189</v>
      </c>
      <c r="C149" s="32">
        <v>1908000</v>
      </c>
      <c r="D149" s="33" t="s">
        <v>22</v>
      </c>
      <c r="E149" s="33" t="s">
        <v>22</v>
      </c>
      <c r="F149" s="33">
        <f>C149</f>
        <v>1908000</v>
      </c>
      <c r="G149" s="32">
        <v>1908000</v>
      </c>
      <c r="H149" s="32" t="s">
        <v>22</v>
      </c>
      <c r="I149" s="32" t="s">
        <v>22</v>
      </c>
      <c r="J149" s="32">
        <f>G149</f>
        <v>1908000</v>
      </c>
    </row>
    <row r="150" spans="1:10" s="56" customFormat="1" ht="15">
      <c r="A150" s="55"/>
      <c r="B150" s="37" t="s">
        <v>190</v>
      </c>
      <c r="C150" s="32"/>
      <c r="D150" s="33"/>
      <c r="E150" s="33"/>
      <c r="F150" s="33"/>
      <c r="G150" s="32"/>
      <c r="H150" s="32"/>
      <c r="I150" s="32"/>
      <c r="J150" s="32"/>
    </row>
    <row r="151" spans="1:10" s="56" customFormat="1" ht="42.75">
      <c r="A151" s="55"/>
      <c r="B151" s="39" t="s">
        <v>192</v>
      </c>
      <c r="C151" s="32">
        <v>120000</v>
      </c>
      <c r="D151" s="33"/>
      <c r="E151" s="33"/>
      <c r="F151" s="33">
        <f>C151</f>
        <v>120000</v>
      </c>
      <c r="G151" s="32">
        <v>120000</v>
      </c>
      <c r="H151" s="32"/>
      <c r="I151" s="32"/>
      <c r="J151" s="32">
        <f>G151</f>
        <v>120000</v>
      </c>
    </row>
    <row r="152" spans="1:10" s="56" customFormat="1" ht="15">
      <c r="A152" s="55"/>
      <c r="B152" s="37" t="s">
        <v>191</v>
      </c>
      <c r="C152" s="32"/>
      <c r="D152" s="33"/>
      <c r="E152" s="33"/>
      <c r="F152" s="33"/>
      <c r="G152" s="32"/>
      <c r="H152" s="32"/>
      <c r="I152" s="32"/>
      <c r="J152" s="32"/>
    </row>
    <row r="153" spans="1:10" s="56" customFormat="1" ht="71.25">
      <c r="A153" s="55"/>
      <c r="B153" s="39" t="s">
        <v>193</v>
      </c>
      <c r="C153" s="32">
        <v>18100</v>
      </c>
      <c r="D153" s="33"/>
      <c r="E153" s="33"/>
      <c r="F153" s="33">
        <v>22500</v>
      </c>
      <c r="G153" s="32">
        <v>18100</v>
      </c>
      <c r="H153" s="32"/>
      <c r="I153" s="32"/>
      <c r="J153" s="32">
        <v>22500</v>
      </c>
    </row>
    <row r="154" spans="1:10" s="56" customFormat="1" ht="15">
      <c r="A154" s="55"/>
      <c r="B154" s="39"/>
      <c r="C154" s="33"/>
      <c r="D154" s="33"/>
      <c r="E154" s="33"/>
      <c r="F154" s="33"/>
      <c r="G154" s="32"/>
      <c r="H154" s="32"/>
      <c r="I154" s="32"/>
      <c r="J154" s="32"/>
    </row>
    <row r="155" spans="1:10" ht="15">
      <c r="A155" s="8" t="s">
        <v>22</v>
      </c>
      <c r="B155" s="15" t="s">
        <v>26</v>
      </c>
      <c r="C155" s="52">
        <f>C149+C151+C153</f>
        <v>2046100</v>
      </c>
      <c r="D155" s="52" t="s">
        <v>22</v>
      </c>
      <c r="E155" s="52" t="s">
        <v>22</v>
      </c>
      <c r="F155" s="52">
        <f>F149+F151+F153</f>
        <v>2050500</v>
      </c>
      <c r="G155" s="50">
        <f>G149+G151+G153</f>
        <v>2046100</v>
      </c>
      <c r="H155" s="50" t="s">
        <v>22</v>
      </c>
      <c r="I155" s="50" t="s">
        <v>22</v>
      </c>
      <c r="J155" s="50">
        <f>J149+J151+J153</f>
        <v>2050500</v>
      </c>
    </row>
    <row r="157" spans="1:13" ht="15">
      <c r="A157" s="75" t="s">
        <v>119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</row>
    <row r="158" spans="1:13" ht="15">
      <c r="A158" s="75" t="s">
        <v>276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</row>
    <row r="159" ht="15">
      <c r="A159" s="16" t="s">
        <v>13</v>
      </c>
    </row>
    <row r="161" spans="1:13" ht="15">
      <c r="A161" s="76" t="s">
        <v>37</v>
      </c>
      <c r="B161" s="76" t="s">
        <v>40</v>
      </c>
      <c r="C161" s="76" t="s">
        <v>41</v>
      </c>
      <c r="D161" s="76" t="s">
        <v>42</v>
      </c>
      <c r="E161" s="76" t="s">
        <v>270</v>
      </c>
      <c r="F161" s="76"/>
      <c r="G161" s="76"/>
      <c r="H161" s="76" t="s">
        <v>264</v>
      </c>
      <c r="I161" s="76"/>
      <c r="J161" s="76"/>
      <c r="K161" s="76" t="s">
        <v>265</v>
      </c>
      <c r="L161" s="76"/>
      <c r="M161" s="76"/>
    </row>
    <row r="162" spans="1:13" ht="30">
      <c r="A162" s="76"/>
      <c r="B162" s="76"/>
      <c r="C162" s="76"/>
      <c r="D162" s="76"/>
      <c r="E162" s="15" t="s">
        <v>19</v>
      </c>
      <c r="F162" s="15" t="s">
        <v>20</v>
      </c>
      <c r="G162" s="15" t="s">
        <v>97</v>
      </c>
      <c r="H162" s="15" t="s">
        <v>19</v>
      </c>
      <c r="I162" s="15" t="s">
        <v>20</v>
      </c>
      <c r="J162" s="15" t="s">
        <v>98</v>
      </c>
      <c r="K162" s="15" t="s">
        <v>19</v>
      </c>
      <c r="L162" s="15" t="s">
        <v>20</v>
      </c>
      <c r="M162" s="15" t="s">
        <v>90</v>
      </c>
    </row>
    <row r="163" spans="1:13" ht="15">
      <c r="A163" s="15">
        <v>1</v>
      </c>
      <c r="B163" s="15">
        <v>2</v>
      </c>
      <c r="C163" s="15">
        <v>3</v>
      </c>
      <c r="D163" s="15">
        <v>4</v>
      </c>
      <c r="E163" s="15">
        <v>5</v>
      </c>
      <c r="F163" s="15">
        <v>6</v>
      </c>
      <c r="G163" s="15">
        <v>7</v>
      </c>
      <c r="H163" s="15">
        <v>8</v>
      </c>
      <c r="I163" s="15">
        <v>9</v>
      </c>
      <c r="J163" s="15">
        <v>10</v>
      </c>
      <c r="K163" s="15">
        <v>11</v>
      </c>
      <c r="L163" s="15">
        <v>12</v>
      </c>
      <c r="M163" s="15">
        <v>13</v>
      </c>
    </row>
    <row r="164" spans="1:13" s="31" customFormat="1" ht="28.5">
      <c r="A164" s="30"/>
      <c r="B164" s="39" t="s">
        <v>189</v>
      </c>
      <c r="C164" s="30"/>
      <c r="D164" s="30"/>
      <c r="E164" s="37">
        <v>1376800</v>
      </c>
      <c r="F164" s="37"/>
      <c r="G164" s="37">
        <f>E164+F164</f>
        <v>1376800</v>
      </c>
      <c r="H164" s="50">
        <v>1320000</v>
      </c>
      <c r="I164" s="50"/>
      <c r="J164" s="50">
        <f>H164+I164</f>
        <v>1320000</v>
      </c>
      <c r="K164" s="50">
        <f>K165+K174+K183+K192+K201+K210+K228+K237</f>
        <v>880000</v>
      </c>
      <c r="L164" s="32"/>
      <c r="M164" s="50">
        <f>L164+K164</f>
        <v>880000</v>
      </c>
    </row>
    <row r="165" spans="1:13" s="56" customFormat="1" ht="99.75">
      <c r="A165" s="55"/>
      <c r="B165" s="38" t="s">
        <v>195</v>
      </c>
      <c r="C165" s="55"/>
      <c r="D165" s="55"/>
      <c r="E165" s="37">
        <v>386800</v>
      </c>
      <c r="F165" s="37"/>
      <c r="G165" s="37">
        <v>386800</v>
      </c>
      <c r="H165" s="50">
        <v>625000</v>
      </c>
      <c r="I165" s="50"/>
      <c r="J165" s="50">
        <v>625000</v>
      </c>
      <c r="K165" s="50">
        <v>450000</v>
      </c>
      <c r="L165" s="32"/>
      <c r="M165" s="50">
        <v>450000</v>
      </c>
    </row>
    <row r="166" spans="1:13" ht="15">
      <c r="A166" s="8">
        <v>1</v>
      </c>
      <c r="B166" s="38" t="s">
        <v>43</v>
      </c>
      <c r="C166" s="55"/>
      <c r="D166" s="55"/>
      <c r="E166" s="8" t="s">
        <v>22</v>
      </c>
      <c r="F166" s="15" t="s">
        <v>22</v>
      </c>
      <c r="G166" s="15" t="s">
        <v>22</v>
      </c>
      <c r="H166" s="15" t="s">
        <v>22</v>
      </c>
      <c r="I166" s="15" t="s">
        <v>22</v>
      </c>
      <c r="J166" s="15" t="s">
        <v>22</v>
      </c>
      <c r="K166" s="15" t="s">
        <v>22</v>
      </c>
      <c r="L166" s="15" t="s">
        <v>22</v>
      </c>
      <c r="M166" s="15" t="s">
        <v>22</v>
      </c>
    </row>
    <row r="167" spans="1:13" s="31" customFormat="1" ht="15">
      <c r="A167" s="8" t="s">
        <v>22</v>
      </c>
      <c r="B167" s="8" t="s">
        <v>196</v>
      </c>
      <c r="C167" s="55" t="s">
        <v>168</v>
      </c>
      <c r="D167" s="55" t="s">
        <v>197</v>
      </c>
      <c r="E167" s="48">
        <v>386800</v>
      </c>
      <c r="F167" s="30"/>
      <c r="G167" s="48">
        <v>386800</v>
      </c>
      <c r="H167" s="48">
        <v>625000</v>
      </c>
      <c r="I167" s="30"/>
      <c r="J167" s="30">
        <v>625000</v>
      </c>
      <c r="K167" s="48">
        <v>450000</v>
      </c>
      <c r="L167" s="30"/>
      <c r="M167" s="65">
        <v>450000</v>
      </c>
    </row>
    <row r="168" spans="1:13" s="31" customFormat="1" ht="15">
      <c r="A168" s="8">
        <v>2</v>
      </c>
      <c r="B168" s="38" t="s">
        <v>44</v>
      </c>
      <c r="C168" s="55"/>
      <c r="D168" s="55"/>
      <c r="E168" s="48"/>
      <c r="F168" s="30"/>
      <c r="G168" s="48"/>
      <c r="H168" s="48"/>
      <c r="I168" s="30"/>
      <c r="J168" s="40">
        <f>H168</f>
        <v>0</v>
      </c>
      <c r="K168" s="48"/>
      <c r="L168" s="30"/>
      <c r="M168" s="65"/>
    </row>
    <row r="169" spans="1:13" s="31" customFormat="1" ht="60">
      <c r="A169" s="8"/>
      <c r="B169" s="8" t="s">
        <v>198</v>
      </c>
      <c r="C169" s="55" t="s">
        <v>199</v>
      </c>
      <c r="D169" s="55" t="s">
        <v>200</v>
      </c>
      <c r="E169" s="48">
        <v>150</v>
      </c>
      <c r="F169" s="30"/>
      <c r="G169" s="48">
        <v>150</v>
      </c>
      <c r="H169" s="48">
        <v>150</v>
      </c>
      <c r="I169" s="30"/>
      <c r="J169" s="40">
        <f>H169</f>
        <v>150</v>
      </c>
      <c r="K169" s="48">
        <v>150</v>
      </c>
      <c r="L169" s="30"/>
      <c r="M169" s="65">
        <v>150</v>
      </c>
    </row>
    <row r="170" spans="1:13" s="31" customFormat="1" ht="15">
      <c r="A170" s="8">
        <v>3</v>
      </c>
      <c r="B170" s="38" t="s">
        <v>45</v>
      </c>
      <c r="C170" s="55"/>
      <c r="D170" s="55"/>
      <c r="E170" s="48"/>
      <c r="F170" s="30"/>
      <c r="G170" s="48"/>
      <c r="H170" s="48"/>
      <c r="I170" s="30"/>
      <c r="J170" s="40">
        <f>H170</f>
        <v>0</v>
      </c>
      <c r="K170" s="48"/>
      <c r="L170" s="30"/>
      <c r="M170" s="65"/>
    </row>
    <row r="171" spans="1:13" s="31" customFormat="1" ht="60">
      <c r="A171" s="8"/>
      <c r="B171" s="8" t="s">
        <v>201</v>
      </c>
      <c r="C171" s="55" t="s">
        <v>168</v>
      </c>
      <c r="D171" s="55" t="s">
        <v>202</v>
      </c>
      <c r="E171" s="48">
        <v>335</v>
      </c>
      <c r="F171" s="30"/>
      <c r="G171" s="48">
        <v>335</v>
      </c>
      <c r="H171" s="48">
        <v>335</v>
      </c>
      <c r="I171" s="30"/>
      <c r="J171" s="40">
        <f>H171</f>
        <v>335</v>
      </c>
      <c r="K171" s="48">
        <v>415</v>
      </c>
      <c r="L171" s="30"/>
      <c r="M171" s="65">
        <v>415</v>
      </c>
    </row>
    <row r="172" spans="1:13" s="31" customFormat="1" ht="15">
      <c r="A172" s="8">
        <v>4</v>
      </c>
      <c r="B172" s="38" t="s">
        <v>46</v>
      </c>
      <c r="C172" s="55"/>
      <c r="D172" s="55"/>
      <c r="E172" s="48"/>
      <c r="F172" s="30"/>
      <c r="G172" s="48"/>
      <c r="H172" s="48"/>
      <c r="I172" s="30"/>
      <c r="J172" s="40">
        <f>H172+I172</f>
        <v>0</v>
      </c>
      <c r="K172" s="48"/>
      <c r="L172" s="30"/>
      <c r="M172" s="65"/>
    </row>
    <row r="173" spans="1:13" s="49" customFormat="1" ht="15">
      <c r="A173" s="8"/>
      <c r="B173" s="8" t="s">
        <v>203</v>
      </c>
      <c r="C173" s="55" t="s">
        <v>199</v>
      </c>
      <c r="D173" s="55" t="s">
        <v>202</v>
      </c>
      <c r="E173" s="48">
        <v>150</v>
      </c>
      <c r="F173" s="48"/>
      <c r="G173" s="48">
        <v>150</v>
      </c>
      <c r="H173" s="48">
        <v>150</v>
      </c>
      <c r="I173" s="48"/>
      <c r="J173" s="48">
        <v>150</v>
      </c>
      <c r="K173" s="48">
        <v>150</v>
      </c>
      <c r="L173" s="48"/>
      <c r="M173" s="65">
        <v>150</v>
      </c>
    </row>
    <row r="174" spans="1:13" s="31" customFormat="1" ht="188.25">
      <c r="A174" s="8"/>
      <c r="B174" s="38" t="s">
        <v>204</v>
      </c>
      <c r="C174" s="55"/>
      <c r="D174" s="55"/>
      <c r="E174" s="37">
        <v>150000</v>
      </c>
      <c r="F174" s="37"/>
      <c r="G174" s="37">
        <v>150000</v>
      </c>
      <c r="H174" s="37">
        <v>25000</v>
      </c>
      <c r="I174" s="37"/>
      <c r="J174" s="37">
        <v>25000</v>
      </c>
      <c r="K174" s="37"/>
      <c r="L174" s="37"/>
      <c r="M174" s="37"/>
    </row>
    <row r="175" spans="1:13" s="49" customFormat="1" ht="15">
      <c r="A175" s="8">
        <v>1</v>
      </c>
      <c r="B175" s="38" t="s">
        <v>43</v>
      </c>
      <c r="C175" s="55"/>
      <c r="D175" s="55"/>
      <c r="E175" s="48"/>
      <c r="F175" s="48"/>
      <c r="G175" s="48"/>
      <c r="H175" s="48"/>
      <c r="I175" s="48"/>
      <c r="J175" s="55"/>
      <c r="K175" s="48"/>
      <c r="L175" s="48"/>
      <c r="M175" s="65"/>
    </row>
    <row r="176" spans="1:13" s="49" customFormat="1" ht="15">
      <c r="A176" s="8"/>
      <c r="B176" s="8" t="s">
        <v>196</v>
      </c>
      <c r="C176" s="55" t="s">
        <v>168</v>
      </c>
      <c r="D176" s="55" t="s">
        <v>197</v>
      </c>
      <c r="E176" s="48">
        <v>150000</v>
      </c>
      <c r="F176" s="48"/>
      <c r="G176" s="48">
        <v>150000</v>
      </c>
      <c r="H176" s="48">
        <v>25000</v>
      </c>
      <c r="I176" s="48"/>
      <c r="J176" s="55">
        <v>25000</v>
      </c>
      <c r="K176" s="48"/>
      <c r="L176" s="48"/>
      <c r="M176" s="65"/>
    </row>
    <row r="177" spans="1:13" s="56" customFormat="1" ht="15">
      <c r="A177" s="8">
        <v>2</v>
      </c>
      <c r="B177" s="38" t="s">
        <v>44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65"/>
    </row>
    <row r="178" spans="1:13" s="56" customFormat="1" ht="15">
      <c r="A178" s="8"/>
      <c r="B178" s="8" t="s">
        <v>205</v>
      </c>
      <c r="C178" s="55" t="s">
        <v>206</v>
      </c>
      <c r="D178" s="55" t="s">
        <v>207</v>
      </c>
      <c r="E178" s="55">
        <v>100</v>
      </c>
      <c r="F178" s="55"/>
      <c r="G178" s="55">
        <v>100</v>
      </c>
      <c r="H178" s="55">
        <v>100</v>
      </c>
      <c r="I178" s="55"/>
      <c r="J178" s="55">
        <v>100</v>
      </c>
      <c r="K178" s="55"/>
      <c r="L178" s="55"/>
      <c r="M178" s="65"/>
    </row>
    <row r="179" spans="1:13" s="56" customFormat="1" ht="15">
      <c r="A179" s="8">
        <v>3</v>
      </c>
      <c r="B179" s="38" t="s">
        <v>45</v>
      </c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65"/>
    </row>
    <row r="180" spans="1:13" s="56" customFormat="1" ht="45">
      <c r="A180" s="8"/>
      <c r="B180" s="8" t="s">
        <v>208</v>
      </c>
      <c r="C180" s="55" t="s">
        <v>168</v>
      </c>
      <c r="D180" s="55" t="s">
        <v>209</v>
      </c>
      <c r="E180" s="55">
        <v>750</v>
      </c>
      <c r="F180" s="55"/>
      <c r="G180" s="55">
        <v>750</v>
      </c>
      <c r="H180" s="55">
        <v>250</v>
      </c>
      <c r="I180" s="55"/>
      <c r="J180" s="55">
        <v>250</v>
      </c>
      <c r="K180" s="55">
        <v>475</v>
      </c>
      <c r="L180" s="55"/>
      <c r="M180" s="65">
        <v>475</v>
      </c>
    </row>
    <row r="181" spans="1:13" s="56" customFormat="1" ht="15">
      <c r="A181" s="8">
        <v>4</v>
      </c>
      <c r="B181" s="38" t="s">
        <v>46</v>
      </c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1:13" s="56" customFormat="1" ht="15">
      <c r="A182" s="8"/>
      <c r="B182" s="8" t="s">
        <v>203</v>
      </c>
      <c r="C182" s="55" t="s">
        <v>206</v>
      </c>
      <c r="D182" s="55" t="s">
        <v>202</v>
      </c>
      <c r="E182" s="55">
        <v>80</v>
      </c>
      <c r="F182" s="55"/>
      <c r="G182" s="55">
        <v>80</v>
      </c>
      <c r="H182" s="55">
        <v>80</v>
      </c>
      <c r="I182" s="55"/>
      <c r="J182" s="55">
        <v>80</v>
      </c>
      <c r="K182" s="55">
        <v>85</v>
      </c>
      <c r="L182" s="55"/>
      <c r="M182" s="55"/>
    </row>
    <row r="183" spans="1:13" s="56" customFormat="1" ht="156.75">
      <c r="A183" s="8"/>
      <c r="B183" s="38" t="s">
        <v>210</v>
      </c>
      <c r="C183" s="58"/>
      <c r="D183" s="58"/>
      <c r="E183" s="37">
        <v>20000</v>
      </c>
      <c r="F183" s="37"/>
      <c r="G183" s="37">
        <v>20000</v>
      </c>
      <c r="H183" s="37">
        <v>250000</v>
      </c>
      <c r="I183" s="37"/>
      <c r="J183" s="37">
        <v>250000</v>
      </c>
      <c r="K183" s="37"/>
      <c r="L183" s="37"/>
      <c r="M183" s="37"/>
    </row>
    <row r="184" spans="1:13" s="56" customFormat="1" ht="15">
      <c r="A184" s="8">
        <v>1</v>
      </c>
      <c r="B184" s="38" t="s">
        <v>43</v>
      </c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65"/>
    </row>
    <row r="185" spans="1:13" s="56" customFormat="1" ht="15">
      <c r="A185" s="8"/>
      <c r="B185" s="8" t="s">
        <v>196</v>
      </c>
      <c r="C185" s="55" t="s">
        <v>168</v>
      </c>
      <c r="D185" s="55" t="s">
        <v>211</v>
      </c>
      <c r="E185" s="55">
        <v>20000</v>
      </c>
      <c r="F185" s="55"/>
      <c r="G185" s="55">
        <v>20000</v>
      </c>
      <c r="H185" s="55">
        <v>250000</v>
      </c>
      <c r="I185" s="55"/>
      <c r="J185" s="55">
        <v>250000</v>
      </c>
      <c r="K185" s="55"/>
      <c r="L185" s="55"/>
      <c r="M185" s="65"/>
    </row>
    <row r="186" spans="1:13" s="56" customFormat="1" ht="15">
      <c r="A186" s="8">
        <v>2</v>
      </c>
      <c r="B186" s="38" t="s">
        <v>44</v>
      </c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65"/>
    </row>
    <row r="187" spans="1:13" s="56" customFormat="1" ht="15">
      <c r="A187" s="8"/>
      <c r="B187" s="8" t="s">
        <v>212</v>
      </c>
      <c r="C187" s="55" t="s">
        <v>213</v>
      </c>
      <c r="D187" s="55" t="s">
        <v>214</v>
      </c>
      <c r="E187" s="55">
        <v>1000</v>
      </c>
      <c r="F187" s="55"/>
      <c r="G187" s="55">
        <v>1000</v>
      </c>
      <c r="H187" s="55">
        <v>1000</v>
      </c>
      <c r="I187" s="55"/>
      <c r="J187" s="55">
        <v>1000</v>
      </c>
      <c r="K187" s="55"/>
      <c r="L187" s="55"/>
      <c r="M187" s="65"/>
    </row>
    <row r="188" spans="1:13" s="56" customFormat="1" ht="15">
      <c r="A188" s="8">
        <v>3</v>
      </c>
      <c r="B188" s="38" t="s">
        <v>45</v>
      </c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65"/>
    </row>
    <row r="189" spans="1:13" s="56" customFormat="1" ht="15">
      <c r="A189" s="8"/>
      <c r="B189" s="8" t="s">
        <v>215</v>
      </c>
      <c r="C189" s="55" t="s">
        <v>168</v>
      </c>
      <c r="D189" s="55" t="s">
        <v>209</v>
      </c>
      <c r="E189" s="55">
        <v>50</v>
      </c>
      <c r="F189" s="55"/>
      <c r="G189" s="55">
        <v>50</v>
      </c>
      <c r="H189" s="55">
        <v>50</v>
      </c>
      <c r="I189" s="55"/>
      <c r="J189" s="55">
        <v>50</v>
      </c>
      <c r="K189" s="55"/>
      <c r="L189" s="55"/>
      <c r="M189" s="65"/>
    </row>
    <row r="190" spans="1:13" s="56" customFormat="1" ht="15">
      <c r="A190" s="8">
        <v>4</v>
      </c>
      <c r="B190" s="38" t="s">
        <v>46</v>
      </c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65"/>
    </row>
    <row r="191" spans="1:13" s="56" customFormat="1" ht="15">
      <c r="A191" s="8"/>
      <c r="B191" s="8" t="s">
        <v>216</v>
      </c>
      <c r="C191" s="55" t="s">
        <v>170</v>
      </c>
      <c r="D191" s="55" t="s">
        <v>209</v>
      </c>
      <c r="E191" s="55">
        <v>100</v>
      </c>
      <c r="F191" s="55"/>
      <c r="G191" s="55">
        <v>100</v>
      </c>
      <c r="H191" s="55"/>
      <c r="I191" s="55"/>
      <c r="J191" s="55"/>
      <c r="K191" s="55"/>
      <c r="L191" s="55"/>
      <c r="M191" s="65"/>
    </row>
    <row r="192" spans="1:13" s="56" customFormat="1" ht="74.25">
      <c r="A192" s="8"/>
      <c r="B192" s="38" t="s">
        <v>217</v>
      </c>
      <c r="C192" s="55"/>
      <c r="D192" s="55"/>
      <c r="E192" s="37">
        <v>150000</v>
      </c>
      <c r="F192" s="37"/>
      <c r="G192" s="37">
        <v>150000</v>
      </c>
      <c r="H192" s="37">
        <v>70000</v>
      </c>
      <c r="I192" s="37"/>
      <c r="J192" s="37">
        <v>70000</v>
      </c>
      <c r="K192" s="37">
        <v>200000</v>
      </c>
      <c r="L192" s="37"/>
      <c r="M192" s="37">
        <v>200000</v>
      </c>
    </row>
    <row r="193" spans="1:13" s="56" customFormat="1" ht="15">
      <c r="A193" s="8">
        <v>1</v>
      </c>
      <c r="B193" s="38" t="s">
        <v>43</v>
      </c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65"/>
    </row>
    <row r="194" spans="1:13" s="56" customFormat="1" ht="15">
      <c r="A194" s="8"/>
      <c r="B194" s="8" t="s">
        <v>196</v>
      </c>
      <c r="C194" s="55" t="s">
        <v>168</v>
      </c>
      <c r="D194" s="55" t="s">
        <v>197</v>
      </c>
      <c r="E194" s="55">
        <v>150000</v>
      </c>
      <c r="F194" s="55"/>
      <c r="G194" s="55">
        <v>150000</v>
      </c>
      <c r="H194" s="55">
        <v>70000</v>
      </c>
      <c r="I194" s="55"/>
      <c r="J194" s="55">
        <v>70000</v>
      </c>
      <c r="K194" s="55">
        <v>200000</v>
      </c>
      <c r="L194" s="55"/>
      <c r="M194" s="65">
        <v>200000</v>
      </c>
    </row>
    <row r="195" spans="1:13" s="56" customFormat="1" ht="15">
      <c r="A195" s="8">
        <v>2</v>
      </c>
      <c r="B195" s="38" t="s">
        <v>44</v>
      </c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65"/>
    </row>
    <row r="196" spans="1:13" s="56" customFormat="1" ht="15">
      <c r="A196" s="8"/>
      <c r="B196" s="8" t="s">
        <v>218</v>
      </c>
      <c r="C196" s="55" t="s">
        <v>213</v>
      </c>
      <c r="D196" s="55" t="s">
        <v>207</v>
      </c>
      <c r="E196" s="55">
        <v>50</v>
      </c>
      <c r="F196" s="55"/>
      <c r="G196" s="55">
        <v>50</v>
      </c>
      <c r="H196" s="55">
        <v>25</v>
      </c>
      <c r="I196" s="55"/>
      <c r="J196" s="55">
        <v>25</v>
      </c>
      <c r="K196" s="55">
        <v>50</v>
      </c>
      <c r="L196" s="55"/>
      <c r="M196" s="65">
        <v>50</v>
      </c>
    </row>
    <row r="197" spans="1:13" s="56" customFormat="1" ht="15">
      <c r="A197" s="8">
        <v>3</v>
      </c>
      <c r="B197" s="38" t="s">
        <v>45</v>
      </c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65"/>
    </row>
    <row r="198" spans="1:13" s="56" customFormat="1" ht="15">
      <c r="A198" s="8"/>
      <c r="B198" s="8" t="s">
        <v>219</v>
      </c>
      <c r="C198" s="55" t="s">
        <v>168</v>
      </c>
      <c r="D198" s="55" t="s">
        <v>209</v>
      </c>
      <c r="E198" s="55">
        <v>3000</v>
      </c>
      <c r="F198" s="55"/>
      <c r="G198" s="55">
        <v>3000</v>
      </c>
      <c r="H198" s="55">
        <v>3000</v>
      </c>
      <c r="I198" s="55"/>
      <c r="J198" s="55">
        <v>3000</v>
      </c>
      <c r="K198" s="55">
        <v>3000</v>
      </c>
      <c r="L198" s="55"/>
      <c r="M198" s="65">
        <v>3000</v>
      </c>
    </row>
    <row r="199" spans="1:13" s="56" customFormat="1" ht="15">
      <c r="A199" s="8">
        <v>4</v>
      </c>
      <c r="B199" s="38" t="s">
        <v>46</v>
      </c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65"/>
    </row>
    <row r="200" spans="1:13" s="56" customFormat="1" ht="15">
      <c r="A200" s="8"/>
      <c r="B200" s="8" t="s">
        <v>220</v>
      </c>
      <c r="C200" s="55" t="s">
        <v>213</v>
      </c>
      <c r="D200" s="55" t="s">
        <v>221</v>
      </c>
      <c r="E200" s="55">
        <v>1500</v>
      </c>
      <c r="F200" s="55"/>
      <c r="G200" s="55">
        <v>1500</v>
      </c>
      <c r="H200" s="55">
        <v>1500</v>
      </c>
      <c r="I200" s="55"/>
      <c r="J200" s="55">
        <v>1500</v>
      </c>
      <c r="K200" s="55">
        <v>1500</v>
      </c>
      <c r="L200" s="55"/>
      <c r="M200" s="65">
        <v>1500</v>
      </c>
    </row>
    <row r="201" spans="1:13" s="56" customFormat="1" ht="57">
      <c r="A201" s="8"/>
      <c r="B201" s="38" t="s">
        <v>222</v>
      </c>
      <c r="C201" s="59"/>
      <c r="D201" s="59"/>
      <c r="E201" s="37">
        <v>491000</v>
      </c>
      <c r="F201" s="37"/>
      <c r="G201" s="37">
        <v>491000</v>
      </c>
      <c r="H201" s="37">
        <v>230000</v>
      </c>
      <c r="I201" s="37"/>
      <c r="J201" s="37">
        <v>230000</v>
      </c>
      <c r="K201" s="37">
        <v>172000</v>
      </c>
      <c r="L201" s="37"/>
      <c r="M201" s="37">
        <v>172000</v>
      </c>
    </row>
    <row r="202" spans="1:13" s="56" customFormat="1" ht="15">
      <c r="A202" s="8">
        <v>1</v>
      </c>
      <c r="B202" s="38" t="s">
        <v>43</v>
      </c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</row>
    <row r="203" spans="1:13" s="56" customFormat="1" ht="15">
      <c r="A203" s="8"/>
      <c r="B203" s="8" t="s">
        <v>196</v>
      </c>
      <c r="C203" s="55" t="s">
        <v>168</v>
      </c>
      <c r="D203" s="55" t="s">
        <v>197</v>
      </c>
      <c r="E203" s="55">
        <v>491000</v>
      </c>
      <c r="F203" s="55"/>
      <c r="G203" s="55">
        <v>491000</v>
      </c>
      <c r="H203" s="55">
        <v>230000</v>
      </c>
      <c r="I203" s="55"/>
      <c r="J203" s="55">
        <v>230000</v>
      </c>
      <c r="K203" s="55">
        <v>172000</v>
      </c>
      <c r="L203" s="55"/>
      <c r="M203" s="65">
        <v>172000</v>
      </c>
    </row>
    <row r="204" spans="1:13" s="56" customFormat="1" ht="15">
      <c r="A204" s="8">
        <v>2</v>
      </c>
      <c r="B204" s="38" t="s">
        <v>44</v>
      </c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65"/>
    </row>
    <row r="205" spans="1:13" s="56" customFormat="1" ht="15">
      <c r="A205" s="8"/>
      <c r="B205" s="8" t="s">
        <v>223</v>
      </c>
      <c r="C205" s="55" t="s">
        <v>213</v>
      </c>
      <c r="D205" s="55" t="s">
        <v>207</v>
      </c>
      <c r="E205" s="55">
        <v>95</v>
      </c>
      <c r="F205" s="55"/>
      <c r="G205" s="55">
        <v>95</v>
      </c>
      <c r="H205" s="55">
        <v>95</v>
      </c>
      <c r="I205" s="55"/>
      <c r="J205" s="55">
        <v>95</v>
      </c>
      <c r="K205" s="55">
        <v>50</v>
      </c>
      <c r="L205" s="55"/>
      <c r="M205" s="65">
        <v>50</v>
      </c>
    </row>
    <row r="206" spans="1:13" s="56" customFormat="1" ht="15">
      <c r="A206" s="8">
        <v>3</v>
      </c>
      <c r="B206" s="38" t="s">
        <v>45</v>
      </c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65"/>
    </row>
    <row r="207" spans="1:13" s="56" customFormat="1" ht="15">
      <c r="A207" s="8"/>
      <c r="B207" s="8" t="s">
        <v>224</v>
      </c>
      <c r="C207" s="55" t="s">
        <v>213</v>
      </c>
      <c r="D207" s="55" t="s">
        <v>209</v>
      </c>
      <c r="E207" s="55">
        <v>6060</v>
      </c>
      <c r="F207" s="55"/>
      <c r="G207" s="55">
        <v>6060</v>
      </c>
      <c r="H207" s="55">
        <v>6060</v>
      </c>
      <c r="I207" s="55"/>
      <c r="J207" s="55">
        <v>6060</v>
      </c>
      <c r="K207" s="55">
        <v>3440</v>
      </c>
      <c r="L207" s="55"/>
      <c r="M207" s="65">
        <v>3440</v>
      </c>
    </row>
    <row r="208" spans="1:13" s="56" customFormat="1" ht="15">
      <c r="A208" s="8">
        <v>4</v>
      </c>
      <c r="B208" s="38" t="s">
        <v>46</v>
      </c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65"/>
    </row>
    <row r="209" spans="1:13" s="56" customFormat="1" ht="30">
      <c r="A209" s="8"/>
      <c r="B209" s="8" t="s">
        <v>225</v>
      </c>
      <c r="C209" s="55" t="s">
        <v>170</v>
      </c>
      <c r="D209" s="55" t="s">
        <v>209</v>
      </c>
      <c r="E209" s="55">
        <v>75</v>
      </c>
      <c r="F209" s="55"/>
      <c r="G209" s="55">
        <v>75</v>
      </c>
      <c r="H209" s="55">
        <v>75</v>
      </c>
      <c r="I209" s="55"/>
      <c r="J209" s="55">
        <v>75</v>
      </c>
      <c r="K209" s="55">
        <v>35</v>
      </c>
      <c r="L209" s="55"/>
      <c r="M209" s="65">
        <v>35</v>
      </c>
    </row>
    <row r="210" spans="1:13" s="56" customFormat="1" ht="71.25">
      <c r="A210" s="8"/>
      <c r="B210" s="38" t="s">
        <v>226</v>
      </c>
      <c r="C210" s="59"/>
      <c r="D210" s="59"/>
      <c r="E210" s="37">
        <v>30000</v>
      </c>
      <c r="F210" s="37"/>
      <c r="G210" s="37">
        <v>30000</v>
      </c>
      <c r="H210" s="37">
        <v>30000</v>
      </c>
      <c r="I210" s="37"/>
      <c r="J210" s="37">
        <v>30000</v>
      </c>
      <c r="K210" s="37"/>
      <c r="L210" s="55"/>
      <c r="M210" s="37"/>
    </row>
    <row r="211" spans="1:13" s="56" customFormat="1" ht="15">
      <c r="A211" s="8">
        <v>1</v>
      </c>
      <c r="B211" s="38" t="s">
        <v>43</v>
      </c>
      <c r="C211" s="55"/>
      <c r="D211" s="55"/>
      <c r="E211" s="55"/>
      <c r="F211" s="55"/>
      <c r="G211" s="55"/>
      <c r="H211" s="55"/>
      <c r="I211" s="55"/>
      <c r="J211" s="55"/>
      <c r="K211" s="65"/>
      <c r="L211" s="55"/>
      <c r="M211" s="65"/>
    </row>
    <row r="212" spans="1:13" s="56" customFormat="1" ht="15">
      <c r="A212" s="8"/>
      <c r="B212" s="8" t="s">
        <v>196</v>
      </c>
      <c r="C212" s="55" t="s">
        <v>168</v>
      </c>
      <c r="D212" s="55" t="s">
        <v>197</v>
      </c>
      <c r="E212" s="55">
        <v>30000</v>
      </c>
      <c r="F212" s="55"/>
      <c r="G212" s="55">
        <v>30000</v>
      </c>
      <c r="H212" s="55">
        <v>30000</v>
      </c>
      <c r="I212" s="55"/>
      <c r="J212" s="55">
        <v>30000</v>
      </c>
      <c r="K212" s="65"/>
      <c r="L212" s="55"/>
      <c r="M212" s="65"/>
    </row>
    <row r="213" spans="1:13" s="56" customFormat="1" ht="15">
      <c r="A213" s="8">
        <v>2</v>
      </c>
      <c r="B213" s="38" t="s">
        <v>44</v>
      </c>
      <c r="C213" s="55"/>
      <c r="D213" s="55"/>
      <c r="E213" s="55"/>
      <c r="F213" s="55"/>
      <c r="G213" s="55"/>
      <c r="H213" s="55"/>
      <c r="I213" s="55"/>
      <c r="J213" s="55"/>
      <c r="K213" s="65"/>
      <c r="L213" s="55"/>
      <c r="M213" s="65"/>
    </row>
    <row r="214" spans="1:13" s="56" customFormat="1" ht="15">
      <c r="A214" s="8"/>
      <c r="B214" s="8" t="s">
        <v>227</v>
      </c>
      <c r="C214" s="55" t="s">
        <v>213</v>
      </c>
      <c r="D214" s="55" t="s">
        <v>207</v>
      </c>
      <c r="E214" s="55">
        <v>70</v>
      </c>
      <c r="F214" s="55"/>
      <c r="G214" s="55">
        <v>70</v>
      </c>
      <c r="H214" s="55">
        <v>70</v>
      </c>
      <c r="I214" s="55"/>
      <c r="J214" s="55">
        <v>70</v>
      </c>
      <c r="K214" s="65"/>
      <c r="L214" s="55"/>
      <c r="M214" s="65"/>
    </row>
    <row r="215" spans="1:13" s="56" customFormat="1" ht="15">
      <c r="A215" s="8">
        <v>3</v>
      </c>
      <c r="B215" s="38" t="s">
        <v>45</v>
      </c>
      <c r="C215" s="55"/>
      <c r="D215" s="55"/>
      <c r="E215" s="55"/>
      <c r="F215" s="55"/>
      <c r="G215" s="55"/>
      <c r="H215" s="55"/>
      <c r="I215" s="55"/>
      <c r="J215" s="55"/>
      <c r="K215" s="65"/>
      <c r="L215" s="55"/>
      <c r="M215" s="65"/>
    </row>
    <row r="216" spans="1:13" s="56" customFormat="1" ht="15">
      <c r="A216" s="8"/>
      <c r="B216" s="8" t="s">
        <v>228</v>
      </c>
      <c r="C216" s="55" t="s">
        <v>213</v>
      </c>
      <c r="D216" s="55" t="s">
        <v>209</v>
      </c>
      <c r="E216" s="55">
        <v>714</v>
      </c>
      <c r="F216" s="55"/>
      <c r="G216" s="55">
        <v>714</v>
      </c>
      <c r="H216" s="55">
        <v>714</v>
      </c>
      <c r="I216" s="55"/>
      <c r="J216" s="55">
        <v>714</v>
      </c>
      <c r="K216" s="65"/>
      <c r="L216" s="55"/>
      <c r="M216" s="65"/>
    </row>
    <row r="217" spans="1:13" s="56" customFormat="1" ht="15">
      <c r="A217" s="8">
        <v>4</v>
      </c>
      <c r="B217" s="38" t="s">
        <v>46</v>
      </c>
      <c r="C217" s="55"/>
      <c r="D217" s="55"/>
      <c r="E217" s="55"/>
      <c r="F217" s="55"/>
      <c r="G217" s="55"/>
      <c r="H217" s="55"/>
      <c r="I217" s="55"/>
      <c r="J217" s="55"/>
      <c r="K217" s="65"/>
      <c r="L217" s="55"/>
      <c r="M217" s="65"/>
    </row>
    <row r="218" spans="1:13" s="56" customFormat="1" ht="15">
      <c r="A218" s="8"/>
      <c r="B218" s="8" t="s">
        <v>229</v>
      </c>
      <c r="C218" s="55" t="s">
        <v>170</v>
      </c>
      <c r="D218" s="55" t="s">
        <v>209</v>
      </c>
      <c r="E218" s="55">
        <v>100</v>
      </c>
      <c r="F218" s="55"/>
      <c r="G218" s="55">
        <v>100</v>
      </c>
      <c r="H218" s="55">
        <v>100</v>
      </c>
      <c r="I218" s="55"/>
      <c r="J218" s="55">
        <v>100</v>
      </c>
      <c r="K218" s="65"/>
      <c r="L218" s="55"/>
      <c r="M218" s="65"/>
    </row>
    <row r="219" spans="1:13" s="56" customFormat="1" ht="42.75">
      <c r="A219" s="8"/>
      <c r="B219" s="38" t="s">
        <v>230</v>
      </c>
      <c r="C219" s="55"/>
      <c r="D219" s="55"/>
      <c r="E219" s="37">
        <v>72000</v>
      </c>
      <c r="F219" s="37"/>
      <c r="G219" s="37">
        <v>72000</v>
      </c>
      <c r="H219" s="37">
        <v>0</v>
      </c>
      <c r="I219" s="37"/>
      <c r="J219" s="37">
        <v>0</v>
      </c>
      <c r="K219" s="55"/>
      <c r="L219" s="55"/>
      <c r="M219" s="55"/>
    </row>
    <row r="220" spans="1:13" s="56" customFormat="1" ht="15">
      <c r="A220" s="8">
        <v>1</v>
      </c>
      <c r="B220" s="38" t="s">
        <v>43</v>
      </c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</row>
    <row r="221" spans="1:13" s="56" customFormat="1" ht="15">
      <c r="A221" s="8"/>
      <c r="B221" s="8" t="s">
        <v>196</v>
      </c>
      <c r="C221" s="55" t="s">
        <v>168</v>
      </c>
      <c r="D221" s="55" t="s">
        <v>197</v>
      </c>
      <c r="E221" s="55">
        <v>72000</v>
      </c>
      <c r="F221" s="55"/>
      <c r="G221" s="55">
        <v>72000</v>
      </c>
      <c r="H221" s="55">
        <v>0</v>
      </c>
      <c r="I221" s="55"/>
      <c r="J221" s="55">
        <v>0</v>
      </c>
      <c r="K221" s="55"/>
      <c r="L221" s="55"/>
      <c r="M221" s="55"/>
    </row>
    <row r="222" spans="1:13" s="56" customFormat="1" ht="15">
      <c r="A222" s="8">
        <v>2</v>
      </c>
      <c r="B222" s="38" t="s">
        <v>44</v>
      </c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</row>
    <row r="223" spans="1:13" s="56" customFormat="1" ht="15">
      <c r="A223" s="8"/>
      <c r="B223" s="8" t="s">
        <v>231</v>
      </c>
      <c r="C223" s="55" t="s">
        <v>213</v>
      </c>
      <c r="D223" s="55" t="s">
        <v>207</v>
      </c>
      <c r="E223" s="55">
        <v>1</v>
      </c>
      <c r="F223" s="55"/>
      <c r="G223" s="55">
        <v>1</v>
      </c>
      <c r="H223" s="55">
        <v>0</v>
      </c>
      <c r="I223" s="55"/>
      <c r="J223" s="55">
        <v>0</v>
      </c>
      <c r="K223" s="55"/>
      <c r="L223" s="55"/>
      <c r="M223" s="55"/>
    </row>
    <row r="224" spans="1:13" s="56" customFormat="1" ht="15">
      <c r="A224" s="8">
        <v>3</v>
      </c>
      <c r="B224" s="38" t="s">
        <v>45</v>
      </c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</row>
    <row r="225" spans="1:13" s="56" customFormat="1" ht="15">
      <c r="A225" s="8"/>
      <c r="B225" s="8" t="s">
        <v>232</v>
      </c>
      <c r="C225" s="55" t="s">
        <v>213</v>
      </c>
      <c r="D225" s="55" t="s">
        <v>209</v>
      </c>
      <c r="E225" s="55">
        <v>100</v>
      </c>
      <c r="F225" s="55"/>
      <c r="G225" s="55">
        <v>100</v>
      </c>
      <c r="H225" s="55">
        <v>0</v>
      </c>
      <c r="I225" s="55"/>
      <c r="J225" s="55">
        <v>0</v>
      </c>
      <c r="K225" s="55"/>
      <c r="L225" s="55"/>
      <c r="M225" s="55"/>
    </row>
    <row r="226" spans="1:13" s="56" customFormat="1" ht="15">
      <c r="A226" s="8">
        <v>4</v>
      </c>
      <c r="B226" s="38" t="s">
        <v>46</v>
      </c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</row>
    <row r="227" spans="1:13" s="56" customFormat="1" ht="15">
      <c r="A227" s="8"/>
      <c r="B227" s="8" t="s">
        <v>216</v>
      </c>
      <c r="C227" s="55" t="s">
        <v>170</v>
      </c>
      <c r="D227" s="55" t="s">
        <v>209</v>
      </c>
      <c r="E227" s="55">
        <v>100</v>
      </c>
      <c r="F227" s="55"/>
      <c r="G227" s="55">
        <v>100</v>
      </c>
      <c r="H227" s="55">
        <v>0</v>
      </c>
      <c r="I227" s="55"/>
      <c r="J227" s="55">
        <v>0</v>
      </c>
      <c r="K227" s="55"/>
      <c r="L227" s="55"/>
      <c r="M227" s="55"/>
    </row>
    <row r="228" spans="1:13" s="56" customFormat="1" ht="85.5">
      <c r="A228" s="8"/>
      <c r="B228" s="38" t="s">
        <v>233</v>
      </c>
      <c r="C228" s="55"/>
      <c r="D228" s="55"/>
      <c r="E228" s="37">
        <v>30000</v>
      </c>
      <c r="F228" s="37"/>
      <c r="G228" s="37">
        <v>30000</v>
      </c>
      <c r="H228" s="37">
        <v>22350</v>
      </c>
      <c r="I228" s="37"/>
      <c r="J228" s="37">
        <v>22350</v>
      </c>
      <c r="K228" s="37"/>
      <c r="L228" s="37"/>
      <c r="M228" s="37"/>
    </row>
    <row r="229" spans="1:13" s="56" customFormat="1" ht="15">
      <c r="A229" s="8">
        <v>1</v>
      </c>
      <c r="B229" s="38" t="s">
        <v>43</v>
      </c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65"/>
    </row>
    <row r="230" spans="1:13" s="56" customFormat="1" ht="15">
      <c r="A230" s="8"/>
      <c r="B230" s="8" t="s">
        <v>196</v>
      </c>
      <c r="C230" s="55" t="s">
        <v>168</v>
      </c>
      <c r="D230" s="55" t="s">
        <v>197</v>
      </c>
      <c r="E230" s="55">
        <v>30000</v>
      </c>
      <c r="F230" s="55"/>
      <c r="G230" s="55">
        <v>30000</v>
      </c>
      <c r="H230" s="55">
        <v>22350</v>
      </c>
      <c r="I230" s="55"/>
      <c r="J230" s="55">
        <v>22350</v>
      </c>
      <c r="K230" s="55"/>
      <c r="L230" s="55"/>
      <c r="M230" s="65"/>
    </row>
    <row r="231" spans="1:13" s="56" customFormat="1" ht="15">
      <c r="A231" s="8">
        <v>2</v>
      </c>
      <c r="B231" s="38" t="s">
        <v>44</v>
      </c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65"/>
    </row>
    <row r="232" spans="1:13" s="56" customFormat="1" ht="15">
      <c r="A232" s="8"/>
      <c r="B232" s="8" t="s">
        <v>234</v>
      </c>
      <c r="C232" s="55" t="s">
        <v>213</v>
      </c>
      <c r="D232" s="55" t="s">
        <v>207</v>
      </c>
      <c r="E232" s="55">
        <v>25</v>
      </c>
      <c r="F232" s="55"/>
      <c r="G232" s="57">
        <v>25</v>
      </c>
      <c r="H232" s="55">
        <v>25</v>
      </c>
      <c r="I232" s="55"/>
      <c r="J232" s="55">
        <v>25</v>
      </c>
      <c r="K232" s="65"/>
      <c r="L232" s="55"/>
      <c r="M232" s="65"/>
    </row>
    <row r="233" spans="1:13" s="56" customFormat="1" ht="15">
      <c r="A233" s="8">
        <v>3</v>
      </c>
      <c r="B233" s="38" t="s">
        <v>45</v>
      </c>
      <c r="C233" s="55"/>
      <c r="D233" s="55"/>
      <c r="E233" s="55"/>
      <c r="F233" s="55"/>
      <c r="G233" s="57"/>
      <c r="H233" s="55"/>
      <c r="I233" s="55"/>
      <c r="J233" s="55"/>
      <c r="K233" s="65"/>
      <c r="L233" s="55"/>
      <c r="M233" s="65"/>
    </row>
    <row r="234" spans="1:13" s="56" customFormat="1" ht="15">
      <c r="A234" s="8"/>
      <c r="B234" s="8" t="s">
        <v>235</v>
      </c>
      <c r="C234" s="55" t="s">
        <v>213</v>
      </c>
      <c r="D234" s="55" t="s">
        <v>209</v>
      </c>
      <c r="E234" s="55">
        <v>2000</v>
      </c>
      <c r="F234" s="55"/>
      <c r="G234" s="57">
        <v>2000</v>
      </c>
      <c r="H234" s="55">
        <v>2000</v>
      </c>
      <c r="I234" s="55"/>
      <c r="J234" s="55">
        <v>2000</v>
      </c>
      <c r="K234" s="65"/>
      <c r="L234" s="55"/>
      <c r="M234" s="65"/>
    </row>
    <row r="235" spans="1:13" s="56" customFormat="1" ht="15">
      <c r="A235" s="8">
        <v>4</v>
      </c>
      <c r="B235" s="38" t="s">
        <v>46</v>
      </c>
      <c r="C235" s="55"/>
      <c r="D235" s="55"/>
      <c r="E235" s="55"/>
      <c r="F235" s="55"/>
      <c r="G235" s="57"/>
      <c r="H235" s="55"/>
      <c r="I235" s="55"/>
      <c r="J235" s="55"/>
      <c r="K235" s="65"/>
      <c r="L235" s="55"/>
      <c r="M235" s="65"/>
    </row>
    <row r="236" spans="1:13" s="56" customFormat="1" ht="30">
      <c r="A236" s="8"/>
      <c r="B236" s="8" t="s">
        <v>236</v>
      </c>
      <c r="C236" s="55" t="s">
        <v>170</v>
      </c>
      <c r="D236" s="55" t="s">
        <v>209</v>
      </c>
      <c r="E236" s="55">
        <v>20</v>
      </c>
      <c r="F236" s="55"/>
      <c r="G236" s="57">
        <v>20</v>
      </c>
      <c r="H236" s="55">
        <v>20</v>
      </c>
      <c r="I236" s="55"/>
      <c r="J236" s="55">
        <v>20</v>
      </c>
      <c r="K236" s="65"/>
      <c r="L236" s="55"/>
      <c r="M236" s="65"/>
    </row>
    <row r="237" spans="1:13" s="56" customFormat="1" ht="57">
      <c r="A237" s="8"/>
      <c r="B237" s="38" t="s">
        <v>237</v>
      </c>
      <c r="C237" s="55"/>
      <c r="D237" s="55"/>
      <c r="E237" s="37">
        <v>47000</v>
      </c>
      <c r="F237" s="37"/>
      <c r="G237" s="37">
        <v>47000</v>
      </c>
      <c r="H237" s="37">
        <v>50000</v>
      </c>
      <c r="I237" s="37"/>
      <c r="J237" s="37">
        <v>50000</v>
      </c>
      <c r="K237" s="37">
        <v>58000</v>
      </c>
      <c r="L237" s="37"/>
      <c r="M237" s="37">
        <v>58000</v>
      </c>
    </row>
    <row r="238" spans="1:13" s="56" customFormat="1" ht="15">
      <c r="A238" s="8">
        <v>1</v>
      </c>
      <c r="B238" s="38" t="s">
        <v>43</v>
      </c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</row>
    <row r="239" spans="1:13" s="56" customFormat="1" ht="15">
      <c r="A239" s="8"/>
      <c r="B239" s="8" t="s">
        <v>196</v>
      </c>
      <c r="C239" s="55" t="s">
        <v>168</v>
      </c>
      <c r="D239" s="55" t="s">
        <v>197</v>
      </c>
      <c r="E239" s="55">
        <v>47000</v>
      </c>
      <c r="F239" s="55"/>
      <c r="G239" s="55">
        <v>47000</v>
      </c>
      <c r="H239" s="55">
        <v>50000</v>
      </c>
      <c r="I239" s="55"/>
      <c r="J239" s="55">
        <v>50000</v>
      </c>
      <c r="K239" s="55">
        <v>58000</v>
      </c>
      <c r="L239" s="55"/>
      <c r="M239" s="65">
        <v>58000</v>
      </c>
    </row>
    <row r="240" spans="1:13" s="56" customFormat="1" ht="15">
      <c r="A240" s="8">
        <v>2</v>
      </c>
      <c r="B240" s="38" t="s">
        <v>44</v>
      </c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65"/>
    </row>
    <row r="241" spans="1:13" s="56" customFormat="1" ht="15">
      <c r="A241" s="8"/>
      <c r="B241" s="8" t="s">
        <v>234</v>
      </c>
      <c r="C241" s="55" t="s">
        <v>213</v>
      </c>
      <c r="D241" s="55" t="s">
        <v>207</v>
      </c>
      <c r="E241" s="55">
        <v>85</v>
      </c>
      <c r="F241" s="55"/>
      <c r="G241" s="55">
        <v>85</v>
      </c>
      <c r="H241" s="55">
        <v>65</v>
      </c>
      <c r="I241" s="55"/>
      <c r="J241" s="55">
        <v>65</v>
      </c>
      <c r="K241" s="55">
        <v>75</v>
      </c>
      <c r="L241" s="55"/>
      <c r="M241" s="65">
        <v>75</v>
      </c>
    </row>
    <row r="242" spans="1:13" s="56" customFormat="1" ht="15">
      <c r="A242" s="8">
        <v>3</v>
      </c>
      <c r="B242" s="38" t="s">
        <v>45</v>
      </c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65"/>
    </row>
    <row r="243" spans="1:13" s="56" customFormat="1" ht="15">
      <c r="A243" s="8"/>
      <c r="B243" s="8" t="s">
        <v>235</v>
      </c>
      <c r="C243" s="55" t="s">
        <v>213</v>
      </c>
      <c r="D243" s="55" t="s">
        <v>209</v>
      </c>
      <c r="E243" s="55">
        <v>765</v>
      </c>
      <c r="F243" s="55"/>
      <c r="G243" s="55">
        <v>765</v>
      </c>
      <c r="H243" s="55">
        <v>765</v>
      </c>
      <c r="I243" s="55"/>
      <c r="J243" s="55">
        <v>765</v>
      </c>
      <c r="K243" s="55">
        <v>885</v>
      </c>
      <c r="L243" s="55"/>
      <c r="M243" s="65">
        <v>885</v>
      </c>
    </row>
    <row r="244" spans="1:13" s="56" customFormat="1" ht="15">
      <c r="A244" s="8">
        <v>4</v>
      </c>
      <c r="B244" s="38" t="s">
        <v>46</v>
      </c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65"/>
    </row>
    <row r="245" spans="1:13" s="56" customFormat="1" ht="30">
      <c r="A245" s="8"/>
      <c r="B245" s="8" t="s">
        <v>236</v>
      </c>
      <c r="C245" s="55" t="s">
        <v>170</v>
      </c>
      <c r="D245" s="55" t="s">
        <v>209</v>
      </c>
      <c r="E245" s="55">
        <v>100</v>
      </c>
      <c r="F245" s="55"/>
      <c r="G245" s="55">
        <v>100</v>
      </c>
      <c r="H245" s="55">
        <v>100</v>
      </c>
      <c r="I245" s="55"/>
      <c r="J245" s="55">
        <v>100</v>
      </c>
      <c r="K245" s="55">
        <v>100</v>
      </c>
      <c r="L245" s="55"/>
      <c r="M245" s="65">
        <v>100</v>
      </c>
    </row>
    <row r="246" spans="1:13" s="56" customFormat="1" ht="42.75">
      <c r="A246" s="8"/>
      <c r="B246" s="38" t="s">
        <v>238</v>
      </c>
      <c r="C246" s="55"/>
      <c r="D246" s="55"/>
      <c r="E246" s="37">
        <v>170000</v>
      </c>
      <c r="F246" s="37"/>
      <c r="G246" s="37">
        <v>170000</v>
      </c>
      <c r="H246" s="37">
        <v>97650</v>
      </c>
      <c r="I246" s="37"/>
      <c r="J246" s="37">
        <v>97650</v>
      </c>
      <c r="K246" s="37">
        <v>120000</v>
      </c>
      <c r="L246" s="37"/>
      <c r="M246" s="37">
        <v>120000</v>
      </c>
    </row>
    <row r="247" spans="1:13" s="56" customFormat="1" ht="15">
      <c r="A247" s="8">
        <v>1</v>
      </c>
      <c r="B247" s="38" t="s">
        <v>43</v>
      </c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65"/>
    </row>
    <row r="248" spans="1:13" s="56" customFormat="1" ht="15">
      <c r="A248" s="8"/>
      <c r="B248" s="8" t="s">
        <v>196</v>
      </c>
      <c r="C248" s="55" t="s">
        <v>168</v>
      </c>
      <c r="D248" s="55" t="s">
        <v>211</v>
      </c>
      <c r="E248" s="55">
        <v>170000</v>
      </c>
      <c r="F248" s="55"/>
      <c r="G248" s="55">
        <v>170000</v>
      </c>
      <c r="H248" s="55">
        <v>97650</v>
      </c>
      <c r="I248" s="55"/>
      <c r="J248" s="55">
        <v>97650</v>
      </c>
      <c r="K248" s="55">
        <v>120000</v>
      </c>
      <c r="L248" s="55"/>
      <c r="M248" s="65">
        <v>120000</v>
      </c>
    </row>
    <row r="249" spans="1:13" s="56" customFormat="1" ht="15">
      <c r="A249" s="8">
        <v>2</v>
      </c>
      <c r="B249" s="38" t="s">
        <v>44</v>
      </c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</row>
    <row r="250" spans="1:13" s="56" customFormat="1" ht="60">
      <c r="A250" s="8"/>
      <c r="B250" s="8" t="s">
        <v>239</v>
      </c>
      <c r="C250" s="55" t="s">
        <v>240</v>
      </c>
      <c r="D250" s="55" t="s">
        <v>207</v>
      </c>
      <c r="E250" s="55">
        <v>8000</v>
      </c>
      <c r="F250" s="55"/>
      <c r="G250" s="55">
        <v>8000</v>
      </c>
      <c r="H250" s="55">
        <v>8000</v>
      </c>
      <c r="I250" s="55"/>
      <c r="J250" s="55">
        <v>8000</v>
      </c>
      <c r="K250" s="55">
        <v>8000</v>
      </c>
      <c r="L250" s="55"/>
      <c r="M250" s="55">
        <v>8000</v>
      </c>
    </row>
    <row r="251" spans="1:13" s="56" customFormat="1" ht="15">
      <c r="A251" s="8">
        <v>3</v>
      </c>
      <c r="B251" s="38" t="s">
        <v>45</v>
      </c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</row>
    <row r="252" spans="1:13" s="56" customFormat="1" ht="30">
      <c r="A252" s="8"/>
      <c r="B252" s="8" t="s">
        <v>241</v>
      </c>
      <c r="C252" s="55" t="s">
        <v>170</v>
      </c>
      <c r="D252" s="55" t="s">
        <v>207</v>
      </c>
      <c r="E252" s="55">
        <v>100</v>
      </c>
      <c r="F252" s="55"/>
      <c r="G252" s="55">
        <v>100</v>
      </c>
      <c r="H252" s="55">
        <v>100</v>
      </c>
      <c r="I252" s="55"/>
      <c r="J252" s="55">
        <v>100</v>
      </c>
      <c r="K252" s="55">
        <v>100</v>
      </c>
      <c r="L252" s="55"/>
      <c r="M252" s="55">
        <v>100</v>
      </c>
    </row>
    <row r="253" spans="1:13" s="56" customFormat="1" ht="15">
      <c r="A253" s="8">
        <v>4</v>
      </c>
      <c r="B253" s="38" t="s">
        <v>46</v>
      </c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</row>
    <row r="254" spans="1:13" s="56" customFormat="1" ht="15">
      <c r="A254" s="8"/>
      <c r="B254" s="8" t="s">
        <v>216</v>
      </c>
      <c r="C254" s="55" t="s">
        <v>170</v>
      </c>
      <c r="D254" s="55" t="s">
        <v>209</v>
      </c>
      <c r="E254" s="55">
        <v>100</v>
      </c>
      <c r="F254" s="55"/>
      <c r="G254" s="55">
        <v>100</v>
      </c>
      <c r="H254" s="55"/>
      <c r="I254" s="55"/>
      <c r="J254" s="55"/>
      <c r="K254" s="55"/>
      <c r="L254" s="55"/>
      <c r="M254" s="55"/>
    </row>
    <row r="255" spans="1:13" s="56" customFormat="1" ht="85.5">
      <c r="A255" s="8"/>
      <c r="B255" s="38" t="s">
        <v>242</v>
      </c>
      <c r="C255" s="55"/>
      <c r="D255" s="55"/>
      <c r="E255" s="37">
        <v>6000</v>
      </c>
      <c r="F255" s="37"/>
      <c r="G255" s="37">
        <v>6000</v>
      </c>
      <c r="H255" s="37">
        <v>20000</v>
      </c>
      <c r="I255" s="37"/>
      <c r="J255" s="37">
        <v>20000</v>
      </c>
      <c r="K255" s="37">
        <v>18100</v>
      </c>
      <c r="L255" s="37"/>
      <c r="M255" s="37">
        <v>18100</v>
      </c>
    </row>
    <row r="256" spans="1:13" s="56" customFormat="1" ht="15">
      <c r="A256" s="8">
        <v>1</v>
      </c>
      <c r="B256" s="38" t="s">
        <v>43</v>
      </c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</row>
    <row r="257" spans="1:13" s="56" customFormat="1" ht="15">
      <c r="A257" s="8"/>
      <c r="B257" s="8" t="s">
        <v>196</v>
      </c>
      <c r="C257" s="55" t="s">
        <v>168</v>
      </c>
      <c r="D257" s="55" t="s">
        <v>197</v>
      </c>
      <c r="E257" s="55">
        <v>6000</v>
      </c>
      <c r="F257" s="55"/>
      <c r="G257" s="55">
        <v>6000</v>
      </c>
      <c r="H257" s="55">
        <v>20000</v>
      </c>
      <c r="I257" s="55"/>
      <c r="J257" s="55">
        <v>20000</v>
      </c>
      <c r="K257" s="55">
        <v>18100</v>
      </c>
      <c r="L257" s="55"/>
      <c r="M257" s="55">
        <v>18100</v>
      </c>
    </row>
    <row r="258" spans="1:13" s="56" customFormat="1" ht="15">
      <c r="A258" s="8">
        <v>2</v>
      </c>
      <c r="B258" s="38" t="s">
        <v>44</v>
      </c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</row>
    <row r="259" spans="1:13" s="56" customFormat="1" ht="30">
      <c r="A259" s="8"/>
      <c r="B259" s="8" t="s">
        <v>243</v>
      </c>
      <c r="C259" s="55" t="s">
        <v>213</v>
      </c>
      <c r="D259" s="55" t="s">
        <v>202</v>
      </c>
      <c r="E259" s="55">
        <v>3</v>
      </c>
      <c r="F259" s="55"/>
      <c r="G259" s="55">
        <v>3</v>
      </c>
      <c r="H259" s="55">
        <v>11</v>
      </c>
      <c r="I259" s="55"/>
      <c r="J259" s="55">
        <v>11</v>
      </c>
      <c r="K259" s="55">
        <v>10</v>
      </c>
      <c r="L259" s="55"/>
      <c r="M259" s="55">
        <v>10</v>
      </c>
    </row>
    <row r="260" spans="1:13" s="56" customFormat="1" ht="15">
      <c r="A260" s="8">
        <v>3</v>
      </c>
      <c r="B260" s="38" t="s">
        <v>45</v>
      </c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</row>
    <row r="261" spans="1:13" s="56" customFormat="1" ht="15">
      <c r="A261" s="8"/>
      <c r="B261" s="8" t="s">
        <v>244</v>
      </c>
      <c r="C261" s="55" t="s">
        <v>168</v>
      </c>
      <c r="D261" s="55" t="s">
        <v>202</v>
      </c>
      <c r="E261" s="55">
        <v>1810</v>
      </c>
      <c r="F261" s="55"/>
      <c r="G261" s="55">
        <v>1810</v>
      </c>
      <c r="H261" s="55">
        <v>1810</v>
      </c>
      <c r="I261" s="55"/>
      <c r="J261" s="55">
        <v>1810</v>
      </c>
      <c r="K261" s="55">
        <v>1810</v>
      </c>
      <c r="L261" s="55"/>
      <c r="M261" s="55">
        <v>1810</v>
      </c>
    </row>
    <row r="262" spans="1:13" s="56" customFormat="1" ht="15">
      <c r="A262" s="8">
        <v>4</v>
      </c>
      <c r="B262" s="38" t="s">
        <v>46</v>
      </c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</row>
    <row r="263" spans="1:13" s="56" customFormat="1" ht="15">
      <c r="A263" s="8"/>
      <c r="B263" s="8" t="s">
        <v>216</v>
      </c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</row>
    <row r="264" spans="1:13" s="56" customFormat="1" ht="47.25">
      <c r="A264" s="8"/>
      <c r="B264" s="60" t="s">
        <v>245</v>
      </c>
      <c r="C264" s="59"/>
      <c r="D264" s="59"/>
      <c r="E264" s="37">
        <v>13200</v>
      </c>
      <c r="F264" s="37"/>
      <c r="G264" s="37">
        <v>13200</v>
      </c>
      <c r="H264" s="55"/>
      <c r="I264" s="55"/>
      <c r="J264" s="55"/>
      <c r="K264" s="55"/>
      <c r="L264" s="55"/>
      <c r="M264" s="55"/>
    </row>
    <row r="265" spans="1:13" s="56" customFormat="1" ht="15">
      <c r="A265" s="8">
        <v>1</v>
      </c>
      <c r="B265" s="61" t="s">
        <v>246</v>
      </c>
      <c r="C265" s="59"/>
      <c r="D265" s="59"/>
      <c r="E265" s="69"/>
      <c r="F265" s="69"/>
      <c r="G265" s="69"/>
      <c r="H265" s="55"/>
      <c r="I265" s="55"/>
      <c r="J265" s="55"/>
      <c r="K265" s="55"/>
      <c r="L265" s="55"/>
      <c r="M265" s="55"/>
    </row>
    <row r="266" spans="1:13" s="56" customFormat="1" ht="24">
      <c r="A266" s="8"/>
      <c r="B266" s="59" t="s">
        <v>245</v>
      </c>
      <c r="C266" s="59" t="s">
        <v>247</v>
      </c>
      <c r="D266" s="59" t="s">
        <v>248</v>
      </c>
      <c r="E266" s="69">
        <v>13200</v>
      </c>
      <c r="F266" s="69"/>
      <c r="G266" s="69">
        <v>13200</v>
      </c>
      <c r="H266" s="55"/>
      <c r="I266" s="55"/>
      <c r="J266" s="55"/>
      <c r="K266" s="55"/>
      <c r="L266" s="55"/>
      <c r="M266" s="55"/>
    </row>
    <row r="267" spans="1:13" s="56" customFormat="1" ht="15">
      <c r="A267" s="8">
        <v>2</v>
      </c>
      <c r="B267" s="61" t="s">
        <v>249</v>
      </c>
      <c r="C267" s="59"/>
      <c r="D267" s="59"/>
      <c r="E267" s="69"/>
      <c r="F267" s="69"/>
      <c r="G267" s="69"/>
      <c r="H267" s="55"/>
      <c r="I267" s="55"/>
      <c r="J267" s="55"/>
      <c r="K267" s="55"/>
      <c r="L267" s="55"/>
      <c r="M267" s="55"/>
    </row>
    <row r="268" spans="1:13" s="56" customFormat="1" ht="15">
      <c r="A268" s="8"/>
      <c r="B268" s="59" t="s">
        <v>250</v>
      </c>
      <c r="C268" s="59" t="s">
        <v>240</v>
      </c>
      <c r="D268" s="59"/>
      <c r="E268" s="69">
        <v>67</v>
      </c>
      <c r="F268" s="69"/>
      <c r="G268" s="69">
        <v>67</v>
      </c>
      <c r="H268" s="55"/>
      <c r="I268" s="55"/>
      <c r="J268" s="55"/>
      <c r="K268" s="55"/>
      <c r="L268" s="55"/>
      <c r="M268" s="55"/>
    </row>
    <row r="269" spans="1:13" s="56" customFormat="1" ht="15">
      <c r="A269" s="8">
        <v>3</v>
      </c>
      <c r="B269" s="61" t="s">
        <v>251</v>
      </c>
      <c r="C269" s="59"/>
      <c r="D269" s="59"/>
      <c r="E269" s="69"/>
      <c r="F269" s="69"/>
      <c r="G269" s="69"/>
      <c r="H269" s="55"/>
      <c r="I269" s="55"/>
      <c r="J269" s="55"/>
      <c r="K269" s="55"/>
      <c r="L269" s="55"/>
      <c r="M269" s="55"/>
    </row>
    <row r="270" spans="1:13" s="56" customFormat="1" ht="15">
      <c r="A270" s="8"/>
      <c r="B270" s="59" t="s">
        <v>252</v>
      </c>
      <c r="C270" s="59" t="s">
        <v>253</v>
      </c>
      <c r="D270" s="59" t="s">
        <v>169</v>
      </c>
      <c r="E270" s="69">
        <v>197</v>
      </c>
      <c r="F270" s="69"/>
      <c r="G270" s="69">
        <v>197</v>
      </c>
      <c r="H270" s="55"/>
      <c r="I270" s="55"/>
      <c r="J270" s="55"/>
      <c r="K270" s="55"/>
      <c r="L270" s="55"/>
      <c r="M270" s="55"/>
    </row>
    <row r="271" spans="1:13" s="56" customFormat="1" ht="15">
      <c r="A271" s="8">
        <v>4</v>
      </c>
      <c r="B271" s="61" t="s">
        <v>254</v>
      </c>
      <c r="C271" s="59"/>
      <c r="D271" s="59"/>
      <c r="E271" s="69"/>
      <c r="F271" s="69"/>
      <c r="G271" s="69"/>
      <c r="H271" s="55"/>
      <c r="I271" s="55"/>
      <c r="J271" s="55"/>
      <c r="K271" s="55"/>
      <c r="L271" s="55"/>
      <c r="M271" s="55"/>
    </row>
    <row r="272" spans="1:13" s="49" customFormat="1" ht="47.25">
      <c r="A272" s="8" t="s">
        <v>22</v>
      </c>
      <c r="B272" s="62" t="s">
        <v>255</v>
      </c>
      <c r="C272" s="63" t="s">
        <v>170</v>
      </c>
      <c r="D272" s="64" t="s">
        <v>169</v>
      </c>
      <c r="E272" s="69">
        <v>100</v>
      </c>
      <c r="F272" s="69"/>
      <c r="G272" s="69">
        <v>100</v>
      </c>
      <c r="H272" s="48"/>
      <c r="I272" s="48"/>
      <c r="J272" s="55"/>
      <c r="K272" s="48"/>
      <c r="L272" s="48"/>
      <c r="M272" s="48"/>
    </row>
    <row r="274" spans="1:10" ht="15">
      <c r="A274" s="72" t="s">
        <v>277</v>
      </c>
      <c r="B274" s="72"/>
      <c r="C274" s="72"/>
      <c r="D274" s="72"/>
      <c r="E274" s="72"/>
      <c r="F274" s="72"/>
      <c r="G274" s="72"/>
      <c r="H274" s="72"/>
      <c r="I274" s="72"/>
      <c r="J274" s="72"/>
    </row>
    <row r="275" ht="15">
      <c r="A275" s="16" t="s">
        <v>13</v>
      </c>
    </row>
    <row r="278" spans="1:10" ht="15">
      <c r="A278" s="76" t="s">
        <v>37</v>
      </c>
      <c r="B278" s="76" t="s">
        <v>40</v>
      </c>
      <c r="C278" s="76" t="s">
        <v>41</v>
      </c>
      <c r="D278" s="76" t="s">
        <v>42</v>
      </c>
      <c r="E278" s="76" t="s">
        <v>142</v>
      </c>
      <c r="F278" s="76"/>
      <c r="G278" s="76"/>
      <c r="H278" s="76" t="s">
        <v>267</v>
      </c>
      <c r="I278" s="76"/>
      <c r="J278" s="76"/>
    </row>
    <row r="279" spans="1:10" ht="41.25" customHeight="1">
      <c r="A279" s="76"/>
      <c r="B279" s="76"/>
      <c r="C279" s="76"/>
      <c r="D279" s="76"/>
      <c r="E279" s="15" t="s">
        <v>19</v>
      </c>
      <c r="F279" s="15" t="s">
        <v>20</v>
      </c>
      <c r="G279" s="15" t="s">
        <v>97</v>
      </c>
      <c r="H279" s="15" t="s">
        <v>19</v>
      </c>
      <c r="I279" s="15" t="s">
        <v>20</v>
      </c>
      <c r="J279" s="15" t="s">
        <v>98</v>
      </c>
    </row>
    <row r="280" spans="1:10" ht="15">
      <c r="A280" s="15">
        <v>1</v>
      </c>
      <c r="B280" s="15">
        <v>2</v>
      </c>
      <c r="C280" s="15">
        <v>3</v>
      </c>
      <c r="D280" s="15">
        <v>4</v>
      </c>
      <c r="E280" s="15">
        <v>5</v>
      </c>
      <c r="F280" s="15">
        <v>6</v>
      </c>
      <c r="G280" s="15">
        <v>7</v>
      </c>
      <c r="H280" s="15">
        <v>8</v>
      </c>
      <c r="I280" s="15">
        <v>9</v>
      </c>
      <c r="J280" s="15">
        <v>10</v>
      </c>
    </row>
    <row r="281" spans="1:10" s="41" customFormat="1" ht="28.5">
      <c r="A281" s="48"/>
      <c r="B281" s="39" t="s">
        <v>189</v>
      </c>
      <c r="C281" s="48"/>
      <c r="D281" s="48"/>
      <c r="E281" s="50">
        <f>E282+E291+E300+E309+E318+E327+E336</f>
        <v>1908000</v>
      </c>
      <c r="F281" s="40"/>
      <c r="G281" s="50">
        <f>E281</f>
        <v>1908000</v>
      </c>
      <c r="H281" s="50">
        <f>H282+H291+H300+H309+H318+H327+H336</f>
        <v>1908000</v>
      </c>
      <c r="I281" s="37"/>
      <c r="J281" s="50">
        <f>H281</f>
        <v>1908000</v>
      </c>
    </row>
    <row r="282" spans="1:10" ht="99.75">
      <c r="A282" s="8"/>
      <c r="B282" s="38" t="s">
        <v>195</v>
      </c>
      <c r="C282" s="65"/>
      <c r="D282" s="65"/>
      <c r="E282" s="37">
        <v>560000</v>
      </c>
      <c r="F282" s="38" t="s">
        <v>22</v>
      </c>
      <c r="G282" s="37">
        <v>560000</v>
      </c>
      <c r="H282" s="38">
        <v>560000</v>
      </c>
      <c r="I282" s="38" t="s">
        <v>22</v>
      </c>
      <c r="J282" s="38">
        <v>560000</v>
      </c>
    </row>
    <row r="283" spans="1:10" s="41" customFormat="1" ht="15">
      <c r="A283" s="8" t="s">
        <v>22</v>
      </c>
      <c r="B283" s="38" t="s">
        <v>43</v>
      </c>
      <c r="C283" s="65"/>
      <c r="D283" s="65"/>
      <c r="E283" s="65"/>
      <c r="F283" s="8"/>
      <c r="G283" s="65"/>
      <c r="H283" s="48"/>
      <c r="I283" s="8"/>
      <c r="J283" s="51">
        <f>H283</f>
        <v>0</v>
      </c>
    </row>
    <row r="284" spans="1:10" s="41" customFormat="1" ht="15">
      <c r="A284" s="8"/>
      <c r="B284" s="8" t="s">
        <v>196</v>
      </c>
      <c r="C284" s="65" t="s">
        <v>168</v>
      </c>
      <c r="D284" s="65" t="s">
        <v>197</v>
      </c>
      <c r="E284" s="65">
        <v>560000</v>
      </c>
      <c r="F284" s="8"/>
      <c r="G284" s="65">
        <v>560000</v>
      </c>
      <c r="H284" s="48">
        <v>560000</v>
      </c>
      <c r="I284" s="8"/>
      <c r="J284" s="65">
        <v>560000</v>
      </c>
    </row>
    <row r="285" spans="1:10" s="41" customFormat="1" ht="15">
      <c r="A285" s="8"/>
      <c r="B285" s="38" t="s">
        <v>44</v>
      </c>
      <c r="C285" s="65"/>
      <c r="D285" s="65"/>
      <c r="E285" s="65"/>
      <c r="F285" s="8"/>
      <c r="G285" s="65"/>
      <c r="H285" s="48"/>
      <c r="I285" s="8"/>
      <c r="J285" s="65"/>
    </row>
    <row r="286" spans="1:10" s="56" customFormat="1" ht="60">
      <c r="A286" s="8"/>
      <c r="B286" s="8" t="s">
        <v>198</v>
      </c>
      <c r="C286" s="65" t="s">
        <v>199</v>
      </c>
      <c r="D286" s="65" t="s">
        <v>200</v>
      </c>
      <c r="E286" s="65">
        <v>155</v>
      </c>
      <c r="F286" s="8"/>
      <c r="G286" s="65">
        <v>155</v>
      </c>
      <c r="H286" s="55">
        <v>160</v>
      </c>
      <c r="I286" s="8"/>
      <c r="J286" s="65">
        <v>160</v>
      </c>
    </row>
    <row r="287" spans="1:10" s="56" customFormat="1" ht="15">
      <c r="A287" s="8"/>
      <c r="B287" s="38" t="s">
        <v>45</v>
      </c>
      <c r="C287" s="65"/>
      <c r="D287" s="65"/>
      <c r="E287" s="65"/>
      <c r="F287" s="8"/>
      <c r="G287" s="65"/>
      <c r="H287" s="55"/>
      <c r="I287" s="8"/>
      <c r="J287" s="65"/>
    </row>
    <row r="288" spans="1:10" s="56" customFormat="1" ht="60">
      <c r="A288" s="8"/>
      <c r="B288" s="8" t="s">
        <v>201</v>
      </c>
      <c r="C288" s="65" t="s">
        <v>168</v>
      </c>
      <c r="D288" s="65" t="s">
        <v>202</v>
      </c>
      <c r="E288" s="65">
        <v>440</v>
      </c>
      <c r="F288" s="8"/>
      <c r="G288" s="65">
        <v>440</v>
      </c>
      <c r="H288" s="55">
        <v>440</v>
      </c>
      <c r="I288" s="8"/>
      <c r="J288" s="65">
        <v>440</v>
      </c>
    </row>
    <row r="289" spans="1:10" s="56" customFormat="1" ht="15">
      <c r="A289" s="8"/>
      <c r="B289" s="38" t="s">
        <v>46</v>
      </c>
      <c r="C289" s="65"/>
      <c r="D289" s="65"/>
      <c r="E289" s="65"/>
      <c r="F289" s="8"/>
      <c r="G289" s="65"/>
      <c r="H289" s="55"/>
      <c r="I289" s="8"/>
      <c r="J289" s="65"/>
    </row>
    <row r="290" spans="1:10" s="56" customFormat="1" ht="15">
      <c r="A290" s="8"/>
      <c r="B290" s="8" t="s">
        <v>203</v>
      </c>
      <c r="C290" s="65" t="s">
        <v>199</v>
      </c>
      <c r="D290" s="65" t="s">
        <v>202</v>
      </c>
      <c r="E290" s="65">
        <v>155</v>
      </c>
      <c r="F290" s="8"/>
      <c r="G290" s="65">
        <v>155</v>
      </c>
      <c r="H290" s="55">
        <v>160</v>
      </c>
      <c r="I290" s="8"/>
      <c r="J290" s="65">
        <v>160</v>
      </c>
    </row>
    <row r="291" spans="1:10" s="56" customFormat="1" ht="188.25">
      <c r="A291" s="8"/>
      <c r="B291" s="38" t="s">
        <v>204</v>
      </c>
      <c r="C291" s="65"/>
      <c r="D291" s="65"/>
      <c r="E291" s="37">
        <v>40000</v>
      </c>
      <c r="F291" s="38"/>
      <c r="G291" s="37">
        <v>40000</v>
      </c>
      <c r="H291" s="37">
        <v>40000</v>
      </c>
      <c r="I291" s="38"/>
      <c r="J291" s="37">
        <v>40000</v>
      </c>
    </row>
    <row r="292" spans="1:10" s="56" customFormat="1" ht="15">
      <c r="A292" s="8"/>
      <c r="B292" s="38" t="s">
        <v>43</v>
      </c>
      <c r="C292" s="65"/>
      <c r="D292" s="65"/>
      <c r="E292" s="65"/>
      <c r="F292" s="8"/>
      <c r="G292" s="65"/>
      <c r="H292" s="65"/>
      <c r="I292" s="8"/>
      <c r="J292" s="65"/>
    </row>
    <row r="293" spans="1:10" s="56" customFormat="1" ht="15">
      <c r="A293" s="8"/>
      <c r="B293" s="8" t="s">
        <v>196</v>
      </c>
      <c r="C293" s="65" t="s">
        <v>168</v>
      </c>
      <c r="D293" s="65" t="s">
        <v>197</v>
      </c>
      <c r="E293" s="65">
        <v>40000</v>
      </c>
      <c r="F293" s="8"/>
      <c r="G293" s="71">
        <v>40000</v>
      </c>
      <c r="H293" s="71">
        <v>40000</v>
      </c>
      <c r="I293" s="8"/>
      <c r="J293" s="71">
        <v>40000</v>
      </c>
    </row>
    <row r="294" spans="1:10" s="41" customFormat="1" ht="15">
      <c r="A294" s="8"/>
      <c r="B294" s="38" t="s">
        <v>44</v>
      </c>
      <c r="C294" s="65"/>
      <c r="D294" s="65"/>
      <c r="E294" s="65"/>
      <c r="F294" s="8"/>
      <c r="G294" s="65"/>
      <c r="H294" s="65"/>
      <c r="I294" s="8"/>
      <c r="J294" s="65"/>
    </row>
    <row r="295" spans="1:10" s="41" customFormat="1" ht="15">
      <c r="A295" s="8"/>
      <c r="B295" s="8" t="s">
        <v>205</v>
      </c>
      <c r="C295" s="65" t="s">
        <v>206</v>
      </c>
      <c r="D295" s="65" t="s">
        <v>207</v>
      </c>
      <c r="E295" s="65">
        <v>85</v>
      </c>
      <c r="F295" s="8"/>
      <c r="G295" s="65">
        <v>85</v>
      </c>
      <c r="H295" s="65">
        <v>85</v>
      </c>
      <c r="I295" s="8"/>
      <c r="J295" s="65">
        <v>85</v>
      </c>
    </row>
    <row r="296" spans="1:10" s="41" customFormat="1" ht="15">
      <c r="A296" s="8"/>
      <c r="B296" s="38" t="s">
        <v>45</v>
      </c>
      <c r="C296" s="65"/>
      <c r="D296" s="65"/>
      <c r="E296" s="65"/>
      <c r="F296" s="8"/>
      <c r="G296" s="65"/>
      <c r="H296" s="65"/>
      <c r="I296" s="8"/>
      <c r="J296" s="65"/>
    </row>
    <row r="297" spans="1:10" s="41" customFormat="1" ht="45">
      <c r="A297" s="8"/>
      <c r="B297" s="8" t="s">
        <v>208</v>
      </c>
      <c r="C297" s="65" t="s">
        <v>168</v>
      </c>
      <c r="D297" s="65" t="s">
        <v>209</v>
      </c>
      <c r="E297" s="65">
        <v>850</v>
      </c>
      <c r="F297" s="8"/>
      <c r="G297" s="65">
        <v>850</v>
      </c>
      <c r="H297" s="65">
        <v>850</v>
      </c>
      <c r="I297" s="8"/>
      <c r="J297" s="65">
        <v>850</v>
      </c>
    </row>
    <row r="298" spans="1:10" s="41" customFormat="1" ht="15">
      <c r="A298" s="8"/>
      <c r="B298" s="38" t="s">
        <v>46</v>
      </c>
      <c r="C298" s="65"/>
      <c r="D298" s="65"/>
      <c r="E298" s="65"/>
      <c r="F298" s="8"/>
      <c r="G298" s="65"/>
      <c r="H298" s="65"/>
      <c r="I298" s="8"/>
      <c r="J298" s="65"/>
    </row>
    <row r="299" spans="1:10" s="49" customFormat="1" ht="15">
      <c r="A299" s="8"/>
      <c r="B299" s="8" t="s">
        <v>203</v>
      </c>
      <c r="C299" s="65" t="s">
        <v>206</v>
      </c>
      <c r="D299" s="65" t="s">
        <v>202</v>
      </c>
      <c r="E299" s="65">
        <v>85</v>
      </c>
      <c r="F299" s="8"/>
      <c r="G299" s="65">
        <v>85</v>
      </c>
      <c r="H299" s="65">
        <v>85</v>
      </c>
      <c r="I299" s="8"/>
      <c r="J299" s="65">
        <v>85</v>
      </c>
    </row>
    <row r="300" spans="1:10" s="49" customFormat="1" ht="156.75">
      <c r="A300" s="8"/>
      <c r="B300" s="38" t="s">
        <v>210</v>
      </c>
      <c r="C300" s="58"/>
      <c r="D300" s="58"/>
      <c r="E300" s="37">
        <v>150000</v>
      </c>
      <c r="F300" s="38"/>
      <c r="G300" s="37">
        <v>150000</v>
      </c>
      <c r="H300" s="37">
        <v>150000</v>
      </c>
      <c r="I300" s="8"/>
      <c r="J300" s="37">
        <v>150000</v>
      </c>
    </row>
    <row r="301" spans="1:10" s="56" customFormat="1" ht="15">
      <c r="A301" s="8"/>
      <c r="B301" s="38" t="s">
        <v>43</v>
      </c>
      <c r="C301" s="65"/>
      <c r="D301" s="65"/>
      <c r="E301" s="65"/>
      <c r="F301" s="8"/>
      <c r="G301" s="65"/>
      <c r="H301" s="65"/>
      <c r="I301" s="8"/>
      <c r="J301" s="65"/>
    </row>
    <row r="302" spans="1:10" s="56" customFormat="1" ht="15">
      <c r="A302" s="8"/>
      <c r="B302" s="8" t="s">
        <v>196</v>
      </c>
      <c r="C302" s="65" t="s">
        <v>168</v>
      </c>
      <c r="D302" s="65" t="s">
        <v>211</v>
      </c>
      <c r="E302" s="37">
        <v>150000</v>
      </c>
      <c r="F302" s="8"/>
      <c r="G302" s="37">
        <v>150000</v>
      </c>
      <c r="H302" s="37">
        <v>150000</v>
      </c>
      <c r="I302" s="8"/>
      <c r="J302" s="37">
        <v>150000</v>
      </c>
    </row>
    <row r="303" spans="1:10" s="56" customFormat="1" ht="15">
      <c r="A303" s="8"/>
      <c r="B303" s="38" t="s">
        <v>44</v>
      </c>
      <c r="C303" s="65"/>
      <c r="D303" s="65"/>
      <c r="E303" s="65"/>
      <c r="F303" s="8"/>
      <c r="G303" s="65"/>
      <c r="H303" s="65"/>
      <c r="I303" s="8"/>
      <c r="J303" s="65"/>
    </row>
    <row r="304" spans="1:10" s="56" customFormat="1" ht="15">
      <c r="A304" s="8"/>
      <c r="B304" s="8" t="s">
        <v>212</v>
      </c>
      <c r="C304" s="65" t="s">
        <v>213</v>
      </c>
      <c r="D304" s="65" t="s">
        <v>214</v>
      </c>
      <c r="E304" s="65">
        <v>30</v>
      </c>
      <c r="F304" s="8"/>
      <c r="G304" s="65">
        <v>30</v>
      </c>
      <c r="H304" s="65">
        <v>30</v>
      </c>
      <c r="I304" s="8"/>
      <c r="J304" s="65">
        <v>30</v>
      </c>
    </row>
    <row r="305" spans="1:10" s="56" customFormat="1" ht="15">
      <c r="A305" s="8"/>
      <c r="B305" s="38" t="s">
        <v>45</v>
      </c>
      <c r="C305" s="65"/>
      <c r="D305" s="65"/>
      <c r="E305" s="65"/>
      <c r="F305" s="8"/>
      <c r="G305" s="65"/>
      <c r="H305" s="65"/>
      <c r="I305" s="8"/>
      <c r="J305" s="65"/>
    </row>
    <row r="306" spans="1:10" s="56" customFormat="1" ht="15">
      <c r="A306" s="8"/>
      <c r="B306" s="8" t="s">
        <v>215</v>
      </c>
      <c r="C306" s="65" t="s">
        <v>168</v>
      </c>
      <c r="D306" s="65" t="s">
        <v>209</v>
      </c>
      <c r="E306" s="65"/>
      <c r="F306" s="8"/>
      <c r="G306" s="65"/>
      <c r="H306" s="65"/>
      <c r="I306" s="8"/>
      <c r="J306" s="65"/>
    </row>
    <row r="307" spans="1:10" s="56" customFormat="1" ht="15">
      <c r="A307" s="8"/>
      <c r="B307" s="38" t="s">
        <v>46</v>
      </c>
      <c r="C307" s="65"/>
      <c r="D307" s="65"/>
      <c r="E307" s="65"/>
      <c r="F307" s="8"/>
      <c r="G307" s="65"/>
      <c r="H307" s="65"/>
      <c r="I307" s="8"/>
      <c r="J307" s="65"/>
    </row>
    <row r="308" spans="1:10" s="56" customFormat="1" ht="15">
      <c r="A308" s="8"/>
      <c r="B308" s="8" t="s">
        <v>216</v>
      </c>
      <c r="C308" s="65" t="s">
        <v>170</v>
      </c>
      <c r="D308" s="65" t="s">
        <v>209</v>
      </c>
      <c r="E308" s="65"/>
      <c r="F308" s="8"/>
      <c r="G308" s="65"/>
      <c r="H308" s="65"/>
      <c r="I308" s="8"/>
      <c r="J308" s="65"/>
    </row>
    <row r="309" spans="1:10" s="66" customFormat="1" ht="74.25">
      <c r="A309" s="8"/>
      <c r="B309" s="38" t="s">
        <v>217</v>
      </c>
      <c r="C309" s="65"/>
      <c r="D309" s="65"/>
      <c r="E309" s="37">
        <v>200000</v>
      </c>
      <c r="F309" s="8"/>
      <c r="G309" s="37">
        <v>200000</v>
      </c>
      <c r="H309" s="37">
        <v>200000</v>
      </c>
      <c r="I309" s="8"/>
      <c r="J309" s="37">
        <v>200000</v>
      </c>
    </row>
    <row r="310" spans="1:10" s="66" customFormat="1" ht="15">
      <c r="A310" s="8"/>
      <c r="B310" s="38" t="s">
        <v>43</v>
      </c>
      <c r="C310" s="65"/>
      <c r="D310" s="65"/>
      <c r="E310" s="65"/>
      <c r="F310" s="8"/>
      <c r="G310" s="65"/>
      <c r="H310" s="65"/>
      <c r="I310" s="8"/>
      <c r="J310" s="65"/>
    </row>
    <row r="311" spans="1:10" s="66" customFormat="1" ht="15">
      <c r="A311" s="8"/>
      <c r="B311" s="8" t="s">
        <v>196</v>
      </c>
      <c r="C311" s="65" t="s">
        <v>168</v>
      </c>
      <c r="D311" s="65" t="s">
        <v>197</v>
      </c>
      <c r="E311" s="37">
        <v>200000</v>
      </c>
      <c r="F311" s="8"/>
      <c r="G311" s="37">
        <v>200000</v>
      </c>
      <c r="H311" s="37">
        <v>200000</v>
      </c>
      <c r="I311" s="8"/>
      <c r="J311" s="37">
        <v>200000</v>
      </c>
    </row>
    <row r="312" spans="1:10" s="66" customFormat="1" ht="15">
      <c r="A312" s="8"/>
      <c r="B312" s="38" t="s">
        <v>44</v>
      </c>
      <c r="C312" s="65"/>
      <c r="D312" s="65"/>
      <c r="E312" s="65"/>
      <c r="F312" s="8"/>
      <c r="G312" s="65"/>
      <c r="H312" s="65"/>
      <c r="I312" s="8"/>
      <c r="J312" s="65"/>
    </row>
    <row r="313" spans="1:10" s="66" customFormat="1" ht="15">
      <c r="A313" s="8"/>
      <c r="B313" s="8" t="s">
        <v>218</v>
      </c>
      <c r="C313" s="65" t="s">
        <v>213</v>
      </c>
      <c r="D313" s="65" t="s">
        <v>207</v>
      </c>
      <c r="E313" s="65">
        <v>50</v>
      </c>
      <c r="F313" s="8"/>
      <c r="G313" s="65">
        <v>50</v>
      </c>
      <c r="H313" s="65">
        <v>50</v>
      </c>
      <c r="I313" s="8"/>
      <c r="J313" s="65">
        <v>50</v>
      </c>
    </row>
    <row r="314" spans="1:10" s="66" customFormat="1" ht="15">
      <c r="A314" s="8"/>
      <c r="B314" s="38" t="s">
        <v>45</v>
      </c>
      <c r="C314" s="65"/>
      <c r="D314" s="65"/>
      <c r="E314" s="65"/>
      <c r="F314" s="8"/>
      <c r="G314" s="65"/>
      <c r="H314" s="65"/>
      <c r="I314" s="8"/>
      <c r="J314" s="65"/>
    </row>
    <row r="315" spans="1:10" s="66" customFormat="1" ht="15">
      <c r="A315" s="8"/>
      <c r="B315" s="8" t="s">
        <v>219</v>
      </c>
      <c r="C315" s="65" t="s">
        <v>168</v>
      </c>
      <c r="D315" s="65" t="s">
        <v>209</v>
      </c>
      <c r="E315" s="65">
        <v>3000</v>
      </c>
      <c r="F315" s="8"/>
      <c r="G315" s="65">
        <v>3000</v>
      </c>
      <c r="H315" s="65">
        <v>3000</v>
      </c>
      <c r="I315" s="8"/>
      <c r="J315" s="65">
        <v>3000</v>
      </c>
    </row>
    <row r="316" spans="1:10" s="66" customFormat="1" ht="15">
      <c r="A316" s="8"/>
      <c r="B316" s="38" t="s">
        <v>46</v>
      </c>
      <c r="C316" s="65"/>
      <c r="D316" s="65"/>
      <c r="E316" s="65"/>
      <c r="F316" s="8"/>
      <c r="G316" s="65"/>
      <c r="H316" s="65"/>
      <c r="I316" s="8"/>
      <c r="J316" s="65"/>
    </row>
    <row r="317" spans="1:10" s="66" customFormat="1" ht="15">
      <c r="A317" s="8"/>
      <c r="B317" s="8" t="s">
        <v>220</v>
      </c>
      <c r="C317" s="65" t="s">
        <v>213</v>
      </c>
      <c r="D317" s="65" t="s">
        <v>221</v>
      </c>
      <c r="E317" s="65">
        <v>1500</v>
      </c>
      <c r="F317" s="8"/>
      <c r="G317" s="65">
        <v>1500</v>
      </c>
      <c r="H317" s="65">
        <v>1500</v>
      </c>
      <c r="I317" s="8"/>
      <c r="J317" s="65">
        <v>1500</v>
      </c>
    </row>
    <row r="318" spans="1:10" s="66" customFormat="1" ht="57">
      <c r="A318" s="8"/>
      <c r="B318" s="38" t="s">
        <v>222</v>
      </c>
      <c r="C318" s="59"/>
      <c r="D318" s="59"/>
      <c r="E318" s="37">
        <v>850000</v>
      </c>
      <c r="F318" s="8"/>
      <c r="G318" s="37">
        <v>850000</v>
      </c>
      <c r="H318" s="37">
        <v>850000</v>
      </c>
      <c r="I318" s="38"/>
      <c r="J318" s="37">
        <v>850000</v>
      </c>
    </row>
    <row r="319" spans="1:10" s="66" customFormat="1" ht="15">
      <c r="A319" s="8"/>
      <c r="B319" s="38" t="s">
        <v>43</v>
      </c>
      <c r="C319" s="65"/>
      <c r="D319" s="65"/>
      <c r="E319" s="65"/>
      <c r="F319" s="8"/>
      <c r="G319" s="65"/>
      <c r="H319" s="65"/>
      <c r="I319" s="8"/>
      <c r="J319" s="65"/>
    </row>
    <row r="320" spans="1:10" s="66" customFormat="1" ht="15">
      <c r="A320" s="8"/>
      <c r="B320" s="8" t="s">
        <v>196</v>
      </c>
      <c r="C320" s="65" t="s">
        <v>168</v>
      </c>
      <c r="D320" s="65" t="s">
        <v>197</v>
      </c>
      <c r="E320" s="37">
        <v>850000</v>
      </c>
      <c r="F320" s="8"/>
      <c r="G320" s="37">
        <v>850000</v>
      </c>
      <c r="H320" s="37">
        <v>850000</v>
      </c>
      <c r="I320" s="8"/>
      <c r="J320" s="37">
        <v>850000</v>
      </c>
    </row>
    <row r="321" spans="1:10" s="66" customFormat="1" ht="15">
      <c r="A321" s="8"/>
      <c r="B321" s="38" t="s">
        <v>44</v>
      </c>
      <c r="C321" s="65"/>
      <c r="D321" s="65"/>
      <c r="E321" s="65"/>
      <c r="F321" s="8"/>
      <c r="G321" s="65"/>
      <c r="H321" s="65"/>
      <c r="I321" s="8"/>
      <c r="J321" s="65"/>
    </row>
    <row r="322" spans="1:10" s="66" customFormat="1" ht="15">
      <c r="A322" s="8"/>
      <c r="B322" s="8" t="s">
        <v>223</v>
      </c>
      <c r="C322" s="65" t="s">
        <v>213</v>
      </c>
      <c r="D322" s="65" t="s">
        <v>207</v>
      </c>
      <c r="E322" s="65">
        <v>5350</v>
      </c>
      <c r="F322" s="8"/>
      <c r="G322" s="65">
        <v>5350</v>
      </c>
      <c r="H322" s="65">
        <v>5100</v>
      </c>
      <c r="I322" s="8"/>
      <c r="J322" s="65">
        <v>5100</v>
      </c>
    </row>
    <row r="323" spans="1:10" s="66" customFormat="1" ht="15">
      <c r="A323" s="8"/>
      <c r="B323" s="38" t="s">
        <v>45</v>
      </c>
      <c r="C323" s="65"/>
      <c r="D323" s="65"/>
      <c r="E323" s="65"/>
      <c r="F323" s="8"/>
      <c r="G323" s="65"/>
      <c r="H323" s="65"/>
      <c r="I323" s="8"/>
      <c r="J323" s="65"/>
    </row>
    <row r="324" spans="1:10" s="66" customFormat="1" ht="15">
      <c r="A324" s="8"/>
      <c r="B324" s="8" t="s">
        <v>224</v>
      </c>
      <c r="C324" s="65" t="s">
        <v>213</v>
      </c>
      <c r="D324" s="65" t="s">
        <v>209</v>
      </c>
      <c r="E324" s="65">
        <v>35</v>
      </c>
      <c r="F324" s="8"/>
      <c r="G324" s="65">
        <v>35</v>
      </c>
      <c r="H324" s="65">
        <v>80</v>
      </c>
      <c r="I324" s="8"/>
      <c r="J324" s="65">
        <v>80</v>
      </c>
    </row>
    <row r="325" spans="1:10" s="66" customFormat="1" ht="15">
      <c r="A325" s="8"/>
      <c r="B325" s="38" t="s">
        <v>46</v>
      </c>
      <c r="C325" s="65"/>
      <c r="D325" s="65"/>
      <c r="E325" s="65"/>
      <c r="F325" s="8"/>
      <c r="G325" s="65"/>
      <c r="H325" s="65"/>
      <c r="I325" s="8"/>
      <c r="J325" s="65"/>
    </row>
    <row r="326" spans="1:10" s="66" customFormat="1" ht="30">
      <c r="A326" s="8"/>
      <c r="B326" s="8" t="s">
        <v>225</v>
      </c>
      <c r="C326" s="65" t="s">
        <v>170</v>
      </c>
      <c r="D326" s="65" t="s">
        <v>209</v>
      </c>
      <c r="E326" s="65"/>
      <c r="F326" s="8"/>
      <c r="G326" s="65"/>
      <c r="H326" s="65"/>
      <c r="I326" s="8"/>
      <c r="J326" s="51"/>
    </row>
    <row r="327" spans="1:10" s="66" customFormat="1" ht="85.5">
      <c r="A327" s="8"/>
      <c r="B327" s="38" t="s">
        <v>233</v>
      </c>
      <c r="C327" s="65"/>
      <c r="D327" s="65"/>
      <c r="E327" s="37">
        <v>50000</v>
      </c>
      <c r="F327" s="38"/>
      <c r="G327" s="37">
        <v>50000</v>
      </c>
      <c r="H327" s="37">
        <v>50000</v>
      </c>
      <c r="I327" s="38"/>
      <c r="J327" s="37">
        <v>50000</v>
      </c>
    </row>
    <row r="328" spans="1:10" s="66" customFormat="1" ht="15">
      <c r="A328" s="8"/>
      <c r="B328" s="38" t="s">
        <v>43</v>
      </c>
      <c r="C328" s="65"/>
      <c r="D328" s="65"/>
      <c r="E328" s="65"/>
      <c r="F328" s="8"/>
      <c r="G328" s="65"/>
      <c r="H328" s="65"/>
      <c r="I328" s="8"/>
      <c r="J328" s="65"/>
    </row>
    <row r="329" spans="1:10" s="66" customFormat="1" ht="15">
      <c r="A329" s="8"/>
      <c r="B329" s="8" t="s">
        <v>196</v>
      </c>
      <c r="C329" s="65" t="s">
        <v>168</v>
      </c>
      <c r="D329" s="65" t="s">
        <v>197</v>
      </c>
      <c r="E329" s="65">
        <v>50000</v>
      </c>
      <c r="F329" s="8"/>
      <c r="G329" s="71">
        <v>50000</v>
      </c>
      <c r="H329" s="71">
        <v>50000</v>
      </c>
      <c r="I329" s="8"/>
      <c r="J329" s="71">
        <v>50000</v>
      </c>
    </row>
    <row r="330" spans="1:10" s="66" customFormat="1" ht="15">
      <c r="A330" s="8"/>
      <c r="B330" s="38" t="s">
        <v>44</v>
      </c>
      <c r="C330" s="65"/>
      <c r="D330" s="65"/>
      <c r="E330" s="65"/>
      <c r="F330" s="8"/>
      <c r="G330" s="65"/>
      <c r="H330" s="65"/>
      <c r="I330" s="8"/>
      <c r="J330" s="51"/>
    </row>
    <row r="331" spans="1:10" s="66" customFormat="1" ht="15">
      <c r="A331" s="8"/>
      <c r="B331" s="8" t="s">
        <v>234</v>
      </c>
      <c r="C331" s="65" t="s">
        <v>213</v>
      </c>
      <c r="D331" s="65" t="s">
        <v>207</v>
      </c>
      <c r="E331" s="65"/>
      <c r="F331" s="8"/>
      <c r="G331" s="65"/>
      <c r="H331" s="65"/>
      <c r="I331" s="8"/>
      <c r="J331" s="51"/>
    </row>
    <row r="332" spans="1:10" s="66" customFormat="1" ht="15">
      <c r="A332" s="8"/>
      <c r="B332" s="38" t="s">
        <v>45</v>
      </c>
      <c r="C332" s="65"/>
      <c r="D332" s="65"/>
      <c r="E332" s="65"/>
      <c r="F332" s="8"/>
      <c r="G332" s="65"/>
      <c r="H332" s="65"/>
      <c r="I332" s="8"/>
      <c r="J332" s="51"/>
    </row>
    <row r="333" spans="1:10" s="66" customFormat="1" ht="15">
      <c r="A333" s="8"/>
      <c r="B333" s="8" t="s">
        <v>235</v>
      </c>
      <c r="C333" s="65" t="s">
        <v>213</v>
      </c>
      <c r="D333" s="65" t="s">
        <v>209</v>
      </c>
      <c r="E333" s="65"/>
      <c r="F333" s="8"/>
      <c r="G333" s="65"/>
      <c r="H333" s="65"/>
      <c r="I333" s="8"/>
      <c r="J333" s="51"/>
    </row>
    <row r="334" spans="1:10" s="66" customFormat="1" ht="15">
      <c r="A334" s="8"/>
      <c r="B334" s="38" t="s">
        <v>46</v>
      </c>
      <c r="C334" s="65"/>
      <c r="D334" s="65"/>
      <c r="E334" s="65"/>
      <c r="F334" s="8"/>
      <c r="G334" s="65"/>
      <c r="H334" s="65"/>
      <c r="I334" s="8"/>
      <c r="J334" s="51"/>
    </row>
    <row r="335" spans="1:10" s="66" customFormat="1" ht="30">
      <c r="A335" s="8"/>
      <c r="B335" s="8" t="s">
        <v>236</v>
      </c>
      <c r="C335" s="65" t="s">
        <v>170</v>
      </c>
      <c r="D335" s="65" t="s">
        <v>209</v>
      </c>
      <c r="E335" s="65"/>
      <c r="F335" s="8"/>
      <c r="G335" s="65"/>
      <c r="H335" s="65"/>
      <c r="I335" s="8"/>
      <c r="J335" s="51"/>
    </row>
    <row r="336" spans="1:10" s="66" customFormat="1" ht="57">
      <c r="A336" s="8"/>
      <c r="B336" s="38" t="s">
        <v>237</v>
      </c>
      <c r="C336" s="65"/>
      <c r="D336" s="65"/>
      <c r="E336" s="37">
        <v>58000</v>
      </c>
      <c r="F336" s="38"/>
      <c r="G336" s="37">
        <v>58000</v>
      </c>
      <c r="H336" s="37">
        <v>58000</v>
      </c>
      <c r="I336" s="38"/>
      <c r="J336" s="37">
        <v>58000</v>
      </c>
    </row>
    <row r="337" spans="1:10" s="66" customFormat="1" ht="15">
      <c r="A337" s="8"/>
      <c r="B337" s="38" t="s">
        <v>43</v>
      </c>
      <c r="C337" s="65"/>
      <c r="D337" s="65"/>
      <c r="E337" s="65"/>
      <c r="F337" s="8"/>
      <c r="G337" s="65"/>
      <c r="H337" s="65"/>
      <c r="I337" s="8"/>
      <c r="J337" s="65"/>
    </row>
    <row r="338" spans="1:10" s="66" customFormat="1" ht="15">
      <c r="A338" s="8"/>
      <c r="B338" s="8" t="s">
        <v>196</v>
      </c>
      <c r="C338" s="65" t="s">
        <v>168</v>
      </c>
      <c r="D338" s="65" t="s">
        <v>197</v>
      </c>
      <c r="E338" s="65">
        <v>58000</v>
      </c>
      <c r="F338" s="8"/>
      <c r="G338" s="71">
        <v>58000</v>
      </c>
      <c r="H338" s="71">
        <v>58000</v>
      </c>
      <c r="I338" s="8"/>
      <c r="J338" s="71">
        <v>58000</v>
      </c>
    </row>
    <row r="339" spans="1:10" s="66" customFormat="1" ht="15">
      <c r="A339" s="8"/>
      <c r="B339" s="38" t="s">
        <v>44</v>
      </c>
      <c r="C339" s="65"/>
      <c r="D339" s="65"/>
      <c r="E339" s="65"/>
      <c r="F339" s="8"/>
      <c r="G339" s="65"/>
      <c r="H339" s="65"/>
      <c r="I339" s="8"/>
      <c r="J339" s="65"/>
    </row>
    <row r="340" spans="1:10" s="66" customFormat="1" ht="15">
      <c r="A340" s="8"/>
      <c r="B340" s="8" t="s">
        <v>234</v>
      </c>
      <c r="C340" s="65" t="s">
        <v>213</v>
      </c>
      <c r="D340" s="65" t="s">
        <v>207</v>
      </c>
      <c r="E340" s="65">
        <v>75</v>
      </c>
      <c r="F340" s="8"/>
      <c r="G340" s="65">
        <v>75</v>
      </c>
      <c r="H340" s="65">
        <v>75</v>
      </c>
      <c r="I340" s="8"/>
      <c r="J340" s="65">
        <v>75</v>
      </c>
    </row>
    <row r="341" spans="1:10" s="66" customFormat="1" ht="15">
      <c r="A341" s="8"/>
      <c r="B341" s="38" t="s">
        <v>45</v>
      </c>
      <c r="C341" s="65"/>
      <c r="D341" s="65"/>
      <c r="E341" s="65"/>
      <c r="F341" s="8"/>
      <c r="G341" s="65"/>
      <c r="H341" s="65"/>
      <c r="I341" s="8"/>
      <c r="J341" s="65"/>
    </row>
    <row r="342" spans="1:10" s="66" customFormat="1" ht="15">
      <c r="A342" s="8"/>
      <c r="B342" s="8" t="s">
        <v>235</v>
      </c>
      <c r="C342" s="65" t="s">
        <v>213</v>
      </c>
      <c r="D342" s="65" t="s">
        <v>209</v>
      </c>
      <c r="E342" s="65">
        <v>885</v>
      </c>
      <c r="F342" s="8"/>
      <c r="G342" s="65">
        <v>885</v>
      </c>
      <c r="H342" s="65">
        <v>880</v>
      </c>
      <c r="I342" s="8"/>
      <c r="J342" s="65">
        <v>880</v>
      </c>
    </row>
    <row r="343" spans="1:10" s="66" customFormat="1" ht="15">
      <c r="A343" s="8"/>
      <c r="B343" s="38" t="s">
        <v>46</v>
      </c>
      <c r="C343" s="65"/>
      <c r="D343" s="65"/>
      <c r="E343" s="65"/>
      <c r="F343" s="8"/>
      <c r="G343" s="65"/>
      <c r="H343" s="65"/>
      <c r="I343" s="8"/>
      <c r="J343" s="65"/>
    </row>
    <row r="344" spans="1:10" s="66" customFormat="1" ht="30">
      <c r="A344" s="8"/>
      <c r="B344" s="8" t="s">
        <v>236</v>
      </c>
      <c r="C344" s="65" t="s">
        <v>170</v>
      </c>
      <c r="D344" s="65" t="s">
        <v>209</v>
      </c>
      <c r="E344" s="65">
        <v>100</v>
      </c>
      <c r="F344" s="8"/>
      <c r="G344" s="65">
        <v>100</v>
      </c>
      <c r="H344" s="65">
        <v>100</v>
      </c>
      <c r="I344" s="8"/>
      <c r="J344" s="65">
        <v>100</v>
      </c>
    </row>
    <row r="345" spans="1:10" s="66" customFormat="1" ht="42.75">
      <c r="A345" s="8"/>
      <c r="B345" s="38" t="s">
        <v>238</v>
      </c>
      <c r="C345" s="65"/>
      <c r="D345" s="65"/>
      <c r="E345" s="37">
        <v>120000</v>
      </c>
      <c r="F345" s="38"/>
      <c r="G345" s="37">
        <v>120000</v>
      </c>
      <c r="H345" s="37">
        <v>120000</v>
      </c>
      <c r="I345" s="38"/>
      <c r="J345" s="37">
        <v>120000</v>
      </c>
    </row>
    <row r="346" spans="1:10" s="66" customFormat="1" ht="15">
      <c r="A346" s="8"/>
      <c r="B346" s="38" t="s">
        <v>43</v>
      </c>
      <c r="C346" s="65"/>
      <c r="D346" s="65"/>
      <c r="E346" s="65"/>
      <c r="F346" s="8"/>
      <c r="G346" s="71"/>
      <c r="H346" s="71"/>
      <c r="I346" s="8"/>
      <c r="J346" s="71"/>
    </row>
    <row r="347" spans="1:10" s="66" customFormat="1" ht="15">
      <c r="A347" s="8"/>
      <c r="B347" s="8" t="s">
        <v>196</v>
      </c>
      <c r="C347" s="65" t="s">
        <v>168</v>
      </c>
      <c r="D347" s="65" t="s">
        <v>211</v>
      </c>
      <c r="E347" s="65">
        <v>120000</v>
      </c>
      <c r="F347" s="8"/>
      <c r="G347" s="71">
        <v>120000</v>
      </c>
      <c r="H347" s="71">
        <v>120000</v>
      </c>
      <c r="I347" s="8"/>
      <c r="J347" s="71">
        <v>120000</v>
      </c>
    </row>
    <row r="348" spans="1:10" s="66" customFormat="1" ht="15">
      <c r="A348" s="8"/>
      <c r="B348" s="38" t="s">
        <v>44</v>
      </c>
      <c r="C348" s="65"/>
      <c r="D348" s="65"/>
      <c r="E348" s="65"/>
      <c r="F348" s="8"/>
      <c r="G348" s="65"/>
      <c r="H348" s="65"/>
      <c r="I348" s="8"/>
      <c r="J348" s="65"/>
    </row>
    <row r="349" spans="1:10" s="66" customFormat="1" ht="60">
      <c r="A349" s="8"/>
      <c r="B349" s="8" t="s">
        <v>239</v>
      </c>
      <c r="C349" s="65" t="s">
        <v>240</v>
      </c>
      <c r="D349" s="65" t="s">
        <v>207</v>
      </c>
      <c r="E349" s="65">
        <v>8000</v>
      </c>
      <c r="F349" s="8"/>
      <c r="G349" s="65">
        <v>8000</v>
      </c>
      <c r="H349" s="65">
        <v>8000</v>
      </c>
      <c r="I349" s="8"/>
      <c r="J349" s="65">
        <v>8000</v>
      </c>
    </row>
    <row r="350" spans="1:10" s="66" customFormat="1" ht="15">
      <c r="A350" s="8"/>
      <c r="B350" s="38" t="s">
        <v>45</v>
      </c>
      <c r="C350" s="65"/>
      <c r="D350" s="65"/>
      <c r="E350" s="65"/>
      <c r="F350" s="8"/>
      <c r="G350" s="65"/>
      <c r="H350" s="65"/>
      <c r="I350" s="8"/>
      <c r="J350" s="65"/>
    </row>
    <row r="351" spans="1:10" s="66" customFormat="1" ht="30">
      <c r="A351" s="8"/>
      <c r="B351" s="8" t="s">
        <v>241</v>
      </c>
      <c r="C351" s="65" t="s">
        <v>170</v>
      </c>
      <c r="D351" s="65" t="s">
        <v>207</v>
      </c>
      <c r="E351" s="65">
        <v>100</v>
      </c>
      <c r="F351" s="8"/>
      <c r="G351" s="65">
        <v>100</v>
      </c>
      <c r="H351" s="65">
        <v>100</v>
      </c>
      <c r="I351" s="8"/>
      <c r="J351" s="65">
        <v>100</v>
      </c>
    </row>
    <row r="352" spans="1:10" s="66" customFormat="1" ht="15">
      <c r="A352" s="8"/>
      <c r="B352" s="38" t="s">
        <v>46</v>
      </c>
      <c r="C352" s="65"/>
      <c r="D352" s="65"/>
      <c r="E352" s="65"/>
      <c r="F352" s="8"/>
      <c r="G352" s="34"/>
      <c r="H352" s="65"/>
      <c r="I352" s="8"/>
      <c r="J352" s="51"/>
    </row>
    <row r="353" spans="1:10" s="66" customFormat="1" ht="15">
      <c r="A353" s="8"/>
      <c r="B353" s="8" t="s">
        <v>216</v>
      </c>
      <c r="C353" s="65" t="s">
        <v>170</v>
      </c>
      <c r="D353" s="65" t="s">
        <v>209</v>
      </c>
      <c r="E353" s="65"/>
      <c r="F353" s="8"/>
      <c r="G353" s="34"/>
      <c r="H353" s="65"/>
      <c r="I353" s="8"/>
      <c r="J353" s="51"/>
    </row>
    <row r="354" spans="1:10" s="66" customFormat="1" ht="85.5">
      <c r="A354" s="8"/>
      <c r="B354" s="38" t="s">
        <v>242</v>
      </c>
      <c r="C354" s="65"/>
      <c r="D354" s="65"/>
      <c r="E354" s="37">
        <v>18100</v>
      </c>
      <c r="F354" s="38"/>
      <c r="G354" s="37">
        <v>18100</v>
      </c>
      <c r="H354" s="37">
        <v>18100</v>
      </c>
      <c r="I354" s="38"/>
      <c r="J354" s="37">
        <v>18100</v>
      </c>
    </row>
    <row r="355" spans="1:10" s="66" customFormat="1" ht="15">
      <c r="A355" s="8"/>
      <c r="B355" s="38" t="s">
        <v>43</v>
      </c>
      <c r="C355" s="65"/>
      <c r="D355" s="65"/>
      <c r="E355" s="65"/>
      <c r="F355" s="8"/>
      <c r="G355" s="65"/>
      <c r="H355" s="65"/>
      <c r="I355" s="8"/>
      <c r="J355" s="65"/>
    </row>
    <row r="356" spans="1:10" s="66" customFormat="1" ht="15">
      <c r="A356" s="8"/>
      <c r="B356" s="8" t="s">
        <v>196</v>
      </c>
      <c r="C356" s="65" t="s">
        <v>168</v>
      </c>
      <c r="D356" s="65" t="s">
        <v>197</v>
      </c>
      <c r="E356" s="65">
        <v>18100</v>
      </c>
      <c r="F356" s="8"/>
      <c r="G356" s="71">
        <v>18100</v>
      </c>
      <c r="H356" s="71">
        <v>18100</v>
      </c>
      <c r="I356" s="8"/>
      <c r="J356" s="71">
        <v>18100</v>
      </c>
    </row>
    <row r="357" spans="1:10" s="66" customFormat="1" ht="15">
      <c r="A357" s="8"/>
      <c r="B357" s="38" t="s">
        <v>44</v>
      </c>
      <c r="C357" s="65"/>
      <c r="D357" s="65"/>
      <c r="E357" s="65"/>
      <c r="F357" s="8"/>
      <c r="G357" s="65"/>
      <c r="H357" s="65"/>
      <c r="I357" s="8"/>
      <c r="J357" s="65"/>
    </row>
    <row r="358" spans="1:10" s="66" customFormat="1" ht="30">
      <c r="A358" s="8"/>
      <c r="B358" s="8" t="s">
        <v>243</v>
      </c>
      <c r="C358" s="65" t="s">
        <v>213</v>
      </c>
      <c r="D358" s="65" t="s">
        <v>202</v>
      </c>
      <c r="E358" s="65">
        <v>12</v>
      </c>
      <c r="F358" s="8"/>
      <c r="G358" s="65">
        <v>12</v>
      </c>
      <c r="H358" s="65">
        <v>12</v>
      </c>
      <c r="I358" s="8"/>
      <c r="J358" s="65">
        <v>12</v>
      </c>
    </row>
    <row r="359" spans="1:10" s="66" customFormat="1" ht="15">
      <c r="A359" s="8"/>
      <c r="B359" s="38" t="s">
        <v>45</v>
      </c>
      <c r="C359" s="65"/>
      <c r="D359" s="65"/>
      <c r="E359" s="65"/>
      <c r="F359" s="8"/>
      <c r="G359" s="65"/>
      <c r="H359" s="65"/>
      <c r="I359" s="8"/>
      <c r="J359" s="65"/>
    </row>
    <row r="360" spans="1:10" s="66" customFormat="1" ht="15">
      <c r="A360" s="8"/>
      <c r="B360" s="8" t="s">
        <v>244</v>
      </c>
      <c r="C360" s="65" t="s">
        <v>168</v>
      </c>
      <c r="D360" s="65" t="s">
        <v>202</v>
      </c>
      <c r="E360" s="65">
        <v>1810</v>
      </c>
      <c r="F360" s="8"/>
      <c r="G360" s="65">
        <v>1810</v>
      </c>
      <c r="H360" s="65">
        <v>1810</v>
      </c>
      <c r="I360" s="8"/>
      <c r="J360" s="65">
        <v>1810</v>
      </c>
    </row>
    <row r="361" spans="1:10" s="66" customFormat="1" ht="15">
      <c r="A361" s="8"/>
      <c r="B361" s="38" t="s">
        <v>46</v>
      </c>
      <c r="C361" s="65"/>
      <c r="D361" s="65"/>
      <c r="E361" s="65"/>
      <c r="F361" s="8"/>
      <c r="G361" s="34"/>
      <c r="H361" s="65"/>
      <c r="I361" s="8"/>
      <c r="J361" s="51"/>
    </row>
    <row r="362" spans="1:10" s="66" customFormat="1" ht="15">
      <c r="A362" s="8"/>
      <c r="B362" s="8" t="s">
        <v>216</v>
      </c>
      <c r="C362" s="65"/>
      <c r="D362" s="65"/>
      <c r="E362" s="65"/>
      <c r="F362" s="8"/>
      <c r="G362" s="34"/>
      <c r="H362" s="65"/>
      <c r="I362" s="8"/>
      <c r="J362" s="51"/>
    </row>
    <row r="363" spans="1:10" s="66" customFormat="1" ht="15">
      <c r="A363" s="8"/>
      <c r="B363" s="38"/>
      <c r="C363" s="65"/>
      <c r="D363" s="65"/>
      <c r="E363" s="65"/>
      <c r="F363" s="8"/>
      <c r="G363" s="34"/>
      <c r="H363" s="65"/>
      <c r="I363" s="8"/>
      <c r="J363" s="51"/>
    </row>
    <row r="365" spans="1:11" ht="15">
      <c r="A365" s="72" t="s">
        <v>47</v>
      </c>
      <c r="B365" s="72"/>
      <c r="C365" s="72"/>
      <c r="D365" s="72"/>
      <c r="E365" s="72"/>
      <c r="F365" s="72"/>
      <c r="G365" s="72"/>
      <c r="H365" s="72"/>
      <c r="I365" s="72"/>
      <c r="J365" s="72"/>
      <c r="K365" s="72"/>
    </row>
    <row r="366" ht="15">
      <c r="A366" s="16" t="s">
        <v>13</v>
      </c>
    </row>
    <row r="368" spans="1:11" ht="15">
      <c r="A368" s="76" t="s">
        <v>15</v>
      </c>
      <c r="B368" s="76" t="s">
        <v>140</v>
      </c>
      <c r="C368" s="76"/>
      <c r="D368" s="76" t="s">
        <v>141</v>
      </c>
      <c r="E368" s="76"/>
      <c r="F368" s="76" t="s">
        <v>137</v>
      </c>
      <c r="G368" s="76"/>
      <c r="H368" s="76" t="s">
        <v>138</v>
      </c>
      <c r="I368" s="76"/>
      <c r="J368" s="76" t="s">
        <v>142</v>
      </c>
      <c r="K368" s="76"/>
    </row>
    <row r="369" spans="1:11" ht="30">
      <c r="A369" s="76"/>
      <c r="B369" s="15" t="s">
        <v>19</v>
      </c>
      <c r="C369" s="15" t="s">
        <v>20</v>
      </c>
      <c r="D369" s="15" t="s">
        <v>19</v>
      </c>
      <c r="E369" s="15" t="s">
        <v>20</v>
      </c>
      <c r="F369" s="15" t="s">
        <v>19</v>
      </c>
      <c r="G369" s="15" t="s">
        <v>20</v>
      </c>
      <c r="H369" s="15" t="s">
        <v>19</v>
      </c>
      <c r="I369" s="15" t="s">
        <v>20</v>
      </c>
      <c r="J369" s="15" t="s">
        <v>19</v>
      </c>
      <c r="K369" s="15" t="s">
        <v>20</v>
      </c>
    </row>
    <row r="370" spans="1:11" ht="15">
      <c r="A370" s="15">
        <v>1</v>
      </c>
      <c r="B370" s="15">
        <v>2</v>
      </c>
      <c r="C370" s="15">
        <v>3</v>
      </c>
      <c r="D370" s="15">
        <v>4</v>
      </c>
      <c r="E370" s="15">
        <v>5</v>
      </c>
      <c r="F370" s="15">
        <v>6</v>
      </c>
      <c r="G370" s="15">
        <v>7</v>
      </c>
      <c r="H370" s="15">
        <v>8</v>
      </c>
      <c r="I370" s="15">
        <v>9</v>
      </c>
      <c r="J370" s="15">
        <v>10</v>
      </c>
      <c r="K370" s="15">
        <v>11</v>
      </c>
    </row>
    <row r="371" spans="1:11" ht="30">
      <c r="A371" s="42" t="s">
        <v>171</v>
      </c>
      <c r="B371" s="48"/>
      <c r="C371" s="15"/>
      <c r="D371" s="15"/>
      <c r="E371" s="15" t="s">
        <v>22</v>
      </c>
      <c r="F371" s="15"/>
      <c r="G371" s="15" t="s">
        <v>22</v>
      </c>
      <c r="H371" s="15"/>
      <c r="I371" s="15" t="s">
        <v>22</v>
      </c>
      <c r="J371" s="15"/>
      <c r="K371" s="15" t="s">
        <v>22</v>
      </c>
    </row>
    <row r="372" spans="1:11" s="43" customFormat="1" ht="35.25" customHeight="1">
      <c r="A372" s="42" t="s">
        <v>172</v>
      </c>
      <c r="B372" s="48"/>
      <c r="C372" s="42"/>
      <c r="D372" s="42"/>
      <c r="E372" s="42"/>
      <c r="F372" s="42"/>
      <c r="G372" s="42"/>
      <c r="H372" s="42"/>
      <c r="I372" s="42"/>
      <c r="J372" s="42"/>
      <c r="K372" s="42"/>
    </row>
    <row r="373" spans="1:11" s="43" customFormat="1" ht="63" customHeight="1">
      <c r="A373" s="42" t="s">
        <v>173</v>
      </c>
      <c r="B373" s="48"/>
      <c r="C373" s="42"/>
      <c r="D373" s="42"/>
      <c r="E373" s="42"/>
      <c r="F373" s="42"/>
      <c r="G373" s="42"/>
      <c r="H373" s="42"/>
      <c r="I373" s="42"/>
      <c r="J373" s="42"/>
      <c r="K373" s="42"/>
    </row>
    <row r="374" spans="1:11" s="43" customFormat="1" ht="75.75" customHeight="1">
      <c r="A374" s="42" t="s">
        <v>174</v>
      </c>
      <c r="B374" s="48"/>
      <c r="C374" s="42"/>
      <c r="D374" s="42"/>
      <c r="E374" s="42"/>
      <c r="F374" s="42"/>
      <c r="G374" s="42"/>
      <c r="H374" s="42"/>
      <c r="I374" s="42"/>
      <c r="J374" s="42"/>
      <c r="K374" s="42"/>
    </row>
    <row r="375" spans="1:11" s="43" customFormat="1" ht="53.25" customHeight="1">
      <c r="A375" s="42" t="s">
        <v>175</v>
      </c>
      <c r="B375" s="48"/>
      <c r="C375" s="42"/>
      <c r="D375" s="42"/>
      <c r="E375" s="42"/>
      <c r="F375" s="42"/>
      <c r="G375" s="42"/>
      <c r="H375" s="42"/>
      <c r="I375" s="42"/>
      <c r="J375" s="42"/>
      <c r="K375" s="42"/>
    </row>
    <row r="376" spans="1:11" s="43" customFormat="1" ht="44.25" customHeight="1">
      <c r="A376" s="42" t="s">
        <v>176</v>
      </c>
      <c r="B376" s="48"/>
      <c r="C376" s="42"/>
      <c r="D376" s="42"/>
      <c r="E376" s="42"/>
      <c r="F376" s="42"/>
      <c r="G376" s="42"/>
      <c r="H376" s="42"/>
      <c r="I376" s="42"/>
      <c r="J376" s="42"/>
      <c r="K376" s="42"/>
    </row>
    <row r="377" spans="1:11" s="43" customFormat="1" ht="61.5" customHeight="1">
      <c r="A377" s="42" t="s">
        <v>177</v>
      </c>
      <c r="B377" s="48">
        <v>0</v>
      </c>
      <c r="C377" s="42"/>
      <c r="D377" s="44"/>
      <c r="E377" s="42"/>
      <c r="F377" s="42"/>
      <c r="G377" s="42"/>
      <c r="H377" s="42"/>
      <c r="I377" s="42"/>
      <c r="J377" s="42"/>
      <c r="K377" s="42"/>
    </row>
    <row r="378" spans="1:11" s="43" customFormat="1" ht="44.25" customHeight="1">
      <c r="A378" s="42" t="s">
        <v>178</v>
      </c>
      <c r="B378" s="48"/>
      <c r="C378" s="42"/>
      <c r="D378" s="42"/>
      <c r="E378" s="42"/>
      <c r="F378" s="42"/>
      <c r="G378" s="42"/>
      <c r="H378" s="42"/>
      <c r="I378" s="42"/>
      <c r="J378" s="42"/>
      <c r="K378" s="42"/>
    </row>
    <row r="379" spans="1:11" ht="15">
      <c r="A379" s="15" t="s">
        <v>22</v>
      </c>
      <c r="B379" s="15" t="s">
        <v>22</v>
      </c>
      <c r="C379" s="15" t="s">
        <v>22</v>
      </c>
      <c r="D379" s="15" t="s">
        <v>22</v>
      </c>
      <c r="E379" s="15" t="s">
        <v>22</v>
      </c>
      <c r="F379" s="15" t="s">
        <v>22</v>
      </c>
      <c r="G379" s="15" t="s">
        <v>22</v>
      </c>
      <c r="H379" s="15" t="s">
        <v>22</v>
      </c>
      <c r="I379" s="15" t="s">
        <v>22</v>
      </c>
      <c r="J379" s="15"/>
      <c r="K379" s="15" t="s">
        <v>22</v>
      </c>
    </row>
    <row r="380" spans="1:11" ht="15">
      <c r="A380" s="15" t="s">
        <v>26</v>
      </c>
      <c r="B380" s="50">
        <f>B371+B372+B373+B374+B375+B376+B377+B378</f>
        <v>0</v>
      </c>
      <c r="C380" s="50">
        <f>C371+C373+C374</f>
        <v>0</v>
      </c>
      <c r="D380" s="50">
        <f>D371+D372+D373+D374+D375+D376+D377+D378</f>
        <v>0</v>
      </c>
      <c r="E380" s="50" t="s">
        <v>22</v>
      </c>
      <c r="F380" s="50">
        <f>F371+F372+F373+F374+F375+F376+F378</f>
        <v>0</v>
      </c>
      <c r="G380" s="50" t="s">
        <v>22</v>
      </c>
      <c r="H380" s="50">
        <f>H371+H372+H373+H374+H375+H376+H378</f>
        <v>0</v>
      </c>
      <c r="I380" s="50" t="s">
        <v>22</v>
      </c>
      <c r="J380" s="50">
        <f>J371+J372+J373+J374+J375+J376+J377+J378</f>
        <v>0</v>
      </c>
      <c r="K380" s="15" t="s">
        <v>22</v>
      </c>
    </row>
    <row r="381" spans="1:11" ht="120">
      <c r="A381" s="9" t="s">
        <v>48</v>
      </c>
      <c r="B381" s="15" t="s">
        <v>24</v>
      </c>
      <c r="C381" s="15" t="s">
        <v>22</v>
      </c>
      <c r="D381" s="15" t="s">
        <v>24</v>
      </c>
      <c r="E381" s="15"/>
      <c r="F381" s="15"/>
      <c r="G381" s="15" t="s">
        <v>22</v>
      </c>
      <c r="H381" s="15"/>
      <c r="I381" s="15" t="s">
        <v>22</v>
      </c>
      <c r="J381" s="15" t="s">
        <v>24</v>
      </c>
      <c r="K381" s="15" t="s">
        <v>22</v>
      </c>
    </row>
    <row r="384" spans="1:16" ht="15">
      <c r="A384" s="72" t="s">
        <v>49</v>
      </c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</row>
    <row r="386" spans="1:16" ht="15">
      <c r="A386" s="76" t="s">
        <v>96</v>
      </c>
      <c r="B386" s="76" t="s">
        <v>50</v>
      </c>
      <c r="C386" s="76" t="s">
        <v>143</v>
      </c>
      <c r="D386" s="76"/>
      <c r="E386" s="76"/>
      <c r="F386" s="76"/>
      <c r="G386" s="76" t="s">
        <v>159</v>
      </c>
      <c r="H386" s="76"/>
      <c r="I386" s="76"/>
      <c r="J386" s="76"/>
      <c r="K386" s="76" t="s">
        <v>160</v>
      </c>
      <c r="L386" s="76"/>
      <c r="M386" s="76" t="s">
        <v>161</v>
      </c>
      <c r="N386" s="76"/>
      <c r="O386" s="76" t="s">
        <v>162</v>
      </c>
      <c r="P386" s="76"/>
    </row>
    <row r="387" spans="1:16" ht="30.75" customHeight="1">
      <c r="A387" s="76"/>
      <c r="B387" s="76"/>
      <c r="C387" s="76" t="s">
        <v>19</v>
      </c>
      <c r="D387" s="76"/>
      <c r="E387" s="76" t="s">
        <v>20</v>
      </c>
      <c r="F387" s="76"/>
      <c r="G387" s="76" t="s">
        <v>19</v>
      </c>
      <c r="H387" s="76"/>
      <c r="I387" s="76" t="s">
        <v>20</v>
      </c>
      <c r="J387" s="76"/>
      <c r="K387" s="76" t="s">
        <v>19</v>
      </c>
      <c r="L387" s="76" t="s">
        <v>20</v>
      </c>
      <c r="M387" s="76" t="s">
        <v>19</v>
      </c>
      <c r="N387" s="76" t="s">
        <v>20</v>
      </c>
      <c r="O387" s="76" t="s">
        <v>19</v>
      </c>
      <c r="P387" s="76" t="s">
        <v>20</v>
      </c>
    </row>
    <row r="388" spans="1:16" ht="30">
      <c r="A388" s="76"/>
      <c r="B388" s="76"/>
      <c r="C388" s="15" t="s">
        <v>99</v>
      </c>
      <c r="D388" s="15" t="s">
        <v>100</v>
      </c>
      <c r="E388" s="15" t="s">
        <v>99</v>
      </c>
      <c r="F388" s="15" t="s">
        <v>100</v>
      </c>
      <c r="G388" s="15" t="s">
        <v>99</v>
      </c>
      <c r="H388" s="15" t="s">
        <v>100</v>
      </c>
      <c r="I388" s="15" t="s">
        <v>99</v>
      </c>
      <c r="J388" s="15" t="s">
        <v>100</v>
      </c>
      <c r="K388" s="76"/>
      <c r="L388" s="76"/>
      <c r="M388" s="76"/>
      <c r="N388" s="76"/>
      <c r="O388" s="76"/>
      <c r="P388" s="76"/>
    </row>
    <row r="389" spans="1:16" ht="15">
      <c r="A389" s="15">
        <v>1</v>
      </c>
      <c r="B389" s="15">
        <v>2</v>
      </c>
      <c r="C389" s="15">
        <v>3</v>
      </c>
      <c r="D389" s="15">
        <v>4</v>
      </c>
      <c r="E389" s="15">
        <v>5</v>
      </c>
      <c r="F389" s="15">
        <v>6</v>
      </c>
      <c r="G389" s="15">
        <v>7</v>
      </c>
      <c r="H389" s="15">
        <v>8</v>
      </c>
      <c r="I389" s="15">
        <v>9</v>
      </c>
      <c r="J389" s="15">
        <v>10</v>
      </c>
      <c r="K389" s="15">
        <v>11</v>
      </c>
      <c r="L389" s="15">
        <v>12</v>
      </c>
      <c r="M389" s="15">
        <v>13</v>
      </c>
      <c r="N389" s="15">
        <v>14</v>
      </c>
      <c r="O389" s="15">
        <v>15</v>
      </c>
      <c r="P389" s="15">
        <v>16</v>
      </c>
    </row>
    <row r="390" spans="1:16" s="45" customFormat="1" ht="15">
      <c r="A390" s="48"/>
      <c r="B390" s="39"/>
      <c r="C390" s="48"/>
      <c r="D390" s="4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</row>
    <row r="391" spans="1:16" s="45" customFormat="1" ht="15">
      <c r="A391" s="48">
        <v>1</v>
      </c>
      <c r="B391" s="36" t="s">
        <v>181</v>
      </c>
      <c r="C391" s="48"/>
      <c r="D391" s="48"/>
      <c r="E391" s="44"/>
      <c r="F391" s="44"/>
      <c r="G391" s="48"/>
      <c r="H391" s="48"/>
      <c r="I391" s="44"/>
      <c r="J391" s="44"/>
      <c r="K391" s="48"/>
      <c r="L391" s="44"/>
      <c r="M391" s="48"/>
      <c r="N391" s="44"/>
      <c r="O391" s="48"/>
      <c r="P391" s="44"/>
    </row>
    <row r="392" spans="1:16" s="45" customFormat="1" ht="30">
      <c r="A392" s="48"/>
      <c r="B392" s="36" t="s">
        <v>182</v>
      </c>
      <c r="C392" s="48"/>
      <c r="D392" s="48"/>
      <c r="E392" s="44"/>
      <c r="F392" s="44"/>
      <c r="G392" s="48"/>
      <c r="H392" s="48"/>
      <c r="I392" s="44"/>
      <c r="J392" s="44"/>
      <c r="K392" s="48"/>
      <c r="L392" s="44"/>
      <c r="M392" s="48"/>
      <c r="N392" s="44"/>
      <c r="O392" s="48"/>
      <c r="P392" s="44"/>
    </row>
    <row r="393" spans="1:16" s="45" customFormat="1" ht="15">
      <c r="A393" s="48">
        <v>2</v>
      </c>
      <c r="B393" s="36" t="s">
        <v>180</v>
      </c>
      <c r="C393" s="48"/>
      <c r="D393" s="48"/>
      <c r="E393" s="44"/>
      <c r="F393" s="44"/>
      <c r="G393" s="48"/>
      <c r="H393" s="48"/>
      <c r="I393" s="44"/>
      <c r="J393" s="44"/>
      <c r="K393" s="48"/>
      <c r="L393" s="44"/>
      <c r="M393" s="48"/>
      <c r="N393" s="44"/>
      <c r="O393" s="48"/>
      <c r="P393" s="44"/>
    </row>
    <row r="394" spans="1:16" ht="15">
      <c r="A394" s="48">
        <v>3</v>
      </c>
      <c r="B394" s="8" t="s">
        <v>183</v>
      </c>
      <c r="C394" s="8" t="s">
        <v>22</v>
      </c>
      <c r="D394" s="8" t="s">
        <v>22</v>
      </c>
      <c r="E394" s="8" t="s">
        <v>22</v>
      </c>
      <c r="F394" s="8" t="s">
        <v>22</v>
      </c>
      <c r="G394" s="8" t="s">
        <v>22</v>
      </c>
      <c r="H394" s="8" t="s">
        <v>22</v>
      </c>
      <c r="I394" s="8" t="s">
        <v>22</v>
      </c>
      <c r="J394" s="8" t="s">
        <v>22</v>
      </c>
      <c r="K394" s="8" t="s">
        <v>22</v>
      </c>
      <c r="L394" s="8" t="s">
        <v>22</v>
      </c>
      <c r="M394" s="8" t="s">
        <v>22</v>
      </c>
      <c r="N394" s="8" t="s">
        <v>22</v>
      </c>
      <c r="O394" s="8" t="s">
        <v>22</v>
      </c>
      <c r="P394" s="8" t="s">
        <v>22</v>
      </c>
    </row>
    <row r="395" spans="1:16" ht="15">
      <c r="A395" s="48" t="s">
        <v>22</v>
      </c>
      <c r="B395" s="48" t="s">
        <v>26</v>
      </c>
      <c r="C395" s="48"/>
      <c r="D395" s="48"/>
      <c r="E395" s="15" t="s">
        <v>22</v>
      </c>
      <c r="F395" s="15" t="s">
        <v>22</v>
      </c>
      <c r="G395" s="48"/>
      <c r="H395" s="48"/>
      <c r="I395" s="15" t="s">
        <v>22</v>
      </c>
      <c r="J395" s="15" t="s">
        <v>22</v>
      </c>
      <c r="K395" s="48"/>
      <c r="L395" s="15" t="s">
        <v>22</v>
      </c>
      <c r="M395" s="48"/>
      <c r="N395" s="15" t="s">
        <v>22</v>
      </c>
      <c r="O395" s="48"/>
      <c r="P395" s="15" t="s">
        <v>22</v>
      </c>
    </row>
    <row r="396" spans="1:16" ht="45">
      <c r="A396" s="15" t="s">
        <v>22</v>
      </c>
      <c r="B396" s="15" t="s">
        <v>53</v>
      </c>
      <c r="C396" s="15" t="s">
        <v>24</v>
      </c>
      <c r="D396" s="15" t="s">
        <v>24</v>
      </c>
      <c r="E396" s="15" t="s">
        <v>22</v>
      </c>
      <c r="F396" s="15" t="s">
        <v>22</v>
      </c>
      <c r="G396" s="15" t="s">
        <v>24</v>
      </c>
      <c r="H396" s="15" t="s">
        <v>24</v>
      </c>
      <c r="I396" s="15" t="s">
        <v>22</v>
      </c>
      <c r="J396" s="15" t="s">
        <v>22</v>
      </c>
      <c r="K396" s="15" t="s">
        <v>24</v>
      </c>
      <c r="L396" s="15" t="s">
        <v>22</v>
      </c>
      <c r="M396" s="15" t="s">
        <v>24</v>
      </c>
      <c r="N396" s="15" t="s">
        <v>22</v>
      </c>
      <c r="O396" s="15" t="s">
        <v>24</v>
      </c>
      <c r="P396" s="15" t="s">
        <v>22</v>
      </c>
    </row>
    <row r="399" spans="1:12" ht="15">
      <c r="A399" s="75" t="s">
        <v>122</v>
      </c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</row>
    <row r="400" spans="1:12" ht="15">
      <c r="A400" s="75" t="s">
        <v>290</v>
      </c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</row>
    <row r="401" spans="1:12" ht="15">
      <c r="A401" s="77" t="s">
        <v>13</v>
      </c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</row>
    <row r="402" spans="1:12" ht="1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</row>
    <row r="404" spans="1:12" ht="21.75" customHeight="1">
      <c r="A404" s="76" t="s">
        <v>37</v>
      </c>
      <c r="B404" s="76" t="s">
        <v>54</v>
      </c>
      <c r="C404" s="76" t="s">
        <v>55</v>
      </c>
      <c r="D404" s="76" t="s">
        <v>263</v>
      </c>
      <c r="E404" s="76"/>
      <c r="F404" s="76"/>
      <c r="G404" s="76" t="s">
        <v>264</v>
      </c>
      <c r="H404" s="76"/>
      <c r="I404" s="76"/>
      <c r="J404" s="76" t="s">
        <v>278</v>
      </c>
      <c r="K404" s="76"/>
      <c r="L404" s="76"/>
    </row>
    <row r="405" spans="1:12" ht="30">
      <c r="A405" s="76"/>
      <c r="B405" s="76"/>
      <c r="C405" s="76"/>
      <c r="D405" s="15" t="s">
        <v>19</v>
      </c>
      <c r="E405" s="15" t="s">
        <v>20</v>
      </c>
      <c r="F405" s="15" t="s">
        <v>101</v>
      </c>
      <c r="G405" s="15" t="s">
        <v>19</v>
      </c>
      <c r="H405" s="15" t="s">
        <v>20</v>
      </c>
      <c r="I405" s="15" t="s">
        <v>89</v>
      </c>
      <c r="J405" s="15" t="s">
        <v>19</v>
      </c>
      <c r="K405" s="15" t="s">
        <v>20</v>
      </c>
      <c r="L405" s="15" t="s">
        <v>102</v>
      </c>
    </row>
    <row r="406" spans="1:12" ht="15">
      <c r="A406" s="15">
        <v>1</v>
      </c>
      <c r="B406" s="15">
        <v>2</v>
      </c>
      <c r="C406" s="15">
        <v>3</v>
      </c>
      <c r="D406" s="15">
        <v>4</v>
      </c>
      <c r="E406" s="15">
        <v>5</v>
      </c>
      <c r="F406" s="15">
        <v>6</v>
      </c>
      <c r="G406" s="15">
        <v>7</v>
      </c>
      <c r="H406" s="15">
        <v>8</v>
      </c>
      <c r="I406" s="15">
        <v>9</v>
      </c>
      <c r="J406" s="15">
        <v>10</v>
      </c>
      <c r="K406" s="15">
        <v>11</v>
      </c>
      <c r="L406" s="15">
        <v>12</v>
      </c>
    </row>
    <row r="407" spans="1:12" ht="197.25" customHeight="1">
      <c r="A407" s="15" t="s">
        <v>22</v>
      </c>
      <c r="B407" s="39" t="s">
        <v>194</v>
      </c>
      <c r="C407" s="8" t="s">
        <v>258</v>
      </c>
      <c r="D407" s="8">
        <v>613143.41</v>
      </c>
      <c r="E407" s="8" t="s">
        <v>22</v>
      </c>
      <c r="F407" s="8">
        <f>D407</f>
        <v>613143.41</v>
      </c>
      <c r="G407" s="8">
        <v>1400000</v>
      </c>
      <c r="H407" s="8" t="s">
        <v>22</v>
      </c>
      <c r="I407" s="8">
        <v>1400000</v>
      </c>
      <c r="J407" s="8">
        <v>1000000</v>
      </c>
      <c r="K407" s="8" t="s">
        <v>22</v>
      </c>
      <c r="L407" s="8">
        <v>1000000</v>
      </c>
    </row>
    <row r="408" spans="1:12" ht="15">
      <c r="A408" s="15" t="s">
        <v>22</v>
      </c>
      <c r="B408" s="15" t="s">
        <v>26</v>
      </c>
      <c r="C408" s="8" t="s">
        <v>22</v>
      </c>
      <c r="D408" s="38">
        <f>D407</f>
        <v>613143.41</v>
      </c>
      <c r="E408" s="38" t="s">
        <v>22</v>
      </c>
      <c r="F408" s="38">
        <f>D408</f>
        <v>613143.41</v>
      </c>
      <c r="G408" s="38">
        <v>1400000</v>
      </c>
      <c r="H408" s="38" t="s">
        <v>22</v>
      </c>
      <c r="I408" s="38">
        <v>1400000</v>
      </c>
      <c r="J408" s="38">
        <v>1000000</v>
      </c>
      <c r="K408" s="38" t="s">
        <v>22</v>
      </c>
      <c r="L408" s="38">
        <v>1000000</v>
      </c>
    </row>
    <row r="410" spans="1:9" ht="15">
      <c r="A410" s="72" t="s">
        <v>279</v>
      </c>
      <c r="B410" s="72"/>
      <c r="C410" s="72"/>
      <c r="D410" s="72"/>
      <c r="E410" s="72"/>
      <c r="F410" s="72"/>
      <c r="G410" s="72"/>
      <c r="H410" s="72"/>
      <c r="I410" s="72"/>
    </row>
    <row r="411" ht="15">
      <c r="A411" s="16" t="s">
        <v>13</v>
      </c>
    </row>
    <row r="413" spans="1:9" ht="21.75" customHeight="1">
      <c r="A413" s="76" t="s">
        <v>96</v>
      </c>
      <c r="B413" s="76" t="s">
        <v>54</v>
      </c>
      <c r="C413" s="76" t="s">
        <v>55</v>
      </c>
      <c r="D413" s="76" t="s">
        <v>142</v>
      </c>
      <c r="E413" s="76"/>
      <c r="F413" s="76"/>
      <c r="G413" s="76" t="s">
        <v>267</v>
      </c>
      <c r="H413" s="76"/>
      <c r="I413" s="76"/>
    </row>
    <row r="414" spans="1:9" ht="33" customHeight="1">
      <c r="A414" s="76"/>
      <c r="B414" s="76"/>
      <c r="C414" s="76"/>
      <c r="D414" s="15" t="s">
        <v>19</v>
      </c>
      <c r="E414" s="15" t="s">
        <v>20</v>
      </c>
      <c r="F414" s="15" t="s">
        <v>101</v>
      </c>
      <c r="G414" s="15" t="s">
        <v>19</v>
      </c>
      <c r="H414" s="15" t="s">
        <v>20</v>
      </c>
      <c r="I414" s="15" t="s">
        <v>89</v>
      </c>
    </row>
    <row r="415" spans="1:9" ht="15">
      <c r="A415" s="15">
        <v>1</v>
      </c>
      <c r="B415" s="15">
        <v>2</v>
      </c>
      <c r="C415" s="15">
        <v>3</v>
      </c>
      <c r="D415" s="15">
        <v>4</v>
      </c>
      <c r="E415" s="15">
        <v>5</v>
      </c>
      <c r="F415" s="15">
        <v>6</v>
      </c>
      <c r="G415" s="15">
        <v>7</v>
      </c>
      <c r="H415" s="15">
        <v>8</v>
      </c>
      <c r="I415" s="15">
        <v>9</v>
      </c>
    </row>
    <row r="416" spans="1:9" ht="195">
      <c r="A416" s="15" t="s">
        <v>22</v>
      </c>
      <c r="B416" s="39" t="s">
        <v>194</v>
      </c>
      <c r="C416" s="8" t="s">
        <v>258</v>
      </c>
      <c r="D416" s="8">
        <v>2028000</v>
      </c>
      <c r="E416" s="8" t="s">
        <v>22</v>
      </c>
      <c r="F416" s="8">
        <v>2028000</v>
      </c>
      <c r="G416" s="8">
        <v>2028000</v>
      </c>
      <c r="H416" s="8" t="s">
        <v>22</v>
      </c>
      <c r="I416" s="8">
        <v>2028000</v>
      </c>
    </row>
    <row r="417" spans="1:9" ht="15">
      <c r="A417" s="15" t="s">
        <v>22</v>
      </c>
      <c r="B417" s="15" t="s">
        <v>26</v>
      </c>
      <c r="C417" s="8" t="s">
        <v>22</v>
      </c>
      <c r="D417" s="38">
        <v>2028000</v>
      </c>
      <c r="E417" s="38" t="s">
        <v>22</v>
      </c>
      <c r="F417" s="38">
        <v>2028000</v>
      </c>
      <c r="G417" s="38">
        <v>2028000</v>
      </c>
      <c r="H417" s="38" t="s">
        <v>22</v>
      </c>
      <c r="I417" s="38">
        <v>2028000</v>
      </c>
    </row>
    <row r="420" spans="1:13" ht="15">
      <c r="A420" s="72" t="s">
        <v>163</v>
      </c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</row>
    <row r="421" ht="15">
      <c r="A421" s="16" t="s">
        <v>13</v>
      </c>
    </row>
    <row r="424" spans="1:13" ht="120" customHeight="1">
      <c r="A424" s="78" t="s">
        <v>104</v>
      </c>
      <c r="B424" s="78" t="s">
        <v>103</v>
      </c>
      <c r="C424" s="76" t="s">
        <v>56</v>
      </c>
      <c r="D424" s="76" t="s">
        <v>263</v>
      </c>
      <c r="E424" s="76"/>
      <c r="F424" s="76" t="s">
        <v>264</v>
      </c>
      <c r="G424" s="76"/>
      <c r="H424" s="76" t="s">
        <v>265</v>
      </c>
      <c r="I424" s="76"/>
      <c r="J424" s="76" t="s">
        <v>142</v>
      </c>
      <c r="K424" s="76"/>
      <c r="L424" s="76" t="s">
        <v>267</v>
      </c>
      <c r="M424" s="76"/>
    </row>
    <row r="425" spans="1:13" ht="124.5" customHeight="1">
      <c r="A425" s="79"/>
      <c r="B425" s="79"/>
      <c r="C425" s="76"/>
      <c r="D425" s="15" t="s">
        <v>58</v>
      </c>
      <c r="E425" s="15" t="s">
        <v>57</v>
      </c>
      <c r="F425" s="15" t="s">
        <v>58</v>
      </c>
      <c r="G425" s="15" t="s">
        <v>57</v>
      </c>
      <c r="H425" s="15" t="s">
        <v>58</v>
      </c>
      <c r="I425" s="15" t="s">
        <v>57</v>
      </c>
      <c r="J425" s="15" t="s">
        <v>58</v>
      </c>
      <c r="K425" s="15" t="s">
        <v>57</v>
      </c>
      <c r="L425" s="15" t="s">
        <v>58</v>
      </c>
      <c r="M425" s="15" t="s">
        <v>57</v>
      </c>
    </row>
    <row r="426" spans="1:13" ht="15">
      <c r="A426" s="15">
        <v>1</v>
      </c>
      <c r="B426" s="15">
        <v>2</v>
      </c>
      <c r="C426" s="15">
        <v>3</v>
      </c>
      <c r="D426" s="15">
        <v>4</v>
      </c>
      <c r="E426" s="15">
        <v>5</v>
      </c>
      <c r="F426" s="15">
        <v>6</v>
      </c>
      <c r="G426" s="15">
        <v>7</v>
      </c>
      <c r="H426" s="15">
        <v>8</v>
      </c>
      <c r="I426" s="15">
        <v>9</v>
      </c>
      <c r="J426" s="15">
        <v>10</v>
      </c>
      <c r="K426" s="15">
        <v>11</v>
      </c>
      <c r="L426" s="15">
        <v>12</v>
      </c>
      <c r="M426" s="15">
        <v>13</v>
      </c>
    </row>
    <row r="427" spans="1:13" ht="15">
      <c r="A427" s="15" t="s">
        <v>22</v>
      </c>
      <c r="B427" s="39"/>
      <c r="C427" s="15" t="s">
        <v>22</v>
      </c>
      <c r="D427" s="15" t="s">
        <v>22</v>
      </c>
      <c r="E427" s="15" t="s">
        <v>22</v>
      </c>
      <c r="F427" s="15" t="s">
        <v>22</v>
      </c>
      <c r="G427" s="15" t="s">
        <v>22</v>
      </c>
      <c r="H427" s="15" t="s">
        <v>22</v>
      </c>
      <c r="I427" s="15" t="s">
        <v>22</v>
      </c>
      <c r="J427" s="15" t="s">
        <v>22</v>
      </c>
      <c r="K427" s="15" t="s">
        <v>22</v>
      </c>
      <c r="L427" s="15" t="s">
        <v>22</v>
      </c>
      <c r="M427" s="15" t="s">
        <v>22</v>
      </c>
    </row>
    <row r="428" spans="1:13" ht="15">
      <c r="A428" s="15" t="s">
        <v>22</v>
      </c>
      <c r="B428" s="15" t="s">
        <v>22</v>
      </c>
      <c r="C428" s="15" t="s">
        <v>22</v>
      </c>
      <c r="D428" s="15" t="s">
        <v>22</v>
      </c>
      <c r="E428" s="15" t="s">
        <v>22</v>
      </c>
      <c r="F428" s="15" t="s">
        <v>22</v>
      </c>
      <c r="G428" s="15" t="s">
        <v>22</v>
      </c>
      <c r="H428" s="15" t="s">
        <v>22</v>
      </c>
      <c r="I428" s="15" t="s">
        <v>22</v>
      </c>
      <c r="J428" s="15" t="s">
        <v>22</v>
      </c>
      <c r="K428" s="15" t="s">
        <v>22</v>
      </c>
      <c r="L428" s="15" t="s">
        <v>22</v>
      </c>
      <c r="M428" s="15" t="s">
        <v>22</v>
      </c>
    </row>
    <row r="431" spans="1:10" ht="48" customHeight="1">
      <c r="A431" s="75" t="s">
        <v>164</v>
      </c>
      <c r="B431" s="75"/>
      <c r="C431" s="75"/>
      <c r="D431" s="75"/>
      <c r="E431" s="75"/>
      <c r="F431" s="75"/>
      <c r="G431" s="75"/>
      <c r="H431" s="75"/>
      <c r="I431" s="75"/>
      <c r="J431" s="75"/>
    </row>
    <row r="432" spans="1:13" s="66" customFormat="1" ht="275.25" customHeight="1">
      <c r="A432" s="90" t="s">
        <v>291</v>
      </c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</row>
    <row r="433" spans="1:10" ht="15">
      <c r="A433" s="75" t="s">
        <v>280</v>
      </c>
      <c r="B433" s="75"/>
      <c r="C433" s="75"/>
      <c r="D433" s="75"/>
      <c r="E433" s="75"/>
      <c r="F433" s="75"/>
      <c r="G433" s="75"/>
      <c r="H433" s="75"/>
      <c r="I433" s="75"/>
      <c r="J433" s="75"/>
    </row>
    <row r="434" spans="1:10" ht="15">
      <c r="A434" s="75" t="s">
        <v>281</v>
      </c>
      <c r="B434" s="75"/>
      <c r="C434" s="75"/>
      <c r="D434" s="75"/>
      <c r="E434" s="75"/>
      <c r="F434" s="75"/>
      <c r="G434" s="75"/>
      <c r="H434" s="75"/>
      <c r="I434" s="75"/>
      <c r="J434" s="75"/>
    </row>
    <row r="435" ht="15">
      <c r="A435" s="16" t="s">
        <v>13</v>
      </c>
    </row>
    <row r="438" spans="1:10" ht="72.75" customHeight="1">
      <c r="A438" s="76" t="s">
        <v>62</v>
      </c>
      <c r="B438" s="76" t="s">
        <v>15</v>
      </c>
      <c r="C438" s="76" t="s">
        <v>63</v>
      </c>
      <c r="D438" s="76" t="s">
        <v>105</v>
      </c>
      <c r="E438" s="76" t="s">
        <v>64</v>
      </c>
      <c r="F438" s="76" t="s">
        <v>65</v>
      </c>
      <c r="G438" s="76" t="s">
        <v>106</v>
      </c>
      <c r="H438" s="76" t="s">
        <v>66</v>
      </c>
      <c r="I438" s="76"/>
      <c r="J438" s="76" t="s">
        <v>107</v>
      </c>
    </row>
    <row r="439" spans="1:10" ht="30">
      <c r="A439" s="76"/>
      <c r="B439" s="76"/>
      <c r="C439" s="76"/>
      <c r="D439" s="76"/>
      <c r="E439" s="76"/>
      <c r="F439" s="76"/>
      <c r="G439" s="76"/>
      <c r="H439" s="15" t="s">
        <v>67</v>
      </c>
      <c r="I439" s="15" t="s">
        <v>68</v>
      </c>
      <c r="J439" s="76"/>
    </row>
    <row r="440" spans="1:10" ht="15">
      <c r="A440" s="15">
        <v>1</v>
      </c>
      <c r="B440" s="15">
        <v>2</v>
      </c>
      <c r="C440" s="15">
        <v>3</v>
      </c>
      <c r="D440" s="15">
        <v>4</v>
      </c>
      <c r="E440" s="15">
        <v>5</v>
      </c>
      <c r="F440" s="15">
        <v>6</v>
      </c>
      <c r="G440" s="15">
        <v>7</v>
      </c>
      <c r="H440" s="15">
        <v>8</v>
      </c>
      <c r="I440" s="15">
        <v>9</v>
      </c>
      <c r="J440" s="15">
        <v>10</v>
      </c>
    </row>
    <row r="441" spans="1:10" s="47" customFormat="1" ht="15">
      <c r="A441" s="46">
        <v>2111</v>
      </c>
      <c r="B441" s="8" t="s">
        <v>144</v>
      </c>
      <c r="C441" s="33"/>
      <c r="D441" s="46"/>
      <c r="E441" s="46"/>
      <c r="F441" s="46"/>
      <c r="G441" s="46"/>
      <c r="H441" s="46"/>
      <c r="I441" s="46"/>
      <c r="J441" s="48"/>
    </row>
    <row r="442" spans="1:10" s="47" customFormat="1" ht="15">
      <c r="A442" s="46">
        <v>2120</v>
      </c>
      <c r="B442" s="8" t="s">
        <v>145</v>
      </c>
      <c r="C442" s="32"/>
      <c r="D442" s="46"/>
      <c r="E442" s="46"/>
      <c r="F442" s="46"/>
      <c r="G442" s="46"/>
      <c r="H442" s="46"/>
      <c r="I442" s="46"/>
      <c r="J442" s="48"/>
    </row>
    <row r="443" spans="1:10" s="47" customFormat="1" ht="30">
      <c r="A443" s="46">
        <v>2210</v>
      </c>
      <c r="B443" s="8" t="s">
        <v>146</v>
      </c>
      <c r="C443" s="32"/>
      <c r="D443" s="46"/>
      <c r="E443" s="46"/>
      <c r="F443" s="46"/>
      <c r="G443" s="46"/>
      <c r="H443" s="46"/>
      <c r="I443" s="46"/>
      <c r="J443" s="48"/>
    </row>
    <row r="444" spans="1:10" s="47" customFormat="1" ht="30">
      <c r="A444" s="46">
        <v>2220</v>
      </c>
      <c r="B444" s="8" t="s">
        <v>147</v>
      </c>
      <c r="C444" s="32"/>
      <c r="D444" s="46"/>
      <c r="E444" s="46"/>
      <c r="F444" s="46"/>
      <c r="G444" s="46"/>
      <c r="H444" s="46"/>
      <c r="I444" s="46"/>
      <c r="J444" s="48"/>
    </row>
    <row r="445" spans="1:10" s="47" customFormat="1" ht="15">
      <c r="A445" s="46">
        <v>2230</v>
      </c>
      <c r="B445" s="8" t="s">
        <v>148</v>
      </c>
      <c r="C445" s="32"/>
      <c r="D445" s="46"/>
      <c r="E445" s="46"/>
      <c r="F445" s="46"/>
      <c r="G445" s="46"/>
      <c r="H445" s="46"/>
      <c r="I445" s="46"/>
      <c r="J445" s="48"/>
    </row>
    <row r="446" spans="1:10" s="47" customFormat="1" ht="30">
      <c r="A446" s="46">
        <v>2240</v>
      </c>
      <c r="B446" s="8" t="s">
        <v>149</v>
      </c>
      <c r="C446" s="32"/>
      <c r="D446" s="46"/>
      <c r="E446" s="46"/>
      <c r="F446" s="46"/>
      <c r="G446" s="46"/>
      <c r="H446" s="46"/>
      <c r="I446" s="46"/>
      <c r="J446" s="48"/>
    </row>
    <row r="447" spans="1:10" s="47" customFormat="1" ht="15">
      <c r="A447" s="46">
        <v>2250</v>
      </c>
      <c r="B447" s="8" t="s">
        <v>150</v>
      </c>
      <c r="C447" s="32"/>
      <c r="D447" s="46"/>
      <c r="E447" s="46"/>
      <c r="F447" s="46"/>
      <c r="G447" s="46"/>
      <c r="H447" s="46"/>
      <c r="I447" s="46"/>
      <c r="J447" s="48"/>
    </row>
    <row r="448" spans="1:10" s="47" customFormat="1" ht="15">
      <c r="A448" s="46">
        <v>2271</v>
      </c>
      <c r="B448" s="8" t="s">
        <v>151</v>
      </c>
      <c r="C448" s="32"/>
      <c r="D448" s="46"/>
      <c r="E448" s="46"/>
      <c r="F448" s="46"/>
      <c r="G448" s="46"/>
      <c r="H448" s="46"/>
      <c r="I448" s="46"/>
      <c r="J448" s="48"/>
    </row>
    <row r="449" spans="1:10" s="47" customFormat="1" ht="30">
      <c r="A449" s="46">
        <v>2272</v>
      </c>
      <c r="B449" s="8" t="s">
        <v>152</v>
      </c>
      <c r="C449" s="32"/>
      <c r="D449" s="46"/>
      <c r="E449" s="46"/>
      <c r="F449" s="46"/>
      <c r="G449" s="46"/>
      <c r="H449" s="46"/>
      <c r="I449" s="46"/>
      <c r="J449" s="48"/>
    </row>
    <row r="450" spans="1:10" s="47" customFormat="1" ht="15">
      <c r="A450" s="46">
        <v>2273</v>
      </c>
      <c r="B450" s="8" t="s">
        <v>153</v>
      </c>
      <c r="C450" s="32"/>
      <c r="D450" s="46"/>
      <c r="E450" s="46"/>
      <c r="F450" s="46"/>
      <c r="G450" s="46"/>
      <c r="H450" s="46"/>
      <c r="I450" s="46"/>
      <c r="J450" s="48"/>
    </row>
    <row r="451" spans="1:10" s="47" customFormat="1" ht="15">
      <c r="A451" s="46">
        <v>2274</v>
      </c>
      <c r="B451" s="8" t="s">
        <v>154</v>
      </c>
      <c r="C451" s="32"/>
      <c r="D451" s="46"/>
      <c r="E451" s="46"/>
      <c r="F451" s="46"/>
      <c r="G451" s="46"/>
      <c r="H451" s="46"/>
      <c r="I451" s="46"/>
      <c r="J451" s="48"/>
    </row>
    <row r="452" spans="1:10" s="47" customFormat="1" ht="30">
      <c r="A452" s="46">
        <v>2275</v>
      </c>
      <c r="B452" s="8" t="s">
        <v>155</v>
      </c>
      <c r="C452" s="32"/>
      <c r="D452" s="46"/>
      <c r="E452" s="46"/>
      <c r="F452" s="46"/>
      <c r="G452" s="46"/>
      <c r="H452" s="46"/>
      <c r="I452" s="46"/>
      <c r="J452" s="48"/>
    </row>
    <row r="453" spans="1:10" s="47" customFormat="1" ht="45">
      <c r="A453" s="46">
        <v>2282</v>
      </c>
      <c r="B453" s="8" t="s">
        <v>156</v>
      </c>
      <c r="C453" s="32"/>
      <c r="D453" s="46"/>
      <c r="E453" s="46"/>
      <c r="F453" s="46"/>
      <c r="G453" s="46"/>
      <c r="H453" s="46"/>
      <c r="I453" s="46"/>
      <c r="J453" s="48"/>
    </row>
    <row r="454" spans="1:10" s="47" customFormat="1" ht="15">
      <c r="A454" s="46">
        <v>2730</v>
      </c>
      <c r="B454" s="8" t="s">
        <v>256</v>
      </c>
      <c r="C454" s="32"/>
      <c r="D454" s="46"/>
      <c r="E454" s="46"/>
      <c r="F454" s="46"/>
      <c r="G454" s="46"/>
      <c r="H454" s="46"/>
      <c r="I454" s="46"/>
      <c r="J454" s="48"/>
    </row>
    <row r="455" spans="1:10" ht="45">
      <c r="A455" s="46">
        <v>3110</v>
      </c>
      <c r="B455" s="8" t="s">
        <v>157</v>
      </c>
      <c r="C455" s="32"/>
      <c r="D455" s="15" t="s">
        <v>22</v>
      </c>
      <c r="E455" s="15" t="s">
        <v>22</v>
      </c>
      <c r="F455" s="15" t="s">
        <v>22</v>
      </c>
      <c r="G455" s="15" t="s">
        <v>22</v>
      </c>
      <c r="H455" s="15" t="s">
        <v>22</v>
      </c>
      <c r="I455" s="15" t="s">
        <v>22</v>
      </c>
      <c r="J455" s="15" t="s">
        <v>22</v>
      </c>
    </row>
    <row r="456" spans="1:10" ht="15">
      <c r="A456" s="46">
        <v>3132</v>
      </c>
      <c r="B456" s="8" t="s">
        <v>158</v>
      </c>
      <c r="C456" s="32"/>
      <c r="D456" s="15" t="s">
        <v>22</v>
      </c>
      <c r="E456" s="15" t="s">
        <v>22</v>
      </c>
      <c r="F456" s="15" t="s">
        <v>22</v>
      </c>
      <c r="G456" s="15" t="s">
        <v>22</v>
      </c>
      <c r="H456" s="15" t="s">
        <v>22</v>
      </c>
      <c r="I456" s="15" t="s">
        <v>22</v>
      </c>
      <c r="J456" s="15" t="s">
        <v>22</v>
      </c>
    </row>
    <row r="457" spans="1:10" ht="15">
      <c r="A457" s="15" t="s">
        <v>22</v>
      </c>
      <c r="B457" s="15" t="s">
        <v>26</v>
      </c>
      <c r="C457" s="50">
        <f>C441+C442+C443+C446+C447+C449+C450+C451+C454</f>
        <v>0</v>
      </c>
      <c r="D457" s="37">
        <f>D441+D442+D443+D446+D447+D449+D450+D451+D454</f>
        <v>0</v>
      </c>
      <c r="E457" s="37" t="s">
        <v>22</v>
      </c>
      <c r="F457" s="37" t="s">
        <v>22</v>
      </c>
      <c r="G457" s="37" t="s">
        <v>22</v>
      </c>
      <c r="H457" s="37" t="s">
        <v>22</v>
      </c>
      <c r="I457" s="37" t="s">
        <v>22</v>
      </c>
      <c r="J457" s="37">
        <f>J441+J442+J443+J446+J447+J449+J450++J451+J454</f>
        <v>0</v>
      </c>
    </row>
    <row r="460" spans="1:12" ht="15">
      <c r="A460" s="72" t="s">
        <v>282</v>
      </c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</row>
    <row r="461" ht="15">
      <c r="A461" s="16" t="s">
        <v>13</v>
      </c>
    </row>
    <row r="464" spans="1:12" ht="15">
      <c r="A464" s="76" t="s">
        <v>62</v>
      </c>
      <c r="B464" s="76" t="s">
        <v>15</v>
      </c>
      <c r="C464" s="76" t="s">
        <v>166</v>
      </c>
      <c r="D464" s="76"/>
      <c r="E464" s="76"/>
      <c r="F464" s="76"/>
      <c r="G464" s="76"/>
      <c r="H464" s="76" t="s">
        <v>283</v>
      </c>
      <c r="I464" s="76"/>
      <c r="J464" s="76"/>
      <c r="K464" s="76"/>
      <c r="L464" s="76"/>
    </row>
    <row r="465" spans="1:12" ht="150.75" customHeight="1">
      <c r="A465" s="76"/>
      <c r="B465" s="76"/>
      <c r="C465" s="76" t="s">
        <v>70</v>
      </c>
      <c r="D465" s="76" t="s">
        <v>71</v>
      </c>
      <c r="E465" s="76" t="s">
        <v>72</v>
      </c>
      <c r="F465" s="76"/>
      <c r="G465" s="76" t="s">
        <v>108</v>
      </c>
      <c r="H465" s="76" t="s">
        <v>73</v>
      </c>
      <c r="I465" s="76" t="s">
        <v>109</v>
      </c>
      <c r="J465" s="76" t="s">
        <v>72</v>
      </c>
      <c r="K465" s="76"/>
      <c r="L465" s="76" t="s">
        <v>110</v>
      </c>
    </row>
    <row r="466" spans="1:12" ht="30">
      <c r="A466" s="76"/>
      <c r="B466" s="76"/>
      <c r="C466" s="76"/>
      <c r="D466" s="76"/>
      <c r="E466" s="15" t="s">
        <v>67</v>
      </c>
      <c r="F466" s="15" t="s">
        <v>68</v>
      </c>
      <c r="G466" s="76"/>
      <c r="H466" s="76"/>
      <c r="I466" s="76"/>
      <c r="J466" s="15" t="s">
        <v>67</v>
      </c>
      <c r="K466" s="15" t="s">
        <v>68</v>
      </c>
      <c r="L466" s="76"/>
    </row>
    <row r="467" spans="1:12" ht="15">
      <c r="A467" s="15">
        <v>1</v>
      </c>
      <c r="B467" s="15">
        <v>2</v>
      </c>
      <c r="C467" s="15">
        <v>3</v>
      </c>
      <c r="D467" s="15">
        <v>4</v>
      </c>
      <c r="E467" s="15">
        <v>5</v>
      </c>
      <c r="F467" s="15">
        <v>6</v>
      </c>
      <c r="G467" s="15">
        <v>7</v>
      </c>
      <c r="H467" s="15">
        <v>8</v>
      </c>
      <c r="I467" s="15">
        <v>9</v>
      </c>
      <c r="J467" s="15">
        <v>10</v>
      </c>
      <c r="K467" s="15">
        <v>11</v>
      </c>
      <c r="L467" s="15">
        <v>12</v>
      </c>
    </row>
    <row r="468" spans="1:12" ht="15">
      <c r="A468" s="46">
        <v>2111</v>
      </c>
      <c r="B468" s="8" t="s">
        <v>144</v>
      </c>
      <c r="C468" s="15"/>
      <c r="D468" s="15" t="s">
        <v>22</v>
      </c>
      <c r="E468" s="15" t="s">
        <v>22</v>
      </c>
      <c r="F468" s="15" t="s">
        <v>22</v>
      </c>
      <c r="G468" s="46">
        <f>C468</f>
        <v>0</v>
      </c>
      <c r="H468" s="15"/>
      <c r="I468" s="15" t="s">
        <v>22</v>
      </c>
      <c r="J468" s="15" t="s">
        <v>22</v>
      </c>
      <c r="K468" s="15" t="s">
        <v>22</v>
      </c>
      <c r="L468" s="46">
        <f>H468</f>
        <v>0</v>
      </c>
    </row>
    <row r="469" spans="1:12" s="47" customFormat="1" ht="15">
      <c r="A469" s="46">
        <v>2120</v>
      </c>
      <c r="B469" s="8" t="s">
        <v>145</v>
      </c>
      <c r="C469" s="46"/>
      <c r="D469" s="46"/>
      <c r="E469" s="46"/>
      <c r="F469" s="46"/>
      <c r="G469" s="48">
        <f>C469</f>
        <v>0</v>
      </c>
      <c r="H469" s="46"/>
      <c r="I469" s="46"/>
      <c r="J469" s="46"/>
      <c r="K469" s="46"/>
      <c r="L469" s="48">
        <f>H469</f>
        <v>0</v>
      </c>
    </row>
    <row r="470" spans="1:12" s="47" customFormat="1" ht="30">
      <c r="A470" s="46">
        <v>2210</v>
      </c>
      <c r="B470" s="8" t="s">
        <v>146</v>
      </c>
      <c r="C470" s="46"/>
      <c r="D470" s="46"/>
      <c r="E470" s="46"/>
      <c r="F470" s="46"/>
      <c r="G470" s="48">
        <f>C470</f>
        <v>0</v>
      </c>
      <c r="H470" s="46"/>
      <c r="I470" s="46"/>
      <c r="J470" s="46"/>
      <c r="K470" s="46"/>
      <c r="L470" s="48">
        <f>H470</f>
        <v>0</v>
      </c>
    </row>
    <row r="471" spans="1:12" s="47" customFormat="1" ht="30">
      <c r="A471" s="46">
        <v>2220</v>
      </c>
      <c r="B471" s="8" t="s">
        <v>147</v>
      </c>
      <c r="C471" s="46"/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s="47" customFormat="1" ht="15">
      <c r="A472" s="46">
        <v>2230</v>
      </c>
      <c r="B472" s="8" t="s">
        <v>148</v>
      </c>
      <c r="C472" s="46"/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s="47" customFormat="1" ht="30">
      <c r="A473" s="46">
        <v>2240</v>
      </c>
      <c r="B473" s="8" t="s">
        <v>149</v>
      </c>
      <c r="C473" s="46"/>
      <c r="D473" s="46"/>
      <c r="E473" s="46"/>
      <c r="F473" s="46"/>
      <c r="G473" s="48">
        <f>C473</f>
        <v>0</v>
      </c>
      <c r="H473" s="46"/>
      <c r="I473" s="46"/>
      <c r="J473" s="46"/>
      <c r="K473" s="46"/>
      <c r="L473" s="48">
        <f>H473</f>
        <v>0</v>
      </c>
    </row>
    <row r="474" spans="1:12" s="47" customFormat="1" ht="15">
      <c r="A474" s="46">
        <v>2250</v>
      </c>
      <c r="B474" s="8" t="s">
        <v>150</v>
      </c>
      <c r="C474" s="46"/>
      <c r="D474" s="46"/>
      <c r="E474" s="46"/>
      <c r="F474" s="46"/>
      <c r="G474" s="48">
        <f>C474</f>
        <v>0</v>
      </c>
      <c r="H474" s="46"/>
      <c r="I474" s="46"/>
      <c r="J474" s="46"/>
      <c r="K474" s="46"/>
      <c r="L474" s="48">
        <f>H474</f>
        <v>0</v>
      </c>
    </row>
    <row r="475" spans="1:12" s="47" customFormat="1" ht="15">
      <c r="A475" s="46">
        <v>2271</v>
      </c>
      <c r="B475" s="8" t="s">
        <v>151</v>
      </c>
      <c r="C475" s="46"/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s="47" customFormat="1" ht="30">
      <c r="A476" s="46">
        <v>2272</v>
      </c>
      <c r="B476" s="8" t="s">
        <v>152</v>
      </c>
      <c r="C476" s="46"/>
      <c r="D476" s="46"/>
      <c r="E476" s="46"/>
      <c r="F476" s="46"/>
      <c r="G476" s="48">
        <f>C476</f>
        <v>0</v>
      </c>
      <c r="H476" s="46"/>
      <c r="I476" s="46"/>
      <c r="J476" s="46"/>
      <c r="K476" s="46"/>
      <c r="L476" s="48">
        <f>H476</f>
        <v>0</v>
      </c>
    </row>
    <row r="477" spans="1:12" s="47" customFormat="1" ht="15">
      <c r="A477" s="46">
        <v>2273</v>
      </c>
      <c r="B477" s="8" t="s">
        <v>153</v>
      </c>
      <c r="C477" s="46"/>
      <c r="D477" s="46"/>
      <c r="E477" s="46"/>
      <c r="F477" s="46"/>
      <c r="G477" s="48">
        <f>C477</f>
        <v>0</v>
      </c>
      <c r="H477" s="46"/>
      <c r="I477" s="46"/>
      <c r="J477" s="46"/>
      <c r="K477" s="46"/>
      <c r="L477" s="48">
        <f>H477</f>
        <v>0</v>
      </c>
    </row>
    <row r="478" spans="1:12" s="47" customFormat="1" ht="15">
      <c r="A478" s="46">
        <v>2274</v>
      </c>
      <c r="B478" s="8" t="s">
        <v>154</v>
      </c>
      <c r="C478" s="46"/>
      <c r="D478" s="46"/>
      <c r="E478" s="46"/>
      <c r="F478" s="46"/>
      <c r="G478" s="48">
        <f>C478</f>
        <v>0</v>
      </c>
      <c r="H478" s="46"/>
      <c r="I478" s="46"/>
      <c r="J478" s="46"/>
      <c r="K478" s="46"/>
      <c r="L478" s="48">
        <f>H478</f>
        <v>0</v>
      </c>
    </row>
    <row r="479" spans="1:12" s="47" customFormat="1" ht="30">
      <c r="A479" s="46">
        <v>2275</v>
      </c>
      <c r="B479" s="8" t="s">
        <v>155</v>
      </c>
      <c r="C479" s="46"/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s="47" customFormat="1" ht="45">
      <c r="A480" s="46">
        <v>2282</v>
      </c>
      <c r="B480" s="8" t="s">
        <v>156</v>
      </c>
      <c r="C480" s="46"/>
      <c r="D480" s="46"/>
      <c r="E480" s="46"/>
      <c r="F480" s="46"/>
      <c r="G480" s="48">
        <f>C480</f>
        <v>0</v>
      </c>
      <c r="H480" s="46"/>
      <c r="I480" s="46"/>
      <c r="J480" s="46"/>
      <c r="K480" s="46"/>
      <c r="L480" s="48">
        <f>H480</f>
        <v>0</v>
      </c>
    </row>
    <row r="481" spans="1:12" s="47" customFormat="1" ht="15">
      <c r="A481" s="46">
        <v>2730</v>
      </c>
      <c r="B481" s="8" t="s">
        <v>188</v>
      </c>
      <c r="C481" s="46"/>
      <c r="D481" s="46"/>
      <c r="E481" s="46"/>
      <c r="F481" s="46"/>
      <c r="G481" s="48">
        <f>C481</f>
        <v>0</v>
      </c>
      <c r="H481" s="46"/>
      <c r="I481" s="46"/>
      <c r="J481" s="46"/>
      <c r="K481" s="46"/>
      <c r="L481" s="48">
        <f>H481</f>
        <v>0</v>
      </c>
    </row>
    <row r="482" spans="1:12" s="47" customFormat="1" ht="45">
      <c r="A482" s="46">
        <v>3110</v>
      </c>
      <c r="B482" s="8" t="s">
        <v>157</v>
      </c>
      <c r="C482" s="46"/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s="47" customFormat="1" ht="15">
      <c r="A483" s="46">
        <v>3132</v>
      </c>
      <c r="B483" s="8" t="s">
        <v>158</v>
      </c>
      <c r="C483" s="46"/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 s="15" t="s">
        <v>22</v>
      </c>
      <c r="B484" s="15" t="s">
        <v>22</v>
      </c>
      <c r="C484" s="15" t="s">
        <v>22</v>
      </c>
      <c r="D484" s="15" t="s">
        <v>22</v>
      </c>
      <c r="E484" s="15" t="s">
        <v>22</v>
      </c>
      <c r="F484" s="15" t="s">
        <v>22</v>
      </c>
      <c r="G484" s="46" t="s">
        <v>22</v>
      </c>
      <c r="H484" s="15" t="s">
        <v>22</v>
      </c>
      <c r="I484" s="15" t="s">
        <v>22</v>
      </c>
      <c r="J484" s="15" t="s">
        <v>22</v>
      </c>
      <c r="K484" s="15" t="s">
        <v>22</v>
      </c>
      <c r="L484" s="15" t="s">
        <v>22</v>
      </c>
    </row>
    <row r="485" spans="1:12" ht="15">
      <c r="A485" s="15" t="s">
        <v>22</v>
      </c>
      <c r="B485" s="15" t="s">
        <v>26</v>
      </c>
      <c r="C485" s="50">
        <f>C468+C469+C470+C473+C474+C476+C477+C478+C480+C481</f>
        <v>0</v>
      </c>
      <c r="D485" s="50" t="s">
        <v>22</v>
      </c>
      <c r="E485" s="50" t="s">
        <v>22</v>
      </c>
      <c r="F485" s="50" t="s">
        <v>22</v>
      </c>
      <c r="G485" s="50">
        <f>C485</f>
        <v>0</v>
      </c>
      <c r="H485" s="50">
        <f>H468+H469+H470+H473+H474+H476+H477+H478+H480+H481</f>
        <v>0</v>
      </c>
      <c r="I485" s="50" t="s">
        <v>22</v>
      </c>
      <c r="J485" s="50" t="s">
        <v>22</v>
      </c>
      <c r="K485" s="50" t="s">
        <v>22</v>
      </c>
      <c r="L485" s="50">
        <f>H485</f>
        <v>0</v>
      </c>
    </row>
    <row r="488" spans="1:9" ht="15">
      <c r="A488" s="72" t="s">
        <v>284</v>
      </c>
      <c r="B488" s="72"/>
      <c r="C488" s="72"/>
      <c r="D488" s="72"/>
      <c r="E488" s="72"/>
      <c r="F488" s="72"/>
      <c r="G488" s="72"/>
      <c r="H488" s="72"/>
      <c r="I488" s="72"/>
    </row>
    <row r="489" ht="15">
      <c r="A489" s="16" t="s">
        <v>13</v>
      </c>
    </row>
    <row r="492" spans="1:9" ht="150">
      <c r="A492" s="15" t="s">
        <v>62</v>
      </c>
      <c r="B492" s="15" t="s">
        <v>15</v>
      </c>
      <c r="C492" s="15" t="s">
        <v>63</v>
      </c>
      <c r="D492" s="15" t="s">
        <v>75</v>
      </c>
      <c r="E492" s="28" t="s">
        <v>165</v>
      </c>
      <c r="F492" s="28" t="s">
        <v>285</v>
      </c>
      <c r="G492" s="28" t="s">
        <v>286</v>
      </c>
      <c r="H492" s="15" t="s">
        <v>78</v>
      </c>
      <c r="I492" s="15" t="s">
        <v>79</v>
      </c>
    </row>
    <row r="493" spans="1:9" ht="15">
      <c r="A493" s="15">
        <v>1</v>
      </c>
      <c r="B493" s="15">
        <v>2</v>
      </c>
      <c r="C493" s="15">
        <v>3</v>
      </c>
      <c r="D493" s="15">
        <v>4</v>
      </c>
      <c r="E493" s="15">
        <v>5</v>
      </c>
      <c r="F493" s="15">
        <v>6</v>
      </c>
      <c r="G493" s="15">
        <v>7</v>
      </c>
      <c r="H493" s="15">
        <v>8</v>
      </c>
      <c r="I493" s="15">
        <v>9</v>
      </c>
    </row>
    <row r="494" spans="1:9" ht="15">
      <c r="A494" s="15" t="s">
        <v>22</v>
      </c>
      <c r="B494" s="15" t="s">
        <v>22</v>
      </c>
      <c r="C494" s="15" t="s">
        <v>22</v>
      </c>
      <c r="D494" s="15" t="s">
        <v>22</v>
      </c>
      <c r="E494" s="15" t="s">
        <v>22</v>
      </c>
      <c r="F494" s="15" t="s">
        <v>22</v>
      </c>
      <c r="G494" s="15" t="s">
        <v>22</v>
      </c>
      <c r="H494" s="15" t="s">
        <v>22</v>
      </c>
      <c r="I494" s="15" t="s">
        <v>22</v>
      </c>
    </row>
    <row r="495" spans="1:9" ht="15">
      <c r="A495" s="15" t="s">
        <v>22</v>
      </c>
      <c r="B495" s="15" t="s">
        <v>22</v>
      </c>
      <c r="C495" s="15" t="s">
        <v>22</v>
      </c>
      <c r="D495" s="15" t="s">
        <v>22</v>
      </c>
      <c r="E495" s="15" t="s">
        <v>22</v>
      </c>
      <c r="F495" s="15" t="s">
        <v>22</v>
      </c>
      <c r="G495" s="15" t="s">
        <v>22</v>
      </c>
      <c r="H495" s="15" t="s">
        <v>22</v>
      </c>
      <c r="I495" s="15" t="s">
        <v>22</v>
      </c>
    </row>
    <row r="496" spans="1:9" ht="15">
      <c r="A496" s="15" t="s">
        <v>22</v>
      </c>
      <c r="B496" s="15" t="s">
        <v>26</v>
      </c>
      <c r="C496" s="15" t="s">
        <v>22</v>
      </c>
      <c r="D496" s="15" t="s">
        <v>22</v>
      </c>
      <c r="E496" s="15" t="s">
        <v>22</v>
      </c>
      <c r="F496" s="15" t="s">
        <v>22</v>
      </c>
      <c r="G496" s="15" t="s">
        <v>22</v>
      </c>
      <c r="H496" s="15" t="s">
        <v>22</v>
      </c>
      <c r="I496" s="15" t="s">
        <v>22</v>
      </c>
    </row>
    <row r="499" spans="1:9" ht="15">
      <c r="A499" s="74" t="s">
        <v>259</v>
      </c>
      <c r="B499" s="74"/>
      <c r="C499" s="74"/>
      <c r="D499" s="74"/>
      <c r="E499" s="74"/>
      <c r="F499" s="74"/>
      <c r="G499" s="74"/>
      <c r="H499" s="74"/>
      <c r="I499" s="74"/>
    </row>
    <row r="500" spans="1:9" ht="45.75" customHeight="1">
      <c r="A500" s="75" t="s">
        <v>292</v>
      </c>
      <c r="B500" s="75"/>
      <c r="C500" s="75"/>
      <c r="D500" s="75"/>
      <c r="E500" s="75"/>
      <c r="F500" s="75"/>
      <c r="G500" s="75"/>
      <c r="H500" s="75"/>
      <c r="I500" s="75"/>
    </row>
    <row r="502" spans="1:9" ht="15" customHeight="1">
      <c r="A502" s="72" t="s">
        <v>82</v>
      </c>
      <c r="B502" s="72"/>
      <c r="C502" s="6"/>
      <c r="D502" s="10"/>
      <c r="G502" s="91" t="s">
        <v>287</v>
      </c>
      <c r="H502" s="91"/>
      <c r="I502" s="91"/>
    </row>
    <row r="503" spans="1:9" ht="15">
      <c r="A503" s="14"/>
      <c r="B503" s="12"/>
      <c r="D503" s="6" t="s">
        <v>83</v>
      </c>
      <c r="G503" s="73" t="s">
        <v>84</v>
      </c>
      <c r="H503" s="73"/>
      <c r="I503" s="73"/>
    </row>
    <row r="504" spans="1:9" ht="15" customHeight="1">
      <c r="A504" s="72" t="s">
        <v>85</v>
      </c>
      <c r="B504" s="72"/>
      <c r="C504" s="6"/>
      <c r="D504" s="10"/>
      <c r="G504" s="91" t="s">
        <v>288</v>
      </c>
      <c r="H504" s="91"/>
      <c r="I504" s="91"/>
    </row>
    <row r="505" spans="1:9" ht="15">
      <c r="A505" s="13"/>
      <c r="B505" s="6"/>
      <c r="C505" s="6"/>
      <c r="D505" s="6" t="s">
        <v>83</v>
      </c>
      <c r="G505" s="73" t="s">
        <v>84</v>
      </c>
      <c r="H505" s="73"/>
      <c r="I505" s="73"/>
    </row>
  </sheetData>
  <sheetProtection/>
  <mergeCells count="180">
    <mergeCell ref="O10:P10"/>
    <mergeCell ref="L9:M9"/>
    <mergeCell ref="A9:J9"/>
    <mergeCell ref="A10:J10"/>
    <mergeCell ref="L10:M10"/>
    <mergeCell ref="O12:P12"/>
    <mergeCell ref="O11:P11"/>
    <mergeCell ref="H12:M12"/>
    <mergeCell ref="H11:M11"/>
    <mergeCell ref="F11:G11"/>
    <mergeCell ref="A499:I499"/>
    <mergeCell ref="A500:I500"/>
    <mergeCell ref="J465:K465"/>
    <mergeCell ref="L465:L466"/>
    <mergeCell ref="H438:I438"/>
    <mergeCell ref="J438:J439"/>
    <mergeCell ref="A460:L460"/>
    <mergeCell ref="C464:G464"/>
    <mergeCell ref="H464:L464"/>
    <mergeCell ref="C465:C466"/>
    <mergeCell ref="A502:B502"/>
    <mergeCell ref="G503:I503"/>
    <mergeCell ref="A504:B504"/>
    <mergeCell ref="G505:I505"/>
    <mergeCell ref="G465:G466"/>
    <mergeCell ref="H465:H466"/>
    <mergeCell ref="I465:I466"/>
    <mergeCell ref="A488:I488"/>
    <mergeCell ref="A464:A466"/>
    <mergeCell ref="B464:B466"/>
    <mergeCell ref="D465:D466"/>
    <mergeCell ref="E465:F465"/>
    <mergeCell ref="A431:J431"/>
    <mergeCell ref="A433:J433"/>
    <mergeCell ref="A434:J434"/>
    <mergeCell ref="A438:A439"/>
    <mergeCell ref="B438:B439"/>
    <mergeCell ref="C438:C439"/>
    <mergeCell ref="D438:D439"/>
    <mergeCell ref="E438:E439"/>
    <mergeCell ref="F438:F439"/>
    <mergeCell ref="G438:G439"/>
    <mergeCell ref="A420:M420"/>
    <mergeCell ref="A424:A425"/>
    <mergeCell ref="B424:B425"/>
    <mergeCell ref="C424:C425"/>
    <mergeCell ref="D424:E424"/>
    <mergeCell ref="F424:G424"/>
    <mergeCell ref="H424:I424"/>
    <mergeCell ref="J424:K424"/>
    <mergeCell ref="L424:M424"/>
    <mergeCell ref="A410:I410"/>
    <mergeCell ref="A413:A414"/>
    <mergeCell ref="B413:B414"/>
    <mergeCell ref="C413:C414"/>
    <mergeCell ref="D413:F413"/>
    <mergeCell ref="G413:I413"/>
    <mergeCell ref="A404:A405"/>
    <mergeCell ref="B404:B405"/>
    <mergeCell ref="C404:C405"/>
    <mergeCell ref="D404:F404"/>
    <mergeCell ref="G404:I404"/>
    <mergeCell ref="J404:L404"/>
    <mergeCell ref="O387:O388"/>
    <mergeCell ref="P387:P388"/>
    <mergeCell ref="A399:L399"/>
    <mergeCell ref="A400:L400"/>
    <mergeCell ref="A401:L401"/>
    <mergeCell ref="A402:L402"/>
    <mergeCell ref="G387:H387"/>
    <mergeCell ref="I387:J387"/>
    <mergeCell ref="K387:K388"/>
    <mergeCell ref="L387:L388"/>
    <mergeCell ref="M387:M388"/>
    <mergeCell ref="N387:N388"/>
    <mergeCell ref="A384:P384"/>
    <mergeCell ref="A386:A388"/>
    <mergeCell ref="B386:B388"/>
    <mergeCell ref="C386:F386"/>
    <mergeCell ref="G386:J386"/>
    <mergeCell ref="K386:L386"/>
    <mergeCell ref="M386:N386"/>
    <mergeCell ref="O386:P386"/>
    <mergeCell ref="C387:D387"/>
    <mergeCell ref="E387:F387"/>
    <mergeCell ref="A365:K365"/>
    <mergeCell ref="A368:A369"/>
    <mergeCell ref="B368:C368"/>
    <mergeCell ref="D368:E368"/>
    <mergeCell ref="F368:G368"/>
    <mergeCell ref="H368:I368"/>
    <mergeCell ref="J368:K368"/>
    <mergeCell ref="K161:M161"/>
    <mergeCell ref="A274:J274"/>
    <mergeCell ref="A278:A279"/>
    <mergeCell ref="B278:B279"/>
    <mergeCell ref="C278:C279"/>
    <mergeCell ref="D278:D279"/>
    <mergeCell ref="E278:G278"/>
    <mergeCell ref="H278:J278"/>
    <mergeCell ref="A161:A162"/>
    <mergeCell ref="B161:B162"/>
    <mergeCell ref="C161:C162"/>
    <mergeCell ref="D161:D162"/>
    <mergeCell ref="E161:G161"/>
    <mergeCell ref="H161:J161"/>
    <mergeCell ref="A145:A146"/>
    <mergeCell ref="B145:B146"/>
    <mergeCell ref="C145:F145"/>
    <mergeCell ref="G145:J145"/>
    <mergeCell ref="A157:M157"/>
    <mergeCell ref="A158:M158"/>
    <mergeCell ref="A128:A129"/>
    <mergeCell ref="B128:B129"/>
    <mergeCell ref="C128:F128"/>
    <mergeCell ref="G128:J128"/>
    <mergeCell ref="K128:N128"/>
    <mergeCell ref="A142:J142"/>
    <mergeCell ref="A116:A117"/>
    <mergeCell ref="B116:B117"/>
    <mergeCell ref="C116:F116"/>
    <mergeCell ref="G116:J116"/>
    <mergeCell ref="A124:N124"/>
    <mergeCell ref="A125:N125"/>
    <mergeCell ref="A87:J87"/>
    <mergeCell ref="A90:A91"/>
    <mergeCell ref="B90:B91"/>
    <mergeCell ref="C90:F90"/>
    <mergeCell ref="G90:J90"/>
    <mergeCell ref="A113:J113"/>
    <mergeCell ref="A77:N77"/>
    <mergeCell ref="A80:A81"/>
    <mergeCell ref="B80:B81"/>
    <mergeCell ref="C80:F80"/>
    <mergeCell ref="G80:J80"/>
    <mergeCell ref="K80:N80"/>
    <mergeCell ref="A52:N52"/>
    <mergeCell ref="A54:A55"/>
    <mergeCell ref="B54:B55"/>
    <mergeCell ref="C54:F54"/>
    <mergeCell ref="G54:J54"/>
    <mergeCell ref="K54:N54"/>
    <mergeCell ref="A38:J38"/>
    <mergeCell ref="A41:A42"/>
    <mergeCell ref="B41:B42"/>
    <mergeCell ref="C41:F41"/>
    <mergeCell ref="G41:J41"/>
    <mergeCell ref="A51:N51"/>
    <mergeCell ref="A26:B26"/>
    <mergeCell ref="A29:A30"/>
    <mergeCell ref="B29:B30"/>
    <mergeCell ref="C29:F29"/>
    <mergeCell ref="G29:J29"/>
    <mergeCell ref="K29:N29"/>
    <mergeCell ref="A24:P24"/>
    <mergeCell ref="A25:P25"/>
    <mergeCell ref="A16:J16"/>
    <mergeCell ref="A18:N18"/>
    <mergeCell ref="A19:N19"/>
    <mergeCell ref="A20:M20"/>
    <mergeCell ref="A21:N21"/>
    <mergeCell ref="A23:O23"/>
    <mergeCell ref="A6:P6"/>
    <mergeCell ref="O7:P7"/>
    <mergeCell ref="L8:M8"/>
    <mergeCell ref="O9:P9"/>
    <mergeCell ref="O8:P8"/>
    <mergeCell ref="L7:M7"/>
    <mergeCell ref="A7:J7"/>
    <mergeCell ref="A8:J8"/>
    <mergeCell ref="A432:M432"/>
    <mergeCell ref="G502:I502"/>
    <mergeCell ref="G504:I504"/>
    <mergeCell ref="F12:G12"/>
    <mergeCell ref="C12:E12"/>
    <mergeCell ref="C11:E11"/>
    <mergeCell ref="A14:P14"/>
    <mergeCell ref="A15:P15"/>
    <mergeCell ref="A17:P17"/>
    <mergeCell ref="A22:P22"/>
  </mergeCells>
  <printOptions/>
  <pageMargins left="0.16" right="0.16" top="0.33" bottom="0.29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2020-11-24T14:35:19Z</cp:lastPrinted>
  <dcterms:created xsi:type="dcterms:W3CDTF">2018-08-27T10:46:38Z</dcterms:created>
  <dcterms:modified xsi:type="dcterms:W3CDTF">2020-12-21T12:37:29Z</dcterms:modified>
  <cp:category/>
  <cp:version/>
  <cp:contentType/>
  <cp:contentStatus/>
</cp:coreProperties>
</file>