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0"/>
  </bookViews>
  <sheets>
    <sheet name="Додаток2 КПК0611070" sheetId="1" r:id="rId1"/>
  </sheets>
  <definedNames>
    <definedName name="_xlnm.Print_Area" localSheetId="0">'Додаток2 КПК0611070'!$A$1:$BY$370</definedName>
  </definedNames>
  <calcPr fullCalcOnLoad="1"/>
</workbook>
</file>

<file path=xl/sharedStrings.xml><?xml version="1.0" encoding="utf-8"?>
<sst xmlns="http://schemas.openxmlformats.org/spreadsheetml/2006/main" count="978" uniqueCount="330">
  <si>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</si>
  <si>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</si>
  <si>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</si>
  <si>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</si>
  <si>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</si>
  <si>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</si>
  <si>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</si>
  <si>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</si>
  <si>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</si>
  <si>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</si>
  <si>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</si>
  <si>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</si>
  <si>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</si>
  <si>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</si>
  <si>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</si>
  <si>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</si>
  <si>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</si>
  <si>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</si>
  <si>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</si>
  <si>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</si>
  <si>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</si>
  <si>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</si>
  <si>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</si>
  <si>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</si>
  <si>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</si>
  <si>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</si>
  <si>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</si>
  <si>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</si>
  <si>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</si>
  <si>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</si>
  <si>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</si>
  <si>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</si>
  <si>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</si>
  <si>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</si>
  <si>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</si>
  <si>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</si>
  <si>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</si>
  <si>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</si>
  <si>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</si>
  <si>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</si>
  <si>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</si>
  <si>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</si>
  <si>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</si>
  <si>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</si>
  <si>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</si>
  <si>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</si>
  <si>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</si>
  <si>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</si>
  <si>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</si>
  <si>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</si>
  <si>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</si>
  <si>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</si>
  <si>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</si>
  <si>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</si>
  <si>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</si>
  <si>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</si>
  <si>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</si>
  <si>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</si>
  <si>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</si>
  <si>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</si>
  <si>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</si>
  <si>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</si>
  <si>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</si>
  <si>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</si>
  <si>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</si>
  <si>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</si>
  <si>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</si>
  <si>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</si>
  <si>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</si>
  <si>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</si>
  <si>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</si>
  <si>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</si>
  <si>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</si>
  <si>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</si>
  <si>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</si>
  <si>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</si>
  <si>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</si>
  <si>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</si>
  <si>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</si>
  <si>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</si>
  <si>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</si>
  <si>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</si>
  <si>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</si>
  <si>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</si>
  <si>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</si>
  <si>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</si>
  <si>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</si>
  <si>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</si>
  <si>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</si>
  <si>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</si>
  <si>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</si>
  <si>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</si>
  <si>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</si>
  <si>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</si>
  <si>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</si>
  <si>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</si>
  <si>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</si>
  <si>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</si>
  <si>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</si>
  <si>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</si>
  <si>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</si>
  <si>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</si>
  <si>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</si>
  <si>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</si>
  <si>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</si>
  <si>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</si>
  <si>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</si>
  <si>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</si>
  <si>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</si>
  <si>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</si>
  <si>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</si>
  <si>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</si>
  <si>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</si>
  <si>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</si>
  <si>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</si>
  <si>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</si>
  <si>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</si>
  <si>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</si>
  <si>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</si>
  <si>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</si>
  <si>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</si>
  <si>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</si>
  <si>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</si>
  <si>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</si>
  <si>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</si>
  <si>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</si>
  <si>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</si>
  <si>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</si>
  <si>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</si>
  <si>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</si>
  <si>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</si>
  <si>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</si>
  <si>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</si>
  <si>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</si>
  <si>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</si>
  <si>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</si>
  <si>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</si>
  <si>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</si>
  <si>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</si>
  <si>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</si>
  <si>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</si>
  <si>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</si>
  <si>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</si>
  <si>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</si>
  <si>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</si>
  <si>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</si>
  <si>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</si>
  <si>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</si>
  <si>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</si>
  <si>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</si>
  <si>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</si>
  <si>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</si>
  <si>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</si>
  <si>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</si>
  <si>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</si>
  <si>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</si>
  <si>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</si>
  <si>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</si>
  <si>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</si>
  <si>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</si>
  <si>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</si>
  <si>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</si>
  <si>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</si>
  <si>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</si>
  <si>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</si>
  <si>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</si>
  <si>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</si>
  <si>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</si>
  <si>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</si>
  <si>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</si>
  <si>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</si>
  <si>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</si>
  <si>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</si>
  <si>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</si>
  <si>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</si>
  <si>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</si>
  <si>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Інші надходження спеціального фонду (розписати за видами надходжень)</t>
  </si>
  <si>
    <t>Інші надходження  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</si>
  <si>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</si>
  <si>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</si>
  <si>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</si>
  <si>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</si>
  <si>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</si>
  <si>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</si>
  <si>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</si>
  <si>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</si>
  <si>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</si>
  <si>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</si>
  <si>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</si>
  <si>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</si>
  <si>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</si>
  <si>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</si>
  <si>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</si>
  <si>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Задоволення потреб дівчат і хлопців у сфері позашкільної освіти з урахуванням їх віку та місця проживання</t>
  </si>
  <si>
    <t>Придбання обладнання для позашкільних навчальних закладів</t>
  </si>
  <si>
    <t>Проведення капітального ремонту системи опалення Коломийського буцдинку дитячої та юнацької творчості по вул.Театральна,33 в м.Коломиї</t>
  </si>
  <si>
    <t>Проведення капітального ремонту системи опалення Коломийської станції юних туристів по вул.О.Кобилянської,21 в м.Коломиї</t>
  </si>
  <si>
    <t>затрат</t>
  </si>
  <si>
    <t xml:space="preserve">formula=RC[-16]+RC[-8]                          </t>
  </si>
  <si>
    <t>кількість позашкільних закладі</t>
  </si>
  <si>
    <t>од.</t>
  </si>
  <si>
    <t>мережа</t>
  </si>
  <si>
    <t>кількість гуртків</t>
  </si>
  <si>
    <t>всього середньорічне число ставок,в т.ч</t>
  </si>
  <si>
    <t>штатний розпис</t>
  </si>
  <si>
    <t>кількість ставок педагогічного персоналу</t>
  </si>
  <si>
    <t>кількість ставок адмінперсоналу,за умовами віднесені до педагогічних</t>
  </si>
  <si>
    <t>кількість ставок спеціалістів</t>
  </si>
  <si>
    <t>кількість робітників</t>
  </si>
  <si>
    <t>Обсяг виділених коштів на придбання компютерного обладнання</t>
  </si>
  <si>
    <t>грн.</t>
  </si>
  <si>
    <t>кошторис</t>
  </si>
  <si>
    <t>Обсяг виділених коштів на придбання ноутбуків</t>
  </si>
  <si>
    <t>Капітальний ремонт приміщення будинку дитячої та юнацької творчості по вул.Театральна,33 в м.Коломиї</t>
  </si>
  <si>
    <t>Капітальний ремонт системи опалення БДЮТ</t>
  </si>
  <si>
    <t>Обсяг виділенихї коштів на придбання персональних компютерів</t>
  </si>
  <si>
    <t>накладна</t>
  </si>
  <si>
    <t>обсяг виділених коштів на придбання ноутбуків для позашкілля</t>
  </si>
  <si>
    <t>Обсяг виділених коштів на придбання навчального STEM набір mBotдля гуртків робототехніки</t>
  </si>
  <si>
    <t>Обсяг виділених коштів  на придбання набору екологічних практикумів EKO</t>
  </si>
  <si>
    <t>продукту</t>
  </si>
  <si>
    <t>Всього дітей яким надається позашкільна освіта</t>
  </si>
  <si>
    <t>осіб</t>
  </si>
  <si>
    <t>кількість дітей(дівчат),які отримують позашкільну освіту</t>
  </si>
  <si>
    <t>дівчаток</t>
  </si>
  <si>
    <t>наказ управління освіти</t>
  </si>
  <si>
    <t>кількість дітей(хлопців) які отримують позашкільну освіту</t>
  </si>
  <si>
    <t>кількість дівчаток залучених у позашкільних заходах</t>
  </si>
  <si>
    <t>кількість хлопчиків залучених у позашкільних заходах</t>
  </si>
  <si>
    <t>хлопчиків</t>
  </si>
  <si>
    <t>Кількість придбаних компютерного обладнання</t>
  </si>
  <si>
    <t>розрахунок</t>
  </si>
  <si>
    <t>Кількість придбаних ноутбуків</t>
  </si>
  <si>
    <t>Кількість обєктів,які підлягають капітального ремонту БДЮТ</t>
  </si>
  <si>
    <t>Кількість обєктів,які підлягають капітальний ремонт системи опалення</t>
  </si>
  <si>
    <t>Кількість груп за напрямками діяльності, в т.ч.</t>
  </si>
  <si>
    <t>кількість заходів з позашкільної роботи</t>
  </si>
  <si>
    <t>кількість дітей(дівчат) залучених у заходах</t>
  </si>
  <si>
    <t>кількість дітей(хлопців ) залучених у заходах</t>
  </si>
  <si>
    <t>кількість придбанних персональних комп`ютерів  для позашкілля</t>
  </si>
  <si>
    <t>кількість придбанних ноутбуків  для позашкілля</t>
  </si>
  <si>
    <t>кількість придбаних  навчального  STEM наборів  mBot для гуртків робототехніки</t>
  </si>
  <si>
    <t>кількість придбанних наборів практикумів  ЕКО   для позашкілля</t>
  </si>
  <si>
    <t>ефективності</t>
  </si>
  <si>
    <t>Середні витрати на 1 дитину</t>
  </si>
  <si>
    <t>середні витрати на 1 захід з позашкільної роботи</t>
  </si>
  <si>
    <t>середн витрати на придбання компютерного обладнання</t>
  </si>
  <si>
    <t>Середні витрати на придбання ноутбуків для позашкілля</t>
  </si>
  <si>
    <t>Середні витрати на капітальний ремонт БДЮТ</t>
  </si>
  <si>
    <t>середні витрати на капітальний ремонт системи опалення</t>
  </si>
  <si>
    <t>середні витрати на придбання персональних комп`ютерів  для позашкілля</t>
  </si>
  <si>
    <t>середні витрати на придбання ноутбуків   для позашкілля</t>
  </si>
  <si>
    <t>середні витрати на придбання навчального STEM наборів  mBot для гуртків робототехніки   для позашкілля</t>
  </si>
  <si>
    <t>середні витрати на  придбання наборів практикумів  ЕКО   для позашкілля</t>
  </si>
  <si>
    <t>якості</t>
  </si>
  <si>
    <t>рівень забезпеченості обладнанням позашкільні заклади</t>
  </si>
  <si>
    <t>відс.</t>
  </si>
  <si>
    <t>відсоток дітей (дівчаток) охоплених позашкільною освітою</t>
  </si>
  <si>
    <t>відсоток дітей(хлопців) охоплених позашкільною освітою</t>
  </si>
  <si>
    <t>відсоток завершеності придбання обладнання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</si>
  <si>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</si>
  <si>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</si>
  <si>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</si>
  <si>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</si>
  <si>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</si>
  <si>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</si>
  <si>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</si>
  <si>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</si>
  <si>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</si>
  <si>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</si>
  <si>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</si>
  <si>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</si>
  <si>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</si>
  <si>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</si>
  <si>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</si>
  <si>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Задоволення потреб дівчат і хлопців у сфері позашкільної освіти з урахуванням їх віку та місця проживання; 
Проведення капітального ремонту в закладах позашкільної освіти; 
Придбання обладнання для позашкільних навчальних закладів міста; 
Здійснення поточного ремонту  та/або придбання матеріалів для облаштування споруд цивільного захисту (укриття)</t>
  </si>
  <si>
    <t>(0)(6)</t>
  </si>
  <si>
    <t>Орган з питань освіти і науки</t>
  </si>
  <si>
    <t>Керівник установи</t>
  </si>
  <si>
    <t>Керівник фінансової служби</t>
  </si>
  <si>
    <t>Липчук С. В.</t>
  </si>
  <si>
    <t>02143442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</si>
  <si>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</si>
  <si>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</si>
  <si>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</si>
  <si>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</si>
  <si>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</si>
  <si>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</si>
  <si>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</si>
  <si>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</si>
  <si>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</si>
  <si>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</si>
  <si>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</si>
  <si>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</si>
  <si>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</si>
  <si>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</si>
  <si>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</si>
  <si>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</si>
  <si>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</si>
  <si>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</si>
  <si>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</si>
  <si>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</si>
  <si>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</si>
  <si>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</si>
  <si>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</si>
  <si>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</si>
  <si>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</si>
  <si>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</si>
  <si>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</si>
  <si>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</si>
  <si>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</si>
  <si>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</si>
  <si>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</si>
  <si>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</si>
  <si>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</si>
  <si>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</si>
  <si>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</si>
  <si>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</si>
  <si>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</si>
  <si>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</si>
  <si>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</si>
  <si>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</si>
  <si>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</si>
  <si>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</si>
  <si>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Управлiння освiти Коломийської мiської ради</t>
  </si>
  <si>
    <t>(0)(6)(1)</t>
  </si>
  <si>
    <t>- 1) Конституція України;
- Додаток 1 до Інструкція з підготовки пропозицій до прогнозу міського бюджету«Орієнтовні граничні показники видатків міського бюджету та надання кредитів з міського бюджету головному розпоряднику бюджетних коштів на 2022-2024 роки;
- Закон України «Про дошкільну освіту«від 11.07.2001 року № 2628-III із змінами та доповненнями;
- Закон України «Про Освіту«від 05.09.2017 року № 2145-VIIIіз змінами та доповненнями;
- Інструкція;
- керуючись пунктом 23 частини І статті 26,статтями 59,61 Закону України «Про місцеве самоврядування»;
Бюджетний  кодекс України, Закон України «Про державний бюджет України на 2023рік » від03.11.2022 року № 2710-IX , Закон України «Про освіту» від 05.09.2017 року № 2145-VIII із змінами та доповненнями,Наказ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Наказ Міністерства Фінансів України від 01.10.2010 року № 1147«Про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управління»,                                                                                                                                                               рішення сесії міської ради від 19.12.2022 року №  2407-39/2022 «Про бюджет Коломийської міської територіальної громади на  на 2023 рік»,
- лист Міністерства фінансів України від 07.08.2023 року № 04110-08-2/21527 «Про підготовку бюджетних запитів на 2024-2026 роки»;
- Розпорядження міського голови від 08.08.23 роки та проекту бюджету на 2024 рік Коломийської міської територіальої громади»;</t>
  </si>
  <si>
    <t>Відповідно касових видатків у 2022 році закладами позашкільної освіти задіяно у наданні позашкільної освіти 1256 учнів Коломийської територіальної громади у 96 гуртках .Штатним розписом затверджено 86 працівників які надавали позашкільну освіту згідно закону про позашкілля та загальну середню освіту.Кошти використані в повному обсязі.В 2023 році центром позашкільної освіти охоплено 1386  дітям Коломийської територіальної громади у 98 гуртках .На 2024 рік планується подальше надання позашкільної освіти дітям згідно затвердженої фактичної мережі та затвердженими тарифікаційними списками згідно чинного законодавства.</t>
  </si>
  <si>
    <t>Управління бюджетними зобовязаннями позашкільною освітою на  задоволення потреб дівчат і хлопців у сфері позашкільної освіти з урахуванням їх віку та місця проживання  упоряджкування бюджеьних зобовязань згвдно затвердженими кошторисними призначеннями.</t>
  </si>
  <si>
    <t>Козловська М.В.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</si>
</sst>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71"/>
  <sheetViews>
    <sheetView tabSelected="1" zoomScalePageLayoutView="0" workbookViewId="0" topLeftCell="A13">
      <selection activeCell="A21" sqref="A21:BY2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6" t="s">
        <v>115</v>
      </c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</row>
    <row r="2" spans="1:78" ht="14.25" customHeight="1">
      <c r="A2" s="137" t="s">
        <v>307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</row>
    <row r="4" spans="1:64" ht="15" customHeight="1">
      <c r="A4" s="11" t="s">
        <v>159</v>
      </c>
      <c r="B4" s="134" t="s">
        <v>277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8"/>
      <c r="AH4" s="128" t="s">
        <v>276</v>
      </c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8"/>
      <c r="AT4" s="130" t="s">
        <v>281</v>
      </c>
      <c r="AU4" s="128"/>
      <c r="AV4" s="128"/>
      <c r="AW4" s="128"/>
      <c r="AX4" s="128"/>
      <c r="AY4" s="128"/>
      <c r="AZ4" s="128"/>
      <c r="BA4" s="1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35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7"/>
      <c r="AH5" s="131" t="s">
        <v>161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7"/>
      <c r="AT5" s="131" t="s">
        <v>157</v>
      </c>
      <c r="AU5" s="131"/>
      <c r="AV5" s="131"/>
      <c r="AW5" s="131"/>
      <c r="AX5" s="131"/>
      <c r="AY5" s="131"/>
      <c r="AZ5" s="131"/>
      <c r="BA5" s="131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34" t="s">
        <v>324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8"/>
      <c r="AH7" s="128" t="s">
        <v>325</v>
      </c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5"/>
      <c r="BC7" s="130" t="s">
        <v>281</v>
      </c>
      <c r="BD7" s="128"/>
      <c r="BE7" s="128"/>
      <c r="BF7" s="128"/>
      <c r="BG7" s="128"/>
      <c r="BH7" s="128"/>
      <c r="BI7" s="128"/>
      <c r="BJ7" s="1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35" t="s">
        <v>155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7"/>
      <c r="AH8" s="131" t="s">
        <v>163</v>
      </c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"/>
      <c r="BC8" s="131" t="s">
        <v>157</v>
      </c>
      <c r="BD8" s="131"/>
      <c r="BE8" s="131"/>
      <c r="BF8" s="131"/>
      <c r="BG8" s="131"/>
      <c r="BH8" s="131"/>
      <c r="BI8" s="131"/>
      <c r="BJ8" s="131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8" t="s">
        <v>320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N10" s="128" t="s">
        <v>321</v>
      </c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5"/>
      <c r="AA10" s="128" t="s">
        <v>322</v>
      </c>
      <c r="AB10" s="128"/>
      <c r="AC10" s="128"/>
      <c r="AD10" s="128"/>
      <c r="AE10" s="128"/>
      <c r="AF10" s="128"/>
      <c r="AG10" s="128"/>
      <c r="AH10" s="128"/>
      <c r="AI10" s="128"/>
      <c r="AJ10" s="15"/>
      <c r="AK10" s="129" t="s">
        <v>323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20"/>
      <c r="BL10" s="130" t="s">
        <v>282</v>
      </c>
      <c r="BM10" s="128"/>
      <c r="BN10" s="128"/>
      <c r="BO10" s="128"/>
      <c r="BP10" s="128"/>
      <c r="BQ10" s="128"/>
      <c r="BR10" s="128"/>
      <c r="BS10" s="128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31" t="s">
        <v>165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N11" s="131" t="s">
        <v>167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"/>
      <c r="AA11" s="132" t="s">
        <v>168</v>
      </c>
      <c r="AB11" s="132"/>
      <c r="AC11" s="132"/>
      <c r="AD11" s="132"/>
      <c r="AE11" s="132"/>
      <c r="AF11" s="132"/>
      <c r="AG11" s="132"/>
      <c r="AH11" s="132"/>
      <c r="AI11" s="132"/>
      <c r="AJ11" s="13"/>
      <c r="AK11" s="133" t="s">
        <v>166</v>
      </c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9"/>
      <c r="BL11" s="131" t="s">
        <v>158</v>
      </c>
      <c r="BM11" s="131"/>
      <c r="BN11" s="131"/>
      <c r="BO11" s="131"/>
      <c r="BP11" s="131"/>
      <c r="BQ11" s="131"/>
      <c r="BR11" s="131"/>
      <c r="BS11" s="131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79" t="s">
        <v>308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</row>
    <row r="14" spans="1:77" ht="14.25" customHeight="1">
      <c r="A14" s="79" t="s">
        <v>148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</row>
    <row r="15" spans="1:77" ht="15" customHeight="1">
      <c r="A15" s="126" t="s">
        <v>193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27" t="s">
        <v>149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</row>
    <row r="18" spans="1:77" ht="60" customHeight="1">
      <c r="A18" s="126" t="s">
        <v>275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79" t="s">
        <v>150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</row>
    <row r="21" spans="1:77" ht="191.25" customHeight="1">
      <c r="A21" s="126" t="s">
        <v>326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79" t="s">
        <v>151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</row>
    <row r="24" spans="1:77" ht="14.25" customHeight="1">
      <c r="A24" s="122" t="s">
        <v>294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</row>
    <row r="25" spans="1:77" ht="15" customHeight="1">
      <c r="A25" s="82" t="s">
        <v>283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</row>
    <row r="26" spans="1:77" ht="22.5" customHeight="1">
      <c r="A26" s="95" t="s">
        <v>2</v>
      </c>
      <c r="B26" s="96"/>
      <c r="C26" s="96"/>
      <c r="D26" s="97"/>
      <c r="E26" s="95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45" t="s">
        <v>284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287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295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7" ht="54.75" customHeight="1">
      <c r="A27" s="98"/>
      <c r="B27" s="99"/>
      <c r="C27" s="99"/>
      <c r="D27" s="100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0" t="s">
        <v>4</v>
      </c>
      <c r="V27" s="91"/>
      <c r="W27" s="91"/>
      <c r="X27" s="91"/>
      <c r="Y27" s="92"/>
      <c r="Z27" s="90" t="s">
        <v>3</v>
      </c>
      <c r="AA27" s="91"/>
      <c r="AB27" s="91"/>
      <c r="AC27" s="91"/>
      <c r="AD27" s="92"/>
      <c r="AE27" s="107" t="s">
        <v>116</v>
      </c>
      <c r="AF27" s="108"/>
      <c r="AG27" s="108"/>
      <c r="AH27" s="109"/>
      <c r="AI27" s="90" t="s">
        <v>5</v>
      </c>
      <c r="AJ27" s="91"/>
      <c r="AK27" s="91"/>
      <c r="AL27" s="91"/>
      <c r="AM27" s="92"/>
      <c r="AN27" s="90" t="s">
        <v>4</v>
      </c>
      <c r="AO27" s="91"/>
      <c r="AP27" s="91"/>
      <c r="AQ27" s="91"/>
      <c r="AR27" s="92"/>
      <c r="AS27" s="90" t="s">
        <v>3</v>
      </c>
      <c r="AT27" s="91"/>
      <c r="AU27" s="91"/>
      <c r="AV27" s="91"/>
      <c r="AW27" s="92"/>
      <c r="AX27" s="107" t="s">
        <v>116</v>
      </c>
      <c r="AY27" s="108"/>
      <c r="AZ27" s="108"/>
      <c r="BA27" s="109"/>
      <c r="BB27" s="90" t="s">
        <v>96</v>
      </c>
      <c r="BC27" s="91"/>
      <c r="BD27" s="91"/>
      <c r="BE27" s="91"/>
      <c r="BF27" s="92"/>
      <c r="BG27" s="90" t="s">
        <v>4</v>
      </c>
      <c r="BH27" s="91"/>
      <c r="BI27" s="91"/>
      <c r="BJ27" s="91"/>
      <c r="BK27" s="92"/>
      <c r="BL27" s="90" t="s">
        <v>3</v>
      </c>
      <c r="BM27" s="91"/>
      <c r="BN27" s="91"/>
      <c r="BO27" s="91"/>
      <c r="BP27" s="92"/>
      <c r="BQ27" s="107" t="s">
        <v>116</v>
      </c>
      <c r="BR27" s="108"/>
      <c r="BS27" s="108"/>
      <c r="BT27" s="109"/>
      <c r="BU27" s="90" t="s">
        <v>97</v>
      </c>
      <c r="BV27" s="91"/>
      <c r="BW27" s="91"/>
      <c r="BX27" s="91"/>
      <c r="BY27" s="92"/>
    </row>
    <row r="28" spans="1:77" ht="15" customHeight="1">
      <c r="A28" s="90">
        <v>1</v>
      </c>
      <c r="B28" s="91"/>
      <c r="C28" s="91"/>
      <c r="D28" s="92"/>
      <c r="E28" s="90">
        <v>2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0">
        <v>3</v>
      </c>
      <c r="V28" s="91"/>
      <c r="W28" s="91"/>
      <c r="X28" s="91"/>
      <c r="Y28" s="92"/>
      <c r="Z28" s="90">
        <v>4</v>
      </c>
      <c r="AA28" s="91"/>
      <c r="AB28" s="91"/>
      <c r="AC28" s="91"/>
      <c r="AD28" s="92"/>
      <c r="AE28" s="90">
        <v>5</v>
      </c>
      <c r="AF28" s="91"/>
      <c r="AG28" s="91"/>
      <c r="AH28" s="92"/>
      <c r="AI28" s="90">
        <v>6</v>
      </c>
      <c r="AJ28" s="91"/>
      <c r="AK28" s="91"/>
      <c r="AL28" s="91"/>
      <c r="AM28" s="92"/>
      <c r="AN28" s="90">
        <v>7</v>
      </c>
      <c r="AO28" s="91"/>
      <c r="AP28" s="91"/>
      <c r="AQ28" s="91"/>
      <c r="AR28" s="92"/>
      <c r="AS28" s="90">
        <v>8</v>
      </c>
      <c r="AT28" s="91"/>
      <c r="AU28" s="91"/>
      <c r="AV28" s="91"/>
      <c r="AW28" s="92"/>
      <c r="AX28" s="90">
        <v>9</v>
      </c>
      <c r="AY28" s="91"/>
      <c r="AZ28" s="91"/>
      <c r="BA28" s="92"/>
      <c r="BB28" s="90">
        <v>10</v>
      </c>
      <c r="BC28" s="91"/>
      <c r="BD28" s="91"/>
      <c r="BE28" s="91"/>
      <c r="BF28" s="92"/>
      <c r="BG28" s="90">
        <v>11</v>
      </c>
      <c r="BH28" s="91"/>
      <c r="BI28" s="91"/>
      <c r="BJ28" s="91"/>
      <c r="BK28" s="92"/>
      <c r="BL28" s="90">
        <v>12</v>
      </c>
      <c r="BM28" s="91"/>
      <c r="BN28" s="91"/>
      <c r="BO28" s="91"/>
      <c r="BP28" s="92"/>
      <c r="BQ28" s="90">
        <v>13</v>
      </c>
      <c r="BR28" s="91"/>
      <c r="BS28" s="91"/>
      <c r="BT28" s="92"/>
      <c r="BU28" s="90">
        <v>14</v>
      </c>
      <c r="BV28" s="91"/>
      <c r="BW28" s="91"/>
      <c r="BX28" s="91"/>
      <c r="BY28" s="92"/>
    </row>
    <row r="29" spans="1:79" ht="13.5" customHeight="1" hidden="1">
      <c r="A29" s="64" t="s">
        <v>56</v>
      </c>
      <c r="B29" s="65"/>
      <c r="C29" s="65"/>
      <c r="D29" s="66"/>
      <c r="E29" s="64" t="s">
        <v>57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23" t="s">
        <v>65</v>
      </c>
      <c r="V29" s="124"/>
      <c r="W29" s="124"/>
      <c r="X29" s="124"/>
      <c r="Y29" s="125"/>
      <c r="Z29" s="123" t="s">
        <v>66</v>
      </c>
      <c r="AA29" s="124"/>
      <c r="AB29" s="124"/>
      <c r="AC29" s="124"/>
      <c r="AD29" s="125"/>
      <c r="AE29" s="64" t="s">
        <v>91</v>
      </c>
      <c r="AF29" s="65"/>
      <c r="AG29" s="65"/>
      <c r="AH29" s="66"/>
      <c r="AI29" s="67" t="s">
        <v>170</v>
      </c>
      <c r="AJ29" s="68"/>
      <c r="AK29" s="68"/>
      <c r="AL29" s="68"/>
      <c r="AM29" s="69"/>
      <c r="AN29" s="64" t="s">
        <v>67</v>
      </c>
      <c r="AO29" s="65"/>
      <c r="AP29" s="65"/>
      <c r="AQ29" s="65"/>
      <c r="AR29" s="66"/>
      <c r="AS29" s="64" t="s">
        <v>68</v>
      </c>
      <c r="AT29" s="65"/>
      <c r="AU29" s="65"/>
      <c r="AV29" s="65"/>
      <c r="AW29" s="66"/>
      <c r="AX29" s="64" t="s">
        <v>92</v>
      </c>
      <c r="AY29" s="65"/>
      <c r="AZ29" s="65"/>
      <c r="BA29" s="66"/>
      <c r="BB29" s="67" t="s">
        <v>170</v>
      </c>
      <c r="BC29" s="68"/>
      <c r="BD29" s="68"/>
      <c r="BE29" s="68"/>
      <c r="BF29" s="69"/>
      <c r="BG29" s="64" t="s">
        <v>58</v>
      </c>
      <c r="BH29" s="65"/>
      <c r="BI29" s="65"/>
      <c r="BJ29" s="65"/>
      <c r="BK29" s="66"/>
      <c r="BL29" s="64" t="s">
        <v>59</v>
      </c>
      <c r="BM29" s="65"/>
      <c r="BN29" s="65"/>
      <c r="BO29" s="65"/>
      <c r="BP29" s="66"/>
      <c r="BQ29" s="64" t="s">
        <v>93</v>
      </c>
      <c r="BR29" s="65"/>
      <c r="BS29" s="65"/>
      <c r="BT29" s="66"/>
      <c r="BU29" s="67" t="s">
        <v>170</v>
      </c>
      <c r="BV29" s="68"/>
      <c r="BW29" s="68"/>
      <c r="BX29" s="68"/>
      <c r="BY29" s="69"/>
      <c r="CA29" t="s">
        <v>21</v>
      </c>
    </row>
    <row r="30" spans="1:79" s="25" customFormat="1" ht="12.75" customHeight="1">
      <c r="A30" s="40"/>
      <c r="B30" s="41"/>
      <c r="C30" s="41"/>
      <c r="D30" s="63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61">
        <v>9549527.76</v>
      </c>
      <c r="V30" s="61"/>
      <c r="W30" s="61"/>
      <c r="X30" s="61"/>
      <c r="Y30" s="61"/>
      <c r="Z30" s="61" t="s">
        <v>173</v>
      </c>
      <c r="AA30" s="61"/>
      <c r="AB30" s="61"/>
      <c r="AC30" s="61"/>
      <c r="AD30" s="61"/>
      <c r="AE30" s="58" t="s">
        <v>173</v>
      </c>
      <c r="AF30" s="59"/>
      <c r="AG30" s="59"/>
      <c r="AH30" s="60"/>
      <c r="AI30" s="58">
        <f aca="true" t="shared" si="0" ref="AI30:AI35">IF(ISNUMBER(U30),U30,0)+IF(ISNUMBER(Z30),Z30,0)</f>
        <v>9549527.76</v>
      </c>
      <c r="AJ30" s="59"/>
      <c r="AK30" s="59"/>
      <c r="AL30" s="59"/>
      <c r="AM30" s="60"/>
      <c r="AN30" s="58">
        <v>8124580</v>
      </c>
      <c r="AO30" s="59"/>
      <c r="AP30" s="59"/>
      <c r="AQ30" s="59"/>
      <c r="AR30" s="60"/>
      <c r="AS30" s="58" t="s">
        <v>173</v>
      </c>
      <c r="AT30" s="59"/>
      <c r="AU30" s="59"/>
      <c r="AV30" s="59"/>
      <c r="AW30" s="60"/>
      <c r="AX30" s="58" t="s">
        <v>173</v>
      </c>
      <c r="AY30" s="59"/>
      <c r="AZ30" s="59"/>
      <c r="BA30" s="60"/>
      <c r="BB30" s="58">
        <f>IF(ISNUMBER(AN30),AN30,0)+IF(ISNUMBER(AS30),AS30,0)</f>
        <v>8124580</v>
      </c>
      <c r="BC30" s="59"/>
      <c r="BD30" s="59"/>
      <c r="BE30" s="59"/>
      <c r="BF30" s="60"/>
      <c r="BG30" s="58">
        <v>8625000</v>
      </c>
      <c r="BH30" s="59"/>
      <c r="BI30" s="59"/>
      <c r="BJ30" s="59"/>
      <c r="BK30" s="60"/>
      <c r="BL30" s="58" t="s">
        <v>173</v>
      </c>
      <c r="BM30" s="59"/>
      <c r="BN30" s="59"/>
      <c r="BO30" s="59"/>
      <c r="BP30" s="60"/>
      <c r="BQ30" s="58" t="s">
        <v>173</v>
      </c>
      <c r="BR30" s="59"/>
      <c r="BS30" s="59"/>
      <c r="BT30" s="60"/>
      <c r="BU30" s="58">
        <f aca="true" t="shared" si="1" ref="BU30:BU35">IF(ISNUMBER(BG30),BG30,0)+IF(ISNUMBER(BL30),BL30,0)</f>
        <v>8625000</v>
      </c>
      <c r="BV30" s="59"/>
      <c r="BW30" s="59"/>
      <c r="BX30" s="59"/>
      <c r="BY30" s="60"/>
      <c r="CA30" s="25" t="s">
        <v>22</v>
      </c>
    </row>
    <row r="31" spans="1:77" s="25" customFormat="1" ht="25.5" customHeight="1">
      <c r="A31" s="40"/>
      <c r="B31" s="41"/>
      <c r="C31" s="41"/>
      <c r="D31" s="63"/>
      <c r="E31" s="35" t="s">
        <v>174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61" t="s">
        <v>173</v>
      </c>
      <c r="V31" s="61"/>
      <c r="W31" s="61"/>
      <c r="X31" s="61"/>
      <c r="Y31" s="61"/>
      <c r="Z31" s="61">
        <v>425000</v>
      </c>
      <c r="AA31" s="61"/>
      <c r="AB31" s="61"/>
      <c r="AC31" s="61"/>
      <c r="AD31" s="61"/>
      <c r="AE31" s="58">
        <v>0</v>
      </c>
      <c r="AF31" s="59"/>
      <c r="AG31" s="59"/>
      <c r="AH31" s="60"/>
      <c r="AI31" s="58">
        <f t="shared" si="0"/>
        <v>425000</v>
      </c>
      <c r="AJ31" s="59"/>
      <c r="AK31" s="59"/>
      <c r="AL31" s="59"/>
      <c r="AM31" s="60"/>
      <c r="AN31" s="58" t="s">
        <v>173</v>
      </c>
      <c r="AO31" s="59"/>
      <c r="AP31" s="59"/>
      <c r="AQ31" s="59"/>
      <c r="AR31" s="60"/>
      <c r="AS31" s="58">
        <v>425000</v>
      </c>
      <c r="AT31" s="59"/>
      <c r="AU31" s="59"/>
      <c r="AV31" s="59"/>
      <c r="AW31" s="60"/>
      <c r="AX31" s="58">
        <v>0</v>
      </c>
      <c r="AY31" s="59"/>
      <c r="AZ31" s="59"/>
      <c r="BA31" s="60"/>
      <c r="BB31" s="58">
        <f>IF(ISNUMBER(AN31),AN31,0)+IF(ISNUMBER(AS31),AS31,0)</f>
        <v>425000</v>
      </c>
      <c r="BC31" s="59"/>
      <c r="BD31" s="59"/>
      <c r="BE31" s="59"/>
      <c r="BF31" s="60"/>
      <c r="BG31" s="58" t="s">
        <v>173</v>
      </c>
      <c r="BH31" s="59"/>
      <c r="BI31" s="59"/>
      <c r="BJ31" s="59"/>
      <c r="BK31" s="60"/>
      <c r="BL31" s="58">
        <v>0</v>
      </c>
      <c r="BM31" s="59"/>
      <c r="BN31" s="59"/>
      <c r="BO31" s="59"/>
      <c r="BP31" s="60"/>
      <c r="BQ31" s="58">
        <v>0</v>
      </c>
      <c r="BR31" s="59"/>
      <c r="BS31" s="59"/>
      <c r="BT31" s="60"/>
      <c r="BU31" s="58">
        <f t="shared" si="1"/>
        <v>0</v>
      </c>
      <c r="BV31" s="59"/>
      <c r="BW31" s="59"/>
      <c r="BX31" s="59"/>
      <c r="BY31" s="60"/>
    </row>
    <row r="32" spans="1:77" s="25" customFormat="1" ht="25.5" customHeight="1">
      <c r="A32" s="40">
        <v>25010100</v>
      </c>
      <c r="B32" s="41"/>
      <c r="C32" s="41"/>
      <c r="D32" s="63"/>
      <c r="E32" s="35" t="s">
        <v>175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61" t="s">
        <v>173</v>
      </c>
      <c r="V32" s="61"/>
      <c r="W32" s="61"/>
      <c r="X32" s="61"/>
      <c r="Y32" s="61"/>
      <c r="Z32" s="61">
        <v>425000</v>
      </c>
      <c r="AA32" s="61"/>
      <c r="AB32" s="61"/>
      <c r="AC32" s="61"/>
      <c r="AD32" s="61"/>
      <c r="AE32" s="58">
        <v>0</v>
      </c>
      <c r="AF32" s="59"/>
      <c r="AG32" s="59"/>
      <c r="AH32" s="60"/>
      <c r="AI32" s="58">
        <f t="shared" si="0"/>
        <v>425000</v>
      </c>
      <c r="AJ32" s="59"/>
      <c r="AK32" s="59"/>
      <c r="AL32" s="59"/>
      <c r="AM32" s="60"/>
      <c r="AN32" s="58" t="s">
        <v>173</v>
      </c>
      <c r="AO32" s="59"/>
      <c r="AP32" s="59"/>
      <c r="AQ32" s="59"/>
      <c r="AR32" s="60"/>
      <c r="AS32" s="58">
        <v>0</v>
      </c>
      <c r="AT32" s="59"/>
      <c r="AU32" s="59"/>
      <c r="AV32" s="59"/>
      <c r="AW32" s="60"/>
      <c r="AX32" s="58">
        <v>0</v>
      </c>
      <c r="AY32" s="59"/>
      <c r="AZ32" s="59"/>
      <c r="BA32" s="60"/>
      <c r="BB32" s="58">
        <f>IF(ISNUMBER(AN32),AN32,0)+IF(ISNUMBER(AS32),AS32,0)</f>
        <v>0</v>
      </c>
      <c r="BC32" s="59"/>
      <c r="BD32" s="59"/>
      <c r="BE32" s="59"/>
      <c r="BF32" s="60"/>
      <c r="BG32" s="58" t="s">
        <v>173</v>
      </c>
      <c r="BH32" s="59"/>
      <c r="BI32" s="59"/>
      <c r="BJ32" s="59"/>
      <c r="BK32" s="60"/>
      <c r="BL32" s="58">
        <v>0</v>
      </c>
      <c r="BM32" s="59"/>
      <c r="BN32" s="59"/>
      <c r="BO32" s="59"/>
      <c r="BP32" s="60"/>
      <c r="BQ32" s="58">
        <v>0</v>
      </c>
      <c r="BR32" s="59"/>
      <c r="BS32" s="59"/>
      <c r="BT32" s="60"/>
      <c r="BU32" s="58">
        <f t="shared" si="1"/>
        <v>0</v>
      </c>
      <c r="BV32" s="59"/>
      <c r="BW32" s="59"/>
      <c r="BX32" s="59"/>
      <c r="BY32" s="60"/>
    </row>
    <row r="33" spans="1:77" s="25" customFormat="1" ht="25.5" customHeight="1">
      <c r="A33" s="40"/>
      <c r="B33" s="41"/>
      <c r="C33" s="41"/>
      <c r="D33" s="63"/>
      <c r="E33" s="35" t="s">
        <v>176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61" t="s">
        <v>173</v>
      </c>
      <c r="V33" s="61"/>
      <c r="W33" s="61"/>
      <c r="X33" s="61"/>
      <c r="Y33" s="61"/>
      <c r="Z33" s="61">
        <v>696000</v>
      </c>
      <c r="AA33" s="61"/>
      <c r="AB33" s="61"/>
      <c r="AC33" s="61"/>
      <c r="AD33" s="61"/>
      <c r="AE33" s="58">
        <v>0</v>
      </c>
      <c r="AF33" s="59"/>
      <c r="AG33" s="59"/>
      <c r="AH33" s="60"/>
      <c r="AI33" s="58">
        <f t="shared" si="0"/>
        <v>696000</v>
      </c>
      <c r="AJ33" s="59"/>
      <c r="AK33" s="59"/>
      <c r="AL33" s="59"/>
      <c r="AM33" s="60"/>
      <c r="AN33" s="58" t="s">
        <v>173</v>
      </c>
      <c r="AO33" s="59"/>
      <c r="AP33" s="59"/>
      <c r="AQ33" s="59"/>
      <c r="AR33" s="60"/>
      <c r="AS33" s="58">
        <v>350000</v>
      </c>
      <c r="AT33" s="59"/>
      <c r="AU33" s="59"/>
      <c r="AV33" s="59"/>
      <c r="AW33" s="60"/>
      <c r="AX33" s="58">
        <v>350000</v>
      </c>
      <c r="AY33" s="59"/>
      <c r="AZ33" s="59"/>
      <c r="BA33" s="60"/>
      <c r="BB33" s="58">
        <f>IF(ISNUMBER(AN33),AN33,0)+IF(ISNUMBER(AS33),AS33,0)</f>
        <v>350000</v>
      </c>
      <c r="BC33" s="59"/>
      <c r="BD33" s="59"/>
      <c r="BE33" s="59"/>
      <c r="BF33" s="60"/>
      <c r="BG33" s="58" t="s">
        <v>173</v>
      </c>
      <c r="BH33" s="59"/>
      <c r="BI33" s="59"/>
      <c r="BJ33" s="59"/>
      <c r="BK33" s="60"/>
      <c r="BL33" s="58">
        <v>0</v>
      </c>
      <c r="BM33" s="59"/>
      <c r="BN33" s="59"/>
      <c r="BO33" s="59"/>
      <c r="BP33" s="60"/>
      <c r="BQ33" s="58">
        <v>0</v>
      </c>
      <c r="BR33" s="59"/>
      <c r="BS33" s="59"/>
      <c r="BT33" s="60"/>
      <c r="BU33" s="58">
        <f t="shared" si="1"/>
        <v>0</v>
      </c>
      <c r="BV33" s="59"/>
      <c r="BW33" s="59"/>
      <c r="BX33" s="59"/>
      <c r="BY33" s="60"/>
    </row>
    <row r="34" spans="1:77" s="25" customFormat="1" ht="12.75" customHeight="1">
      <c r="A34" s="40">
        <v>24060300</v>
      </c>
      <c r="B34" s="41"/>
      <c r="C34" s="41"/>
      <c r="D34" s="63"/>
      <c r="E34" s="35" t="s">
        <v>177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61" t="s">
        <v>173</v>
      </c>
      <c r="V34" s="61"/>
      <c r="W34" s="61"/>
      <c r="X34" s="61"/>
      <c r="Y34" s="61"/>
      <c r="Z34" s="61">
        <v>696000</v>
      </c>
      <c r="AA34" s="61"/>
      <c r="AB34" s="61"/>
      <c r="AC34" s="61"/>
      <c r="AD34" s="61"/>
      <c r="AE34" s="58">
        <v>0</v>
      </c>
      <c r="AF34" s="59"/>
      <c r="AG34" s="59"/>
      <c r="AH34" s="60"/>
      <c r="AI34" s="58">
        <f t="shared" si="0"/>
        <v>696000</v>
      </c>
      <c r="AJ34" s="59"/>
      <c r="AK34" s="59"/>
      <c r="AL34" s="59"/>
      <c r="AM34" s="60"/>
      <c r="AN34" s="58" t="s">
        <v>173</v>
      </c>
      <c r="AO34" s="59"/>
      <c r="AP34" s="59"/>
      <c r="AQ34" s="59"/>
      <c r="AR34" s="60"/>
      <c r="AS34" s="58">
        <v>350000</v>
      </c>
      <c r="AT34" s="59"/>
      <c r="AU34" s="59"/>
      <c r="AV34" s="59"/>
      <c r="AW34" s="60"/>
      <c r="AX34" s="58">
        <v>350000</v>
      </c>
      <c r="AY34" s="59"/>
      <c r="AZ34" s="59"/>
      <c r="BA34" s="60"/>
      <c r="BB34" s="58">
        <f>IF(ISNUMBER(AN34),AN34,0)+IF(ISNUMBER(AS34),AS34,0)</f>
        <v>350000</v>
      </c>
      <c r="BC34" s="59"/>
      <c r="BD34" s="59"/>
      <c r="BE34" s="59"/>
      <c r="BF34" s="60"/>
      <c r="BG34" s="58" t="s">
        <v>173</v>
      </c>
      <c r="BH34" s="59"/>
      <c r="BI34" s="59"/>
      <c r="BJ34" s="59"/>
      <c r="BK34" s="60"/>
      <c r="BL34" s="58">
        <v>0</v>
      </c>
      <c r="BM34" s="59"/>
      <c r="BN34" s="59"/>
      <c r="BO34" s="59"/>
      <c r="BP34" s="60"/>
      <c r="BQ34" s="58">
        <v>0</v>
      </c>
      <c r="BR34" s="59"/>
      <c r="BS34" s="59"/>
      <c r="BT34" s="60"/>
      <c r="BU34" s="58">
        <f t="shared" si="1"/>
        <v>0</v>
      </c>
      <c r="BV34" s="59"/>
      <c r="BW34" s="59"/>
      <c r="BX34" s="59"/>
      <c r="BY34" s="60"/>
    </row>
    <row r="35" spans="1:77" s="6" customFormat="1" ht="12.75" customHeight="1">
      <c r="A35" s="42"/>
      <c r="B35" s="43"/>
      <c r="C35" s="43"/>
      <c r="D35" s="62"/>
      <c r="E35" s="29" t="s">
        <v>147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57">
        <v>9549527.76</v>
      </c>
      <c r="V35" s="57"/>
      <c r="W35" s="57"/>
      <c r="X35" s="57"/>
      <c r="Y35" s="57"/>
      <c r="Z35" s="57">
        <v>1121000</v>
      </c>
      <c r="AA35" s="57"/>
      <c r="AB35" s="57"/>
      <c r="AC35" s="57"/>
      <c r="AD35" s="57"/>
      <c r="AE35" s="54">
        <v>0</v>
      </c>
      <c r="AF35" s="55"/>
      <c r="AG35" s="55"/>
      <c r="AH35" s="56"/>
      <c r="AI35" s="54">
        <f t="shared" si="0"/>
        <v>10670527.76</v>
      </c>
      <c r="AJ35" s="55"/>
      <c r="AK35" s="55"/>
      <c r="AL35" s="55"/>
      <c r="AM35" s="56"/>
      <c r="AN35" s="54">
        <v>8124580</v>
      </c>
      <c r="AO35" s="55"/>
      <c r="AP35" s="55"/>
      <c r="AQ35" s="55"/>
      <c r="AR35" s="56"/>
      <c r="AS35" s="54">
        <f>AS31+AS34</f>
        <v>775000</v>
      </c>
      <c r="AT35" s="55"/>
      <c r="AU35" s="55"/>
      <c r="AV35" s="55"/>
      <c r="AW35" s="56"/>
      <c r="AX35" s="54">
        <v>350000</v>
      </c>
      <c r="AY35" s="55"/>
      <c r="AZ35" s="55"/>
      <c r="BA35" s="56"/>
      <c r="BB35" s="54">
        <f>BB30+BB31+BB33</f>
        <v>8899580</v>
      </c>
      <c r="BC35" s="55"/>
      <c r="BD35" s="55"/>
      <c r="BE35" s="55"/>
      <c r="BF35" s="56"/>
      <c r="BG35" s="54">
        <v>8625000</v>
      </c>
      <c r="BH35" s="55"/>
      <c r="BI35" s="55"/>
      <c r="BJ35" s="55"/>
      <c r="BK35" s="56"/>
      <c r="BL35" s="54">
        <v>0</v>
      </c>
      <c r="BM35" s="55"/>
      <c r="BN35" s="55"/>
      <c r="BO35" s="55"/>
      <c r="BP35" s="56"/>
      <c r="BQ35" s="54">
        <v>0</v>
      </c>
      <c r="BR35" s="55"/>
      <c r="BS35" s="55"/>
      <c r="BT35" s="56"/>
      <c r="BU35" s="54">
        <f t="shared" si="1"/>
        <v>8625000</v>
      </c>
      <c r="BV35" s="55"/>
      <c r="BW35" s="55"/>
      <c r="BX35" s="55"/>
      <c r="BY35" s="56"/>
    </row>
    <row r="37" spans="1:64" ht="14.25" customHeight="1">
      <c r="A37" s="122" t="s">
        <v>309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</row>
    <row r="38" spans="1:63" ht="15" customHeight="1">
      <c r="A38" s="93" t="s">
        <v>283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</row>
    <row r="39" spans="1:63" ht="22.5" customHeight="1">
      <c r="A39" s="95" t="s">
        <v>2</v>
      </c>
      <c r="B39" s="96"/>
      <c r="C39" s="96"/>
      <c r="D39" s="97"/>
      <c r="E39" s="95" t="s">
        <v>19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90" t="s">
        <v>305</v>
      </c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2"/>
      <c r="AR39" s="45" t="s">
        <v>310</v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</row>
    <row r="40" spans="1:63" ht="36" customHeight="1">
      <c r="A40" s="98"/>
      <c r="B40" s="99"/>
      <c r="C40" s="99"/>
      <c r="D40" s="100"/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00"/>
      <c r="X40" s="45" t="s">
        <v>4</v>
      </c>
      <c r="Y40" s="45"/>
      <c r="Z40" s="45"/>
      <c r="AA40" s="45"/>
      <c r="AB40" s="45"/>
      <c r="AC40" s="45" t="s">
        <v>3</v>
      </c>
      <c r="AD40" s="45"/>
      <c r="AE40" s="45"/>
      <c r="AF40" s="45"/>
      <c r="AG40" s="45"/>
      <c r="AH40" s="107" t="s">
        <v>116</v>
      </c>
      <c r="AI40" s="108"/>
      <c r="AJ40" s="108"/>
      <c r="AK40" s="108"/>
      <c r="AL40" s="109"/>
      <c r="AM40" s="90" t="s">
        <v>5</v>
      </c>
      <c r="AN40" s="91"/>
      <c r="AO40" s="91"/>
      <c r="AP40" s="91"/>
      <c r="AQ40" s="92"/>
      <c r="AR40" s="90" t="s">
        <v>4</v>
      </c>
      <c r="AS40" s="91"/>
      <c r="AT40" s="91"/>
      <c r="AU40" s="91"/>
      <c r="AV40" s="92"/>
      <c r="AW40" s="90" t="s">
        <v>3</v>
      </c>
      <c r="AX40" s="91"/>
      <c r="AY40" s="91"/>
      <c r="AZ40" s="91"/>
      <c r="BA40" s="92"/>
      <c r="BB40" s="107" t="s">
        <v>116</v>
      </c>
      <c r="BC40" s="108"/>
      <c r="BD40" s="108"/>
      <c r="BE40" s="108"/>
      <c r="BF40" s="109"/>
      <c r="BG40" s="90" t="s">
        <v>96</v>
      </c>
      <c r="BH40" s="91"/>
      <c r="BI40" s="91"/>
      <c r="BJ40" s="91"/>
      <c r="BK40" s="92"/>
    </row>
    <row r="41" spans="1:63" ht="15" customHeight="1">
      <c r="A41" s="90">
        <v>1</v>
      </c>
      <c r="B41" s="91"/>
      <c r="C41" s="91"/>
      <c r="D41" s="92"/>
      <c r="E41" s="90">
        <v>2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45">
        <v>3</v>
      </c>
      <c r="Y41" s="45"/>
      <c r="Z41" s="45"/>
      <c r="AA41" s="45"/>
      <c r="AB41" s="45"/>
      <c r="AC41" s="45">
        <v>4</v>
      </c>
      <c r="AD41" s="45"/>
      <c r="AE41" s="45"/>
      <c r="AF41" s="45"/>
      <c r="AG41" s="45"/>
      <c r="AH41" s="45">
        <v>5</v>
      </c>
      <c r="AI41" s="45"/>
      <c r="AJ41" s="45"/>
      <c r="AK41" s="45"/>
      <c r="AL41" s="45"/>
      <c r="AM41" s="45">
        <v>6</v>
      </c>
      <c r="AN41" s="45"/>
      <c r="AO41" s="45"/>
      <c r="AP41" s="45"/>
      <c r="AQ41" s="45"/>
      <c r="AR41" s="90">
        <v>7</v>
      </c>
      <c r="AS41" s="91"/>
      <c r="AT41" s="91"/>
      <c r="AU41" s="91"/>
      <c r="AV41" s="92"/>
      <c r="AW41" s="90">
        <v>8</v>
      </c>
      <c r="AX41" s="91"/>
      <c r="AY41" s="91"/>
      <c r="AZ41" s="91"/>
      <c r="BA41" s="92"/>
      <c r="BB41" s="90">
        <v>9</v>
      </c>
      <c r="BC41" s="91"/>
      <c r="BD41" s="91"/>
      <c r="BE41" s="91"/>
      <c r="BF41" s="92"/>
      <c r="BG41" s="90">
        <v>10</v>
      </c>
      <c r="BH41" s="91"/>
      <c r="BI41" s="91"/>
      <c r="BJ41" s="91"/>
      <c r="BK41" s="92"/>
    </row>
    <row r="42" spans="1:79" ht="20.25" customHeight="1" hidden="1">
      <c r="A42" s="64" t="s">
        <v>56</v>
      </c>
      <c r="B42" s="65"/>
      <c r="C42" s="65"/>
      <c r="D42" s="66"/>
      <c r="E42" s="64" t="s">
        <v>57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6"/>
      <c r="X42" s="53" t="s">
        <v>60</v>
      </c>
      <c r="Y42" s="53"/>
      <c r="Z42" s="53"/>
      <c r="AA42" s="53"/>
      <c r="AB42" s="53"/>
      <c r="AC42" s="53" t="s">
        <v>61</v>
      </c>
      <c r="AD42" s="53"/>
      <c r="AE42" s="53"/>
      <c r="AF42" s="53"/>
      <c r="AG42" s="53"/>
      <c r="AH42" s="64" t="s">
        <v>94</v>
      </c>
      <c r="AI42" s="65"/>
      <c r="AJ42" s="65"/>
      <c r="AK42" s="65"/>
      <c r="AL42" s="66"/>
      <c r="AM42" s="67" t="s">
        <v>171</v>
      </c>
      <c r="AN42" s="68"/>
      <c r="AO42" s="68"/>
      <c r="AP42" s="68"/>
      <c r="AQ42" s="69"/>
      <c r="AR42" s="64" t="s">
        <v>62</v>
      </c>
      <c r="AS42" s="65"/>
      <c r="AT42" s="65"/>
      <c r="AU42" s="65"/>
      <c r="AV42" s="66"/>
      <c r="AW42" s="64" t="s">
        <v>63</v>
      </c>
      <c r="AX42" s="65"/>
      <c r="AY42" s="65"/>
      <c r="AZ42" s="65"/>
      <c r="BA42" s="66"/>
      <c r="BB42" s="64" t="s">
        <v>95</v>
      </c>
      <c r="BC42" s="65"/>
      <c r="BD42" s="65"/>
      <c r="BE42" s="65"/>
      <c r="BF42" s="66"/>
      <c r="BG42" s="67" t="s">
        <v>171</v>
      </c>
      <c r="BH42" s="68"/>
      <c r="BI42" s="68"/>
      <c r="BJ42" s="68"/>
      <c r="BK42" s="69"/>
      <c r="CA42" t="s">
        <v>23</v>
      </c>
    </row>
    <row r="43" spans="1:79" s="25" customFormat="1" ht="12.75" customHeight="1">
      <c r="A43" s="40"/>
      <c r="B43" s="41"/>
      <c r="C43" s="41"/>
      <c r="D43" s="63"/>
      <c r="E43" s="35" t="s">
        <v>172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58">
        <v>11739845</v>
      </c>
      <c r="Y43" s="59"/>
      <c r="Z43" s="59"/>
      <c r="AA43" s="59"/>
      <c r="AB43" s="60"/>
      <c r="AC43" s="58" t="s">
        <v>173</v>
      </c>
      <c r="AD43" s="59"/>
      <c r="AE43" s="59"/>
      <c r="AF43" s="59"/>
      <c r="AG43" s="60"/>
      <c r="AH43" s="58" t="s">
        <v>173</v>
      </c>
      <c r="AI43" s="59"/>
      <c r="AJ43" s="59"/>
      <c r="AK43" s="59"/>
      <c r="AL43" s="60"/>
      <c r="AM43" s="58">
        <f aca="true" t="shared" si="2" ref="AM43:AM48">IF(ISNUMBER(X43),X43,0)+IF(ISNUMBER(AC43),AC43,0)</f>
        <v>11739845</v>
      </c>
      <c r="AN43" s="59"/>
      <c r="AO43" s="59"/>
      <c r="AP43" s="59"/>
      <c r="AQ43" s="60"/>
      <c r="AR43" s="58">
        <v>12713270</v>
      </c>
      <c r="AS43" s="59"/>
      <c r="AT43" s="59"/>
      <c r="AU43" s="59"/>
      <c r="AV43" s="60"/>
      <c r="AW43" s="58" t="s">
        <v>173</v>
      </c>
      <c r="AX43" s="59"/>
      <c r="AY43" s="59"/>
      <c r="AZ43" s="59"/>
      <c r="BA43" s="60"/>
      <c r="BB43" s="58" t="s">
        <v>173</v>
      </c>
      <c r="BC43" s="59"/>
      <c r="BD43" s="59"/>
      <c r="BE43" s="59"/>
      <c r="BF43" s="60"/>
      <c r="BG43" s="61">
        <f aca="true" t="shared" si="3" ref="BG43:BG48">IF(ISNUMBER(AR43),AR43,0)+IF(ISNUMBER(AW43),AW43,0)</f>
        <v>12713270</v>
      </c>
      <c r="BH43" s="61"/>
      <c r="BI43" s="61"/>
      <c r="BJ43" s="61"/>
      <c r="BK43" s="61"/>
      <c r="CA43" s="25" t="s">
        <v>24</v>
      </c>
    </row>
    <row r="44" spans="1:63" s="25" customFormat="1" ht="25.5" customHeight="1">
      <c r="A44" s="40"/>
      <c r="B44" s="41"/>
      <c r="C44" s="41"/>
      <c r="D44" s="63"/>
      <c r="E44" s="35" t="s">
        <v>174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58" t="s">
        <v>173</v>
      </c>
      <c r="Y44" s="59"/>
      <c r="Z44" s="59"/>
      <c r="AA44" s="59"/>
      <c r="AB44" s="60"/>
      <c r="AC44" s="58">
        <v>0</v>
      </c>
      <c r="AD44" s="59"/>
      <c r="AE44" s="59"/>
      <c r="AF44" s="59"/>
      <c r="AG44" s="60"/>
      <c r="AH44" s="58">
        <v>0</v>
      </c>
      <c r="AI44" s="59"/>
      <c r="AJ44" s="59"/>
      <c r="AK44" s="59"/>
      <c r="AL44" s="60"/>
      <c r="AM44" s="58">
        <f t="shared" si="2"/>
        <v>0</v>
      </c>
      <c r="AN44" s="59"/>
      <c r="AO44" s="59"/>
      <c r="AP44" s="59"/>
      <c r="AQ44" s="60"/>
      <c r="AR44" s="58" t="s">
        <v>173</v>
      </c>
      <c r="AS44" s="59"/>
      <c r="AT44" s="59"/>
      <c r="AU44" s="59"/>
      <c r="AV44" s="60"/>
      <c r="AW44" s="58">
        <v>0</v>
      </c>
      <c r="AX44" s="59"/>
      <c r="AY44" s="59"/>
      <c r="AZ44" s="59"/>
      <c r="BA44" s="60"/>
      <c r="BB44" s="58">
        <v>0</v>
      </c>
      <c r="BC44" s="59"/>
      <c r="BD44" s="59"/>
      <c r="BE44" s="59"/>
      <c r="BF44" s="60"/>
      <c r="BG44" s="61">
        <f t="shared" si="3"/>
        <v>0</v>
      </c>
      <c r="BH44" s="61"/>
      <c r="BI44" s="61"/>
      <c r="BJ44" s="61"/>
      <c r="BK44" s="61"/>
    </row>
    <row r="45" spans="1:63" s="25" customFormat="1" ht="25.5" customHeight="1">
      <c r="A45" s="40">
        <v>25010100</v>
      </c>
      <c r="B45" s="41"/>
      <c r="C45" s="41"/>
      <c r="D45" s="63"/>
      <c r="E45" s="35" t="s">
        <v>175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  <c r="X45" s="58" t="s">
        <v>173</v>
      </c>
      <c r="Y45" s="59"/>
      <c r="Z45" s="59"/>
      <c r="AA45" s="59"/>
      <c r="AB45" s="60"/>
      <c r="AC45" s="58">
        <v>0</v>
      </c>
      <c r="AD45" s="59"/>
      <c r="AE45" s="59"/>
      <c r="AF45" s="59"/>
      <c r="AG45" s="60"/>
      <c r="AH45" s="58">
        <v>0</v>
      </c>
      <c r="AI45" s="59"/>
      <c r="AJ45" s="59"/>
      <c r="AK45" s="59"/>
      <c r="AL45" s="60"/>
      <c r="AM45" s="58">
        <f t="shared" si="2"/>
        <v>0</v>
      </c>
      <c r="AN45" s="59"/>
      <c r="AO45" s="59"/>
      <c r="AP45" s="59"/>
      <c r="AQ45" s="60"/>
      <c r="AR45" s="58" t="s">
        <v>173</v>
      </c>
      <c r="AS45" s="59"/>
      <c r="AT45" s="59"/>
      <c r="AU45" s="59"/>
      <c r="AV45" s="60"/>
      <c r="AW45" s="58">
        <v>0</v>
      </c>
      <c r="AX45" s="59"/>
      <c r="AY45" s="59"/>
      <c r="AZ45" s="59"/>
      <c r="BA45" s="60"/>
      <c r="BB45" s="58">
        <v>0</v>
      </c>
      <c r="BC45" s="59"/>
      <c r="BD45" s="59"/>
      <c r="BE45" s="59"/>
      <c r="BF45" s="60"/>
      <c r="BG45" s="61">
        <f t="shared" si="3"/>
        <v>0</v>
      </c>
      <c r="BH45" s="61"/>
      <c r="BI45" s="61"/>
      <c r="BJ45" s="61"/>
      <c r="BK45" s="61"/>
    </row>
    <row r="46" spans="1:63" s="25" customFormat="1" ht="25.5" customHeight="1">
      <c r="A46" s="40"/>
      <c r="B46" s="41"/>
      <c r="C46" s="41"/>
      <c r="D46" s="63"/>
      <c r="E46" s="35" t="s">
        <v>176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58" t="s">
        <v>173</v>
      </c>
      <c r="Y46" s="59"/>
      <c r="Z46" s="59"/>
      <c r="AA46" s="59"/>
      <c r="AB46" s="60"/>
      <c r="AC46" s="58">
        <v>0</v>
      </c>
      <c r="AD46" s="59"/>
      <c r="AE46" s="59"/>
      <c r="AF46" s="59"/>
      <c r="AG46" s="60"/>
      <c r="AH46" s="58">
        <v>0</v>
      </c>
      <c r="AI46" s="59"/>
      <c r="AJ46" s="59"/>
      <c r="AK46" s="59"/>
      <c r="AL46" s="60"/>
      <c r="AM46" s="58">
        <f t="shared" si="2"/>
        <v>0</v>
      </c>
      <c r="AN46" s="59"/>
      <c r="AO46" s="59"/>
      <c r="AP46" s="59"/>
      <c r="AQ46" s="60"/>
      <c r="AR46" s="58" t="s">
        <v>173</v>
      </c>
      <c r="AS46" s="59"/>
      <c r="AT46" s="59"/>
      <c r="AU46" s="59"/>
      <c r="AV46" s="60"/>
      <c r="AW46" s="58">
        <v>0</v>
      </c>
      <c r="AX46" s="59"/>
      <c r="AY46" s="59"/>
      <c r="AZ46" s="59"/>
      <c r="BA46" s="60"/>
      <c r="BB46" s="58">
        <v>0</v>
      </c>
      <c r="BC46" s="59"/>
      <c r="BD46" s="59"/>
      <c r="BE46" s="59"/>
      <c r="BF46" s="60"/>
      <c r="BG46" s="61">
        <f t="shared" si="3"/>
        <v>0</v>
      </c>
      <c r="BH46" s="61"/>
      <c r="BI46" s="61"/>
      <c r="BJ46" s="61"/>
      <c r="BK46" s="61"/>
    </row>
    <row r="47" spans="1:63" s="25" customFormat="1" ht="12.75" customHeight="1">
      <c r="A47" s="40">
        <v>24060300</v>
      </c>
      <c r="B47" s="41"/>
      <c r="C47" s="41"/>
      <c r="D47" s="63"/>
      <c r="E47" s="35" t="s">
        <v>177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  <c r="X47" s="58" t="s">
        <v>173</v>
      </c>
      <c r="Y47" s="59"/>
      <c r="Z47" s="59"/>
      <c r="AA47" s="59"/>
      <c r="AB47" s="60"/>
      <c r="AC47" s="58">
        <v>0</v>
      </c>
      <c r="AD47" s="59"/>
      <c r="AE47" s="59"/>
      <c r="AF47" s="59"/>
      <c r="AG47" s="60"/>
      <c r="AH47" s="58">
        <v>0</v>
      </c>
      <c r="AI47" s="59"/>
      <c r="AJ47" s="59"/>
      <c r="AK47" s="59"/>
      <c r="AL47" s="60"/>
      <c r="AM47" s="58">
        <f t="shared" si="2"/>
        <v>0</v>
      </c>
      <c r="AN47" s="59"/>
      <c r="AO47" s="59"/>
      <c r="AP47" s="59"/>
      <c r="AQ47" s="60"/>
      <c r="AR47" s="58" t="s">
        <v>173</v>
      </c>
      <c r="AS47" s="59"/>
      <c r="AT47" s="59"/>
      <c r="AU47" s="59"/>
      <c r="AV47" s="60"/>
      <c r="AW47" s="58">
        <v>0</v>
      </c>
      <c r="AX47" s="59"/>
      <c r="AY47" s="59"/>
      <c r="AZ47" s="59"/>
      <c r="BA47" s="60"/>
      <c r="BB47" s="58">
        <v>0</v>
      </c>
      <c r="BC47" s="59"/>
      <c r="BD47" s="59"/>
      <c r="BE47" s="59"/>
      <c r="BF47" s="60"/>
      <c r="BG47" s="61">
        <f t="shared" si="3"/>
        <v>0</v>
      </c>
      <c r="BH47" s="61"/>
      <c r="BI47" s="61"/>
      <c r="BJ47" s="61"/>
      <c r="BK47" s="61"/>
    </row>
    <row r="48" spans="1:63" s="6" customFormat="1" ht="12.75" customHeight="1">
      <c r="A48" s="42"/>
      <c r="B48" s="43"/>
      <c r="C48" s="43"/>
      <c r="D48" s="62"/>
      <c r="E48" s="29" t="s">
        <v>147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1"/>
      <c r="X48" s="54">
        <v>11739845</v>
      </c>
      <c r="Y48" s="55"/>
      <c r="Z48" s="55"/>
      <c r="AA48" s="55"/>
      <c r="AB48" s="56"/>
      <c r="AC48" s="54">
        <v>0</v>
      </c>
      <c r="AD48" s="55"/>
      <c r="AE48" s="55"/>
      <c r="AF48" s="55"/>
      <c r="AG48" s="56"/>
      <c r="AH48" s="54">
        <v>0</v>
      </c>
      <c r="AI48" s="55"/>
      <c r="AJ48" s="55"/>
      <c r="AK48" s="55"/>
      <c r="AL48" s="56"/>
      <c r="AM48" s="54">
        <f t="shared" si="2"/>
        <v>11739845</v>
      </c>
      <c r="AN48" s="55"/>
      <c r="AO48" s="55"/>
      <c r="AP48" s="55"/>
      <c r="AQ48" s="56"/>
      <c r="AR48" s="54">
        <v>12713270</v>
      </c>
      <c r="AS48" s="55"/>
      <c r="AT48" s="55"/>
      <c r="AU48" s="55"/>
      <c r="AV48" s="56"/>
      <c r="AW48" s="54">
        <v>0</v>
      </c>
      <c r="AX48" s="55"/>
      <c r="AY48" s="55"/>
      <c r="AZ48" s="55"/>
      <c r="BA48" s="56"/>
      <c r="BB48" s="54">
        <v>0</v>
      </c>
      <c r="BC48" s="55"/>
      <c r="BD48" s="55"/>
      <c r="BE48" s="55"/>
      <c r="BF48" s="56"/>
      <c r="BG48" s="57">
        <f t="shared" si="3"/>
        <v>12713270</v>
      </c>
      <c r="BH48" s="57"/>
      <c r="BI48" s="57"/>
      <c r="BJ48" s="57"/>
      <c r="BK48" s="57"/>
    </row>
    <row r="49" spans="1:5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8" s="3" customFormat="1" ht="14.25" customHeight="1">
      <c r="A51" s="79" t="s">
        <v>117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9"/>
    </row>
    <row r="52" spans="1:77" ht="14.25" customHeight="1">
      <c r="A52" s="79" t="s">
        <v>296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</row>
    <row r="53" spans="1:77" ht="15" customHeight="1">
      <c r="A53" s="82" t="s">
        <v>283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</row>
    <row r="54" spans="1:77" ht="22.5" customHeight="1">
      <c r="A54" s="113" t="s">
        <v>118</v>
      </c>
      <c r="B54" s="114"/>
      <c r="C54" s="114"/>
      <c r="D54" s="115"/>
      <c r="E54" s="45" t="s">
        <v>19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90" t="s">
        <v>284</v>
      </c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2"/>
      <c r="AN54" s="90" t="s">
        <v>287</v>
      </c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2"/>
      <c r="BG54" s="90" t="s">
        <v>295</v>
      </c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2"/>
    </row>
    <row r="55" spans="1:77" ht="48.75" customHeight="1">
      <c r="A55" s="116"/>
      <c r="B55" s="117"/>
      <c r="C55" s="117"/>
      <c r="D55" s="118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90" t="s">
        <v>4</v>
      </c>
      <c r="V55" s="91"/>
      <c r="W55" s="91"/>
      <c r="X55" s="91"/>
      <c r="Y55" s="92"/>
      <c r="Z55" s="90" t="s">
        <v>3</v>
      </c>
      <c r="AA55" s="91"/>
      <c r="AB55" s="91"/>
      <c r="AC55" s="91"/>
      <c r="AD55" s="92"/>
      <c r="AE55" s="107" t="s">
        <v>116</v>
      </c>
      <c r="AF55" s="108"/>
      <c r="AG55" s="108"/>
      <c r="AH55" s="109"/>
      <c r="AI55" s="90" t="s">
        <v>5</v>
      </c>
      <c r="AJ55" s="91"/>
      <c r="AK55" s="91"/>
      <c r="AL55" s="91"/>
      <c r="AM55" s="92"/>
      <c r="AN55" s="90" t="s">
        <v>4</v>
      </c>
      <c r="AO55" s="91"/>
      <c r="AP55" s="91"/>
      <c r="AQ55" s="91"/>
      <c r="AR55" s="92"/>
      <c r="AS55" s="90" t="s">
        <v>3</v>
      </c>
      <c r="AT55" s="91"/>
      <c r="AU55" s="91"/>
      <c r="AV55" s="91"/>
      <c r="AW55" s="92"/>
      <c r="AX55" s="107" t="s">
        <v>116</v>
      </c>
      <c r="AY55" s="108"/>
      <c r="AZ55" s="108"/>
      <c r="BA55" s="109"/>
      <c r="BB55" s="90" t="s">
        <v>96</v>
      </c>
      <c r="BC55" s="91"/>
      <c r="BD55" s="91"/>
      <c r="BE55" s="91"/>
      <c r="BF55" s="92"/>
      <c r="BG55" s="90" t="s">
        <v>4</v>
      </c>
      <c r="BH55" s="91"/>
      <c r="BI55" s="91"/>
      <c r="BJ55" s="91"/>
      <c r="BK55" s="92"/>
      <c r="BL55" s="90" t="s">
        <v>3</v>
      </c>
      <c r="BM55" s="91"/>
      <c r="BN55" s="91"/>
      <c r="BO55" s="91"/>
      <c r="BP55" s="92"/>
      <c r="BQ55" s="107" t="s">
        <v>116</v>
      </c>
      <c r="BR55" s="108"/>
      <c r="BS55" s="108"/>
      <c r="BT55" s="109"/>
      <c r="BU55" s="90" t="s">
        <v>97</v>
      </c>
      <c r="BV55" s="91"/>
      <c r="BW55" s="91"/>
      <c r="BX55" s="91"/>
      <c r="BY55" s="92"/>
    </row>
    <row r="56" spans="1:77" ht="15" customHeight="1">
      <c r="A56" s="90">
        <v>1</v>
      </c>
      <c r="B56" s="91"/>
      <c r="C56" s="91"/>
      <c r="D56" s="92"/>
      <c r="E56" s="90">
        <v>2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2"/>
      <c r="U56" s="90">
        <v>3</v>
      </c>
      <c r="V56" s="91"/>
      <c r="W56" s="91"/>
      <c r="X56" s="91"/>
      <c r="Y56" s="92"/>
      <c r="Z56" s="90">
        <v>4</v>
      </c>
      <c r="AA56" s="91"/>
      <c r="AB56" s="91"/>
      <c r="AC56" s="91"/>
      <c r="AD56" s="92"/>
      <c r="AE56" s="90">
        <v>5</v>
      </c>
      <c r="AF56" s="91"/>
      <c r="AG56" s="91"/>
      <c r="AH56" s="92"/>
      <c r="AI56" s="90">
        <v>6</v>
      </c>
      <c r="AJ56" s="91"/>
      <c r="AK56" s="91"/>
      <c r="AL56" s="91"/>
      <c r="AM56" s="92"/>
      <c r="AN56" s="90">
        <v>7</v>
      </c>
      <c r="AO56" s="91"/>
      <c r="AP56" s="91"/>
      <c r="AQ56" s="91"/>
      <c r="AR56" s="92"/>
      <c r="AS56" s="90">
        <v>8</v>
      </c>
      <c r="AT56" s="91"/>
      <c r="AU56" s="91"/>
      <c r="AV56" s="91"/>
      <c r="AW56" s="92"/>
      <c r="AX56" s="90">
        <v>9</v>
      </c>
      <c r="AY56" s="91"/>
      <c r="AZ56" s="91"/>
      <c r="BA56" s="92"/>
      <c r="BB56" s="90">
        <v>10</v>
      </c>
      <c r="BC56" s="91"/>
      <c r="BD56" s="91"/>
      <c r="BE56" s="91"/>
      <c r="BF56" s="92"/>
      <c r="BG56" s="90">
        <v>11</v>
      </c>
      <c r="BH56" s="91"/>
      <c r="BI56" s="91"/>
      <c r="BJ56" s="91"/>
      <c r="BK56" s="92"/>
      <c r="BL56" s="90">
        <v>12</v>
      </c>
      <c r="BM56" s="91"/>
      <c r="BN56" s="91"/>
      <c r="BO56" s="91"/>
      <c r="BP56" s="92"/>
      <c r="BQ56" s="90">
        <v>13</v>
      </c>
      <c r="BR56" s="91"/>
      <c r="BS56" s="91"/>
      <c r="BT56" s="92"/>
      <c r="BU56" s="90">
        <v>14</v>
      </c>
      <c r="BV56" s="91"/>
      <c r="BW56" s="91"/>
      <c r="BX56" s="91"/>
      <c r="BY56" s="92"/>
    </row>
    <row r="57" spans="1:79" s="1" customFormat="1" ht="12.75" customHeight="1" hidden="1">
      <c r="A57" s="64" t="s">
        <v>64</v>
      </c>
      <c r="B57" s="65"/>
      <c r="C57" s="65"/>
      <c r="D57" s="66"/>
      <c r="E57" s="64" t="s">
        <v>57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6"/>
      <c r="U57" s="64" t="s">
        <v>65</v>
      </c>
      <c r="V57" s="65"/>
      <c r="W57" s="65"/>
      <c r="X57" s="65"/>
      <c r="Y57" s="66"/>
      <c r="Z57" s="64" t="s">
        <v>66</v>
      </c>
      <c r="AA57" s="65"/>
      <c r="AB57" s="65"/>
      <c r="AC57" s="65"/>
      <c r="AD57" s="66"/>
      <c r="AE57" s="64" t="s">
        <v>91</v>
      </c>
      <c r="AF57" s="65"/>
      <c r="AG57" s="65"/>
      <c r="AH57" s="66"/>
      <c r="AI57" s="67" t="s">
        <v>170</v>
      </c>
      <c r="AJ57" s="68"/>
      <c r="AK57" s="68"/>
      <c r="AL57" s="68"/>
      <c r="AM57" s="69"/>
      <c r="AN57" s="64" t="s">
        <v>67</v>
      </c>
      <c r="AO57" s="65"/>
      <c r="AP57" s="65"/>
      <c r="AQ57" s="65"/>
      <c r="AR57" s="66"/>
      <c r="AS57" s="64" t="s">
        <v>68</v>
      </c>
      <c r="AT57" s="65"/>
      <c r="AU57" s="65"/>
      <c r="AV57" s="65"/>
      <c r="AW57" s="66"/>
      <c r="AX57" s="64" t="s">
        <v>92</v>
      </c>
      <c r="AY57" s="65"/>
      <c r="AZ57" s="65"/>
      <c r="BA57" s="66"/>
      <c r="BB57" s="67" t="s">
        <v>170</v>
      </c>
      <c r="BC57" s="68"/>
      <c r="BD57" s="68"/>
      <c r="BE57" s="68"/>
      <c r="BF57" s="69"/>
      <c r="BG57" s="64" t="s">
        <v>58</v>
      </c>
      <c r="BH57" s="65"/>
      <c r="BI57" s="65"/>
      <c r="BJ57" s="65"/>
      <c r="BK57" s="66"/>
      <c r="BL57" s="64" t="s">
        <v>59</v>
      </c>
      <c r="BM57" s="65"/>
      <c r="BN57" s="65"/>
      <c r="BO57" s="65"/>
      <c r="BP57" s="66"/>
      <c r="BQ57" s="64" t="s">
        <v>93</v>
      </c>
      <c r="BR57" s="65"/>
      <c r="BS57" s="65"/>
      <c r="BT57" s="66"/>
      <c r="BU57" s="67" t="s">
        <v>170</v>
      </c>
      <c r="BV57" s="68"/>
      <c r="BW57" s="68"/>
      <c r="BX57" s="68"/>
      <c r="BY57" s="69"/>
      <c r="CA57" t="s">
        <v>25</v>
      </c>
    </row>
    <row r="58" spans="1:79" s="25" customFormat="1" ht="12.75" customHeight="1">
      <c r="A58" s="40">
        <v>2111</v>
      </c>
      <c r="B58" s="41"/>
      <c r="C58" s="41"/>
      <c r="D58" s="63"/>
      <c r="E58" s="35" t="s">
        <v>178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58">
        <v>7342207.21</v>
      </c>
      <c r="V58" s="59"/>
      <c r="W58" s="59"/>
      <c r="X58" s="59"/>
      <c r="Y58" s="60"/>
      <c r="Z58" s="58">
        <v>348360</v>
      </c>
      <c r="AA58" s="59"/>
      <c r="AB58" s="59"/>
      <c r="AC58" s="59"/>
      <c r="AD58" s="60"/>
      <c r="AE58" s="58">
        <v>0</v>
      </c>
      <c r="AF58" s="59"/>
      <c r="AG58" s="59"/>
      <c r="AH58" s="60"/>
      <c r="AI58" s="58">
        <f aca="true" t="shared" si="4" ref="AI58:AI73">IF(ISNUMBER(U58),U58,0)+IF(ISNUMBER(Z58),Z58,0)</f>
        <v>7690567.21</v>
      </c>
      <c r="AJ58" s="59"/>
      <c r="AK58" s="59"/>
      <c r="AL58" s="59"/>
      <c r="AM58" s="60"/>
      <c r="AN58" s="58">
        <v>5895000</v>
      </c>
      <c r="AO58" s="59"/>
      <c r="AP58" s="59"/>
      <c r="AQ58" s="59"/>
      <c r="AR58" s="60"/>
      <c r="AS58" s="58">
        <v>348350</v>
      </c>
      <c r="AT58" s="59"/>
      <c r="AU58" s="59"/>
      <c r="AV58" s="59"/>
      <c r="AW58" s="60"/>
      <c r="AX58" s="58">
        <v>0</v>
      </c>
      <c r="AY58" s="59"/>
      <c r="AZ58" s="59"/>
      <c r="BA58" s="60"/>
      <c r="BB58" s="58">
        <f aca="true" t="shared" si="5" ref="BB58:BB73">IF(ISNUMBER(AN58),AN58,0)+IF(ISNUMBER(AS58),AS58,0)</f>
        <v>6243350</v>
      </c>
      <c r="BC58" s="59"/>
      <c r="BD58" s="59"/>
      <c r="BE58" s="59"/>
      <c r="BF58" s="60"/>
      <c r="BG58" s="58">
        <v>6800000</v>
      </c>
      <c r="BH58" s="59"/>
      <c r="BI58" s="59"/>
      <c r="BJ58" s="59"/>
      <c r="BK58" s="60"/>
      <c r="BL58" s="58">
        <v>0</v>
      </c>
      <c r="BM58" s="59"/>
      <c r="BN58" s="59"/>
      <c r="BO58" s="59"/>
      <c r="BP58" s="60"/>
      <c r="BQ58" s="58">
        <v>0</v>
      </c>
      <c r="BR58" s="59"/>
      <c r="BS58" s="59"/>
      <c r="BT58" s="60"/>
      <c r="BU58" s="58">
        <f aca="true" t="shared" si="6" ref="BU58:BU73">IF(ISNUMBER(BG58),BG58,0)+IF(ISNUMBER(BL58),BL58,0)</f>
        <v>6800000</v>
      </c>
      <c r="BV58" s="59"/>
      <c r="BW58" s="59"/>
      <c r="BX58" s="59"/>
      <c r="BY58" s="60"/>
      <c r="CA58" s="25" t="s">
        <v>26</v>
      </c>
    </row>
    <row r="59" spans="1:77" s="25" customFormat="1" ht="12.75" customHeight="1">
      <c r="A59" s="40">
        <v>2120</v>
      </c>
      <c r="B59" s="41"/>
      <c r="C59" s="41"/>
      <c r="D59" s="63"/>
      <c r="E59" s="35" t="s">
        <v>179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7"/>
      <c r="U59" s="58">
        <v>1641058.19</v>
      </c>
      <c r="V59" s="59"/>
      <c r="W59" s="59"/>
      <c r="X59" s="59"/>
      <c r="Y59" s="60"/>
      <c r="Z59" s="58">
        <v>76640</v>
      </c>
      <c r="AA59" s="59"/>
      <c r="AB59" s="59"/>
      <c r="AC59" s="59"/>
      <c r="AD59" s="60"/>
      <c r="AE59" s="58">
        <v>0</v>
      </c>
      <c r="AF59" s="59"/>
      <c r="AG59" s="59"/>
      <c r="AH59" s="60"/>
      <c r="AI59" s="58">
        <f t="shared" si="4"/>
        <v>1717698.19</v>
      </c>
      <c r="AJ59" s="59"/>
      <c r="AK59" s="59"/>
      <c r="AL59" s="59"/>
      <c r="AM59" s="60"/>
      <c r="AN59" s="58">
        <v>1342400</v>
      </c>
      <c r="AO59" s="59"/>
      <c r="AP59" s="59"/>
      <c r="AQ59" s="59"/>
      <c r="AR59" s="60"/>
      <c r="AS59" s="58">
        <v>76650</v>
      </c>
      <c r="AT59" s="59"/>
      <c r="AU59" s="59"/>
      <c r="AV59" s="59"/>
      <c r="AW59" s="60"/>
      <c r="AX59" s="58">
        <v>0</v>
      </c>
      <c r="AY59" s="59"/>
      <c r="AZ59" s="59"/>
      <c r="BA59" s="60"/>
      <c r="BB59" s="58">
        <f t="shared" si="5"/>
        <v>1419050</v>
      </c>
      <c r="BC59" s="59"/>
      <c r="BD59" s="59"/>
      <c r="BE59" s="59"/>
      <c r="BF59" s="60"/>
      <c r="BG59" s="58">
        <v>1496000</v>
      </c>
      <c r="BH59" s="59"/>
      <c r="BI59" s="59"/>
      <c r="BJ59" s="59"/>
      <c r="BK59" s="60"/>
      <c r="BL59" s="58">
        <v>0</v>
      </c>
      <c r="BM59" s="59"/>
      <c r="BN59" s="59"/>
      <c r="BO59" s="59"/>
      <c r="BP59" s="60"/>
      <c r="BQ59" s="58">
        <v>0</v>
      </c>
      <c r="BR59" s="59"/>
      <c r="BS59" s="59"/>
      <c r="BT59" s="60"/>
      <c r="BU59" s="58">
        <f t="shared" si="6"/>
        <v>1496000</v>
      </c>
      <c r="BV59" s="59"/>
      <c r="BW59" s="59"/>
      <c r="BX59" s="59"/>
      <c r="BY59" s="60"/>
    </row>
    <row r="60" spans="1:77" s="25" customFormat="1" ht="12.75" customHeight="1">
      <c r="A60" s="40">
        <v>2210</v>
      </c>
      <c r="B60" s="41"/>
      <c r="C60" s="41"/>
      <c r="D60" s="63"/>
      <c r="E60" s="35" t="s">
        <v>180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7"/>
      <c r="U60" s="58">
        <v>319793</v>
      </c>
      <c r="V60" s="59"/>
      <c r="W60" s="59"/>
      <c r="X60" s="59"/>
      <c r="Y60" s="60"/>
      <c r="Z60" s="58">
        <v>0</v>
      </c>
      <c r="AA60" s="59"/>
      <c r="AB60" s="59"/>
      <c r="AC60" s="59"/>
      <c r="AD60" s="60"/>
      <c r="AE60" s="58">
        <v>0</v>
      </c>
      <c r="AF60" s="59"/>
      <c r="AG60" s="59"/>
      <c r="AH60" s="60"/>
      <c r="AI60" s="58">
        <f t="shared" si="4"/>
        <v>319793</v>
      </c>
      <c r="AJ60" s="59"/>
      <c r="AK60" s="59"/>
      <c r="AL60" s="59"/>
      <c r="AM60" s="60"/>
      <c r="AN60" s="58">
        <v>180000</v>
      </c>
      <c r="AO60" s="59"/>
      <c r="AP60" s="59"/>
      <c r="AQ60" s="59"/>
      <c r="AR60" s="60"/>
      <c r="AS60" s="58">
        <v>0</v>
      </c>
      <c r="AT60" s="59"/>
      <c r="AU60" s="59"/>
      <c r="AV60" s="59"/>
      <c r="AW60" s="60"/>
      <c r="AX60" s="58">
        <v>0</v>
      </c>
      <c r="AY60" s="59"/>
      <c r="AZ60" s="59"/>
      <c r="BA60" s="60"/>
      <c r="BB60" s="58">
        <f t="shared" si="5"/>
        <v>180000</v>
      </c>
      <c r="BC60" s="59"/>
      <c r="BD60" s="59"/>
      <c r="BE60" s="59"/>
      <c r="BF60" s="60"/>
      <c r="BG60" s="58">
        <v>50000</v>
      </c>
      <c r="BH60" s="59"/>
      <c r="BI60" s="59"/>
      <c r="BJ60" s="59"/>
      <c r="BK60" s="60"/>
      <c r="BL60" s="58">
        <v>0</v>
      </c>
      <c r="BM60" s="59"/>
      <c r="BN60" s="59"/>
      <c r="BO60" s="59"/>
      <c r="BP60" s="60"/>
      <c r="BQ60" s="58">
        <v>0</v>
      </c>
      <c r="BR60" s="59"/>
      <c r="BS60" s="59"/>
      <c r="BT60" s="60"/>
      <c r="BU60" s="58">
        <f t="shared" si="6"/>
        <v>50000</v>
      </c>
      <c r="BV60" s="59"/>
      <c r="BW60" s="59"/>
      <c r="BX60" s="59"/>
      <c r="BY60" s="60"/>
    </row>
    <row r="61" spans="1:77" s="25" customFormat="1" ht="12.75" customHeight="1">
      <c r="A61" s="40">
        <v>2220</v>
      </c>
      <c r="B61" s="41"/>
      <c r="C61" s="41"/>
      <c r="D61" s="63"/>
      <c r="E61" s="35" t="s">
        <v>181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7"/>
      <c r="U61" s="58">
        <v>0</v>
      </c>
      <c r="V61" s="59"/>
      <c r="W61" s="59"/>
      <c r="X61" s="59"/>
      <c r="Y61" s="60"/>
      <c r="Z61" s="58">
        <v>0</v>
      </c>
      <c r="AA61" s="59"/>
      <c r="AB61" s="59"/>
      <c r="AC61" s="59"/>
      <c r="AD61" s="60"/>
      <c r="AE61" s="58">
        <v>0</v>
      </c>
      <c r="AF61" s="59"/>
      <c r="AG61" s="59"/>
      <c r="AH61" s="60"/>
      <c r="AI61" s="58">
        <f t="shared" si="4"/>
        <v>0</v>
      </c>
      <c r="AJ61" s="59"/>
      <c r="AK61" s="59"/>
      <c r="AL61" s="59"/>
      <c r="AM61" s="60"/>
      <c r="AN61" s="58">
        <v>0</v>
      </c>
      <c r="AO61" s="59"/>
      <c r="AP61" s="59"/>
      <c r="AQ61" s="59"/>
      <c r="AR61" s="60"/>
      <c r="AS61" s="58">
        <v>0</v>
      </c>
      <c r="AT61" s="59"/>
      <c r="AU61" s="59"/>
      <c r="AV61" s="59"/>
      <c r="AW61" s="60"/>
      <c r="AX61" s="58">
        <v>0</v>
      </c>
      <c r="AY61" s="59"/>
      <c r="AZ61" s="59"/>
      <c r="BA61" s="60"/>
      <c r="BB61" s="58">
        <f t="shared" si="5"/>
        <v>0</v>
      </c>
      <c r="BC61" s="59"/>
      <c r="BD61" s="59"/>
      <c r="BE61" s="59"/>
      <c r="BF61" s="60"/>
      <c r="BG61" s="58">
        <v>0</v>
      </c>
      <c r="BH61" s="59"/>
      <c r="BI61" s="59"/>
      <c r="BJ61" s="59"/>
      <c r="BK61" s="60"/>
      <c r="BL61" s="58">
        <v>0</v>
      </c>
      <c r="BM61" s="59"/>
      <c r="BN61" s="59"/>
      <c r="BO61" s="59"/>
      <c r="BP61" s="60"/>
      <c r="BQ61" s="58">
        <v>0</v>
      </c>
      <c r="BR61" s="59"/>
      <c r="BS61" s="59"/>
      <c r="BT61" s="60"/>
      <c r="BU61" s="58">
        <f t="shared" si="6"/>
        <v>0</v>
      </c>
      <c r="BV61" s="59"/>
      <c r="BW61" s="59"/>
      <c r="BX61" s="59"/>
      <c r="BY61" s="60"/>
    </row>
    <row r="62" spans="1:77" s="25" customFormat="1" ht="12.75" customHeight="1">
      <c r="A62" s="40">
        <v>2240</v>
      </c>
      <c r="B62" s="41"/>
      <c r="C62" s="41"/>
      <c r="D62" s="63"/>
      <c r="E62" s="35" t="s">
        <v>182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7"/>
      <c r="U62" s="58">
        <v>31632.34</v>
      </c>
      <c r="V62" s="59"/>
      <c r="W62" s="59"/>
      <c r="X62" s="59"/>
      <c r="Y62" s="60"/>
      <c r="Z62" s="58">
        <v>0</v>
      </c>
      <c r="AA62" s="59"/>
      <c r="AB62" s="59"/>
      <c r="AC62" s="59"/>
      <c r="AD62" s="60"/>
      <c r="AE62" s="58">
        <v>0</v>
      </c>
      <c r="AF62" s="59"/>
      <c r="AG62" s="59"/>
      <c r="AH62" s="60"/>
      <c r="AI62" s="58">
        <f t="shared" si="4"/>
        <v>31632.34</v>
      </c>
      <c r="AJ62" s="59"/>
      <c r="AK62" s="59"/>
      <c r="AL62" s="59"/>
      <c r="AM62" s="60"/>
      <c r="AN62" s="58">
        <v>275000</v>
      </c>
      <c r="AO62" s="59"/>
      <c r="AP62" s="59"/>
      <c r="AQ62" s="59"/>
      <c r="AR62" s="60"/>
      <c r="AS62" s="58">
        <v>0</v>
      </c>
      <c r="AT62" s="59"/>
      <c r="AU62" s="59"/>
      <c r="AV62" s="59"/>
      <c r="AW62" s="60"/>
      <c r="AX62" s="58">
        <v>0</v>
      </c>
      <c r="AY62" s="59"/>
      <c r="AZ62" s="59"/>
      <c r="BA62" s="60"/>
      <c r="BB62" s="58">
        <f t="shared" si="5"/>
        <v>275000</v>
      </c>
      <c r="BC62" s="59"/>
      <c r="BD62" s="59"/>
      <c r="BE62" s="59"/>
      <c r="BF62" s="60"/>
      <c r="BG62" s="58">
        <v>30000</v>
      </c>
      <c r="BH62" s="59"/>
      <c r="BI62" s="59"/>
      <c r="BJ62" s="59"/>
      <c r="BK62" s="60"/>
      <c r="BL62" s="58">
        <v>0</v>
      </c>
      <c r="BM62" s="59"/>
      <c r="BN62" s="59"/>
      <c r="BO62" s="59"/>
      <c r="BP62" s="60"/>
      <c r="BQ62" s="58">
        <v>0</v>
      </c>
      <c r="BR62" s="59"/>
      <c r="BS62" s="59"/>
      <c r="BT62" s="60"/>
      <c r="BU62" s="58">
        <f t="shared" si="6"/>
        <v>30000</v>
      </c>
      <c r="BV62" s="59"/>
      <c r="BW62" s="59"/>
      <c r="BX62" s="59"/>
      <c r="BY62" s="60"/>
    </row>
    <row r="63" spans="1:77" s="25" customFormat="1" ht="12.75" customHeight="1">
      <c r="A63" s="40">
        <v>2250</v>
      </c>
      <c r="B63" s="41"/>
      <c r="C63" s="41"/>
      <c r="D63" s="63"/>
      <c r="E63" s="35" t="s">
        <v>183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7"/>
      <c r="U63" s="58">
        <v>0</v>
      </c>
      <c r="V63" s="59"/>
      <c r="W63" s="59"/>
      <c r="X63" s="59"/>
      <c r="Y63" s="60"/>
      <c r="Z63" s="58">
        <v>0</v>
      </c>
      <c r="AA63" s="59"/>
      <c r="AB63" s="59"/>
      <c r="AC63" s="59"/>
      <c r="AD63" s="60"/>
      <c r="AE63" s="58">
        <v>0</v>
      </c>
      <c r="AF63" s="59"/>
      <c r="AG63" s="59"/>
      <c r="AH63" s="60"/>
      <c r="AI63" s="58">
        <f t="shared" si="4"/>
        <v>0</v>
      </c>
      <c r="AJ63" s="59"/>
      <c r="AK63" s="59"/>
      <c r="AL63" s="59"/>
      <c r="AM63" s="60"/>
      <c r="AN63" s="58">
        <v>10000</v>
      </c>
      <c r="AO63" s="59"/>
      <c r="AP63" s="59"/>
      <c r="AQ63" s="59"/>
      <c r="AR63" s="60"/>
      <c r="AS63" s="58">
        <v>0</v>
      </c>
      <c r="AT63" s="59"/>
      <c r="AU63" s="59"/>
      <c r="AV63" s="59"/>
      <c r="AW63" s="60"/>
      <c r="AX63" s="58">
        <v>0</v>
      </c>
      <c r="AY63" s="59"/>
      <c r="AZ63" s="59"/>
      <c r="BA63" s="60"/>
      <c r="BB63" s="58">
        <f t="shared" si="5"/>
        <v>10000</v>
      </c>
      <c r="BC63" s="59"/>
      <c r="BD63" s="59"/>
      <c r="BE63" s="59"/>
      <c r="BF63" s="60"/>
      <c r="BG63" s="58">
        <v>15000</v>
      </c>
      <c r="BH63" s="59"/>
      <c r="BI63" s="59"/>
      <c r="BJ63" s="59"/>
      <c r="BK63" s="60"/>
      <c r="BL63" s="58">
        <v>0</v>
      </c>
      <c r="BM63" s="59"/>
      <c r="BN63" s="59"/>
      <c r="BO63" s="59"/>
      <c r="BP63" s="60"/>
      <c r="BQ63" s="58">
        <v>0</v>
      </c>
      <c r="BR63" s="59"/>
      <c r="BS63" s="59"/>
      <c r="BT63" s="60"/>
      <c r="BU63" s="58">
        <f t="shared" si="6"/>
        <v>15000</v>
      </c>
      <c r="BV63" s="59"/>
      <c r="BW63" s="59"/>
      <c r="BX63" s="59"/>
      <c r="BY63" s="60"/>
    </row>
    <row r="64" spans="1:77" s="25" customFormat="1" ht="12.75" customHeight="1">
      <c r="A64" s="40">
        <v>2271</v>
      </c>
      <c r="B64" s="41"/>
      <c r="C64" s="41"/>
      <c r="D64" s="63"/>
      <c r="E64" s="35" t="s">
        <v>184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7"/>
      <c r="U64" s="58">
        <v>70898.47</v>
      </c>
      <c r="V64" s="59"/>
      <c r="W64" s="59"/>
      <c r="X64" s="59"/>
      <c r="Y64" s="60"/>
      <c r="Z64" s="58">
        <v>0</v>
      </c>
      <c r="AA64" s="59"/>
      <c r="AB64" s="59"/>
      <c r="AC64" s="59"/>
      <c r="AD64" s="60"/>
      <c r="AE64" s="58">
        <v>0</v>
      </c>
      <c r="AF64" s="59"/>
      <c r="AG64" s="59"/>
      <c r="AH64" s="60"/>
      <c r="AI64" s="58">
        <f t="shared" si="4"/>
        <v>70898.47</v>
      </c>
      <c r="AJ64" s="59"/>
      <c r="AK64" s="59"/>
      <c r="AL64" s="59"/>
      <c r="AM64" s="60"/>
      <c r="AN64" s="58">
        <v>300000</v>
      </c>
      <c r="AO64" s="59"/>
      <c r="AP64" s="59"/>
      <c r="AQ64" s="59"/>
      <c r="AR64" s="60"/>
      <c r="AS64" s="58">
        <v>0</v>
      </c>
      <c r="AT64" s="59"/>
      <c r="AU64" s="59"/>
      <c r="AV64" s="59"/>
      <c r="AW64" s="60"/>
      <c r="AX64" s="58">
        <v>0</v>
      </c>
      <c r="AY64" s="59"/>
      <c r="AZ64" s="59"/>
      <c r="BA64" s="60"/>
      <c r="BB64" s="58">
        <f t="shared" si="5"/>
        <v>300000</v>
      </c>
      <c r="BC64" s="59"/>
      <c r="BD64" s="59"/>
      <c r="BE64" s="59"/>
      <c r="BF64" s="60"/>
      <c r="BG64" s="58">
        <v>150000</v>
      </c>
      <c r="BH64" s="59"/>
      <c r="BI64" s="59"/>
      <c r="BJ64" s="59"/>
      <c r="BK64" s="60"/>
      <c r="BL64" s="58">
        <v>0</v>
      </c>
      <c r="BM64" s="59"/>
      <c r="BN64" s="59"/>
      <c r="BO64" s="59"/>
      <c r="BP64" s="60"/>
      <c r="BQ64" s="58">
        <v>0</v>
      </c>
      <c r="BR64" s="59"/>
      <c r="BS64" s="59"/>
      <c r="BT64" s="60"/>
      <c r="BU64" s="58">
        <f t="shared" si="6"/>
        <v>150000</v>
      </c>
      <c r="BV64" s="59"/>
      <c r="BW64" s="59"/>
      <c r="BX64" s="59"/>
      <c r="BY64" s="60"/>
    </row>
    <row r="65" spans="1:77" s="25" customFormat="1" ht="12.75" customHeight="1">
      <c r="A65" s="40">
        <v>2272</v>
      </c>
      <c r="B65" s="41"/>
      <c r="C65" s="41"/>
      <c r="D65" s="63"/>
      <c r="E65" s="35" t="s">
        <v>185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/>
      <c r="U65" s="58">
        <v>3094.6</v>
      </c>
      <c r="V65" s="59"/>
      <c r="W65" s="59"/>
      <c r="X65" s="59"/>
      <c r="Y65" s="60"/>
      <c r="Z65" s="58">
        <v>0</v>
      </c>
      <c r="AA65" s="59"/>
      <c r="AB65" s="59"/>
      <c r="AC65" s="59"/>
      <c r="AD65" s="60"/>
      <c r="AE65" s="58">
        <v>0</v>
      </c>
      <c r="AF65" s="59"/>
      <c r="AG65" s="59"/>
      <c r="AH65" s="60"/>
      <c r="AI65" s="58">
        <f t="shared" si="4"/>
        <v>3094.6</v>
      </c>
      <c r="AJ65" s="59"/>
      <c r="AK65" s="59"/>
      <c r="AL65" s="59"/>
      <c r="AM65" s="60"/>
      <c r="AN65" s="58">
        <v>4730</v>
      </c>
      <c r="AO65" s="59"/>
      <c r="AP65" s="59"/>
      <c r="AQ65" s="59"/>
      <c r="AR65" s="60"/>
      <c r="AS65" s="58">
        <v>0</v>
      </c>
      <c r="AT65" s="59"/>
      <c r="AU65" s="59"/>
      <c r="AV65" s="59"/>
      <c r="AW65" s="60"/>
      <c r="AX65" s="58">
        <v>0</v>
      </c>
      <c r="AY65" s="59"/>
      <c r="AZ65" s="59"/>
      <c r="BA65" s="60"/>
      <c r="BB65" s="58">
        <f t="shared" si="5"/>
        <v>4730</v>
      </c>
      <c r="BC65" s="59"/>
      <c r="BD65" s="59"/>
      <c r="BE65" s="59"/>
      <c r="BF65" s="60"/>
      <c r="BG65" s="58">
        <v>2500</v>
      </c>
      <c r="BH65" s="59"/>
      <c r="BI65" s="59"/>
      <c r="BJ65" s="59"/>
      <c r="BK65" s="60"/>
      <c r="BL65" s="58">
        <v>0</v>
      </c>
      <c r="BM65" s="59"/>
      <c r="BN65" s="59"/>
      <c r="BO65" s="59"/>
      <c r="BP65" s="60"/>
      <c r="BQ65" s="58">
        <v>0</v>
      </c>
      <c r="BR65" s="59"/>
      <c r="BS65" s="59"/>
      <c r="BT65" s="60"/>
      <c r="BU65" s="58">
        <f t="shared" si="6"/>
        <v>2500</v>
      </c>
      <c r="BV65" s="59"/>
      <c r="BW65" s="59"/>
      <c r="BX65" s="59"/>
      <c r="BY65" s="60"/>
    </row>
    <row r="66" spans="1:77" s="25" customFormat="1" ht="12.75" customHeight="1">
      <c r="A66" s="40">
        <v>2273</v>
      </c>
      <c r="B66" s="41"/>
      <c r="C66" s="41"/>
      <c r="D66" s="63"/>
      <c r="E66" s="35" t="s">
        <v>186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7"/>
      <c r="U66" s="58">
        <v>15490.97</v>
      </c>
      <c r="V66" s="59"/>
      <c r="W66" s="59"/>
      <c r="X66" s="59"/>
      <c r="Y66" s="60"/>
      <c r="Z66" s="58">
        <v>0</v>
      </c>
      <c r="AA66" s="59"/>
      <c r="AB66" s="59"/>
      <c r="AC66" s="59"/>
      <c r="AD66" s="60"/>
      <c r="AE66" s="58">
        <v>0</v>
      </c>
      <c r="AF66" s="59"/>
      <c r="AG66" s="59"/>
      <c r="AH66" s="60"/>
      <c r="AI66" s="58">
        <f t="shared" si="4"/>
        <v>15490.97</v>
      </c>
      <c r="AJ66" s="59"/>
      <c r="AK66" s="59"/>
      <c r="AL66" s="59"/>
      <c r="AM66" s="60"/>
      <c r="AN66" s="58">
        <v>20000</v>
      </c>
      <c r="AO66" s="59"/>
      <c r="AP66" s="59"/>
      <c r="AQ66" s="59"/>
      <c r="AR66" s="60"/>
      <c r="AS66" s="58">
        <v>0</v>
      </c>
      <c r="AT66" s="59"/>
      <c r="AU66" s="59"/>
      <c r="AV66" s="59"/>
      <c r="AW66" s="60"/>
      <c r="AX66" s="58">
        <v>0</v>
      </c>
      <c r="AY66" s="59"/>
      <c r="AZ66" s="59"/>
      <c r="BA66" s="60"/>
      <c r="BB66" s="58">
        <f t="shared" si="5"/>
        <v>20000</v>
      </c>
      <c r="BC66" s="59"/>
      <c r="BD66" s="59"/>
      <c r="BE66" s="59"/>
      <c r="BF66" s="60"/>
      <c r="BG66" s="58">
        <v>15000</v>
      </c>
      <c r="BH66" s="59"/>
      <c r="BI66" s="59"/>
      <c r="BJ66" s="59"/>
      <c r="BK66" s="60"/>
      <c r="BL66" s="58">
        <v>0</v>
      </c>
      <c r="BM66" s="59"/>
      <c r="BN66" s="59"/>
      <c r="BO66" s="59"/>
      <c r="BP66" s="60"/>
      <c r="BQ66" s="58">
        <v>0</v>
      </c>
      <c r="BR66" s="59"/>
      <c r="BS66" s="59"/>
      <c r="BT66" s="60"/>
      <c r="BU66" s="58">
        <f t="shared" si="6"/>
        <v>15000</v>
      </c>
      <c r="BV66" s="59"/>
      <c r="BW66" s="59"/>
      <c r="BX66" s="59"/>
      <c r="BY66" s="60"/>
    </row>
    <row r="67" spans="1:77" s="25" customFormat="1" ht="12.75" customHeight="1">
      <c r="A67" s="40">
        <v>2274</v>
      </c>
      <c r="B67" s="41"/>
      <c r="C67" s="41"/>
      <c r="D67" s="63"/>
      <c r="E67" s="35" t="s">
        <v>187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7"/>
      <c r="U67" s="58">
        <v>119589.18</v>
      </c>
      <c r="V67" s="59"/>
      <c r="W67" s="59"/>
      <c r="X67" s="59"/>
      <c r="Y67" s="60"/>
      <c r="Z67" s="58">
        <v>0</v>
      </c>
      <c r="AA67" s="59"/>
      <c r="AB67" s="59"/>
      <c r="AC67" s="59"/>
      <c r="AD67" s="60"/>
      <c r="AE67" s="58">
        <v>0</v>
      </c>
      <c r="AF67" s="59"/>
      <c r="AG67" s="59"/>
      <c r="AH67" s="60"/>
      <c r="AI67" s="58">
        <f t="shared" si="4"/>
        <v>119589.18</v>
      </c>
      <c r="AJ67" s="59"/>
      <c r="AK67" s="59"/>
      <c r="AL67" s="59"/>
      <c r="AM67" s="60"/>
      <c r="AN67" s="58">
        <v>95000</v>
      </c>
      <c r="AO67" s="59"/>
      <c r="AP67" s="59"/>
      <c r="AQ67" s="59"/>
      <c r="AR67" s="60"/>
      <c r="AS67" s="58">
        <v>0</v>
      </c>
      <c r="AT67" s="59"/>
      <c r="AU67" s="59"/>
      <c r="AV67" s="59"/>
      <c r="AW67" s="60"/>
      <c r="AX67" s="58">
        <v>0</v>
      </c>
      <c r="AY67" s="59"/>
      <c r="AZ67" s="59"/>
      <c r="BA67" s="60"/>
      <c r="BB67" s="58">
        <f t="shared" si="5"/>
        <v>95000</v>
      </c>
      <c r="BC67" s="59"/>
      <c r="BD67" s="59"/>
      <c r="BE67" s="59"/>
      <c r="BF67" s="60"/>
      <c r="BG67" s="58">
        <v>65000</v>
      </c>
      <c r="BH67" s="59"/>
      <c r="BI67" s="59"/>
      <c r="BJ67" s="59"/>
      <c r="BK67" s="60"/>
      <c r="BL67" s="58">
        <v>0</v>
      </c>
      <c r="BM67" s="59"/>
      <c r="BN67" s="59"/>
      <c r="BO67" s="59"/>
      <c r="BP67" s="60"/>
      <c r="BQ67" s="58">
        <v>0</v>
      </c>
      <c r="BR67" s="59"/>
      <c r="BS67" s="59"/>
      <c r="BT67" s="60"/>
      <c r="BU67" s="58">
        <f t="shared" si="6"/>
        <v>65000</v>
      </c>
      <c r="BV67" s="59"/>
      <c r="BW67" s="59"/>
      <c r="BX67" s="59"/>
      <c r="BY67" s="60"/>
    </row>
    <row r="68" spans="1:77" s="25" customFormat="1" ht="25.5" customHeight="1">
      <c r="A68" s="40">
        <v>2275</v>
      </c>
      <c r="B68" s="41"/>
      <c r="C68" s="41"/>
      <c r="D68" s="63"/>
      <c r="E68" s="35" t="s">
        <v>188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7"/>
      <c r="U68" s="58">
        <v>2991.95</v>
      </c>
      <c r="V68" s="59"/>
      <c r="W68" s="59"/>
      <c r="X68" s="59"/>
      <c r="Y68" s="60"/>
      <c r="Z68" s="58">
        <v>0</v>
      </c>
      <c r="AA68" s="59"/>
      <c r="AB68" s="59"/>
      <c r="AC68" s="59"/>
      <c r="AD68" s="60"/>
      <c r="AE68" s="58">
        <v>0</v>
      </c>
      <c r="AF68" s="59"/>
      <c r="AG68" s="59"/>
      <c r="AH68" s="60"/>
      <c r="AI68" s="58">
        <f t="shared" si="4"/>
        <v>2991.95</v>
      </c>
      <c r="AJ68" s="59"/>
      <c r="AK68" s="59"/>
      <c r="AL68" s="59"/>
      <c r="AM68" s="60"/>
      <c r="AN68" s="58">
        <v>2000</v>
      </c>
      <c r="AO68" s="59"/>
      <c r="AP68" s="59"/>
      <c r="AQ68" s="59"/>
      <c r="AR68" s="60"/>
      <c r="AS68" s="58">
        <v>0</v>
      </c>
      <c r="AT68" s="59"/>
      <c r="AU68" s="59"/>
      <c r="AV68" s="59"/>
      <c r="AW68" s="60"/>
      <c r="AX68" s="58">
        <v>0</v>
      </c>
      <c r="AY68" s="59"/>
      <c r="AZ68" s="59"/>
      <c r="BA68" s="60"/>
      <c r="BB68" s="58">
        <f t="shared" si="5"/>
        <v>2000</v>
      </c>
      <c r="BC68" s="59"/>
      <c r="BD68" s="59"/>
      <c r="BE68" s="59"/>
      <c r="BF68" s="60"/>
      <c r="BG68" s="58">
        <v>1000</v>
      </c>
      <c r="BH68" s="59"/>
      <c r="BI68" s="59"/>
      <c r="BJ68" s="59"/>
      <c r="BK68" s="60"/>
      <c r="BL68" s="58">
        <v>0</v>
      </c>
      <c r="BM68" s="59"/>
      <c r="BN68" s="59"/>
      <c r="BO68" s="59"/>
      <c r="BP68" s="60"/>
      <c r="BQ68" s="58">
        <v>0</v>
      </c>
      <c r="BR68" s="59"/>
      <c r="BS68" s="59"/>
      <c r="BT68" s="60"/>
      <c r="BU68" s="58">
        <f t="shared" si="6"/>
        <v>1000</v>
      </c>
      <c r="BV68" s="59"/>
      <c r="BW68" s="59"/>
      <c r="BX68" s="59"/>
      <c r="BY68" s="60"/>
    </row>
    <row r="69" spans="1:77" s="25" customFormat="1" ht="38.25" customHeight="1">
      <c r="A69" s="40">
        <v>2282</v>
      </c>
      <c r="B69" s="41"/>
      <c r="C69" s="41"/>
      <c r="D69" s="63"/>
      <c r="E69" s="35" t="s">
        <v>189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7"/>
      <c r="U69" s="58">
        <v>0</v>
      </c>
      <c r="V69" s="59"/>
      <c r="W69" s="59"/>
      <c r="X69" s="59"/>
      <c r="Y69" s="60"/>
      <c r="Z69" s="58">
        <v>0</v>
      </c>
      <c r="AA69" s="59"/>
      <c r="AB69" s="59"/>
      <c r="AC69" s="59"/>
      <c r="AD69" s="60"/>
      <c r="AE69" s="58">
        <v>0</v>
      </c>
      <c r="AF69" s="59"/>
      <c r="AG69" s="59"/>
      <c r="AH69" s="60"/>
      <c r="AI69" s="58">
        <f t="shared" si="4"/>
        <v>0</v>
      </c>
      <c r="AJ69" s="59"/>
      <c r="AK69" s="59"/>
      <c r="AL69" s="59"/>
      <c r="AM69" s="60"/>
      <c r="AN69" s="58">
        <v>0</v>
      </c>
      <c r="AO69" s="59"/>
      <c r="AP69" s="59"/>
      <c r="AQ69" s="59"/>
      <c r="AR69" s="60"/>
      <c r="AS69" s="58">
        <v>0</v>
      </c>
      <c r="AT69" s="59"/>
      <c r="AU69" s="59"/>
      <c r="AV69" s="59"/>
      <c r="AW69" s="60"/>
      <c r="AX69" s="58">
        <v>0</v>
      </c>
      <c r="AY69" s="59"/>
      <c r="AZ69" s="59"/>
      <c r="BA69" s="60"/>
      <c r="BB69" s="58">
        <f t="shared" si="5"/>
        <v>0</v>
      </c>
      <c r="BC69" s="59"/>
      <c r="BD69" s="59"/>
      <c r="BE69" s="59"/>
      <c r="BF69" s="60"/>
      <c r="BG69" s="58">
        <v>0</v>
      </c>
      <c r="BH69" s="59"/>
      <c r="BI69" s="59"/>
      <c r="BJ69" s="59"/>
      <c r="BK69" s="60"/>
      <c r="BL69" s="58">
        <v>0</v>
      </c>
      <c r="BM69" s="59"/>
      <c r="BN69" s="59"/>
      <c r="BO69" s="59"/>
      <c r="BP69" s="60"/>
      <c r="BQ69" s="58">
        <v>0</v>
      </c>
      <c r="BR69" s="59"/>
      <c r="BS69" s="59"/>
      <c r="BT69" s="60"/>
      <c r="BU69" s="58">
        <f t="shared" si="6"/>
        <v>0</v>
      </c>
      <c r="BV69" s="59"/>
      <c r="BW69" s="59"/>
      <c r="BX69" s="59"/>
      <c r="BY69" s="60"/>
    </row>
    <row r="70" spans="1:77" s="25" customFormat="1" ht="12.75" customHeight="1">
      <c r="A70" s="40">
        <v>2800</v>
      </c>
      <c r="B70" s="41"/>
      <c r="C70" s="41"/>
      <c r="D70" s="63"/>
      <c r="E70" s="35" t="s">
        <v>190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7"/>
      <c r="U70" s="58">
        <v>2771.85</v>
      </c>
      <c r="V70" s="59"/>
      <c r="W70" s="59"/>
      <c r="X70" s="59"/>
      <c r="Y70" s="60"/>
      <c r="Z70" s="58">
        <v>0</v>
      </c>
      <c r="AA70" s="59"/>
      <c r="AB70" s="59"/>
      <c r="AC70" s="59"/>
      <c r="AD70" s="60"/>
      <c r="AE70" s="58">
        <v>0</v>
      </c>
      <c r="AF70" s="59"/>
      <c r="AG70" s="59"/>
      <c r="AH70" s="60"/>
      <c r="AI70" s="58">
        <f t="shared" si="4"/>
        <v>2771.85</v>
      </c>
      <c r="AJ70" s="59"/>
      <c r="AK70" s="59"/>
      <c r="AL70" s="59"/>
      <c r="AM70" s="60"/>
      <c r="AN70" s="58">
        <v>450</v>
      </c>
      <c r="AO70" s="59"/>
      <c r="AP70" s="59"/>
      <c r="AQ70" s="59"/>
      <c r="AR70" s="60"/>
      <c r="AS70" s="58">
        <v>0</v>
      </c>
      <c r="AT70" s="59"/>
      <c r="AU70" s="59"/>
      <c r="AV70" s="59"/>
      <c r="AW70" s="60"/>
      <c r="AX70" s="58">
        <v>0</v>
      </c>
      <c r="AY70" s="59"/>
      <c r="AZ70" s="59"/>
      <c r="BA70" s="60"/>
      <c r="BB70" s="58">
        <f t="shared" si="5"/>
        <v>450</v>
      </c>
      <c r="BC70" s="59"/>
      <c r="BD70" s="59"/>
      <c r="BE70" s="59"/>
      <c r="BF70" s="60"/>
      <c r="BG70" s="58">
        <v>500</v>
      </c>
      <c r="BH70" s="59"/>
      <c r="BI70" s="59"/>
      <c r="BJ70" s="59"/>
      <c r="BK70" s="60"/>
      <c r="BL70" s="58">
        <v>0</v>
      </c>
      <c r="BM70" s="59"/>
      <c r="BN70" s="59"/>
      <c r="BO70" s="59"/>
      <c r="BP70" s="60"/>
      <c r="BQ70" s="58">
        <v>0</v>
      </c>
      <c r="BR70" s="59"/>
      <c r="BS70" s="59"/>
      <c r="BT70" s="60"/>
      <c r="BU70" s="58">
        <f t="shared" si="6"/>
        <v>500</v>
      </c>
      <c r="BV70" s="59"/>
      <c r="BW70" s="59"/>
      <c r="BX70" s="59"/>
      <c r="BY70" s="60"/>
    </row>
    <row r="71" spans="1:77" s="25" customFormat="1" ht="25.5" customHeight="1">
      <c r="A71" s="40">
        <v>3110</v>
      </c>
      <c r="B71" s="41"/>
      <c r="C71" s="41"/>
      <c r="D71" s="63"/>
      <c r="E71" s="35" t="s">
        <v>191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7"/>
      <c r="U71" s="58">
        <v>0</v>
      </c>
      <c r="V71" s="59"/>
      <c r="W71" s="59"/>
      <c r="X71" s="59"/>
      <c r="Y71" s="60"/>
      <c r="Z71" s="58">
        <v>0</v>
      </c>
      <c r="AA71" s="59"/>
      <c r="AB71" s="59"/>
      <c r="AC71" s="59"/>
      <c r="AD71" s="60"/>
      <c r="AE71" s="58">
        <v>0</v>
      </c>
      <c r="AF71" s="59"/>
      <c r="AG71" s="59"/>
      <c r="AH71" s="60"/>
      <c r="AI71" s="58">
        <f t="shared" si="4"/>
        <v>0</v>
      </c>
      <c r="AJ71" s="59"/>
      <c r="AK71" s="59"/>
      <c r="AL71" s="59"/>
      <c r="AM71" s="60"/>
      <c r="AN71" s="58">
        <v>0</v>
      </c>
      <c r="AO71" s="59"/>
      <c r="AP71" s="59"/>
      <c r="AQ71" s="59"/>
      <c r="AR71" s="60"/>
      <c r="AS71" s="58">
        <v>350000</v>
      </c>
      <c r="AT71" s="59"/>
      <c r="AU71" s="59"/>
      <c r="AV71" s="59"/>
      <c r="AW71" s="60"/>
      <c r="AX71" s="58">
        <v>350000</v>
      </c>
      <c r="AY71" s="59"/>
      <c r="AZ71" s="59"/>
      <c r="BA71" s="60"/>
      <c r="BB71" s="58">
        <f t="shared" si="5"/>
        <v>350000</v>
      </c>
      <c r="BC71" s="59"/>
      <c r="BD71" s="59"/>
      <c r="BE71" s="59"/>
      <c r="BF71" s="60"/>
      <c r="BG71" s="58">
        <v>0</v>
      </c>
      <c r="BH71" s="59"/>
      <c r="BI71" s="59"/>
      <c r="BJ71" s="59"/>
      <c r="BK71" s="60"/>
      <c r="BL71" s="58">
        <v>0</v>
      </c>
      <c r="BM71" s="59"/>
      <c r="BN71" s="59"/>
      <c r="BO71" s="59"/>
      <c r="BP71" s="60"/>
      <c r="BQ71" s="58">
        <v>0</v>
      </c>
      <c r="BR71" s="59"/>
      <c r="BS71" s="59"/>
      <c r="BT71" s="60"/>
      <c r="BU71" s="58">
        <f t="shared" si="6"/>
        <v>0</v>
      </c>
      <c r="BV71" s="59"/>
      <c r="BW71" s="59"/>
      <c r="BX71" s="59"/>
      <c r="BY71" s="60"/>
    </row>
    <row r="72" spans="1:77" s="25" customFormat="1" ht="12.75" customHeight="1">
      <c r="A72" s="40">
        <v>3132</v>
      </c>
      <c r="B72" s="41"/>
      <c r="C72" s="41"/>
      <c r="D72" s="63"/>
      <c r="E72" s="35" t="s">
        <v>192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7"/>
      <c r="U72" s="58">
        <v>0</v>
      </c>
      <c r="V72" s="59"/>
      <c r="W72" s="59"/>
      <c r="X72" s="59"/>
      <c r="Y72" s="60"/>
      <c r="Z72" s="58">
        <v>0</v>
      </c>
      <c r="AA72" s="59"/>
      <c r="AB72" s="59"/>
      <c r="AC72" s="59"/>
      <c r="AD72" s="60"/>
      <c r="AE72" s="58">
        <v>0</v>
      </c>
      <c r="AF72" s="59"/>
      <c r="AG72" s="59"/>
      <c r="AH72" s="60"/>
      <c r="AI72" s="58">
        <f t="shared" si="4"/>
        <v>0</v>
      </c>
      <c r="AJ72" s="59"/>
      <c r="AK72" s="59"/>
      <c r="AL72" s="59"/>
      <c r="AM72" s="60"/>
      <c r="AN72" s="58">
        <v>0</v>
      </c>
      <c r="AO72" s="59"/>
      <c r="AP72" s="59"/>
      <c r="AQ72" s="59"/>
      <c r="AR72" s="60"/>
      <c r="AS72" s="58">
        <v>0</v>
      </c>
      <c r="AT72" s="59"/>
      <c r="AU72" s="59"/>
      <c r="AV72" s="59"/>
      <c r="AW72" s="60"/>
      <c r="AX72" s="58">
        <v>0</v>
      </c>
      <c r="AY72" s="59"/>
      <c r="AZ72" s="59"/>
      <c r="BA72" s="60"/>
      <c r="BB72" s="58">
        <f t="shared" si="5"/>
        <v>0</v>
      </c>
      <c r="BC72" s="59"/>
      <c r="BD72" s="59"/>
      <c r="BE72" s="59"/>
      <c r="BF72" s="60"/>
      <c r="BG72" s="58">
        <v>0</v>
      </c>
      <c r="BH72" s="59"/>
      <c r="BI72" s="59"/>
      <c r="BJ72" s="59"/>
      <c r="BK72" s="60"/>
      <c r="BL72" s="58">
        <v>0</v>
      </c>
      <c r="BM72" s="59"/>
      <c r="BN72" s="59"/>
      <c r="BO72" s="59"/>
      <c r="BP72" s="60"/>
      <c r="BQ72" s="58">
        <v>0</v>
      </c>
      <c r="BR72" s="59"/>
      <c r="BS72" s="59"/>
      <c r="BT72" s="60"/>
      <c r="BU72" s="58">
        <f t="shared" si="6"/>
        <v>0</v>
      </c>
      <c r="BV72" s="59"/>
      <c r="BW72" s="59"/>
      <c r="BX72" s="59"/>
      <c r="BY72" s="60"/>
    </row>
    <row r="73" spans="1:77" s="6" customFormat="1" ht="12.75" customHeight="1">
      <c r="A73" s="42"/>
      <c r="B73" s="43"/>
      <c r="C73" s="43"/>
      <c r="D73" s="62"/>
      <c r="E73" s="29" t="s">
        <v>147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54">
        <v>9549527.76</v>
      </c>
      <c r="V73" s="55"/>
      <c r="W73" s="55"/>
      <c r="X73" s="55"/>
      <c r="Y73" s="56"/>
      <c r="Z73" s="54">
        <v>425000</v>
      </c>
      <c r="AA73" s="55"/>
      <c r="AB73" s="55"/>
      <c r="AC73" s="55"/>
      <c r="AD73" s="56"/>
      <c r="AE73" s="54">
        <v>0</v>
      </c>
      <c r="AF73" s="55"/>
      <c r="AG73" s="55"/>
      <c r="AH73" s="56"/>
      <c r="AI73" s="54">
        <f t="shared" si="4"/>
        <v>9974527.76</v>
      </c>
      <c r="AJ73" s="55"/>
      <c r="AK73" s="55"/>
      <c r="AL73" s="55"/>
      <c r="AM73" s="56"/>
      <c r="AN73" s="54">
        <v>8124580</v>
      </c>
      <c r="AO73" s="55"/>
      <c r="AP73" s="55"/>
      <c r="AQ73" s="55"/>
      <c r="AR73" s="56"/>
      <c r="AS73" s="54">
        <v>775000</v>
      </c>
      <c r="AT73" s="55"/>
      <c r="AU73" s="55"/>
      <c r="AV73" s="55"/>
      <c r="AW73" s="56"/>
      <c r="AX73" s="54">
        <v>350000</v>
      </c>
      <c r="AY73" s="55"/>
      <c r="AZ73" s="55"/>
      <c r="BA73" s="56"/>
      <c r="BB73" s="54">
        <f t="shared" si="5"/>
        <v>8899580</v>
      </c>
      <c r="BC73" s="55"/>
      <c r="BD73" s="55"/>
      <c r="BE73" s="55"/>
      <c r="BF73" s="56"/>
      <c r="BG73" s="54">
        <v>8625000</v>
      </c>
      <c r="BH73" s="55"/>
      <c r="BI73" s="55"/>
      <c r="BJ73" s="55"/>
      <c r="BK73" s="56"/>
      <c r="BL73" s="54">
        <v>0</v>
      </c>
      <c r="BM73" s="55"/>
      <c r="BN73" s="55"/>
      <c r="BO73" s="55"/>
      <c r="BP73" s="56"/>
      <c r="BQ73" s="54">
        <v>0</v>
      </c>
      <c r="BR73" s="55"/>
      <c r="BS73" s="55"/>
      <c r="BT73" s="56"/>
      <c r="BU73" s="54">
        <f t="shared" si="6"/>
        <v>8625000</v>
      </c>
      <c r="BV73" s="55"/>
      <c r="BW73" s="55"/>
      <c r="BX73" s="55"/>
      <c r="BY73" s="56"/>
    </row>
    <row r="75" spans="1:64" ht="14.25" customHeight="1">
      <c r="A75" s="79" t="s">
        <v>297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6" spans="1:77" ht="15" customHeight="1">
      <c r="A76" s="93" t="s">
        <v>283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</row>
    <row r="77" spans="1:77" ht="22.5" customHeight="1">
      <c r="A77" s="113" t="s">
        <v>119</v>
      </c>
      <c r="B77" s="114"/>
      <c r="C77" s="114"/>
      <c r="D77" s="114"/>
      <c r="E77" s="115"/>
      <c r="F77" s="45" t="s">
        <v>19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90" t="s">
        <v>284</v>
      </c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2"/>
      <c r="AN77" s="90" t="s">
        <v>287</v>
      </c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2"/>
      <c r="BG77" s="90" t="s">
        <v>295</v>
      </c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2"/>
    </row>
    <row r="78" spans="1:77" ht="51.75" customHeight="1">
      <c r="A78" s="116"/>
      <c r="B78" s="117"/>
      <c r="C78" s="117"/>
      <c r="D78" s="117"/>
      <c r="E78" s="11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90" t="s">
        <v>4</v>
      </c>
      <c r="V78" s="91"/>
      <c r="W78" s="91"/>
      <c r="X78" s="91"/>
      <c r="Y78" s="92"/>
      <c r="Z78" s="90" t="s">
        <v>3</v>
      </c>
      <c r="AA78" s="91"/>
      <c r="AB78" s="91"/>
      <c r="AC78" s="91"/>
      <c r="AD78" s="92"/>
      <c r="AE78" s="107" t="s">
        <v>116</v>
      </c>
      <c r="AF78" s="108"/>
      <c r="AG78" s="108"/>
      <c r="AH78" s="109"/>
      <c r="AI78" s="90" t="s">
        <v>5</v>
      </c>
      <c r="AJ78" s="91"/>
      <c r="AK78" s="91"/>
      <c r="AL78" s="91"/>
      <c r="AM78" s="92"/>
      <c r="AN78" s="90" t="s">
        <v>4</v>
      </c>
      <c r="AO78" s="91"/>
      <c r="AP78" s="91"/>
      <c r="AQ78" s="91"/>
      <c r="AR78" s="92"/>
      <c r="AS78" s="90" t="s">
        <v>3</v>
      </c>
      <c r="AT78" s="91"/>
      <c r="AU78" s="91"/>
      <c r="AV78" s="91"/>
      <c r="AW78" s="92"/>
      <c r="AX78" s="107" t="s">
        <v>116</v>
      </c>
      <c r="AY78" s="108"/>
      <c r="AZ78" s="108"/>
      <c r="BA78" s="109"/>
      <c r="BB78" s="90" t="s">
        <v>96</v>
      </c>
      <c r="BC78" s="91"/>
      <c r="BD78" s="91"/>
      <c r="BE78" s="91"/>
      <c r="BF78" s="92"/>
      <c r="BG78" s="90" t="s">
        <v>4</v>
      </c>
      <c r="BH78" s="91"/>
      <c r="BI78" s="91"/>
      <c r="BJ78" s="91"/>
      <c r="BK78" s="92"/>
      <c r="BL78" s="90" t="s">
        <v>3</v>
      </c>
      <c r="BM78" s="91"/>
      <c r="BN78" s="91"/>
      <c r="BO78" s="91"/>
      <c r="BP78" s="92"/>
      <c r="BQ78" s="107" t="s">
        <v>116</v>
      </c>
      <c r="BR78" s="108"/>
      <c r="BS78" s="108"/>
      <c r="BT78" s="109"/>
      <c r="BU78" s="45" t="s">
        <v>97</v>
      </c>
      <c r="BV78" s="45"/>
      <c r="BW78" s="45"/>
      <c r="BX78" s="45"/>
      <c r="BY78" s="45"/>
    </row>
    <row r="79" spans="1:77" ht="15" customHeight="1">
      <c r="A79" s="90">
        <v>1</v>
      </c>
      <c r="B79" s="91"/>
      <c r="C79" s="91"/>
      <c r="D79" s="91"/>
      <c r="E79" s="92"/>
      <c r="F79" s="90">
        <v>2</v>
      </c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2"/>
      <c r="U79" s="90">
        <v>3</v>
      </c>
      <c r="V79" s="91"/>
      <c r="W79" s="91"/>
      <c r="X79" s="91"/>
      <c r="Y79" s="92"/>
      <c r="Z79" s="90">
        <v>4</v>
      </c>
      <c r="AA79" s="91"/>
      <c r="AB79" s="91"/>
      <c r="AC79" s="91"/>
      <c r="AD79" s="92"/>
      <c r="AE79" s="90">
        <v>5</v>
      </c>
      <c r="AF79" s="91"/>
      <c r="AG79" s="91"/>
      <c r="AH79" s="92"/>
      <c r="AI79" s="90">
        <v>6</v>
      </c>
      <c r="AJ79" s="91"/>
      <c r="AK79" s="91"/>
      <c r="AL79" s="91"/>
      <c r="AM79" s="92"/>
      <c r="AN79" s="90">
        <v>7</v>
      </c>
      <c r="AO79" s="91"/>
      <c r="AP79" s="91"/>
      <c r="AQ79" s="91"/>
      <c r="AR79" s="92"/>
      <c r="AS79" s="90">
        <v>8</v>
      </c>
      <c r="AT79" s="91"/>
      <c r="AU79" s="91"/>
      <c r="AV79" s="91"/>
      <c r="AW79" s="92"/>
      <c r="AX79" s="90">
        <v>9</v>
      </c>
      <c r="AY79" s="91"/>
      <c r="AZ79" s="91"/>
      <c r="BA79" s="92"/>
      <c r="BB79" s="90">
        <v>10</v>
      </c>
      <c r="BC79" s="91"/>
      <c r="BD79" s="91"/>
      <c r="BE79" s="91"/>
      <c r="BF79" s="92"/>
      <c r="BG79" s="90">
        <v>11</v>
      </c>
      <c r="BH79" s="91"/>
      <c r="BI79" s="91"/>
      <c r="BJ79" s="91"/>
      <c r="BK79" s="92"/>
      <c r="BL79" s="90">
        <v>12</v>
      </c>
      <c r="BM79" s="91"/>
      <c r="BN79" s="91"/>
      <c r="BO79" s="91"/>
      <c r="BP79" s="92"/>
      <c r="BQ79" s="90">
        <v>13</v>
      </c>
      <c r="BR79" s="91"/>
      <c r="BS79" s="91"/>
      <c r="BT79" s="92"/>
      <c r="BU79" s="45">
        <v>14</v>
      </c>
      <c r="BV79" s="45"/>
      <c r="BW79" s="45"/>
      <c r="BX79" s="45"/>
      <c r="BY79" s="45"/>
    </row>
    <row r="80" spans="1:79" s="1" customFormat="1" ht="13.5" customHeight="1" hidden="1">
      <c r="A80" s="64" t="s">
        <v>64</v>
      </c>
      <c r="B80" s="65"/>
      <c r="C80" s="65"/>
      <c r="D80" s="65"/>
      <c r="E80" s="66"/>
      <c r="F80" s="64" t="s">
        <v>57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6"/>
      <c r="U80" s="64" t="s">
        <v>65</v>
      </c>
      <c r="V80" s="65"/>
      <c r="W80" s="65"/>
      <c r="X80" s="65"/>
      <c r="Y80" s="66"/>
      <c r="Z80" s="64" t="s">
        <v>66</v>
      </c>
      <c r="AA80" s="65"/>
      <c r="AB80" s="65"/>
      <c r="AC80" s="65"/>
      <c r="AD80" s="66"/>
      <c r="AE80" s="64" t="s">
        <v>91</v>
      </c>
      <c r="AF80" s="65"/>
      <c r="AG80" s="65"/>
      <c r="AH80" s="66"/>
      <c r="AI80" s="67" t="s">
        <v>170</v>
      </c>
      <c r="AJ80" s="68"/>
      <c r="AK80" s="68"/>
      <c r="AL80" s="68"/>
      <c r="AM80" s="69"/>
      <c r="AN80" s="64" t="s">
        <v>67</v>
      </c>
      <c r="AO80" s="65"/>
      <c r="AP80" s="65"/>
      <c r="AQ80" s="65"/>
      <c r="AR80" s="66"/>
      <c r="AS80" s="64" t="s">
        <v>68</v>
      </c>
      <c r="AT80" s="65"/>
      <c r="AU80" s="65"/>
      <c r="AV80" s="65"/>
      <c r="AW80" s="66"/>
      <c r="AX80" s="64" t="s">
        <v>92</v>
      </c>
      <c r="AY80" s="65"/>
      <c r="AZ80" s="65"/>
      <c r="BA80" s="66"/>
      <c r="BB80" s="67" t="s">
        <v>170</v>
      </c>
      <c r="BC80" s="68"/>
      <c r="BD80" s="68"/>
      <c r="BE80" s="68"/>
      <c r="BF80" s="69"/>
      <c r="BG80" s="64" t="s">
        <v>58</v>
      </c>
      <c r="BH80" s="65"/>
      <c r="BI80" s="65"/>
      <c r="BJ80" s="65"/>
      <c r="BK80" s="66"/>
      <c r="BL80" s="64" t="s">
        <v>59</v>
      </c>
      <c r="BM80" s="65"/>
      <c r="BN80" s="65"/>
      <c r="BO80" s="65"/>
      <c r="BP80" s="66"/>
      <c r="BQ80" s="64" t="s">
        <v>93</v>
      </c>
      <c r="BR80" s="65"/>
      <c r="BS80" s="65"/>
      <c r="BT80" s="66"/>
      <c r="BU80" s="52" t="s">
        <v>170</v>
      </c>
      <c r="BV80" s="52"/>
      <c r="BW80" s="52"/>
      <c r="BX80" s="52"/>
      <c r="BY80" s="52"/>
      <c r="CA80" t="s">
        <v>27</v>
      </c>
    </row>
    <row r="81" spans="1:79" s="6" customFormat="1" ht="12.75" customHeight="1">
      <c r="A81" s="42"/>
      <c r="B81" s="43"/>
      <c r="C81" s="43"/>
      <c r="D81" s="43"/>
      <c r="E81" s="62"/>
      <c r="F81" s="42" t="s">
        <v>147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62"/>
      <c r="U81" s="54"/>
      <c r="V81" s="55"/>
      <c r="W81" s="55"/>
      <c r="X81" s="55"/>
      <c r="Y81" s="56"/>
      <c r="Z81" s="54"/>
      <c r="AA81" s="55"/>
      <c r="AB81" s="55"/>
      <c r="AC81" s="55"/>
      <c r="AD81" s="56"/>
      <c r="AE81" s="54"/>
      <c r="AF81" s="55"/>
      <c r="AG81" s="55"/>
      <c r="AH81" s="56"/>
      <c r="AI81" s="54">
        <f>IF(ISNUMBER(U81),U81,0)+IF(ISNUMBER(Z81),Z81,0)</f>
        <v>0</v>
      </c>
      <c r="AJ81" s="55"/>
      <c r="AK81" s="55"/>
      <c r="AL81" s="55"/>
      <c r="AM81" s="56"/>
      <c r="AN81" s="54"/>
      <c r="AO81" s="55"/>
      <c r="AP81" s="55"/>
      <c r="AQ81" s="55"/>
      <c r="AR81" s="56"/>
      <c r="AS81" s="54"/>
      <c r="AT81" s="55"/>
      <c r="AU81" s="55"/>
      <c r="AV81" s="55"/>
      <c r="AW81" s="56"/>
      <c r="AX81" s="54"/>
      <c r="AY81" s="55"/>
      <c r="AZ81" s="55"/>
      <c r="BA81" s="56"/>
      <c r="BB81" s="54">
        <f>IF(ISNUMBER(AN81),AN81,0)+IF(ISNUMBER(AS81),AS81,0)</f>
        <v>0</v>
      </c>
      <c r="BC81" s="55"/>
      <c r="BD81" s="55"/>
      <c r="BE81" s="55"/>
      <c r="BF81" s="56"/>
      <c r="BG81" s="54"/>
      <c r="BH81" s="55"/>
      <c r="BI81" s="55"/>
      <c r="BJ81" s="55"/>
      <c r="BK81" s="56"/>
      <c r="BL81" s="54"/>
      <c r="BM81" s="55"/>
      <c r="BN81" s="55"/>
      <c r="BO81" s="55"/>
      <c r="BP81" s="56"/>
      <c r="BQ81" s="54"/>
      <c r="BR81" s="55"/>
      <c r="BS81" s="55"/>
      <c r="BT81" s="56"/>
      <c r="BU81" s="54">
        <f>IF(ISNUMBER(BG81),BG81,0)+IF(ISNUMBER(BL81),BL81,0)</f>
        <v>0</v>
      </c>
      <c r="BV81" s="55"/>
      <c r="BW81" s="55"/>
      <c r="BX81" s="55"/>
      <c r="BY81" s="56"/>
      <c r="CA81" s="6" t="s">
        <v>28</v>
      </c>
    </row>
    <row r="83" spans="1:64" ht="14.25" customHeight="1">
      <c r="A83" s="79" t="s">
        <v>311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</row>
    <row r="84" spans="1:63" ht="15" customHeight="1">
      <c r="A84" s="93" t="s">
        <v>283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</row>
    <row r="85" spans="1:63" ht="22.5" customHeight="1">
      <c r="A85" s="113" t="s">
        <v>118</v>
      </c>
      <c r="B85" s="114"/>
      <c r="C85" s="114"/>
      <c r="D85" s="115"/>
      <c r="E85" s="95" t="s">
        <v>19</v>
      </c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90" t="s">
        <v>305</v>
      </c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2"/>
      <c r="AR85" s="45" t="s">
        <v>310</v>
      </c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</row>
    <row r="86" spans="1:63" ht="48.75" customHeight="1">
      <c r="A86" s="116"/>
      <c r="B86" s="117"/>
      <c r="C86" s="117"/>
      <c r="D86" s="11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  <c r="X86" s="95" t="s">
        <v>4</v>
      </c>
      <c r="Y86" s="96"/>
      <c r="Z86" s="96"/>
      <c r="AA86" s="96"/>
      <c r="AB86" s="97"/>
      <c r="AC86" s="95" t="s">
        <v>3</v>
      </c>
      <c r="AD86" s="96"/>
      <c r="AE86" s="96"/>
      <c r="AF86" s="96"/>
      <c r="AG86" s="97"/>
      <c r="AH86" s="107" t="s">
        <v>116</v>
      </c>
      <c r="AI86" s="108"/>
      <c r="AJ86" s="108"/>
      <c r="AK86" s="108"/>
      <c r="AL86" s="109"/>
      <c r="AM86" s="90" t="s">
        <v>5</v>
      </c>
      <c r="AN86" s="91"/>
      <c r="AO86" s="91"/>
      <c r="AP86" s="91"/>
      <c r="AQ86" s="92"/>
      <c r="AR86" s="90" t="s">
        <v>4</v>
      </c>
      <c r="AS86" s="91"/>
      <c r="AT86" s="91"/>
      <c r="AU86" s="91"/>
      <c r="AV86" s="92"/>
      <c r="AW86" s="90" t="s">
        <v>3</v>
      </c>
      <c r="AX86" s="91"/>
      <c r="AY86" s="91"/>
      <c r="AZ86" s="91"/>
      <c r="BA86" s="92"/>
      <c r="BB86" s="107" t="s">
        <v>116</v>
      </c>
      <c r="BC86" s="108"/>
      <c r="BD86" s="108"/>
      <c r="BE86" s="108"/>
      <c r="BF86" s="109"/>
      <c r="BG86" s="90" t="s">
        <v>96</v>
      </c>
      <c r="BH86" s="91"/>
      <c r="BI86" s="91"/>
      <c r="BJ86" s="91"/>
      <c r="BK86" s="92"/>
    </row>
    <row r="87" spans="1:63" ht="12.75" customHeight="1">
      <c r="A87" s="90">
        <v>1</v>
      </c>
      <c r="B87" s="91"/>
      <c r="C87" s="91"/>
      <c r="D87" s="92"/>
      <c r="E87" s="90">
        <v>2</v>
      </c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2"/>
      <c r="X87" s="90">
        <v>3</v>
      </c>
      <c r="Y87" s="91"/>
      <c r="Z87" s="91"/>
      <c r="AA87" s="91"/>
      <c r="AB87" s="92"/>
      <c r="AC87" s="90">
        <v>4</v>
      </c>
      <c r="AD87" s="91"/>
      <c r="AE87" s="91"/>
      <c r="AF87" s="91"/>
      <c r="AG87" s="92"/>
      <c r="AH87" s="90">
        <v>5</v>
      </c>
      <c r="AI87" s="91"/>
      <c r="AJ87" s="91"/>
      <c r="AK87" s="91"/>
      <c r="AL87" s="92"/>
      <c r="AM87" s="90">
        <v>6</v>
      </c>
      <c r="AN87" s="91"/>
      <c r="AO87" s="91"/>
      <c r="AP87" s="91"/>
      <c r="AQ87" s="92"/>
      <c r="AR87" s="90">
        <v>7</v>
      </c>
      <c r="AS87" s="91"/>
      <c r="AT87" s="91"/>
      <c r="AU87" s="91"/>
      <c r="AV87" s="92"/>
      <c r="AW87" s="90">
        <v>8</v>
      </c>
      <c r="AX87" s="91"/>
      <c r="AY87" s="91"/>
      <c r="AZ87" s="91"/>
      <c r="BA87" s="92"/>
      <c r="BB87" s="90">
        <v>9</v>
      </c>
      <c r="BC87" s="91"/>
      <c r="BD87" s="91"/>
      <c r="BE87" s="91"/>
      <c r="BF87" s="92"/>
      <c r="BG87" s="90">
        <v>10</v>
      </c>
      <c r="BH87" s="91"/>
      <c r="BI87" s="91"/>
      <c r="BJ87" s="91"/>
      <c r="BK87" s="92"/>
    </row>
    <row r="88" spans="1:79" s="1" customFormat="1" ht="12.75" customHeight="1" hidden="1">
      <c r="A88" s="64" t="s">
        <v>64</v>
      </c>
      <c r="B88" s="65"/>
      <c r="C88" s="65"/>
      <c r="D88" s="66"/>
      <c r="E88" s="64" t="s">
        <v>57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119" t="s">
        <v>60</v>
      </c>
      <c r="Y88" s="120"/>
      <c r="Z88" s="120"/>
      <c r="AA88" s="120"/>
      <c r="AB88" s="121"/>
      <c r="AC88" s="119" t="s">
        <v>61</v>
      </c>
      <c r="AD88" s="120"/>
      <c r="AE88" s="120"/>
      <c r="AF88" s="120"/>
      <c r="AG88" s="121"/>
      <c r="AH88" s="64" t="s">
        <v>94</v>
      </c>
      <c r="AI88" s="65"/>
      <c r="AJ88" s="65"/>
      <c r="AK88" s="65"/>
      <c r="AL88" s="66"/>
      <c r="AM88" s="67" t="s">
        <v>171</v>
      </c>
      <c r="AN88" s="68"/>
      <c r="AO88" s="68"/>
      <c r="AP88" s="68"/>
      <c r="AQ88" s="69"/>
      <c r="AR88" s="64" t="s">
        <v>62</v>
      </c>
      <c r="AS88" s="65"/>
      <c r="AT88" s="65"/>
      <c r="AU88" s="65"/>
      <c r="AV88" s="66"/>
      <c r="AW88" s="64" t="s">
        <v>63</v>
      </c>
      <c r="AX88" s="65"/>
      <c r="AY88" s="65"/>
      <c r="AZ88" s="65"/>
      <c r="BA88" s="66"/>
      <c r="BB88" s="64" t="s">
        <v>95</v>
      </c>
      <c r="BC88" s="65"/>
      <c r="BD88" s="65"/>
      <c r="BE88" s="65"/>
      <c r="BF88" s="66"/>
      <c r="BG88" s="67" t="s">
        <v>171</v>
      </c>
      <c r="BH88" s="68"/>
      <c r="BI88" s="68"/>
      <c r="BJ88" s="68"/>
      <c r="BK88" s="69"/>
      <c r="CA88" t="s">
        <v>29</v>
      </c>
    </row>
    <row r="89" spans="1:79" s="25" customFormat="1" ht="12.75" customHeight="1">
      <c r="A89" s="40">
        <v>2111</v>
      </c>
      <c r="B89" s="41"/>
      <c r="C89" s="41"/>
      <c r="D89" s="63"/>
      <c r="E89" s="35" t="s">
        <v>178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7"/>
      <c r="X89" s="58">
        <v>8895000</v>
      </c>
      <c r="Y89" s="59"/>
      <c r="Z89" s="59"/>
      <c r="AA89" s="59"/>
      <c r="AB89" s="60"/>
      <c r="AC89" s="58">
        <v>0</v>
      </c>
      <c r="AD89" s="59"/>
      <c r="AE89" s="59"/>
      <c r="AF89" s="59"/>
      <c r="AG89" s="60"/>
      <c r="AH89" s="58">
        <v>0</v>
      </c>
      <c r="AI89" s="59"/>
      <c r="AJ89" s="59"/>
      <c r="AK89" s="59"/>
      <c r="AL89" s="60"/>
      <c r="AM89" s="58">
        <f aca="true" t="shared" si="7" ref="AM89:AM104">IF(ISNUMBER(X89),X89,0)+IF(ISNUMBER(AC89),AC89,0)</f>
        <v>8895000</v>
      </c>
      <c r="AN89" s="59"/>
      <c r="AO89" s="59"/>
      <c r="AP89" s="59"/>
      <c r="AQ89" s="60"/>
      <c r="AR89" s="58">
        <v>9513370</v>
      </c>
      <c r="AS89" s="59"/>
      <c r="AT89" s="59"/>
      <c r="AU89" s="59"/>
      <c r="AV89" s="60"/>
      <c r="AW89" s="58">
        <v>0</v>
      </c>
      <c r="AX89" s="59"/>
      <c r="AY89" s="59"/>
      <c r="AZ89" s="59"/>
      <c r="BA89" s="60"/>
      <c r="BB89" s="58">
        <v>0</v>
      </c>
      <c r="BC89" s="59"/>
      <c r="BD89" s="59"/>
      <c r="BE89" s="59"/>
      <c r="BF89" s="60"/>
      <c r="BG89" s="61">
        <f aca="true" t="shared" si="8" ref="BG89:BG104">IF(ISNUMBER(AR89),AR89,0)+IF(ISNUMBER(AW89),AW89,0)</f>
        <v>9513370</v>
      </c>
      <c r="BH89" s="61"/>
      <c r="BI89" s="61"/>
      <c r="BJ89" s="61"/>
      <c r="BK89" s="61"/>
      <c r="CA89" s="25" t="s">
        <v>30</v>
      </c>
    </row>
    <row r="90" spans="1:63" s="25" customFormat="1" ht="12.75" customHeight="1">
      <c r="A90" s="40">
        <v>2120</v>
      </c>
      <c r="B90" s="41"/>
      <c r="C90" s="41"/>
      <c r="D90" s="63"/>
      <c r="E90" s="35" t="s">
        <v>179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7"/>
      <c r="X90" s="58">
        <v>1956900</v>
      </c>
      <c r="Y90" s="59"/>
      <c r="Z90" s="59"/>
      <c r="AA90" s="59"/>
      <c r="AB90" s="60"/>
      <c r="AC90" s="58">
        <v>0</v>
      </c>
      <c r="AD90" s="59"/>
      <c r="AE90" s="59"/>
      <c r="AF90" s="59"/>
      <c r="AG90" s="60"/>
      <c r="AH90" s="58">
        <v>0</v>
      </c>
      <c r="AI90" s="59"/>
      <c r="AJ90" s="59"/>
      <c r="AK90" s="59"/>
      <c r="AL90" s="60"/>
      <c r="AM90" s="58">
        <f t="shared" si="7"/>
        <v>1956900</v>
      </c>
      <c r="AN90" s="59"/>
      <c r="AO90" s="59"/>
      <c r="AP90" s="59"/>
      <c r="AQ90" s="60"/>
      <c r="AR90" s="58">
        <v>2092940</v>
      </c>
      <c r="AS90" s="59"/>
      <c r="AT90" s="59"/>
      <c r="AU90" s="59"/>
      <c r="AV90" s="60"/>
      <c r="AW90" s="58">
        <v>0</v>
      </c>
      <c r="AX90" s="59"/>
      <c r="AY90" s="59"/>
      <c r="AZ90" s="59"/>
      <c r="BA90" s="60"/>
      <c r="BB90" s="58">
        <v>0</v>
      </c>
      <c r="BC90" s="59"/>
      <c r="BD90" s="59"/>
      <c r="BE90" s="59"/>
      <c r="BF90" s="60"/>
      <c r="BG90" s="61">
        <f t="shared" si="8"/>
        <v>2092940</v>
      </c>
      <c r="BH90" s="61"/>
      <c r="BI90" s="61"/>
      <c r="BJ90" s="61"/>
      <c r="BK90" s="61"/>
    </row>
    <row r="91" spans="1:63" s="25" customFormat="1" ht="12.75" customHeight="1">
      <c r="A91" s="40">
        <v>2210</v>
      </c>
      <c r="B91" s="41"/>
      <c r="C91" s="41"/>
      <c r="D91" s="63"/>
      <c r="E91" s="35" t="s">
        <v>180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7"/>
      <c r="X91" s="58">
        <v>267500</v>
      </c>
      <c r="Y91" s="59"/>
      <c r="Z91" s="59"/>
      <c r="AA91" s="59"/>
      <c r="AB91" s="60"/>
      <c r="AC91" s="58">
        <v>0</v>
      </c>
      <c r="AD91" s="59"/>
      <c r="AE91" s="59"/>
      <c r="AF91" s="59"/>
      <c r="AG91" s="60"/>
      <c r="AH91" s="58">
        <v>0</v>
      </c>
      <c r="AI91" s="59"/>
      <c r="AJ91" s="59"/>
      <c r="AK91" s="59"/>
      <c r="AL91" s="60"/>
      <c r="AM91" s="58">
        <f t="shared" si="7"/>
        <v>267500</v>
      </c>
      <c r="AN91" s="59"/>
      <c r="AO91" s="59"/>
      <c r="AP91" s="59"/>
      <c r="AQ91" s="60"/>
      <c r="AR91" s="58">
        <v>287565</v>
      </c>
      <c r="AS91" s="59"/>
      <c r="AT91" s="59"/>
      <c r="AU91" s="59"/>
      <c r="AV91" s="60"/>
      <c r="AW91" s="58">
        <v>0</v>
      </c>
      <c r="AX91" s="59"/>
      <c r="AY91" s="59"/>
      <c r="AZ91" s="59"/>
      <c r="BA91" s="60"/>
      <c r="BB91" s="58">
        <v>0</v>
      </c>
      <c r="BC91" s="59"/>
      <c r="BD91" s="59"/>
      <c r="BE91" s="59"/>
      <c r="BF91" s="60"/>
      <c r="BG91" s="61">
        <f t="shared" si="8"/>
        <v>287565</v>
      </c>
      <c r="BH91" s="61"/>
      <c r="BI91" s="61"/>
      <c r="BJ91" s="61"/>
      <c r="BK91" s="61"/>
    </row>
    <row r="92" spans="1:63" s="25" customFormat="1" ht="12.75" customHeight="1">
      <c r="A92" s="40">
        <v>2220</v>
      </c>
      <c r="B92" s="41"/>
      <c r="C92" s="41"/>
      <c r="D92" s="63"/>
      <c r="E92" s="35" t="s">
        <v>181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7"/>
      <c r="X92" s="58">
        <v>0</v>
      </c>
      <c r="Y92" s="59"/>
      <c r="Z92" s="59"/>
      <c r="AA92" s="59"/>
      <c r="AB92" s="60"/>
      <c r="AC92" s="58">
        <v>0</v>
      </c>
      <c r="AD92" s="59"/>
      <c r="AE92" s="59"/>
      <c r="AF92" s="59"/>
      <c r="AG92" s="60"/>
      <c r="AH92" s="58">
        <v>0</v>
      </c>
      <c r="AI92" s="59"/>
      <c r="AJ92" s="59"/>
      <c r="AK92" s="59"/>
      <c r="AL92" s="60"/>
      <c r="AM92" s="58">
        <f t="shared" si="7"/>
        <v>0</v>
      </c>
      <c r="AN92" s="59"/>
      <c r="AO92" s="59"/>
      <c r="AP92" s="59"/>
      <c r="AQ92" s="60"/>
      <c r="AR92" s="58">
        <v>0</v>
      </c>
      <c r="AS92" s="59"/>
      <c r="AT92" s="59"/>
      <c r="AU92" s="59"/>
      <c r="AV92" s="60"/>
      <c r="AW92" s="58">
        <v>0</v>
      </c>
      <c r="AX92" s="59"/>
      <c r="AY92" s="59"/>
      <c r="AZ92" s="59"/>
      <c r="BA92" s="60"/>
      <c r="BB92" s="58">
        <v>0</v>
      </c>
      <c r="BC92" s="59"/>
      <c r="BD92" s="59"/>
      <c r="BE92" s="59"/>
      <c r="BF92" s="60"/>
      <c r="BG92" s="61">
        <f t="shared" si="8"/>
        <v>0</v>
      </c>
      <c r="BH92" s="61"/>
      <c r="BI92" s="61"/>
      <c r="BJ92" s="61"/>
      <c r="BK92" s="61"/>
    </row>
    <row r="93" spans="1:63" s="25" customFormat="1" ht="12.75" customHeight="1">
      <c r="A93" s="40">
        <v>2240</v>
      </c>
      <c r="B93" s="41"/>
      <c r="C93" s="41"/>
      <c r="D93" s="63"/>
      <c r="E93" s="35" t="s">
        <v>182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7"/>
      <c r="X93" s="58">
        <v>16500</v>
      </c>
      <c r="Y93" s="59"/>
      <c r="Z93" s="59"/>
      <c r="AA93" s="59"/>
      <c r="AB93" s="60"/>
      <c r="AC93" s="58">
        <v>0</v>
      </c>
      <c r="AD93" s="59"/>
      <c r="AE93" s="59"/>
      <c r="AF93" s="59"/>
      <c r="AG93" s="60"/>
      <c r="AH93" s="58">
        <v>0</v>
      </c>
      <c r="AI93" s="59"/>
      <c r="AJ93" s="59"/>
      <c r="AK93" s="59"/>
      <c r="AL93" s="60"/>
      <c r="AM93" s="58">
        <f t="shared" si="7"/>
        <v>16500</v>
      </c>
      <c r="AN93" s="59"/>
      <c r="AO93" s="59"/>
      <c r="AP93" s="59"/>
      <c r="AQ93" s="60"/>
      <c r="AR93" s="58">
        <v>172535</v>
      </c>
      <c r="AS93" s="59"/>
      <c r="AT93" s="59"/>
      <c r="AU93" s="59"/>
      <c r="AV93" s="60"/>
      <c r="AW93" s="58">
        <v>0</v>
      </c>
      <c r="AX93" s="59"/>
      <c r="AY93" s="59"/>
      <c r="AZ93" s="59"/>
      <c r="BA93" s="60"/>
      <c r="BB93" s="58">
        <v>0</v>
      </c>
      <c r="BC93" s="59"/>
      <c r="BD93" s="59"/>
      <c r="BE93" s="59"/>
      <c r="BF93" s="60"/>
      <c r="BG93" s="61">
        <f t="shared" si="8"/>
        <v>172535</v>
      </c>
      <c r="BH93" s="61"/>
      <c r="BI93" s="61"/>
      <c r="BJ93" s="61"/>
      <c r="BK93" s="61"/>
    </row>
    <row r="94" spans="1:63" s="25" customFormat="1" ht="12.75" customHeight="1">
      <c r="A94" s="40">
        <v>2250</v>
      </c>
      <c r="B94" s="41"/>
      <c r="C94" s="41"/>
      <c r="D94" s="63"/>
      <c r="E94" s="35" t="s">
        <v>183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7"/>
      <c r="X94" s="58">
        <v>16050</v>
      </c>
      <c r="Y94" s="59"/>
      <c r="Z94" s="59"/>
      <c r="AA94" s="59"/>
      <c r="AB94" s="60"/>
      <c r="AC94" s="58">
        <v>0</v>
      </c>
      <c r="AD94" s="59"/>
      <c r="AE94" s="59"/>
      <c r="AF94" s="59"/>
      <c r="AG94" s="60"/>
      <c r="AH94" s="58">
        <v>0</v>
      </c>
      <c r="AI94" s="59"/>
      <c r="AJ94" s="59"/>
      <c r="AK94" s="59"/>
      <c r="AL94" s="60"/>
      <c r="AM94" s="58">
        <f t="shared" si="7"/>
        <v>16050</v>
      </c>
      <c r="AN94" s="59"/>
      <c r="AO94" s="59"/>
      <c r="AP94" s="59"/>
      <c r="AQ94" s="60"/>
      <c r="AR94" s="58">
        <v>17250</v>
      </c>
      <c r="AS94" s="59"/>
      <c r="AT94" s="59"/>
      <c r="AU94" s="59"/>
      <c r="AV94" s="60"/>
      <c r="AW94" s="58">
        <v>0</v>
      </c>
      <c r="AX94" s="59"/>
      <c r="AY94" s="59"/>
      <c r="AZ94" s="59"/>
      <c r="BA94" s="60"/>
      <c r="BB94" s="58">
        <v>0</v>
      </c>
      <c r="BC94" s="59"/>
      <c r="BD94" s="59"/>
      <c r="BE94" s="59"/>
      <c r="BF94" s="60"/>
      <c r="BG94" s="61">
        <f t="shared" si="8"/>
        <v>17250</v>
      </c>
      <c r="BH94" s="61"/>
      <c r="BI94" s="61"/>
      <c r="BJ94" s="61"/>
      <c r="BK94" s="61"/>
    </row>
    <row r="95" spans="1:63" s="25" customFormat="1" ht="12.75" customHeight="1">
      <c r="A95" s="40">
        <v>2271</v>
      </c>
      <c r="B95" s="41"/>
      <c r="C95" s="41"/>
      <c r="D95" s="63"/>
      <c r="E95" s="35" t="s">
        <v>184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7"/>
      <c r="X95" s="58">
        <v>352950</v>
      </c>
      <c r="Y95" s="59"/>
      <c r="Z95" s="59"/>
      <c r="AA95" s="59"/>
      <c r="AB95" s="60"/>
      <c r="AC95" s="58">
        <v>0</v>
      </c>
      <c r="AD95" s="59"/>
      <c r="AE95" s="59"/>
      <c r="AF95" s="59"/>
      <c r="AG95" s="60"/>
      <c r="AH95" s="58">
        <v>0</v>
      </c>
      <c r="AI95" s="59"/>
      <c r="AJ95" s="59"/>
      <c r="AK95" s="59"/>
      <c r="AL95" s="60"/>
      <c r="AM95" s="58">
        <f t="shared" si="7"/>
        <v>352950</v>
      </c>
      <c r="AN95" s="59"/>
      <c r="AO95" s="59"/>
      <c r="AP95" s="59"/>
      <c r="AQ95" s="60"/>
      <c r="AR95" s="58">
        <v>378000</v>
      </c>
      <c r="AS95" s="59"/>
      <c r="AT95" s="59"/>
      <c r="AU95" s="59"/>
      <c r="AV95" s="60"/>
      <c r="AW95" s="58">
        <v>0</v>
      </c>
      <c r="AX95" s="59"/>
      <c r="AY95" s="59"/>
      <c r="AZ95" s="59"/>
      <c r="BA95" s="60"/>
      <c r="BB95" s="58">
        <v>0</v>
      </c>
      <c r="BC95" s="59"/>
      <c r="BD95" s="59"/>
      <c r="BE95" s="59"/>
      <c r="BF95" s="60"/>
      <c r="BG95" s="61">
        <f t="shared" si="8"/>
        <v>378000</v>
      </c>
      <c r="BH95" s="61"/>
      <c r="BI95" s="61"/>
      <c r="BJ95" s="61"/>
      <c r="BK95" s="61"/>
    </row>
    <row r="96" spans="1:63" s="25" customFormat="1" ht="12.75" customHeight="1">
      <c r="A96" s="40">
        <v>2272</v>
      </c>
      <c r="B96" s="41"/>
      <c r="C96" s="41"/>
      <c r="D96" s="63"/>
      <c r="E96" s="35" t="s">
        <v>185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7"/>
      <c r="X96" s="58">
        <v>6515</v>
      </c>
      <c r="Y96" s="59"/>
      <c r="Z96" s="59"/>
      <c r="AA96" s="59"/>
      <c r="AB96" s="60"/>
      <c r="AC96" s="58">
        <v>0</v>
      </c>
      <c r="AD96" s="59"/>
      <c r="AE96" s="59"/>
      <c r="AF96" s="59"/>
      <c r="AG96" s="60"/>
      <c r="AH96" s="58">
        <v>0</v>
      </c>
      <c r="AI96" s="59"/>
      <c r="AJ96" s="59"/>
      <c r="AK96" s="59"/>
      <c r="AL96" s="60"/>
      <c r="AM96" s="58">
        <f t="shared" si="7"/>
        <v>6515</v>
      </c>
      <c r="AN96" s="59"/>
      <c r="AO96" s="59"/>
      <c r="AP96" s="59"/>
      <c r="AQ96" s="60"/>
      <c r="AR96" s="58">
        <v>6975</v>
      </c>
      <c r="AS96" s="59"/>
      <c r="AT96" s="59"/>
      <c r="AU96" s="59"/>
      <c r="AV96" s="60"/>
      <c r="AW96" s="58">
        <v>0</v>
      </c>
      <c r="AX96" s="59"/>
      <c r="AY96" s="59"/>
      <c r="AZ96" s="59"/>
      <c r="BA96" s="60"/>
      <c r="BB96" s="58">
        <v>0</v>
      </c>
      <c r="BC96" s="59"/>
      <c r="BD96" s="59"/>
      <c r="BE96" s="59"/>
      <c r="BF96" s="60"/>
      <c r="BG96" s="61">
        <f t="shared" si="8"/>
        <v>6975</v>
      </c>
      <c r="BH96" s="61"/>
      <c r="BI96" s="61"/>
      <c r="BJ96" s="61"/>
      <c r="BK96" s="61"/>
    </row>
    <row r="97" spans="1:63" s="25" customFormat="1" ht="12.75" customHeight="1">
      <c r="A97" s="40">
        <v>2273</v>
      </c>
      <c r="B97" s="41"/>
      <c r="C97" s="41"/>
      <c r="D97" s="63"/>
      <c r="E97" s="35" t="s">
        <v>186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7"/>
      <c r="X97" s="58">
        <v>27150</v>
      </c>
      <c r="Y97" s="59"/>
      <c r="Z97" s="59"/>
      <c r="AA97" s="59"/>
      <c r="AB97" s="60"/>
      <c r="AC97" s="58">
        <v>0</v>
      </c>
      <c r="AD97" s="59"/>
      <c r="AE97" s="59"/>
      <c r="AF97" s="59"/>
      <c r="AG97" s="60"/>
      <c r="AH97" s="58">
        <v>0</v>
      </c>
      <c r="AI97" s="59"/>
      <c r="AJ97" s="59"/>
      <c r="AK97" s="59"/>
      <c r="AL97" s="60"/>
      <c r="AM97" s="58">
        <f t="shared" si="7"/>
        <v>27150</v>
      </c>
      <c r="AN97" s="59"/>
      <c r="AO97" s="59"/>
      <c r="AP97" s="59"/>
      <c r="AQ97" s="60"/>
      <c r="AR97" s="58">
        <v>29100</v>
      </c>
      <c r="AS97" s="59"/>
      <c r="AT97" s="59"/>
      <c r="AU97" s="59"/>
      <c r="AV97" s="60"/>
      <c r="AW97" s="58">
        <v>0</v>
      </c>
      <c r="AX97" s="59"/>
      <c r="AY97" s="59"/>
      <c r="AZ97" s="59"/>
      <c r="BA97" s="60"/>
      <c r="BB97" s="58">
        <v>0</v>
      </c>
      <c r="BC97" s="59"/>
      <c r="BD97" s="59"/>
      <c r="BE97" s="59"/>
      <c r="BF97" s="60"/>
      <c r="BG97" s="61">
        <f t="shared" si="8"/>
        <v>29100</v>
      </c>
      <c r="BH97" s="61"/>
      <c r="BI97" s="61"/>
      <c r="BJ97" s="61"/>
      <c r="BK97" s="61"/>
    </row>
    <row r="98" spans="1:63" s="25" customFormat="1" ht="12.75" customHeight="1">
      <c r="A98" s="40">
        <v>2274</v>
      </c>
      <c r="B98" s="41"/>
      <c r="C98" s="41"/>
      <c r="D98" s="63"/>
      <c r="E98" s="35" t="s">
        <v>187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7"/>
      <c r="X98" s="58">
        <v>195480</v>
      </c>
      <c r="Y98" s="59"/>
      <c r="Z98" s="59"/>
      <c r="AA98" s="59"/>
      <c r="AB98" s="60"/>
      <c r="AC98" s="58">
        <v>0</v>
      </c>
      <c r="AD98" s="59"/>
      <c r="AE98" s="59"/>
      <c r="AF98" s="59"/>
      <c r="AG98" s="60"/>
      <c r="AH98" s="58">
        <v>0</v>
      </c>
      <c r="AI98" s="59"/>
      <c r="AJ98" s="59"/>
      <c r="AK98" s="59"/>
      <c r="AL98" s="60"/>
      <c r="AM98" s="58">
        <f t="shared" si="7"/>
        <v>195480</v>
      </c>
      <c r="AN98" s="59"/>
      <c r="AO98" s="59"/>
      <c r="AP98" s="59"/>
      <c r="AQ98" s="60"/>
      <c r="AR98" s="58">
        <v>209360</v>
      </c>
      <c r="AS98" s="59"/>
      <c r="AT98" s="59"/>
      <c r="AU98" s="59"/>
      <c r="AV98" s="60"/>
      <c r="AW98" s="58">
        <v>0</v>
      </c>
      <c r="AX98" s="59"/>
      <c r="AY98" s="59"/>
      <c r="AZ98" s="59"/>
      <c r="BA98" s="60"/>
      <c r="BB98" s="58">
        <v>0</v>
      </c>
      <c r="BC98" s="59"/>
      <c r="BD98" s="59"/>
      <c r="BE98" s="59"/>
      <c r="BF98" s="60"/>
      <c r="BG98" s="61">
        <f t="shared" si="8"/>
        <v>209360</v>
      </c>
      <c r="BH98" s="61"/>
      <c r="BI98" s="61"/>
      <c r="BJ98" s="61"/>
      <c r="BK98" s="61"/>
    </row>
    <row r="99" spans="1:63" s="25" customFormat="1" ht="12.75" customHeight="1">
      <c r="A99" s="40">
        <v>2275</v>
      </c>
      <c r="B99" s="41"/>
      <c r="C99" s="41"/>
      <c r="D99" s="63"/>
      <c r="E99" s="35" t="s">
        <v>188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7"/>
      <c r="X99" s="58">
        <v>5350</v>
      </c>
      <c r="Y99" s="59"/>
      <c r="Z99" s="59"/>
      <c r="AA99" s="59"/>
      <c r="AB99" s="60"/>
      <c r="AC99" s="58">
        <v>0</v>
      </c>
      <c r="AD99" s="59"/>
      <c r="AE99" s="59"/>
      <c r="AF99" s="59"/>
      <c r="AG99" s="60"/>
      <c r="AH99" s="58">
        <v>0</v>
      </c>
      <c r="AI99" s="59"/>
      <c r="AJ99" s="59"/>
      <c r="AK99" s="59"/>
      <c r="AL99" s="60"/>
      <c r="AM99" s="58">
        <f t="shared" si="7"/>
        <v>5350</v>
      </c>
      <c r="AN99" s="59"/>
      <c r="AO99" s="59"/>
      <c r="AP99" s="59"/>
      <c r="AQ99" s="60"/>
      <c r="AR99" s="58">
        <v>5725</v>
      </c>
      <c r="AS99" s="59"/>
      <c r="AT99" s="59"/>
      <c r="AU99" s="59"/>
      <c r="AV99" s="60"/>
      <c r="AW99" s="58">
        <v>0</v>
      </c>
      <c r="AX99" s="59"/>
      <c r="AY99" s="59"/>
      <c r="AZ99" s="59"/>
      <c r="BA99" s="60"/>
      <c r="BB99" s="58">
        <v>0</v>
      </c>
      <c r="BC99" s="59"/>
      <c r="BD99" s="59"/>
      <c r="BE99" s="59"/>
      <c r="BF99" s="60"/>
      <c r="BG99" s="61">
        <f t="shared" si="8"/>
        <v>5725</v>
      </c>
      <c r="BH99" s="61"/>
      <c r="BI99" s="61"/>
      <c r="BJ99" s="61"/>
      <c r="BK99" s="61"/>
    </row>
    <row r="100" spans="1:63" s="25" customFormat="1" ht="25.5" customHeight="1">
      <c r="A100" s="40">
        <v>2282</v>
      </c>
      <c r="B100" s="41"/>
      <c r="C100" s="41"/>
      <c r="D100" s="63"/>
      <c r="E100" s="35" t="s">
        <v>189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7"/>
      <c r="X100" s="58">
        <v>0</v>
      </c>
      <c r="Y100" s="59"/>
      <c r="Z100" s="59"/>
      <c r="AA100" s="59"/>
      <c r="AB100" s="60"/>
      <c r="AC100" s="58">
        <v>0</v>
      </c>
      <c r="AD100" s="59"/>
      <c r="AE100" s="59"/>
      <c r="AF100" s="59"/>
      <c r="AG100" s="60"/>
      <c r="AH100" s="58">
        <v>0</v>
      </c>
      <c r="AI100" s="59"/>
      <c r="AJ100" s="59"/>
      <c r="AK100" s="59"/>
      <c r="AL100" s="60"/>
      <c r="AM100" s="58">
        <f t="shared" si="7"/>
        <v>0</v>
      </c>
      <c r="AN100" s="59"/>
      <c r="AO100" s="59"/>
      <c r="AP100" s="59"/>
      <c r="AQ100" s="60"/>
      <c r="AR100" s="58">
        <v>0</v>
      </c>
      <c r="AS100" s="59"/>
      <c r="AT100" s="59"/>
      <c r="AU100" s="59"/>
      <c r="AV100" s="60"/>
      <c r="AW100" s="58">
        <v>0</v>
      </c>
      <c r="AX100" s="59"/>
      <c r="AY100" s="59"/>
      <c r="AZ100" s="59"/>
      <c r="BA100" s="60"/>
      <c r="BB100" s="58">
        <v>0</v>
      </c>
      <c r="BC100" s="59"/>
      <c r="BD100" s="59"/>
      <c r="BE100" s="59"/>
      <c r="BF100" s="60"/>
      <c r="BG100" s="61">
        <f t="shared" si="8"/>
        <v>0</v>
      </c>
      <c r="BH100" s="61"/>
      <c r="BI100" s="61"/>
      <c r="BJ100" s="61"/>
      <c r="BK100" s="61"/>
    </row>
    <row r="101" spans="1:63" s="25" customFormat="1" ht="12.75" customHeight="1">
      <c r="A101" s="40">
        <v>2800</v>
      </c>
      <c r="B101" s="41"/>
      <c r="C101" s="41"/>
      <c r="D101" s="63"/>
      <c r="E101" s="35" t="s">
        <v>190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7"/>
      <c r="X101" s="58">
        <v>450</v>
      </c>
      <c r="Y101" s="59"/>
      <c r="Z101" s="59"/>
      <c r="AA101" s="59"/>
      <c r="AB101" s="60"/>
      <c r="AC101" s="58">
        <v>0</v>
      </c>
      <c r="AD101" s="59"/>
      <c r="AE101" s="59"/>
      <c r="AF101" s="59"/>
      <c r="AG101" s="60"/>
      <c r="AH101" s="58">
        <v>0</v>
      </c>
      <c r="AI101" s="59"/>
      <c r="AJ101" s="59"/>
      <c r="AK101" s="59"/>
      <c r="AL101" s="60"/>
      <c r="AM101" s="58">
        <f t="shared" si="7"/>
        <v>450</v>
      </c>
      <c r="AN101" s="59"/>
      <c r="AO101" s="59"/>
      <c r="AP101" s="59"/>
      <c r="AQ101" s="60"/>
      <c r="AR101" s="58">
        <v>450</v>
      </c>
      <c r="AS101" s="59"/>
      <c r="AT101" s="59"/>
      <c r="AU101" s="59"/>
      <c r="AV101" s="60"/>
      <c r="AW101" s="58">
        <v>0</v>
      </c>
      <c r="AX101" s="59"/>
      <c r="AY101" s="59"/>
      <c r="AZ101" s="59"/>
      <c r="BA101" s="60"/>
      <c r="BB101" s="58">
        <v>0</v>
      </c>
      <c r="BC101" s="59"/>
      <c r="BD101" s="59"/>
      <c r="BE101" s="59"/>
      <c r="BF101" s="60"/>
      <c r="BG101" s="61">
        <f t="shared" si="8"/>
        <v>450</v>
      </c>
      <c r="BH101" s="61"/>
      <c r="BI101" s="61"/>
      <c r="BJ101" s="61"/>
      <c r="BK101" s="61"/>
    </row>
    <row r="102" spans="1:63" s="25" customFormat="1" ht="25.5" customHeight="1">
      <c r="A102" s="40">
        <v>3110</v>
      </c>
      <c r="B102" s="41"/>
      <c r="C102" s="41"/>
      <c r="D102" s="63"/>
      <c r="E102" s="35" t="s">
        <v>191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7"/>
      <c r="X102" s="58">
        <v>0</v>
      </c>
      <c r="Y102" s="59"/>
      <c r="Z102" s="59"/>
      <c r="AA102" s="59"/>
      <c r="AB102" s="60"/>
      <c r="AC102" s="58">
        <v>0</v>
      </c>
      <c r="AD102" s="59"/>
      <c r="AE102" s="59"/>
      <c r="AF102" s="59"/>
      <c r="AG102" s="60"/>
      <c r="AH102" s="58">
        <v>0</v>
      </c>
      <c r="AI102" s="59"/>
      <c r="AJ102" s="59"/>
      <c r="AK102" s="59"/>
      <c r="AL102" s="60"/>
      <c r="AM102" s="58">
        <f t="shared" si="7"/>
        <v>0</v>
      </c>
      <c r="AN102" s="59"/>
      <c r="AO102" s="59"/>
      <c r="AP102" s="59"/>
      <c r="AQ102" s="60"/>
      <c r="AR102" s="58">
        <v>0</v>
      </c>
      <c r="AS102" s="59"/>
      <c r="AT102" s="59"/>
      <c r="AU102" s="59"/>
      <c r="AV102" s="60"/>
      <c r="AW102" s="58">
        <v>0</v>
      </c>
      <c r="AX102" s="59"/>
      <c r="AY102" s="59"/>
      <c r="AZ102" s="59"/>
      <c r="BA102" s="60"/>
      <c r="BB102" s="58">
        <v>0</v>
      </c>
      <c r="BC102" s="59"/>
      <c r="BD102" s="59"/>
      <c r="BE102" s="59"/>
      <c r="BF102" s="60"/>
      <c r="BG102" s="61">
        <f t="shared" si="8"/>
        <v>0</v>
      </c>
      <c r="BH102" s="61"/>
      <c r="BI102" s="61"/>
      <c r="BJ102" s="61"/>
      <c r="BK102" s="61"/>
    </row>
    <row r="103" spans="1:63" s="25" customFormat="1" ht="12.75" customHeight="1">
      <c r="A103" s="40">
        <v>3132</v>
      </c>
      <c r="B103" s="41"/>
      <c r="C103" s="41"/>
      <c r="D103" s="63"/>
      <c r="E103" s="35" t="s">
        <v>192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7"/>
      <c r="X103" s="58">
        <v>0</v>
      </c>
      <c r="Y103" s="59"/>
      <c r="Z103" s="59"/>
      <c r="AA103" s="59"/>
      <c r="AB103" s="60"/>
      <c r="AC103" s="58">
        <v>0</v>
      </c>
      <c r="AD103" s="59"/>
      <c r="AE103" s="59"/>
      <c r="AF103" s="59"/>
      <c r="AG103" s="60"/>
      <c r="AH103" s="58">
        <v>0</v>
      </c>
      <c r="AI103" s="59"/>
      <c r="AJ103" s="59"/>
      <c r="AK103" s="59"/>
      <c r="AL103" s="60"/>
      <c r="AM103" s="58">
        <f t="shared" si="7"/>
        <v>0</v>
      </c>
      <c r="AN103" s="59"/>
      <c r="AO103" s="59"/>
      <c r="AP103" s="59"/>
      <c r="AQ103" s="60"/>
      <c r="AR103" s="58">
        <v>0</v>
      </c>
      <c r="AS103" s="59"/>
      <c r="AT103" s="59"/>
      <c r="AU103" s="59"/>
      <c r="AV103" s="60"/>
      <c r="AW103" s="58">
        <v>0</v>
      </c>
      <c r="AX103" s="59"/>
      <c r="AY103" s="59"/>
      <c r="AZ103" s="59"/>
      <c r="BA103" s="60"/>
      <c r="BB103" s="58">
        <v>0</v>
      </c>
      <c r="BC103" s="59"/>
      <c r="BD103" s="59"/>
      <c r="BE103" s="59"/>
      <c r="BF103" s="60"/>
      <c r="BG103" s="61">
        <f t="shared" si="8"/>
        <v>0</v>
      </c>
      <c r="BH103" s="61"/>
      <c r="BI103" s="61"/>
      <c r="BJ103" s="61"/>
      <c r="BK103" s="61"/>
    </row>
    <row r="104" spans="1:63" s="6" customFormat="1" ht="12.75" customHeight="1">
      <c r="A104" s="42"/>
      <c r="B104" s="43"/>
      <c r="C104" s="43"/>
      <c r="D104" s="62"/>
      <c r="E104" s="29" t="s">
        <v>147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1"/>
      <c r="X104" s="54">
        <v>11739845</v>
      </c>
      <c r="Y104" s="55"/>
      <c r="Z104" s="55"/>
      <c r="AA104" s="55"/>
      <c r="AB104" s="56"/>
      <c r="AC104" s="54">
        <v>0</v>
      </c>
      <c r="AD104" s="55"/>
      <c r="AE104" s="55"/>
      <c r="AF104" s="55"/>
      <c r="AG104" s="56"/>
      <c r="AH104" s="54">
        <v>0</v>
      </c>
      <c r="AI104" s="55"/>
      <c r="AJ104" s="55"/>
      <c r="AK104" s="55"/>
      <c r="AL104" s="56"/>
      <c r="AM104" s="54">
        <f t="shared" si="7"/>
        <v>11739845</v>
      </c>
      <c r="AN104" s="55"/>
      <c r="AO104" s="55"/>
      <c r="AP104" s="55"/>
      <c r="AQ104" s="56"/>
      <c r="AR104" s="54">
        <v>12713270</v>
      </c>
      <c r="AS104" s="55"/>
      <c r="AT104" s="55"/>
      <c r="AU104" s="55"/>
      <c r="AV104" s="56"/>
      <c r="AW104" s="54">
        <v>0</v>
      </c>
      <c r="AX104" s="55"/>
      <c r="AY104" s="55"/>
      <c r="AZ104" s="55"/>
      <c r="BA104" s="56"/>
      <c r="BB104" s="54">
        <v>0</v>
      </c>
      <c r="BC104" s="55"/>
      <c r="BD104" s="55"/>
      <c r="BE104" s="55"/>
      <c r="BF104" s="56"/>
      <c r="BG104" s="57">
        <f t="shared" si="8"/>
        <v>12713270</v>
      </c>
      <c r="BH104" s="57"/>
      <c r="BI104" s="57"/>
      <c r="BJ104" s="57"/>
      <c r="BK104" s="57"/>
    </row>
    <row r="106" spans="1:64" ht="14.25" customHeight="1">
      <c r="A106" s="79" t="s">
        <v>312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</row>
    <row r="107" spans="1:63" ht="15" customHeight="1">
      <c r="A107" s="93" t="s">
        <v>283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</row>
    <row r="108" spans="1:63" ht="22.5" customHeight="1">
      <c r="A108" s="113" t="s">
        <v>119</v>
      </c>
      <c r="B108" s="114"/>
      <c r="C108" s="114"/>
      <c r="D108" s="114"/>
      <c r="E108" s="115"/>
      <c r="F108" s="95" t="s">
        <v>19</v>
      </c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7"/>
      <c r="X108" s="45" t="s">
        <v>305</v>
      </c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90" t="s">
        <v>310</v>
      </c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2"/>
    </row>
    <row r="109" spans="1:63" ht="53.25" customHeight="1">
      <c r="A109" s="116"/>
      <c r="B109" s="117"/>
      <c r="C109" s="117"/>
      <c r="D109" s="117"/>
      <c r="E109" s="118"/>
      <c r="F109" s="98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100"/>
      <c r="X109" s="90" t="s">
        <v>4</v>
      </c>
      <c r="Y109" s="91"/>
      <c r="Z109" s="91"/>
      <c r="AA109" s="91"/>
      <c r="AB109" s="92"/>
      <c r="AC109" s="90" t="s">
        <v>3</v>
      </c>
      <c r="AD109" s="91"/>
      <c r="AE109" s="91"/>
      <c r="AF109" s="91"/>
      <c r="AG109" s="92"/>
      <c r="AH109" s="107" t="s">
        <v>116</v>
      </c>
      <c r="AI109" s="108"/>
      <c r="AJ109" s="108"/>
      <c r="AK109" s="108"/>
      <c r="AL109" s="109"/>
      <c r="AM109" s="90" t="s">
        <v>5</v>
      </c>
      <c r="AN109" s="91"/>
      <c r="AO109" s="91"/>
      <c r="AP109" s="91"/>
      <c r="AQ109" s="92"/>
      <c r="AR109" s="90" t="s">
        <v>4</v>
      </c>
      <c r="AS109" s="91"/>
      <c r="AT109" s="91"/>
      <c r="AU109" s="91"/>
      <c r="AV109" s="92"/>
      <c r="AW109" s="90" t="s">
        <v>3</v>
      </c>
      <c r="AX109" s="91"/>
      <c r="AY109" s="91"/>
      <c r="AZ109" s="91"/>
      <c r="BA109" s="92"/>
      <c r="BB109" s="83" t="s">
        <v>116</v>
      </c>
      <c r="BC109" s="83"/>
      <c r="BD109" s="83"/>
      <c r="BE109" s="83"/>
      <c r="BF109" s="83"/>
      <c r="BG109" s="90" t="s">
        <v>96</v>
      </c>
      <c r="BH109" s="91"/>
      <c r="BI109" s="91"/>
      <c r="BJ109" s="91"/>
      <c r="BK109" s="92"/>
    </row>
    <row r="110" spans="1:63" ht="15" customHeight="1">
      <c r="A110" s="90">
        <v>1</v>
      </c>
      <c r="B110" s="91"/>
      <c r="C110" s="91"/>
      <c r="D110" s="91"/>
      <c r="E110" s="92"/>
      <c r="F110" s="90">
        <v>2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2"/>
      <c r="X110" s="90">
        <v>3</v>
      </c>
      <c r="Y110" s="91"/>
      <c r="Z110" s="91"/>
      <c r="AA110" s="91"/>
      <c r="AB110" s="92"/>
      <c r="AC110" s="90">
        <v>4</v>
      </c>
      <c r="AD110" s="91"/>
      <c r="AE110" s="91"/>
      <c r="AF110" s="91"/>
      <c r="AG110" s="92"/>
      <c r="AH110" s="90">
        <v>5</v>
      </c>
      <c r="AI110" s="91"/>
      <c r="AJ110" s="91"/>
      <c r="AK110" s="91"/>
      <c r="AL110" s="92"/>
      <c r="AM110" s="90">
        <v>6</v>
      </c>
      <c r="AN110" s="91"/>
      <c r="AO110" s="91"/>
      <c r="AP110" s="91"/>
      <c r="AQ110" s="92"/>
      <c r="AR110" s="90">
        <v>7</v>
      </c>
      <c r="AS110" s="91"/>
      <c r="AT110" s="91"/>
      <c r="AU110" s="91"/>
      <c r="AV110" s="92"/>
      <c r="AW110" s="90">
        <v>8</v>
      </c>
      <c r="AX110" s="91"/>
      <c r="AY110" s="91"/>
      <c r="AZ110" s="91"/>
      <c r="BA110" s="92"/>
      <c r="BB110" s="90">
        <v>9</v>
      </c>
      <c r="BC110" s="91"/>
      <c r="BD110" s="91"/>
      <c r="BE110" s="91"/>
      <c r="BF110" s="92"/>
      <c r="BG110" s="90">
        <v>10</v>
      </c>
      <c r="BH110" s="91"/>
      <c r="BI110" s="91"/>
      <c r="BJ110" s="91"/>
      <c r="BK110" s="92"/>
    </row>
    <row r="111" spans="1:79" s="1" customFormat="1" ht="15" customHeight="1" hidden="1">
      <c r="A111" s="64" t="s">
        <v>64</v>
      </c>
      <c r="B111" s="65"/>
      <c r="C111" s="65"/>
      <c r="D111" s="65"/>
      <c r="E111" s="66"/>
      <c r="F111" s="64" t="s">
        <v>57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6"/>
      <c r="X111" s="64" t="s">
        <v>60</v>
      </c>
      <c r="Y111" s="65"/>
      <c r="Z111" s="65"/>
      <c r="AA111" s="65"/>
      <c r="AB111" s="66"/>
      <c r="AC111" s="64" t="s">
        <v>61</v>
      </c>
      <c r="AD111" s="65"/>
      <c r="AE111" s="65"/>
      <c r="AF111" s="65"/>
      <c r="AG111" s="66"/>
      <c r="AH111" s="64" t="s">
        <v>94</v>
      </c>
      <c r="AI111" s="65"/>
      <c r="AJ111" s="65"/>
      <c r="AK111" s="65"/>
      <c r="AL111" s="66"/>
      <c r="AM111" s="67" t="s">
        <v>171</v>
      </c>
      <c r="AN111" s="68"/>
      <c r="AO111" s="68"/>
      <c r="AP111" s="68"/>
      <c r="AQ111" s="69"/>
      <c r="AR111" s="64" t="s">
        <v>62</v>
      </c>
      <c r="AS111" s="65"/>
      <c r="AT111" s="65"/>
      <c r="AU111" s="65"/>
      <c r="AV111" s="66"/>
      <c r="AW111" s="64" t="s">
        <v>63</v>
      </c>
      <c r="AX111" s="65"/>
      <c r="AY111" s="65"/>
      <c r="AZ111" s="65"/>
      <c r="BA111" s="66"/>
      <c r="BB111" s="64" t="s">
        <v>95</v>
      </c>
      <c r="BC111" s="65"/>
      <c r="BD111" s="65"/>
      <c r="BE111" s="65"/>
      <c r="BF111" s="66"/>
      <c r="BG111" s="67" t="s">
        <v>171</v>
      </c>
      <c r="BH111" s="68"/>
      <c r="BI111" s="68"/>
      <c r="BJ111" s="68"/>
      <c r="BK111" s="69"/>
      <c r="CA111" t="s">
        <v>31</v>
      </c>
    </row>
    <row r="112" spans="1:79" s="6" customFormat="1" ht="12.75" customHeight="1">
      <c r="A112" s="42"/>
      <c r="B112" s="43"/>
      <c r="C112" s="43"/>
      <c r="D112" s="43"/>
      <c r="E112" s="62"/>
      <c r="F112" s="42" t="s">
        <v>147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62"/>
      <c r="X112" s="110"/>
      <c r="Y112" s="111"/>
      <c r="Z112" s="111"/>
      <c r="AA112" s="111"/>
      <c r="AB112" s="112"/>
      <c r="AC112" s="110"/>
      <c r="AD112" s="111"/>
      <c r="AE112" s="111"/>
      <c r="AF112" s="111"/>
      <c r="AG112" s="112"/>
      <c r="AH112" s="57"/>
      <c r="AI112" s="57"/>
      <c r="AJ112" s="57"/>
      <c r="AK112" s="57"/>
      <c r="AL112" s="57"/>
      <c r="AM112" s="57">
        <f>IF(ISNUMBER(X112),X112,0)+IF(ISNUMBER(AC112),AC112,0)</f>
        <v>0</v>
      </c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>
        <f>IF(ISNUMBER(AR112),AR112,0)+IF(ISNUMBER(AW112),AW112,0)</f>
        <v>0</v>
      </c>
      <c r="BH112" s="57"/>
      <c r="BI112" s="57"/>
      <c r="BJ112" s="57"/>
      <c r="BK112" s="57"/>
      <c r="CA112" s="6" t="s">
        <v>32</v>
      </c>
    </row>
    <row r="115" spans="1:64" ht="14.25" customHeight="1">
      <c r="A115" s="79" t="s">
        <v>120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</row>
    <row r="116" spans="1:64" ht="14.25" customHeight="1">
      <c r="A116" s="79" t="s">
        <v>298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</row>
    <row r="117" spans="1:77" ht="15" customHeight="1">
      <c r="A117" s="93" t="s">
        <v>283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</row>
    <row r="118" spans="1:77" ht="22.5" customHeight="1">
      <c r="A118" s="95" t="s">
        <v>6</v>
      </c>
      <c r="B118" s="96"/>
      <c r="C118" s="96"/>
      <c r="D118" s="95" t="s">
        <v>121</v>
      </c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7"/>
      <c r="U118" s="90" t="s">
        <v>284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2"/>
      <c r="AN118" s="90" t="s">
        <v>287</v>
      </c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2"/>
      <c r="BG118" s="45" t="s">
        <v>295</v>
      </c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</row>
    <row r="119" spans="1:77" ht="52.5" customHeight="1">
      <c r="A119" s="98"/>
      <c r="B119" s="99"/>
      <c r="C119" s="99"/>
      <c r="D119" s="98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100"/>
      <c r="U119" s="90" t="s">
        <v>4</v>
      </c>
      <c r="V119" s="91"/>
      <c r="W119" s="91"/>
      <c r="X119" s="91"/>
      <c r="Y119" s="92"/>
      <c r="Z119" s="90" t="s">
        <v>3</v>
      </c>
      <c r="AA119" s="91"/>
      <c r="AB119" s="91"/>
      <c r="AC119" s="91"/>
      <c r="AD119" s="92"/>
      <c r="AE119" s="107" t="s">
        <v>116</v>
      </c>
      <c r="AF119" s="108"/>
      <c r="AG119" s="108"/>
      <c r="AH119" s="109"/>
      <c r="AI119" s="90" t="s">
        <v>5</v>
      </c>
      <c r="AJ119" s="91"/>
      <c r="AK119" s="91"/>
      <c r="AL119" s="91"/>
      <c r="AM119" s="92"/>
      <c r="AN119" s="90" t="s">
        <v>4</v>
      </c>
      <c r="AO119" s="91"/>
      <c r="AP119" s="91"/>
      <c r="AQ119" s="91"/>
      <c r="AR119" s="92"/>
      <c r="AS119" s="90" t="s">
        <v>3</v>
      </c>
      <c r="AT119" s="91"/>
      <c r="AU119" s="91"/>
      <c r="AV119" s="91"/>
      <c r="AW119" s="92"/>
      <c r="AX119" s="107" t="s">
        <v>116</v>
      </c>
      <c r="AY119" s="108"/>
      <c r="AZ119" s="108"/>
      <c r="BA119" s="109"/>
      <c r="BB119" s="90" t="s">
        <v>96</v>
      </c>
      <c r="BC119" s="91"/>
      <c r="BD119" s="91"/>
      <c r="BE119" s="91"/>
      <c r="BF119" s="92"/>
      <c r="BG119" s="90" t="s">
        <v>4</v>
      </c>
      <c r="BH119" s="91"/>
      <c r="BI119" s="91"/>
      <c r="BJ119" s="91"/>
      <c r="BK119" s="92"/>
      <c r="BL119" s="45" t="s">
        <v>3</v>
      </c>
      <c r="BM119" s="45"/>
      <c r="BN119" s="45"/>
      <c r="BO119" s="45"/>
      <c r="BP119" s="45"/>
      <c r="BQ119" s="83" t="s">
        <v>116</v>
      </c>
      <c r="BR119" s="83"/>
      <c r="BS119" s="83"/>
      <c r="BT119" s="83"/>
      <c r="BU119" s="90" t="s">
        <v>97</v>
      </c>
      <c r="BV119" s="91"/>
      <c r="BW119" s="91"/>
      <c r="BX119" s="91"/>
      <c r="BY119" s="92"/>
    </row>
    <row r="120" spans="1:77" ht="15" customHeight="1">
      <c r="A120" s="90">
        <v>1</v>
      </c>
      <c r="B120" s="91"/>
      <c r="C120" s="91"/>
      <c r="D120" s="90">
        <v>2</v>
      </c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2"/>
      <c r="U120" s="90">
        <v>3</v>
      </c>
      <c r="V120" s="91"/>
      <c r="W120" s="91"/>
      <c r="X120" s="91"/>
      <c r="Y120" s="92"/>
      <c r="Z120" s="90">
        <v>4</v>
      </c>
      <c r="AA120" s="91"/>
      <c r="AB120" s="91"/>
      <c r="AC120" s="91"/>
      <c r="AD120" s="92"/>
      <c r="AE120" s="90">
        <v>5</v>
      </c>
      <c r="AF120" s="91"/>
      <c r="AG120" s="91"/>
      <c r="AH120" s="92"/>
      <c r="AI120" s="90">
        <v>6</v>
      </c>
      <c r="AJ120" s="91"/>
      <c r="AK120" s="91"/>
      <c r="AL120" s="91"/>
      <c r="AM120" s="92"/>
      <c r="AN120" s="90">
        <v>7</v>
      </c>
      <c r="AO120" s="91"/>
      <c r="AP120" s="91"/>
      <c r="AQ120" s="91"/>
      <c r="AR120" s="92"/>
      <c r="AS120" s="90">
        <v>8</v>
      </c>
      <c r="AT120" s="91"/>
      <c r="AU120" s="91"/>
      <c r="AV120" s="91"/>
      <c r="AW120" s="92"/>
      <c r="AX120" s="45">
        <v>9</v>
      </c>
      <c r="AY120" s="45"/>
      <c r="AZ120" s="45"/>
      <c r="BA120" s="45"/>
      <c r="BB120" s="90">
        <v>10</v>
      </c>
      <c r="BC120" s="91"/>
      <c r="BD120" s="91"/>
      <c r="BE120" s="91"/>
      <c r="BF120" s="92"/>
      <c r="BG120" s="90">
        <v>11</v>
      </c>
      <c r="BH120" s="91"/>
      <c r="BI120" s="91"/>
      <c r="BJ120" s="91"/>
      <c r="BK120" s="92"/>
      <c r="BL120" s="45">
        <v>12</v>
      </c>
      <c r="BM120" s="45"/>
      <c r="BN120" s="45"/>
      <c r="BO120" s="45"/>
      <c r="BP120" s="45"/>
      <c r="BQ120" s="90">
        <v>13</v>
      </c>
      <c r="BR120" s="91"/>
      <c r="BS120" s="91"/>
      <c r="BT120" s="92"/>
      <c r="BU120" s="90">
        <v>14</v>
      </c>
      <c r="BV120" s="91"/>
      <c r="BW120" s="91"/>
      <c r="BX120" s="91"/>
      <c r="BY120" s="92"/>
    </row>
    <row r="121" spans="1:79" s="1" customFormat="1" ht="14.25" customHeight="1" hidden="1">
      <c r="A121" s="64" t="s">
        <v>69</v>
      </c>
      <c r="B121" s="65"/>
      <c r="C121" s="65"/>
      <c r="D121" s="64" t="s">
        <v>57</v>
      </c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6"/>
      <c r="U121" s="53" t="s">
        <v>65</v>
      </c>
      <c r="V121" s="53"/>
      <c r="W121" s="53"/>
      <c r="X121" s="53"/>
      <c r="Y121" s="53"/>
      <c r="Z121" s="53" t="s">
        <v>66</v>
      </c>
      <c r="AA121" s="53"/>
      <c r="AB121" s="53"/>
      <c r="AC121" s="53"/>
      <c r="AD121" s="53"/>
      <c r="AE121" s="53" t="s">
        <v>91</v>
      </c>
      <c r="AF121" s="53"/>
      <c r="AG121" s="53"/>
      <c r="AH121" s="53"/>
      <c r="AI121" s="52" t="s">
        <v>170</v>
      </c>
      <c r="AJ121" s="52"/>
      <c r="AK121" s="52"/>
      <c r="AL121" s="52"/>
      <c r="AM121" s="52"/>
      <c r="AN121" s="53" t="s">
        <v>67</v>
      </c>
      <c r="AO121" s="53"/>
      <c r="AP121" s="53"/>
      <c r="AQ121" s="53"/>
      <c r="AR121" s="53"/>
      <c r="AS121" s="53" t="s">
        <v>68</v>
      </c>
      <c r="AT121" s="53"/>
      <c r="AU121" s="53"/>
      <c r="AV121" s="53"/>
      <c r="AW121" s="53"/>
      <c r="AX121" s="53" t="s">
        <v>92</v>
      </c>
      <c r="AY121" s="53"/>
      <c r="AZ121" s="53"/>
      <c r="BA121" s="53"/>
      <c r="BB121" s="52" t="s">
        <v>170</v>
      </c>
      <c r="BC121" s="52"/>
      <c r="BD121" s="52"/>
      <c r="BE121" s="52"/>
      <c r="BF121" s="52"/>
      <c r="BG121" s="53" t="s">
        <v>58</v>
      </c>
      <c r="BH121" s="53"/>
      <c r="BI121" s="53"/>
      <c r="BJ121" s="53"/>
      <c r="BK121" s="53"/>
      <c r="BL121" s="53" t="s">
        <v>59</v>
      </c>
      <c r="BM121" s="53"/>
      <c r="BN121" s="53"/>
      <c r="BO121" s="53"/>
      <c r="BP121" s="53"/>
      <c r="BQ121" s="53" t="s">
        <v>93</v>
      </c>
      <c r="BR121" s="53"/>
      <c r="BS121" s="53"/>
      <c r="BT121" s="53"/>
      <c r="BU121" s="52" t="s">
        <v>170</v>
      </c>
      <c r="BV121" s="52"/>
      <c r="BW121" s="52"/>
      <c r="BX121" s="52"/>
      <c r="BY121" s="52"/>
      <c r="CA121" t="s">
        <v>33</v>
      </c>
    </row>
    <row r="122" spans="1:79" s="25" customFormat="1" ht="38.25" customHeight="1">
      <c r="A122" s="40">
        <v>1</v>
      </c>
      <c r="B122" s="41"/>
      <c r="C122" s="41"/>
      <c r="D122" s="35" t="s">
        <v>193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7"/>
      <c r="U122" s="58">
        <v>9549527.76</v>
      </c>
      <c r="V122" s="59"/>
      <c r="W122" s="59"/>
      <c r="X122" s="59"/>
      <c r="Y122" s="60"/>
      <c r="Z122" s="58">
        <v>0</v>
      </c>
      <c r="AA122" s="59"/>
      <c r="AB122" s="59"/>
      <c r="AC122" s="59"/>
      <c r="AD122" s="60"/>
      <c r="AE122" s="58">
        <v>0</v>
      </c>
      <c r="AF122" s="59"/>
      <c r="AG122" s="59"/>
      <c r="AH122" s="60"/>
      <c r="AI122" s="58">
        <f>IF(ISNUMBER(U122),U122,0)+IF(ISNUMBER(Z122),Z122,0)</f>
        <v>9549527.76</v>
      </c>
      <c r="AJ122" s="59"/>
      <c r="AK122" s="59"/>
      <c r="AL122" s="59"/>
      <c r="AM122" s="60"/>
      <c r="AN122" s="58">
        <v>8124580</v>
      </c>
      <c r="AO122" s="59"/>
      <c r="AP122" s="59"/>
      <c r="AQ122" s="59"/>
      <c r="AR122" s="60"/>
      <c r="AS122" s="58">
        <v>425000</v>
      </c>
      <c r="AT122" s="59"/>
      <c r="AU122" s="59"/>
      <c r="AV122" s="59"/>
      <c r="AW122" s="60"/>
      <c r="AX122" s="58">
        <v>0</v>
      </c>
      <c r="AY122" s="59"/>
      <c r="AZ122" s="59"/>
      <c r="BA122" s="60"/>
      <c r="BB122" s="58">
        <f>IF(ISNUMBER(AN122),AN122,0)+IF(ISNUMBER(AS122),AS122,0)</f>
        <v>8549580</v>
      </c>
      <c r="BC122" s="59"/>
      <c r="BD122" s="59"/>
      <c r="BE122" s="59"/>
      <c r="BF122" s="60"/>
      <c r="BG122" s="58">
        <v>8625000</v>
      </c>
      <c r="BH122" s="59"/>
      <c r="BI122" s="59"/>
      <c r="BJ122" s="59"/>
      <c r="BK122" s="60"/>
      <c r="BL122" s="58">
        <v>0</v>
      </c>
      <c r="BM122" s="59"/>
      <c r="BN122" s="59"/>
      <c r="BO122" s="59"/>
      <c r="BP122" s="60"/>
      <c r="BQ122" s="58">
        <v>0</v>
      </c>
      <c r="BR122" s="59"/>
      <c r="BS122" s="59"/>
      <c r="BT122" s="60"/>
      <c r="BU122" s="58">
        <f>IF(ISNUMBER(BG122),BG122,0)+IF(ISNUMBER(BL122),BL122,0)</f>
        <v>8625000</v>
      </c>
      <c r="BV122" s="59"/>
      <c r="BW122" s="59"/>
      <c r="BX122" s="59"/>
      <c r="BY122" s="60"/>
      <c r="CA122" s="25" t="s">
        <v>34</v>
      </c>
    </row>
    <row r="123" spans="1:77" s="25" customFormat="1" ht="25.5" customHeight="1">
      <c r="A123" s="40">
        <v>2</v>
      </c>
      <c r="B123" s="41"/>
      <c r="C123" s="41"/>
      <c r="D123" s="35" t="s">
        <v>194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7"/>
      <c r="U123" s="58">
        <v>0</v>
      </c>
      <c r="V123" s="59"/>
      <c r="W123" s="59"/>
      <c r="X123" s="59"/>
      <c r="Y123" s="60"/>
      <c r="Z123" s="58">
        <v>100000</v>
      </c>
      <c r="AA123" s="59"/>
      <c r="AB123" s="59"/>
      <c r="AC123" s="59"/>
      <c r="AD123" s="60"/>
      <c r="AE123" s="58">
        <v>100000</v>
      </c>
      <c r="AF123" s="59"/>
      <c r="AG123" s="59"/>
      <c r="AH123" s="60"/>
      <c r="AI123" s="58">
        <f>IF(ISNUMBER(U123),U123,0)+IF(ISNUMBER(Z123),Z123,0)</f>
        <v>100000</v>
      </c>
      <c r="AJ123" s="59"/>
      <c r="AK123" s="59"/>
      <c r="AL123" s="59"/>
      <c r="AM123" s="60"/>
      <c r="AN123" s="58">
        <v>0</v>
      </c>
      <c r="AO123" s="59"/>
      <c r="AP123" s="59"/>
      <c r="AQ123" s="59"/>
      <c r="AR123" s="60"/>
      <c r="AS123" s="58">
        <v>350000</v>
      </c>
      <c r="AT123" s="59"/>
      <c r="AU123" s="59"/>
      <c r="AV123" s="59"/>
      <c r="AW123" s="60"/>
      <c r="AX123" s="58">
        <v>0</v>
      </c>
      <c r="AY123" s="59"/>
      <c r="AZ123" s="59"/>
      <c r="BA123" s="60"/>
      <c r="BB123" s="58">
        <f>IF(ISNUMBER(AN123),AN123,0)+IF(ISNUMBER(AS123),AS123,0)</f>
        <v>350000</v>
      </c>
      <c r="BC123" s="59"/>
      <c r="BD123" s="59"/>
      <c r="BE123" s="59"/>
      <c r="BF123" s="60"/>
      <c r="BG123" s="58">
        <v>0</v>
      </c>
      <c r="BH123" s="59"/>
      <c r="BI123" s="59"/>
      <c r="BJ123" s="59"/>
      <c r="BK123" s="60"/>
      <c r="BL123" s="58">
        <v>0</v>
      </c>
      <c r="BM123" s="59"/>
      <c r="BN123" s="59"/>
      <c r="BO123" s="59"/>
      <c r="BP123" s="60"/>
      <c r="BQ123" s="58">
        <v>0</v>
      </c>
      <c r="BR123" s="59"/>
      <c r="BS123" s="59"/>
      <c r="BT123" s="60"/>
      <c r="BU123" s="58">
        <f>IF(ISNUMBER(BG123),BG123,0)+IF(ISNUMBER(BL123),BL123,0)</f>
        <v>0</v>
      </c>
      <c r="BV123" s="59"/>
      <c r="BW123" s="59"/>
      <c r="BX123" s="59"/>
      <c r="BY123" s="60"/>
    </row>
    <row r="124" spans="1:77" s="25" customFormat="1" ht="38.25" customHeight="1">
      <c r="A124" s="40">
        <v>3</v>
      </c>
      <c r="B124" s="41"/>
      <c r="C124" s="41"/>
      <c r="D124" s="35" t="s">
        <v>195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7"/>
      <c r="U124" s="58">
        <v>0</v>
      </c>
      <c r="V124" s="59"/>
      <c r="W124" s="59"/>
      <c r="X124" s="59"/>
      <c r="Y124" s="60"/>
      <c r="Z124" s="58">
        <v>298000</v>
      </c>
      <c r="AA124" s="59"/>
      <c r="AB124" s="59"/>
      <c r="AC124" s="59"/>
      <c r="AD124" s="60"/>
      <c r="AE124" s="58">
        <v>298000</v>
      </c>
      <c r="AF124" s="59"/>
      <c r="AG124" s="59"/>
      <c r="AH124" s="60"/>
      <c r="AI124" s="58">
        <f>IF(ISNUMBER(U124),U124,0)+IF(ISNUMBER(Z124),Z124,0)</f>
        <v>298000</v>
      </c>
      <c r="AJ124" s="59"/>
      <c r="AK124" s="59"/>
      <c r="AL124" s="59"/>
      <c r="AM124" s="60"/>
      <c r="AN124" s="58">
        <v>0</v>
      </c>
      <c r="AO124" s="59"/>
      <c r="AP124" s="59"/>
      <c r="AQ124" s="59"/>
      <c r="AR124" s="60"/>
      <c r="AS124" s="58">
        <v>0</v>
      </c>
      <c r="AT124" s="59"/>
      <c r="AU124" s="59"/>
      <c r="AV124" s="59"/>
      <c r="AW124" s="60"/>
      <c r="AX124" s="58">
        <v>0</v>
      </c>
      <c r="AY124" s="59"/>
      <c r="AZ124" s="59"/>
      <c r="BA124" s="60"/>
      <c r="BB124" s="58">
        <f>IF(ISNUMBER(AN124),AN124,0)+IF(ISNUMBER(AS124),AS124,0)</f>
        <v>0</v>
      </c>
      <c r="BC124" s="59"/>
      <c r="BD124" s="59"/>
      <c r="BE124" s="59"/>
      <c r="BF124" s="60"/>
      <c r="BG124" s="58">
        <v>0</v>
      </c>
      <c r="BH124" s="59"/>
      <c r="BI124" s="59"/>
      <c r="BJ124" s="59"/>
      <c r="BK124" s="60"/>
      <c r="BL124" s="58">
        <v>0</v>
      </c>
      <c r="BM124" s="59"/>
      <c r="BN124" s="59"/>
      <c r="BO124" s="59"/>
      <c r="BP124" s="60"/>
      <c r="BQ124" s="58">
        <v>0</v>
      </c>
      <c r="BR124" s="59"/>
      <c r="BS124" s="59"/>
      <c r="BT124" s="60"/>
      <c r="BU124" s="58">
        <f>IF(ISNUMBER(BG124),BG124,0)+IF(ISNUMBER(BL124),BL124,0)</f>
        <v>0</v>
      </c>
      <c r="BV124" s="59"/>
      <c r="BW124" s="59"/>
      <c r="BX124" s="59"/>
      <c r="BY124" s="60"/>
    </row>
    <row r="125" spans="1:77" s="25" customFormat="1" ht="38.25" customHeight="1">
      <c r="A125" s="40">
        <v>4</v>
      </c>
      <c r="B125" s="41"/>
      <c r="C125" s="41"/>
      <c r="D125" s="35" t="s">
        <v>196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7"/>
      <c r="U125" s="58">
        <v>0</v>
      </c>
      <c r="V125" s="59"/>
      <c r="W125" s="59"/>
      <c r="X125" s="59"/>
      <c r="Y125" s="60"/>
      <c r="Z125" s="58">
        <v>299000</v>
      </c>
      <c r="AA125" s="59"/>
      <c r="AB125" s="59"/>
      <c r="AC125" s="59"/>
      <c r="AD125" s="60"/>
      <c r="AE125" s="58">
        <v>299000</v>
      </c>
      <c r="AF125" s="59"/>
      <c r="AG125" s="59"/>
      <c r="AH125" s="60"/>
      <c r="AI125" s="58">
        <f>IF(ISNUMBER(U125),U125,0)+IF(ISNUMBER(Z125),Z125,0)</f>
        <v>299000</v>
      </c>
      <c r="AJ125" s="59"/>
      <c r="AK125" s="59"/>
      <c r="AL125" s="59"/>
      <c r="AM125" s="60"/>
      <c r="AN125" s="58">
        <v>0</v>
      </c>
      <c r="AO125" s="59"/>
      <c r="AP125" s="59"/>
      <c r="AQ125" s="59"/>
      <c r="AR125" s="60"/>
      <c r="AS125" s="58">
        <v>0</v>
      </c>
      <c r="AT125" s="59"/>
      <c r="AU125" s="59"/>
      <c r="AV125" s="59"/>
      <c r="AW125" s="60"/>
      <c r="AX125" s="58">
        <v>0</v>
      </c>
      <c r="AY125" s="59"/>
      <c r="AZ125" s="59"/>
      <c r="BA125" s="60"/>
      <c r="BB125" s="58">
        <f>IF(ISNUMBER(AN125),AN125,0)+IF(ISNUMBER(AS125),AS125,0)</f>
        <v>0</v>
      </c>
      <c r="BC125" s="59"/>
      <c r="BD125" s="59"/>
      <c r="BE125" s="59"/>
      <c r="BF125" s="60"/>
      <c r="BG125" s="58">
        <v>0</v>
      </c>
      <c r="BH125" s="59"/>
      <c r="BI125" s="59"/>
      <c r="BJ125" s="59"/>
      <c r="BK125" s="60"/>
      <c r="BL125" s="58">
        <v>0</v>
      </c>
      <c r="BM125" s="59"/>
      <c r="BN125" s="59"/>
      <c r="BO125" s="59"/>
      <c r="BP125" s="60"/>
      <c r="BQ125" s="58">
        <v>0</v>
      </c>
      <c r="BR125" s="59"/>
      <c r="BS125" s="59"/>
      <c r="BT125" s="60"/>
      <c r="BU125" s="58">
        <f>IF(ISNUMBER(BG125),BG125,0)+IF(ISNUMBER(BL125),BL125,0)</f>
        <v>0</v>
      </c>
      <c r="BV125" s="59"/>
      <c r="BW125" s="59"/>
      <c r="BX125" s="59"/>
      <c r="BY125" s="60"/>
    </row>
    <row r="126" spans="1:77" s="6" customFormat="1" ht="12.75" customHeight="1">
      <c r="A126" s="42"/>
      <c r="B126" s="43"/>
      <c r="C126" s="43"/>
      <c r="D126" s="29" t="s">
        <v>147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1"/>
      <c r="U126" s="54">
        <v>9549527.76</v>
      </c>
      <c r="V126" s="55"/>
      <c r="W126" s="55"/>
      <c r="X126" s="55"/>
      <c r="Y126" s="56"/>
      <c r="Z126" s="54">
        <v>697000</v>
      </c>
      <c r="AA126" s="55"/>
      <c r="AB126" s="55"/>
      <c r="AC126" s="55"/>
      <c r="AD126" s="56"/>
      <c r="AE126" s="54">
        <v>697000</v>
      </c>
      <c r="AF126" s="55"/>
      <c r="AG126" s="55"/>
      <c r="AH126" s="56"/>
      <c r="AI126" s="54">
        <f>IF(ISNUMBER(U126),U126,0)+IF(ISNUMBER(Z126),Z126,0)</f>
        <v>10246527.76</v>
      </c>
      <c r="AJ126" s="55"/>
      <c r="AK126" s="55"/>
      <c r="AL126" s="55"/>
      <c r="AM126" s="56"/>
      <c r="AN126" s="54">
        <v>8124580</v>
      </c>
      <c r="AO126" s="55"/>
      <c r="AP126" s="55"/>
      <c r="AQ126" s="55"/>
      <c r="AR126" s="56"/>
      <c r="AS126" s="54">
        <v>775000</v>
      </c>
      <c r="AT126" s="55"/>
      <c r="AU126" s="55"/>
      <c r="AV126" s="55"/>
      <c r="AW126" s="56"/>
      <c r="AX126" s="54">
        <v>0</v>
      </c>
      <c r="AY126" s="55"/>
      <c r="AZ126" s="55"/>
      <c r="BA126" s="56"/>
      <c r="BB126" s="54">
        <f>IF(ISNUMBER(AN126),AN126,0)+IF(ISNUMBER(AS126),AS126,0)</f>
        <v>8899580</v>
      </c>
      <c r="BC126" s="55"/>
      <c r="BD126" s="55"/>
      <c r="BE126" s="55"/>
      <c r="BF126" s="56"/>
      <c r="BG126" s="54">
        <v>8625000</v>
      </c>
      <c r="BH126" s="55"/>
      <c r="BI126" s="55"/>
      <c r="BJ126" s="55"/>
      <c r="BK126" s="56"/>
      <c r="BL126" s="54">
        <v>0</v>
      </c>
      <c r="BM126" s="55"/>
      <c r="BN126" s="55"/>
      <c r="BO126" s="55"/>
      <c r="BP126" s="56"/>
      <c r="BQ126" s="54">
        <v>0</v>
      </c>
      <c r="BR126" s="55"/>
      <c r="BS126" s="55"/>
      <c r="BT126" s="56"/>
      <c r="BU126" s="54">
        <f>IF(ISNUMBER(BG126),BG126,0)+IF(ISNUMBER(BL126),BL126,0)</f>
        <v>8625000</v>
      </c>
      <c r="BV126" s="55"/>
      <c r="BW126" s="55"/>
      <c r="BX126" s="55"/>
      <c r="BY126" s="56"/>
    </row>
    <row r="128" spans="1:64" ht="14.25" customHeight="1">
      <c r="A128" s="79" t="s">
        <v>313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</row>
    <row r="129" spans="1:60" ht="15" customHeight="1">
      <c r="A129" s="94" t="s">
        <v>283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</row>
    <row r="130" spans="1:60" ht="22.5" customHeight="1">
      <c r="A130" s="95" t="s">
        <v>6</v>
      </c>
      <c r="B130" s="96"/>
      <c r="C130" s="96"/>
      <c r="D130" s="95" t="s">
        <v>121</v>
      </c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7"/>
      <c r="U130" s="45" t="s">
        <v>305</v>
      </c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 t="s">
        <v>310</v>
      </c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</row>
    <row r="131" spans="1:60" ht="54" customHeight="1">
      <c r="A131" s="98"/>
      <c r="B131" s="99"/>
      <c r="C131" s="99"/>
      <c r="D131" s="98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100"/>
      <c r="U131" s="90" t="s">
        <v>4</v>
      </c>
      <c r="V131" s="91"/>
      <c r="W131" s="91"/>
      <c r="X131" s="91"/>
      <c r="Y131" s="92"/>
      <c r="Z131" s="90" t="s">
        <v>3</v>
      </c>
      <c r="AA131" s="91"/>
      <c r="AB131" s="91"/>
      <c r="AC131" s="91"/>
      <c r="AD131" s="92"/>
      <c r="AE131" s="107" t="s">
        <v>116</v>
      </c>
      <c r="AF131" s="108"/>
      <c r="AG131" s="108"/>
      <c r="AH131" s="108"/>
      <c r="AI131" s="109"/>
      <c r="AJ131" s="90" t="s">
        <v>5</v>
      </c>
      <c r="AK131" s="91"/>
      <c r="AL131" s="91"/>
      <c r="AM131" s="91"/>
      <c r="AN131" s="92"/>
      <c r="AO131" s="90" t="s">
        <v>4</v>
      </c>
      <c r="AP131" s="91"/>
      <c r="AQ131" s="91"/>
      <c r="AR131" s="91"/>
      <c r="AS131" s="92"/>
      <c r="AT131" s="90" t="s">
        <v>3</v>
      </c>
      <c r="AU131" s="91"/>
      <c r="AV131" s="91"/>
      <c r="AW131" s="91"/>
      <c r="AX131" s="92"/>
      <c r="AY131" s="107" t="s">
        <v>116</v>
      </c>
      <c r="AZ131" s="108"/>
      <c r="BA131" s="108"/>
      <c r="BB131" s="108"/>
      <c r="BC131" s="109"/>
      <c r="BD131" s="45" t="s">
        <v>96</v>
      </c>
      <c r="BE131" s="45"/>
      <c r="BF131" s="45"/>
      <c r="BG131" s="45"/>
      <c r="BH131" s="45"/>
    </row>
    <row r="132" spans="1:60" ht="15" customHeight="1">
      <c r="A132" s="90" t="s">
        <v>169</v>
      </c>
      <c r="B132" s="91"/>
      <c r="C132" s="91"/>
      <c r="D132" s="90">
        <v>2</v>
      </c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2"/>
      <c r="U132" s="90">
        <v>3</v>
      </c>
      <c r="V132" s="91"/>
      <c r="W132" s="91"/>
      <c r="X132" s="91"/>
      <c r="Y132" s="92"/>
      <c r="Z132" s="90">
        <v>4</v>
      </c>
      <c r="AA132" s="91"/>
      <c r="AB132" s="91"/>
      <c r="AC132" s="91"/>
      <c r="AD132" s="92"/>
      <c r="AE132" s="90">
        <v>5</v>
      </c>
      <c r="AF132" s="91"/>
      <c r="AG132" s="91"/>
      <c r="AH132" s="91"/>
      <c r="AI132" s="92"/>
      <c r="AJ132" s="90">
        <v>6</v>
      </c>
      <c r="AK132" s="91"/>
      <c r="AL132" s="91"/>
      <c r="AM132" s="91"/>
      <c r="AN132" s="92"/>
      <c r="AO132" s="90">
        <v>7</v>
      </c>
      <c r="AP132" s="91"/>
      <c r="AQ132" s="91"/>
      <c r="AR132" s="91"/>
      <c r="AS132" s="92"/>
      <c r="AT132" s="90">
        <v>8</v>
      </c>
      <c r="AU132" s="91"/>
      <c r="AV132" s="91"/>
      <c r="AW132" s="91"/>
      <c r="AX132" s="92"/>
      <c r="AY132" s="90">
        <v>9</v>
      </c>
      <c r="AZ132" s="91"/>
      <c r="BA132" s="91"/>
      <c r="BB132" s="91"/>
      <c r="BC132" s="92"/>
      <c r="BD132" s="90">
        <v>10</v>
      </c>
      <c r="BE132" s="91"/>
      <c r="BF132" s="91"/>
      <c r="BG132" s="91"/>
      <c r="BH132" s="92"/>
    </row>
    <row r="133" spans="1:79" s="1" customFormat="1" ht="12.75" customHeight="1" hidden="1">
      <c r="A133" s="64" t="s">
        <v>69</v>
      </c>
      <c r="B133" s="65"/>
      <c r="C133" s="65"/>
      <c r="D133" s="64" t="s">
        <v>57</v>
      </c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64" t="s">
        <v>60</v>
      </c>
      <c r="V133" s="65"/>
      <c r="W133" s="65"/>
      <c r="X133" s="65"/>
      <c r="Y133" s="66"/>
      <c r="Z133" s="64" t="s">
        <v>61</v>
      </c>
      <c r="AA133" s="65"/>
      <c r="AB133" s="65"/>
      <c r="AC133" s="65"/>
      <c r="AD133" s="66"/>
      <c r="AE133" s="64" t="s">
        <v>94</v>
      </c>
      <c r="AF133" s="65"/>
      <c r="AG133" s="65"/>
      <c r="AH133" s="65"/>
      <c r="AI133" s="66"/>
      <c r="AJ133" s="67" t="s">
        <v>171</v>
      </c>
      <c r="AK133" s="68"/>
      <c r="AL133" s="68"/>
      <c r="AM133" s="68"/>
      <c r="AN133" s="69"/>
      <c r="AO133" s="64" t="s">
        <v>62</v>
      </c>
      <c r="AP133" s="65"/>
      <c r="AQ133" s="65"/>
      <c r="AR133" s="65"/>
      <c r="AS133" s="66"/>
      <c r="AT133" s="64" t="s">
        <v>63</v>
      </c>
      <c r="AU133" s="65"/>
      <c r="AV133" s="65"/>
      <c r="AW133" s="65"/>
      <c r="AX133" s="66"/>
      <c r="AY133" s="64" t="s">
        <v>95</v>
      </c>
      <c r="AZ133" s="65"/>
      <c r="BA133" s="65"/>
      <c r="BB133" s="65"/>
      <c r="BC133" s="66"/>
      <c r="BD133" s="52" t="s">
        <v>171</v>
      </c>
      <c r="BE133" s="52"/>
      <c r="BF133" s="52"/>
      <c r="BG133" s="52"/>
      <c r="BH133" s="52"/>
      <c r="CA133" s="1" t="s">
        <v>35</v>
      </c>
    </row>
    <row r="134" spans="1:79" s="25" customFormat="1" ht="38.25" customHeight="1">
      <c r="A134" s="40">
        <v>1</v>
      </c>
      <c r="B134" s="41"/>
      <c r="C134" s="41"/>
      <c r="D134" s="35" t="s">
        <v>193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7"/>
      <c r="U134" s="58">
        <v>11739845</v>
      </c>
      <c r="V134" s="59"/>
      <c r="W134" s="59"/>
      <c r="X134" s="59"/>
      <c r="Y134" s="60"/>
      <c r="Z134" s="58">
        <v>0</v>
      </c>
      <c r="AA134" s="59"/>
      <c r="AB134" s="59"/>
      <c r="AC134" s="59"/>
      <c r="AD134" s="60"/>
      <c r="AE134" s="61">
        <v>0</v>
      </c>
      <c r="AF134" s="61"/>
      <c r="AG134" s="61"/>
      <c r="AH134" s="61"/>
      <c r="AI134" s="61"/>
      <c r="AJ134" s="34">
        <f>IF(ISNUMBER(U134),U134,0)+IF(ISNUMBER(Z134),Z134,0)</f>
        <v>11739845</v>
      </c>
      <c r="AK134" s="34"/>
      <c r="AL134" s="34"/>
      <c r="AM134" s="34"/>
      <c r="AN134" s="34"/>
      <c r="AO134" s="61">
        <v>12713270</v>
      </c>
      <c r="AP134" s="61"/>
      <c r="AQ134" s="61"/>
      <c r="AR134" s="61"/>
      <c r="AS134" s="61"/>
      <c r="AT134" s="34">
        <v>0</v>
      </c>
      <c r="AU134" s="34"/>
      <c r="AV134" s="34"/>
      <c r="AW134" s="34"/>
      <c r="AX134" s="34"/>
      <c r="AY134" s="61">
        <v>0</v>
      </c>
      <c r="AZ134" s="61"/>
      <c r="BA134" s="61"/>
      <c r="BB134" s="61"/>
      <c r="BC134" s="61"/>
      <c r="BD134" s="34">
        <f>IF(ISNUMBER(AO134),AO134,0)+IF(ISNUMBER(AT134),AT134,0)</f>
        <v>12713270</v>
      </c>
      <c r="BE134" s="34"/>
      <c r="BF134" s="34"/>
      <c r="BG134" s="34"/>
      <c r="BH134" s="34"/>
      <c r="CA134" s="25" t="s">
        <v>36</v>
      </c>
    </row>
    <row r="135" spans="1:60" s="25" customFormat="1" ht="25.5" customHeight="1">
      <c r="A135" s="40">
        <v>2</v>
      </c>
      <c r="B135" s="41"/>
      <c r="C135" s="41"/>
      <c r="D135" s="35" t="s">
        <v>194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7"/>
      <c r="U135" s="58">
        <v>0</v>
      </c>
      <c r="V135" s="59"/>
      <c r="W135" s="59"/>
      <c r="X135" s="59"/>
      <c r="Y135" s="60"/>
      <c r="Z135" s="58">
        <v>0</v>
      </c>
      <c r="AA135" s="59"/>
      <c r="AB135" s="59"/>
      <c r="AC135" s="59"/>
      <c r="AD135" s="60"/>
      <c r="AE135" s="61">
        <v>0</v>
      </c>
      <c r="AF135" s="61"/>
      <c r="AG135" s="61"/>
      <c r="AH135" s="61"/>
      <c r="AI135" s="61"/>
      <c r="AJ135" s="34">
        <f>IF(ISNUMBER(U135),U135,0)+IF(ISNUMBER(Z135),Z135,0)</f>
        <v>0</v>
      </c>
      <c r="AK135" s="34"/>
      <c r="AL135" s="34"/>
      <c r="AM135" s="34"/>
      <c r="AN135" s="34"/>
      <c r="AO135" s="61">
        <v>0</v>
      </c>
      <c r="AP135" s="61"/>
      <c r="AQ135" s="61"/>
      <c r="AR135" s="61"/>
      <c r="AS135" s="61"/>
      <c r="AT135" s="34">
        <v>0</v>
      </c>
      <c r="AU135" s="34"/>
      <c r="AV135" s="34"/>
      <c r="AW135" s="34"/>
      <c r="AX135" s="34"/>
      <c r="AY135" s="61">
        <v>0</v>
      </c>
      <c r="AZ135" s="61"/>
      <c r="BA135" s="61"/>
      <c r="BB135" s="61"/>
      <c r="BC135" s="61"/>
      <c r="BD135" s="34">
        <f>IF(ISNUMBER(AO135),AO135,0)+IF(ISNUMBER(AT135),AT135,0)</f>
        <v>0</v>
      </c>
      <c r="BE135" s="34"/>
      <c r="BF135" s="34"/>
      <c r="BG135" s="34"/>
      <c r="BH135" s="34"/>
    </row>
    <row r="136" spans="1:60" s="25" customFormat="1" ht="38.25" customHeight="1">
      <c r="A136" s="40">
        <v>3</v>
      </c>
      <c r="B136" s="41"/>
      <c r="C136" s="41"/>
      <c r="D136" s="35" t="s">
        <v>195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7"/>
      <c r="U136" s="58">
        <v>0</v>
      </c>
      <c r="V136" s="59"/>
      <c r="W136" s="59"/>
      <c r="X136" s="59"/>
      <c r="Y136" s="60"/>
      <c r="Z136" s="58">
        <v>0</v>
      </c>
      <c r="AA136" s="59"/>
      <c r="AB136" s="59"/>
      <c r="AC136" s="59"/>
      <c r="AD136" s="60"/>
      <c r="AE136" s="61">
        <v>0</v>
      </c>
      <c r="AF136" s="61"/>
      <c r="AG136" s="61"/>
      <c r="AH136" s="61"/>
      <c r="AI136" s="61"/>
      <c r="AJ136" s="34">
        <f>IF(ISNUMBER(U136),U136,0)+IF(ISNUMBER(Z136),Z136,0)</f>
        <v>0</v>
      </c>
      <c r="AK136" s="34"/>
      <c r="AL136" s="34"/>
      <c r="AM136" s="34"/>
      <c r="AN136" s="34"/>
      <c r="AO136" s="61">
        <v>0</v>
      </c>
      <c r="AP136" s="61"/>
      <c r="AQ136" s="61"/>
      <c r="AR136" s="61"/>
      <c r="AS136" s="61"/>
      <c r="AT136" s="34">
        <v>0</v>
      </c>
      <c r="AU136" s="34"/>
      <c r="AV136" s="34"/>
      <c r="AW136" s="34"/>
      <c r="AX136" s="34"/>
      <c r="AY136" s="61">
        <v>0</v>
      </c>
      <c r="AZ136" s="61"/>
      <c r="BA136" s="61"/>
      <c r="BB136" s="61"/>
      <c r="BC136" s="61"/>
      <c r="BD136" s="34">
        <f>IF(ISNUMBER(AO136),AO136,0)+IF(ISNUMBER(AT136),AT136,0)</f>
        <v>0</v>
      </c>
      <c r="BE136" s="34"/>
      <c r="BF136" s="34"/>
      <c r="BG136" s="34"/>
      <c r="BH136" s="34"/>
    </row>
    <row r="137" spans="1:60" s="25" customFormat="1" ht="38.25" customHeight="1">
      <c r="A137" s="40">
        <v>4</v>
      </c>
      <c r="B137" s="41"/>
      <c r="C137" s="41"/>
      <c r="D137" s="35" t="s">
        <v>196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7"/>
      <c r="U137" s="58">
        <v>0</v>
      </c>
      <c r="V137" s="59"/>
      <c r="W137" s="59"/>
      <c r="X137" s="59"/>
      <c r="Y137" s="60"/>
      <c r="Z137" s="58">
        <v>0</v>
      </c>
      <c r="AA137" s="59"/>
      <c r="AB137" s="59"/>
      <c r="AC137" s="59"/>
      <c r="AD137" s="60"/>
      <c r="AE137" s="61">
        <v>0</v>
      </c>
      <c r="AF137" s="61"/>
      <c r="AG137" s="61"/>
      <c r="AH137" s="61"/>
      <c r="AI137" s="61"/>
      <c r="AJ137" s="34">
        <f>IF(ISNUMBER(U137),U137,0)+IF(ISNUMBER(Z137),Z137,0)</f>
        <v>0</v>
      </c>
      <c r="AK137" s="34"/>
      <c r="AL137" s="34"/>
      <c r="AM137" s="34"/>
      <c r="AN137" s="34"/>
      <c r="AO137" s="61">
        <v>0</v>
      </c>
      <c r="AP137" s="61"/>
      <c r="AQ137" s="61"/>
      <c r="AR137" s="61"/>
      <c r="AS137" s="61"/>
      <c r="AT137" s="34">
        <v>0</v>
      </c>
      <c r="AU137" s="34"/>
      <c r="AV137" s="34"/>
      <c r="AW137" s="34"/>
      <c r="AX137" s="34"/>
      <c r="AY137" s="61">
        <v>0</v>
      </c>
      <c r="AZ137" s="61"/>
      <c r="BA137" s="61"/>
      <c r="BB137" s="61"/>
      <c r="BC137" s="61"/>
      <c r="BD137" s="34">
        <f>IF(ISNUMBER(AO137),AO137,0)+IF(ISNUMBER(AT137),AT137,0)</f>
        <v>0</v>
      </c>
      <c r="BE137" s="34"/>
      <c r="BF137" s="34"/>
      <c r="BG137" s="34"/>
      <c r="BH137" s="34"/>
    </row>
    <row r="138" spans="1:60" s="6" customFormat="1" ht="12.75" customHeight="1">
      <c r="A138" s="42"/>
      <c r="B138" s="43"/>
      <c r="C138" s="43"/>
      <c r="D138" s="29" t="s">
        <v>147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1"/>
      <c r="U138" s="54">
        <v>11739845</v>
      </c>
      <c r="V138" s="55"/>
      <c r="W138" s="55"/>
      <c r="X138" s="55"/>
      <c r="Y138" s="56"/>
      <c r="Z138" s="54">
        <v>0</v>
      </c>
      <c r="AA138" s="55"/>
      <c r="AB138" s="55"/>
      <c r="AC138" s="55"/>
      <c r="AD138" s="56"/>
      <c r="AE138" s="57">
        <v>0</v>
      </c>
      <c r="AF138" s="57"/>
      <c r="AG138" s="57"/>
      <c r="AH138" s="57"/>
      <c r="AI138" s="57"/>
      <c r="AJ138" s="28">
        <f>IF(ISNUMBER(U138),U138,0)+IF(ISNUMBER(Z138),Z138,0)</f>
        <v>11739845</v>
      </c>
      <c r="AK138" s="28"/>
      <c r="AL138" s="28"/>
      <c r="AM138" s="28"/>
      <c r="AN138" s="28"/>
      <c r="AO138" s="57">
        <v>12713270</v>
      </c>
      <c r="AP138" s="57"/>
      <c r="AQ138" s="57"/>
      <c r="AR138" s="57"/>
      <c r="AS138" s="57"/>
      <c r="AT138" s="28">
        <v>0</v>
      </c>
      <c r="AU138" s="28"/>
      <c r="AV138" s="28"/>
      <c r="AW138" s="28"/>
      <c r="AX138" s="28"/>
      <c r="AY138" s="57">
        <v>0</v>
      </c>
      <c r="AZ138" s="57"/>
      <c r="BA138" s="57"/>
      <c r="BB138" s="57"/>
      <c r="BC138" s="57"/>
      <c r="BD138" s="28">
        <f>IF(ISNUMBER(AO138),AO138,0)+IF(ISNUMBER(AT138),AT138,0)</f>
        <v>12713270</v>
      </c>
      <c r="BE138" s="28"/>
      <c r="BF138" s="28"/>
      <c r="BG138" s="28"/>
      <c r="BH138" s="28"/>
    </row>
    <row r="139" spans="1:55" s="5" customFormat="1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1" spans="1:64" ht="14.25" customHeight="1">
      <c r="A141" s="79" t="s">
        <v>152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</row>
    <row r="142" spans="1:64" ht="14.25" customHeight="1">
      <c r="A142" s="79" t="s">
        <v>299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</row>
    <row r="143" spans="1:76" ht="22.5" customHeight="1">
      <c r="A143" s="95" t="s">
        <v>6</v>
      </c>
      <c r="B143" s="96"/>
      <c r="C143" s="96"/>
      <c r="D143" s="45" t="s">
        <v>9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 t="s">
        <v>8</v>
      </c>
      <c r="R143" s="45"/>
      <c r="S143" s="45"/>
      <c r="T143" s="45"/>
      <c r="U143" s="45"/>
      <c r="V143" s="45" t="s">
        <v>7</v>
      </c>
      <c r="W143" s="45"/>
      <c r="X143" s="45"/>
      <c r="Y143" s="45"/>
      <c r="Z143" s="45"/>
      <c r="AA143" s="45"/>
      <c r="AB143" s="45"/>
      <c r="AC143" s="45"/>
      <c r="AD143" s="45"/>
      <c r="AE143" s="45"/>
      <c r="AF143" s="90" t="s">
        <v>284</v>
      </c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2"/>
      <c r="AU143" s="90" t="s">
        <v>287</v>
      </c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2"/>
      <c r="BJ143" s="90" t="s">
        <v>295</v>
      </c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2"/>
    </row>
    <row r="144" spans="1:76" ht="32.25" customHeight="1">
      <c r="A144" s="98"/>
      <c r="B144" s="99"/>
      <c r="C144" s="99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 t="s">
        <v>4</v>
      </c>
      <c r="AG144" s="45"/>
      <c r="AH144" s="45"/>
      <c r="AI144" s="45"/>
      <c r="AJ144" s="45"/>
      <c r="AK144" s="45" t="s">
        <v>3</v>
      </c>
      <c r="AL144" s="45"/>
      <c r="AM144" s="45"/>
      <c r="AN144" s="45"/>
      <c r="AO144" s="45"/>
      <c r="AP144" s="45" t="s">
        <v>123</v>
      </c>
      <c r="AQ144" s="45"/>
      <c r="AR144" s="45"/>
      <c r="AS144" s="45"/>
      <c r="AT144" s="45"/>
      <c r="AU144" s="45" t="s">
        <v>4</v>
      </c>
      <c r="AV144" s="45"/>
      <c r="AW144" s="45"/>
      <c r="AX144" s="45"/>
      <c r="AY144" s="45"/>
      <c r="AZ144" s="45" t="s">
        <v>3</v>
      </c>
      <c r="BA144" s="45"/>
      <c r="BB144" s="45"/>
      <c r="BC144" s="45"/>
      <c r="BD144" s="45"/>
      <c r="BE144" s="45" t="s">
        <v>90</v>
      </c>
      <c r="BF144" s="45"/>
      <c r="BG144" s="45"/>
      <c r="BH144" s="45"/>
      <c r="BI144" s="45"/>
      <c r="BJ144" s="45" t="s">
        <v>4</v>
      </c>
      <c r="BK144" s="45"/>
      <c r="BL144" s="45"/>
      <c r="BM144" s="45"/>
      <c r="BN144" s="45"/>
      <c r="BO144" s="45" t="s">
        <v>3</v>
      </c>
      <c r="BP144" s="45"/>
      <c r="BQ144" s="45"/>
      <c r="BR144" s="45"/>
      <c r="BS144" s="45"/>
      <c r="BT144" s="45" t="s">
        <v>97</v>
      </c>
      <c r="BU144" s="45"/>
      <c r="BV144" s="45"/>
      <c r="BW144" s="45"/>
      <c r="BX144" s="45"/>
    </row>
    <row r="145" spans="1:76" ht="15" customHeight="1">
      <c r="A145" s="90">
        <v>1</v>
      </c>
      <c r="B145" s="91"/>
      <c r="C145" s="91"/>
      <c r="D145" s="45">
        <v>2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>
        <v>3</v>
      </c>
      <c r="R145" s="45"/>
      <c r="S145" s="45"/>
      <c r="T145" s="45"/>
      <c r="U145" s="45"/>
      <c r="V145" s="45">
        <v>4</v>
      </c>
      <c r="W145" s="45"/>
      <c r="X145" s="45"/>
      <c r="Y145" s="45"/>
      <c r="Z145" s="45"/>
      <c r="AA145" s="45"/>
      <c r="AB145" s="45"/>
      <c r="AC145" s="45"/>
      <c r="AD145" s="45"/>
      <c r="AE145" s="45"/>
      <c r="AF145" s="45">
        <v>5</v>
      </c>
      <c r="AG145" s="45"/>
      <c r="AH145" s="45"/>
      <c r="AI145" s="45"/>
      <c r="AJ145" s="45"/>
      <c r="AK145" s="45">
        <v>6</v>
      </c>
      <c r="AL145" s="45"/>
      <c r="AM145" s="45"/>
      <c r="AN145" s="45"/>
      <c r="AO145" s="45"/>
      <c r="AP145" s="45">
        <v>7</v>
      </c>
      <c r="AQ145" s="45"/>
      <c r="AR145" s="45"/>
      <c r="AS145" s="45"/>
      <c r="AT145" s="45"/>
      <c r="AU145" s="45">
        <v>8</v>
      </c>
      <c r="AV145" s="45"/>
      <c r="AW145" s="45"/>
      <c r="AX145" s="45"/>
      <c r="AY145" s="45"/>
      <c r="AZ145" s="45">
        <v>9</v>
      </c>
      <c r="BA145" s="45"/>
      <c r="BB145" s="45"/>
      <c r="BC145" s="45"/>
      <c r="BD145" s="45"/>
      <c r="BE145" s="45">
        <v>10</v>
      </c>
      <c r="BF145" s="45"/>
      <c r="BG145" s="45"/>
      <c r="BH145" s="45"/>
      <c r="BI145" s="45"/>
      <c r="BJ145" s="45">
        <v>11</v>
      </c>
      <c r="BK145" s="45"/>
      <c r="BL145" s="45"/>
      <c r="BM145" s="45"/>
      <c r="BN145" s="45"/>
      <c r="BO145" s="45">
        <v>12</v>
      </c>
      <c r="BP145" s="45"/>
      <c r="BQ145" s="45"/>
      <c r="BR145" s="45"/>
      <c r="BS145" s="45"/>
      <c r="BT145" s="45">
        <v>13</v>
      </c>
      <c r="BU145" s="45"/>
      <c r="BV145" s="45"/>
      <c r="BW145" s="45"/>
      <c r="BX145" s="45"/>
    </row>
    <row r="146" spans="1:79" ht="10.5" customHeight="1" hidden="1">
      <c r="A146" s="64" t="s">
        <v>154</v>
      </c>
      <c r="B146" s="65"/>
      <c r="C146" s="65"/>
      <c r="D146" s="45" t="s">
        <v>57</v>
      </c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 t="s">
        <v>70</v>
      </c>
      <c r="R146" s="45"/>
      <c r="S146" s="45"/>
      <c r="T146" s="45"/>
      <c r="U146" s="45"/>
      <c r="V146" s="45" t="s">
        <v>71</v>
      </c>
      <c r="W146" s="45"/>
      <c r="X146" s="45"/>
      <c r="Y146" s="45"/>
      <c r="Z146" s="45"/>
      <c r="AA146" s="45"/>
      <c r="AB146" s="45"/>
      <c r="AC146" s="45"/>
      <c r="AD146" s="45"/>
      <c r="AE146" s="45"/>
      <c r="AF146" s="53" t="s">
        <v>111</v>
      </c>
      <c r="AG146" s="53"/>
      <c r="AH146" s="53"/>
      <c r="AI146" s="53"/>
      <c r="AJ146" s="53"/>
      <c r="AK146" s="80" t="s">
        <v>112</v>
      </c>
      <c r="AL146" s="80"/>
      <c r="AM146" s="80"/>
      <c r="AN146" s="80"/>
      <c r="AO146" s="80"/>
      <c r="AP146" s="52" t="s">
        <v>198</v>
      </c>
      <c r="AQ146" s="52"/>
      <c r="AR146" s="52"/>
      <c r="AS146" s="52"/>
      <c r="AT146" s="52"/>
      <c r="AU146" s="53" t="s">
        <v>113</v>
      </c>
      <c r="AV146" s="53"/>
      <c r="AW146" s="53"/>
      <c r="AX146" s="53"/>
      <c r="AY146" s="53"/>
      <c r="AZ146" s="80" t="s">
        <v>114</v>
      </c>
      <c r="BA146" s="80"/>
      <c r="BB146" s="80"/>
      <c r="BC146" s="80"/>
      <c r="BD146" s="80"/>
      <c r="BE146" s="52" t="s">
        <v>198</v>
      </c>
      <c r="BF146" s="52"/>
      <c r="BG146" s="52"/>
      <c r="BH146" s="52"/>
      <c r="BI146" s="52"/>
      <c r="BJ146" s="53" t="s">
        <v>105</v>
      </c>
      <c r="BK146" s="53"/>
      <c r="BL146" s="53"/>
      <c r="BM146" s="53"/>
      <c r="BN146" s="53"/>
      <c r="BO146" s="80" t="s">
        <v>106</v>
      </c>
      <c r="BP146" s="80"/>
      <c r="BQ146" s="80"/>
      <c r="BR146" s="80"/>
      <c r="BS146" s="80"/>
      <c r="BT146" s="52" t="s">
        <v>198</v>
      </c>
      <c r="BU146" s="52"/>
      <c r="BV146" s="52"/>
      <c r="BW146" s="52"/>
      <c r="BX146" s="52"/>
      <c r="CA146" t="s">
        <v>37</v>
      </c>
    </row>
    <row r="147" spans="1:79" s="6" customFormat="1" ht="15" customHeight="1">
      <c r="A147" s="42">
        <v>0</v>
      </c>
      <c r="B147" s="43"/>
      <c r="C147" s="43"/>
      <c r="D147" s="47" t="s">
        <v>197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CA147" s="6" t="s">
        <v>38</v>
      </c>
    </row>
    <row r="148" spans="1:76" s="25" customFormat="1" ht="15" customHeight="1">
      <c r="A148" s="40">
        <v>0</v>
      </c>
      <c r="B148" s="41"/>
      <c r="C148" s="41"/>
      <c r="D148" s="44" t="s">
        <v>199</v>
      </c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1"/>
      <c r="Q148" s="45" t="s">
        <v>200</v>
      </c>
      <c r="R148" s="45"/>
      <c r="S148" s="45"/>
      <c r="T148" s="45"/>
      <c r="U148" s="45"/>
      <c r="V148" s="45" t="s">
        <v>201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38">
        <v>1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v>1</v>
      </c>
      <c r="AQ148" s="38"/>
      <c r="AR148" s="38"/>
      <c r="AS148" s="38"/>
      <c r="AT148" s="38"/>
      <c r="AU148" s="38">
        <v>1</v>
      </c>
      <c r="AV148" s="38"/>
      <c r="AW148" s="38"/>
      <c r="AX148" s="38"/>
      <c r="AY148" s="38"/>
      <c r="AZ148" s="38">
        <v>0</v>
      </c>
      <c r="BA148" s="38"/>
      <c r="BB148" s="38"/>
      <c r="BC148" s="38"/>
      <c r="BD148" s="38"/>
      <c r="BE148" s="38">
        <v>1</v>
      </c>
      <c r="BF148" s="38"/>
      <c r="BG148" s="38"/>
      <c r="BH148" s="38"/>
      <c r="BI148" s="38"/>
      <c r="BJ148" s="38">
        <v>1</v>
      </c>
      <c r="BK148" s="38"/>
      <c r="BL148" s="38"/>
      <c r="BM148" s="38"/>
      <c r="BN148" s="38"/>
      <c r="BO148" s="38">
        <v>0</v>
      </c>
      <c r="BP148" s="38"/>
      <c r="BQ148" s="38"/>
      <c r="BR148" s="38"/>
      <c r="BS148" s="38"/>
      <c r="BT148" s="38">
        <v>1</v>
      </c>
      <c r="BU148" s="38"/>
      <c r="BV148" s="38"/>
      <c r="BW148" s="38"/>
      <c r="BX148" s="38"/>
    </row>
    <row r="149" spans="1:76" s="25" customFormat="1" ht="15" customHeight="1">
      <c r="A149" s="40">
        <v>0</v>
      </c>
      <c r="B149" s="41"/>
      <c r="C149" s="41"/>
      <c r="D149" s="44" t="s">
        <v>202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7"/>
      <c r="Q149" s="45" t="s">
        <v>200</v>
      </c>
      <c r="R149" s="45"/>
      <c r="S149" s="45"/>
      <c r="T149" s="45"/>
      <c r="U149" s="45"/>
      <c r="V149" s="45" t="s">
        <v>201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38">
        <v>96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96</v>
      </c>
      <c r="AQ149" s="38"/>
      <c r="AR149" s="38"/>
      <c r="AS149" s="38"/>
      <c r="AT149" s="38"/>
      <c r="AU149" s="38">
        <v>98</v>
      </c>
      <c r="AV149" s="38"/>
      <c r="AW149" s="38"/>
      <c r="AX149" s="38"/>
      <c r="AY149" s="38"/>
      <c r="AZ149" s="38">
        <v>0</v>
      </c>
      <c r="BA149" s="38"/>
      <c r="BB149" s="38"/>
      <c r="BC149" s="38"/>
      <c r="BD149" s="38"/>
      <c r="BE149" s="38">
        <v>98</v>
      </c>
      <c r="BF149" s="38"/>
      <c r="BG149" s="38"/>
      <c r="BH149" s="38"/>
      <c r="BI149" s="38"/>
      <c r="BJ149" s="38">
        <v>96</v>
      </c>
      <c r="BK149" s="38"/>
      <c r="BL149" s="38"/>
      <c r="BM149" s="38"/>
      <c r="BN149" s="38"/>
      <c r="BO149" s="38">
        <v>0</v>
      </c>
      <c r="BP149" s="38"/>
      <c r="BQ149" s="38"/>
      <c r="BR149" s="38"/>
      <c r="BS149" s="38"/>
      <c r="BT149" s="38">
        <v>96</v>
      </c>
      <c r="BU149" s="38"/>
      <c r="BV149" s="38"/>
      <c r="BW149" s="38"/>
      <c r="BX149" s="38"/>
    </row>
    <row r="150" spans="1:76" s="25" customFormat="1" ht="30" customHeight="1">
      <c r="A150" s="40">
        <v>0</v>
      </c>
      <c r="B150" s="41"/>
      <c r="C150" s="41"/>
      <c r="D150" s="44" t="s">
        <v>203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  <c r="Q150" s="45" t="s">
        <v>200</v>
      </c>
      <c r="R150" s="45"/>
      <c r="S150" s="45"/>
      <c r="T150" s="45"/>
      <c r="U150" s="45"/>
      <c r="V150" s="45" t="s">
        <v>204</v>
      </c>
      <c r="W150" s="45"/>
      <c r="X150" s="45"/>
      <c r="Y150" s="45"/>
      <c r="Z150" s="45"/>
      <c r="AA150" s="45"/>
      <c r="AB150" s="45"/>
      <c r="AC150" s="45"/>
      <c r="AD150" s="45"/>
      <c r="AE150" s="45"/>
      <c r="AF150" s="38">
        <v>58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58</v>
      </c>
      <c r="AQ150" s="38"/>
      <c r="AR150" s="38"/>
      <c r="AS150" s="38"/>
      <c r="AT150" s="38"/>
      <c r="AU150" s="38">
        <v>58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58</v>
      </c>
      <c r="BF150" s="38"/>
      <c r="BG150" s="38"/>
      <c r="BH150" s="38"/>
      <c r="BI150" s="38"/>
      <c r="BJ150" s="38">
        <v>58</v>
      </c>
      <c r="BK150" s="38"/>
      <c r="BL150" s="38"/>
      <c r="BM150" s="38"/>
      <c r="BN150" s="38"/>
      <c r="BO150" s="38">
        <v>0</v>
      </c>
      <c r="BP150" s="38"/>
      <c r="BQ150" s="38"/>
      <c r="BR150" s="38"/>
      <c r="BS150" s="38"/>
      <c r="BT150" s="38">
        <v>58</v>
      </c>
      <c r="BU150" s="38"/>
      <c r="BV150" s="38"/>
      <c r="BW150" s="38"/>
      <c r="BX150" s="38"/>
    </row>
    <row r="151" spans="1:76" s="25" customFormat="1" ht="30" customHeight="1">
      <c r="A151" s="40">
        <v>0</v>
      </c>
      <c r="B151" s="41"/>
      <c r="C151" s="41"/>
      <c r="D151" s="44" t="s">
        <v>205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7"/>
      <c r="Q151" s="45" t="s">
        <v>200</v>
      </c>
      <c r="R151" s="45"/>
      <c r="S151" s="45"/>
      <c r="T151" s="45"/>
      <c r="U151" s="45"/>
      <c r="V151" s="45" t="s">
        <v>204</v>
      </c>
      <c r="W151" s="45"/>
      <c r="X151" s="45"/>
      <c r="Y151" s="45"/>
      <c r="Z151" s="45"/>
      <c r="AA151" s="45"/>
      <c r="AB151" s="45"/>
      <c r="AC151" s="45"/>
      <c r="AD151" s="45"/>
      <c r="AE151" s="45"/>
      <c r="AF151" s="38">
        <v>43</v>
      </c>
      <c r="AG151" s="38"/>
      <c r="AH151" s="38"/>
      <c r="AI151" s="38"/>
      <c r="AJ151" s="38"/>
      <c r="AK151" s="38">
        <v>3.5</v>
      </c>
      <c r="AL151" s="38"/>
      <c r="AM151" s="38"/>
      <c r="AN151" s="38"/>
      <c r="AO151" s="38"/>
      <c r="AP151" s="38">
        <v>46.5</v>
      </c>
      <c r="AQ151" s="38"/>
      <c r="AR151" s="38"/>
      <c r="AS151" s="38"/>
      <c r="AT151" s="38"/>
      <c r="AU151" s="38">
        <v>43</v>
      </c>
      <c r="AV151" s="38"/>
      <c r="AW151" s="38"/>
      <c r="AX151" s="38"/>
      <c r="AY151" s="38"/>
      <c r="AZ151" s="38">
        <v>3.5</v>
      </c>
      <c r="BA151" s="38"/>
      <c r="BB151" s="38"/>
      <c r="BC151" s="38"/>
      <c r="BD151" s="38"/>
      <c r="BE151" s="38">
        <v>46.5</v>
      </c>
      <c r="BF151" s="38"/>
      <c r="BG151" s="38"/>
      <c r="BH151" s="38"/>
      <c r="BI151" s="38"/>
      <c r="BJ151" s="38">
        <v>43</v>
      </c>
      <c r="BK151" s="38"/>
      <c r="BL151" s="38"/>
      <c r="BM151" s="38"/>
      <c r="BN151" s="38"/>
      <c r="BO151" s="38">
        <v>0</v>
      </c>
      <c r="BP151" s="38"/>
      <c r="BQ151" s="38"/>
      <c r="BR151" s="38"/>
      <c r="BS151" s="38"/>
      <c r="BT151" s="38">
        <v>43</v>
      </c>
      <c r="BU151" s="38"/>
      <c r="BV151" s="38"/>
      <c r="BW151" s="38"/>
      <c r="BX151" s="38"/>
    </row>
    <row r="152" spans="1:76" s="25" customFormat="1" ht="30" customHeight="1">
      <c r="A152" s="40">
        <v>0</v>
      </c>
      <c r="B152" s="41"/>
      <c r="C152" s="41"/>
      <c r="D152" s="44" t="s">
        <v>206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/>
      <c r="Q152" s="45" t="s">
        <v>200</v>
      </c>
      <c r="R152" s="45"/>
      <c r="S152" s="45"/>
      <c r="T152" s="45"/>
      <c r="U152" s="45"/>
      <c r="V152" s="45" t="s">
        <v>204</v>
      </c>
      <c r="W152" s="45"/>
      <c r="X152" s="45"/>
      <c r="Y152" s="45"/>
      <c r="Z152" s="45"/>
      <c r="AA152" s="45"/>
      <c r="AB152" s="45"/>
      <c r="AC152" s="45"/>
      <c r="AD152" s="45"/>
      <c r="AE152" s="45"/>
      <c r="AF152" s="38">
        <v>4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4</v>
      </c>
      <c r="AQ152" s="38"/>
      <c r="AR152" s="38"/>
      <c r="AS152" s="38"/>
      <c r="AT152" s="38"/>
      <c r="AU152" s="38">
        <v>4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4</v>
      </c>
      <c r="BF152" s="38"/>
      <c r="BG152" s="38"/>
      <c r="BH152" s="38"/>
      <c r="BI152" s="38"/>
      <c r="BJ152" s="38">
        <v>4</v>
      </c>
      <c r="BK152" s="38"/>
      <c r="BL152" s="38"/>
      <c r="BM152" s="38"/>
      <c r="BN152" s="38"/>
      <c r="BO152" s="38">
        <v>0</v>
      </c>
      <c r="BP152" s="38"/>
      <c r="BQ152" s="38"/>
      <c r="BR152" s="38"/>
      <c r="BS152" s="38"/>
      <c r="BT152" s="38">
        <v>4</v>
      </c>
      <c r="BU152" s="38"/>
      <c r="BV152" s="38"/>
      <c r="BW152" s="38"/>
      <c r="BX152" s="38"/>
    </row>
    <row r="153" spans="1:76" s="25" customFormat="1" ht="15" customHeight="1">
      <c r="A153" s="40">
        <v>0</v>
      </c>
      <c r="B153" s="41"/>
      <c r="C153" s="41"/>
      <c r="D153" s="44" t="s">
        <v>207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7"/>
      <c r="Q153" s="45" t="s">
        <v>200</v>
      </c>
      <c r="R153" s="45"/>
      <c r="S153" s="45"/>
      <c r="T153" s="45"/>
      <c r="U153" s="45"/>
      <c r="V153" s="45" t="s">
        <v>204</v>
      </c>
      <c r="W153" s="45"/>
      <c r="X153" s="45"/>
      <c r="Y153" s="45"/>
      <c r="Z153" s="45"/>
      <c r="AA153" s="45"/>
      <c r="AB153" s="45"/>
      <c r="AC153" s="45"/>
      <c r="AD153" s="45"/>
      <c r="AE153" s="45"/>
      <c r="AF153" s="38">
        <v>2</v>
      </c>
      <c r="AG153" s="38"/>
      <c r="AH153" s="38"/>
      <c r="AI153" s="38"/>
      <c r="AJ153" s="38"/>
      <c r="AK153" s="38">
        <v>0</v>
      </c>
      <c r="AL153" s="38"/>
      <c r="AM153" s="38"/>
      <c r="AN153" s="38"/>
      <c r="AO153" s="38"/>
      <c r="AP153" s="38">
        <v>2</v>
      </c>
      <c r="AQ153" s="38"/>
      <c r="AR153" s="38"/>
      <c r="AS153" s="38"/>
      <c r="AT153" s="38"/>
      <c r="AU153" s="38">
        <v>2</v>
      </c>
      <c r="AV153" s="38"/>
      <c r="AW153" s="38"/>
      <c r="AX153" s="38"/>
      <c r="AY153" s="38"/>
      <c r="AZ153" s="38">
        <v>0</v>
      </c>
      <c r="BA153" s="38"/>
      <c r="BB153" s="38"/>
      <c r="BC153" s="38"/>
      <c r="BD153" s="38"/>
      <c r="BE153" s="38">
        <v>2</v>
      </c>
      <c r="BF153" s="38"/>
      <c r="BG153" s="38"/>
      <c r="BH153" s="38"/>
      <c r="BI153" s="38"/>
      <c r="BJ153" s="38">
        <v>2</v>
      </c>
      <c r="BK153" s="38"/>
      <c r="BL153" s="38"/>
      <c r="BM153" s="38"/>
      <c r="BN153" s="38"/>
      <c r="BO153" s="38">
        <v>0</v>
      </c>
      <c r="BP153" s="38"/>
      <c r="BQ153" s="38"/>
      <c r="BR153" s="38"/>
      <c r="BS153" s="38"/>
      <c r="BT153" s="38">
        <v>2</v>
      </c>
      <c r="BU153" s="38"/>
      <c r="BV153" s="38"/>
      <c r="BW153" s="38"/>
      <c r="BX153" s="38"/>
    </row>
    <row r="154" spans="1:76" s="25" customFormat="1" ht="15" customHeight="1">
      <c r="A154" s="40">
        <v>0</v>
      </c>
      <c r="B154" s="41"/>
      <c r="C154" s="41"/>
      <c r="D154" s="44" t="s">
        <v>208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/>
      <c r="Q154" s="45" t="s">
        <v>200</v>
      </c>
      <c r="R154" s="45"/>
      <c r="S154" s="45"/>
      <c r="T154" s="45"/>
      <c r="U154" s="45"/>
      <c r="V154" s="45" t="s">
        <v>204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38">
        <v>5.5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5.5</v>
      </c>
      <c r="AQ154" s="38"/>
      <c r="AR154" s="38"/>
      <c r="AS154" s="38"/>
      <c r="AT154" s="38"/>
      <c r="AU154" s="38">
        <v>5.5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5.5</v>
      </c>
      <c r="BF154" s="38"/>
      <c r="BG154" s="38"/>
      <c r="BH154" s="38"/>
      <c r="BI154" s="38"/>
      <c r="BJ154" s="38">
        <v>5.5</v>
      </c>
      <c r="BK154" s="38"/>
      <c r="BL154" s="38"/>
      <c r="BM154" s="38"/>
      <c r="BN154" s="38"/>
      <c r="BO154" s="38">
        <v>0</v>
      </c>
      <c r="BP154" s="38"/>
      <c r="BQ154" s="38"/>
      <c r="BR154" s="38"/>
      <c r="BS154" s="38"/>
      <c r="BT154" s="38">
        <v>5.5</v>
      </c>
      <c r="BU154" s="38"/>
      <c r="BV154" s="38"/>
      <c r="BW154" s="38"/>
      <c r="BX154" s="38"/>
    </row>
    <row r="155" spans="1:76" s="25" customFormat="1" ht="30" customHeight="1">
      <c r="A155" s="40">
        <v>0</v>
      </c>
      <c r="B155" s="41"/>
      <c r="C155" s="41"/>
      <c r="D155" s="44" t="s">
        <v>209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7"/>
      <c r="Q155" s="45" t="s">
        <v>210</v>
      </c>
      <c r="R155" s="45"/>
      <c r="S155" s="45"/>
      <c r="T155" s="45"/>
      <c r="U155" s="45"/>
      <c r="V155" s="45" t="s">
        <v>211</v>
      </c>
      <c r="W155" s="45"/>
      <c r="X155" s="45"/>
      <c r="Y155" s="45"/>
      <c r="Z155" s="45"/>
      <c r="AA155" s="45"/>
      <c r="AB155" s="45"/>
      <c r="AC155" s="45"/>
      <c r="AD155" s="45"/>
      <c r="AE155" s="45"/>
      <c r="AF155" s="38">
        <v>0</v>
      </c>
      <c r="AG155" s="38"/>
      <c r="AH155" s="38"/>
      <c r="AI155" s="38"/>
      <c r="AJ155" s="38"/>
      <c r="AK155" s="38">
        <v>0</v>
      </c>
      <c r="AL155" s="38"/>
      <c r="AM155" s="38"/>
      <c r="AN155" s="38"/>
      <c r="AO155" s="38"/>
      <c r="AP155" s="38">
        <v>0</v>
      </c>
      <c r="AQ155" s="38"/>
      <c r="AR155" s="38"/>
      <c r="AS155" s="38"/>
      <c r="AT155" s="38"/>
      <c r="AU155" s="38">
        <v>0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0</v>
      </c>
      <c r="BF155" s="38"/>
      <c r="BG155" s="38"/>
      <c r="BH155" s="38"/>
      <c r="BI155" s="38"/>
      <c r="BJ155" s="38">
        <v>0</v>
      </c>
      <c r="BK155" s="38"/>
      <c r="BL155" s="38"/>
      <c r="BM155" s="38"/>
      <c r="BN155" s="38"/>
      <c r="BO155" s="38">
        <v>0</v>
      </c>
      <c r="BP155" s="38"/>
      <c r="BQ155" s="38"/>
      <c r="BR155" s="38"/>
      <c r="BS155" s="38"/>
      <c r="BT155" s="38">
        <v>0</v>
      </c>
      <c r="BU155" s="38"/>
      <c r="BV155" s="38"/>
      <c r="BW155" s="38"/>
      <c r="BX155" s="38"/>
    </row>
    <row r="156" spans="1:76" s="25" customFormat="1" ht="30" customHeight="1">
      <c r="A156" s="40">
        <v>0</v>
      </c>
      <c r="B156" s="41"/>
      <c r="C156" s="41"/>
      <c r="D156" s="44" t="s">
        <v>212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  <c r="Q156" s="45" t="s">
        <v>210</v>
      </c>
      <c r="R156" s="45"/>
      <c r="S156" s="45"/>
      <c r="T156" s="45"/>
      <c r="U156" s="45"/>
      <c r="V156" s="45" t="s">
        <v>211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38">
        <v>0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v>0</v>
      </c>
      <c r="AQ156" s="38"/>
      <c r="AR156" s="38"/>
      <c r="AS156" s="38"/>
      <c r="AT156" s="38"/>
      <c r="AU156" s="38">
        <v>0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v>0</v>
      </c>
      <c r="BF156" s="38"/>
      <c r="BG156" s="38"/>
      <c r="BH156" s="38"/>
      <c r="BI156" s="38"/>
      <c r="BJ156" s="38">
        <v>0</v>
      </c>
      <c r="BK156" s="38"/>
      <c r="BL156" s="38"/>
      <c r="BM156" s="38"/>
      <c r="BN156" s="38"/>
      <c r="BO156" s="38">
        <v>0</v>
      </c>
      <c r="BP156" s="38"/>
      <c r="BQ156" s="38"/>
      <c r="BR156" s="38"/>
      <c r="BS156" s="38"/>
      <c r="BT156" s="38">
        <v>0</v>
      </c>
      <c r="BU156" s="38"/>
      <c r="BV156" s="38"/>
      <c r="BW156" s="38"/>
      <c r="BX156" s="38"/>
    </row>
    <row r="157" spans="1:76" s="25" customFormat="1" ht="45" customHeight="1">
      <c r="A157" s="40">
        <v>0</v>
      </c>
      <c r="B157" s="41"/>
      <c r="C157" s="41"/>
      <c r="D157" s="44" t="s">
        <v>213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  <c r="Q157" s="45" t="s">
        <v>210</v>
      </c>
      <c r="R157" s="45"/>
      <c r="S157" s="45"/>
      <c r="T157" s="45"/>
      <c r="U157" s="45"/>
      <c r="V157" s="45" t="s">
        <v>211</v>
      </c>
      <c r="W157" s="45"/>
      <c r="X157" s="45"/>
      <c r="Y157" s="45"/>
      <c r="Z157" s="45"/>
      <c r="AA157" s="45"/>
      <c r="AB157" s="45"/>
      <c r="AC157" s="45"/>
      <c r="AD157" s="45"/>
      <c r="AE157" s="45"/>
      <c r="AF157" s="38">
        <v>0</v>
      </c>
      <c r="AG157" s="38"/>
      <c r="AH157" s="38"/>
      <c r="AI157" s="38"/>
      <c r="AJ157" s="38"/>
      <c r="AK157" s="38">
        <v>0</v>
      </c>
      <c r="AL157" s="38"/>
      <c r="AM157" s="38"/>
      <c r="AN157" s="38"/>
      <c r="AO157" s="38"/>
      <c r="AP157" s="38">
        <v>0</v>
      </c>
      <c r="AQ157" s="38"/>
      <c r="AR157" s="38"/>
      <c r="AS157" s="38"/>
      <c r="AT157" s="38"/>
      <c r="AU157" s="38">
        <v>0</v>
      </c>
      <c r="AV157" s="38"/>
      <c r="AW157" s="38"/>
      <c r="AX157" s="38"/>
      <c r="AY157" s="38"/>
      <c r="AZ157" s="38">
        <v>0</v>
      </c>
      <c r="BA157" s="38"/>
      <c r="BB157" s="38"/>
      <c r="BC157" s="38"/>
      <c r="BD157" s="38"/>
      <c r="BE157" s="38">
        <v>0</v>
      </c>
      <c r="BF157" s="38"/>
      <c r="BG157" s="38"/>
      <c r="BH157" s="38"/>
      <c r="BI157" s="38"/>
      <c r="BJ157" s="38">
        <v>0</v>
      </c>
      <c r="BK157" s="38"/>
      <c r="BL157" s="38"/>
      <c r="BM157" s="38"/>
      <c r="BN157" s="38"/>
      <c r="BO157" s="38">
        <v>0</v>
      </c>
      <c r="BP157" s="38"/>
      <c r="BQ157" s="38"/>
      <c r="BR157" s="38"/>
      <c r="BS157" s="38"/>
      <c r="BT157" s="38">
        <v>0</v>
      </c>
      <c r="BU157" s="38"/>
      <c r="BV157" s="38"/>
      <c r="BW157" s="38"/>
      <c r="BX157" s="38"/>
    </row>
    <row r="158" spans="1:76" s="25" customFormat="1" ht="30" customHeight="1">
      <c r="A158" s="40">
        <v>0</v>
      </c>
      <c r="B158" s="41"/>
      <c r="C158" s="41"/>
      <c r="D158" s="44" t="s">
        <v>214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7"/>
      <c r="Q158" s="45" t="s">
        <v>210</v>
      </c>
      <c r="R158" s="45"/>
      <c r="S158" s="45"/>
      <c r="T158" s="45"/>
      <c r="U158" s="45"/>
      <c r="V158" s="45" t="s">
        <v>211</v>
      </c>
      <c r="W158" s="45"/>
      <c r="X158" s="45"/>
      <c r="Y158" s="45"/>
      <c r="Z158" s="45"/>
      <c r="AA158" s="45"/>
      <c r="AB158" s="45"/>
      <c r="AC158" s="45"/>
      <c r="AD158" s="45"/>
      <c r="AE158" s="45"/>
      <c r="AF158" s="38">
        <v>0</v>
      </c>
      <c r="AG158" s="38"/>
      <c r="AH158" s="38"/>
      <c r="AI158" s="38"/>
      <c r="AJ158" s="38"/>
      <c r="AK158" s="38">
        <v>0</v>
      </c>
      <c r="AL158" s="38"/>
      <c r="AM158" s="38"/>
      <c r="AN158" s="38"/>
      <c r="AO158" s="38"/>
      <c r="AP158" s="38">
        <v>0</v>
      </c>
      <c r="AQ158" s="38"/>
      <c r="AR158" s="38"/>
      <c r="AS158" s="38"/>
      <c r="AT158" s="38"/>
      <c r="AU158" s="38">
        <v>0</v>
      </c>
      <c r="AV158" s="38"/>
      <c r="AW158" s="38"/>
      <c r="AX158" s="38"/>
      <c r="AY158" s="38"/>
      <c r="AZ158" s="38">
        <v>0</v>
      </c>
      <c r="BA158" s="38"/>
      <c r="BB158" s="38"/>
      <c r="BC158" s="38"/>
      <c r="BD158" s="38"/>
      <c r="BE158" s="38">
        <v>0</v>
      </c>
      <c r="BF158" s="38"/>
      <c r="BG158" s="38"/>
      <c r="BH158" s="38"/>
      <c r="BI158" s="38"/>
      <c r="BJ158" s="38">
        <v>0</v>
      </c>
      <c r="BK158" s="38"/>
      <c r="BL158" s="38"/>
      <c r="BM158" s="38"/>
      <c r="BN158" s="38"/>
      <c r="BO158" s="38">
        <v>0</v>
      </c>
      <c r="BP158" s="38"/>
      <c r="BQ158" s="38"/>
      <c r="BR158" s="38"/>
      <c r="BS158" s="38"/>
      <c r="BT158" s="38">
        <v>0</v>
      </c>
      <c r="BU158" s="38"/>
      <c r="BV158" s="38"/>
      <c r="BW158" s="38"/>
      <c r="BX158" s="38"/>
    </row>
    <row r="159" spans="1:76" s="25" customFormat="1" ht="30" customHeight="1">
      <c r="A159" s="40">
        <v>0</v>
      </c>
      <c r="B159" s="41"/>
      <c r="C159" s="41"/>
      <c r="D159" s="44" t="s">
        <v>215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  <c r="Q159" s="45" t="s">
        <v>210</v>
      </c>
      <c r="R159" s="45"/>
      <c r="S159" s="45"/>
      <c r="T159" s="45"/>
      <c r="U159" s="45"/>
      <c r="V159" s="45" t="s">
        <v>216</v>
      </c>
      <c r="W159" s="45"/>
      <c r="X159" s="45"/>
      <c r="Y159" s="45"/>
      <c r="Z159" s="45"/>
      <c r="AA159" s="45"/>
      <c r="AB159" s="45"/>
      <c r="AC159" s="45"/>
      <c r="AD159" s="45"/>
      <c r="AE159" s="45"/>
      <c r="AF159" s="38">
        <v>0</v>
      </c>
      <c r="AG159" s="38"/>
      <c r="AH159" s="38"/>
      <c r="AI159" s="38"/>
      <c r="AJ159" s="38"/>
      <c r="AK159" s="38">
        <v>0</v>
      </c>
      <c r="AL159" s="38"/>
      <c r="AM159" s="38"/>
      <c r="AN159" s="38"/>
      <c r="AO159" s="38"/>
      <c r="AP159" s="38">
        <v>0</v>
      </c>
      <c r="AQ159" s="38"/>
      <c r="AR159" s="38"/>
      <c r="AS159" s="38"/>
      <c r="AT159" s="38"/>
      <c r="AU159" s="38">
        <v>0</v>
      </c>
      <c r="AV159" s="38"/>
      <c r="AW159" s="38"/>
      <c r="AX159" s="38"/>
      <c r="AY159" s="38"/>
      <c r="AZ159" s="38">
        <v>100000</v>
      </c>
      <c r="BA159" s="38"/>
      <c r="BB159" s="38"/>
      <c r="BC159" s="38"/>
      <c r="BD159" s="38"/>
      <c r="BE159" s="38">
        <v>100000</v>
      </c>
      <c r="BF159" s="38"/>
      <c r="BG159" s="38"/>
      <c r="BH159" s="38"/>
      <c r="BI159" s="38"/>
      <c r="BJ159" s="38">
        <v>0</v>
      </c>
      <c r="BK159" s="38"/>
      <c r="BL159" s="38"/>
      <c r="BM159" s="38"/>
      <c r="BN159" s="38"/>
      <c r="BO159" s="38">
        <v>0</v>
      </c>
      <c r="BP159" s="38"/>
      <c r="BQ159" s="38"/>
      <c r="BR159" s="38"/>
      <c r="BS159" s="38"/>
      <c r="BT159" s="38">
        <v>0</v>
      </c>
      <c r="BU159" s="38"/>
      <c r="BV159" s="38"/>
      <c r="BW159" s="38"/>
      <c r="BX159" s="38"/>
    </row>
    <row r="160" spans="1:76" s="25" customFormat="1" ht="30" customHeight="1">
      <c r="A160" s="40">
        <v>0</v>
      </c>
      <c r="B160" s="41"/>
      <c r="C160" s="41"/>
      <c r="D160" s="44" t="s">
        <v>217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  <c r="Q160" s="45" t="s">
        <v>210</v>
      </c>
      <c r="R160" s="45"/>
      <c r="S160" s="45"/>
      <c r="T160" s="45"/>
      <c r="U160" s="45"/>
      <c r="V160" s="45" t="s">
        <v>216</v>
      </c>
      <c r="W160" s="45"/>
      <c r="X160" s="45"/>
      <c r="Y160" s="45"/>
      <c r="Z160" s="45"/>
      <c r="AA160" s="45"/>
      <c r="AB160" s="45"/>
      <c r="AC160" s="45"/>
      <c r="AD160" s="45"/>
      <c r="AE160" s="45"/>
      <c r="AF160" s="38">
        <v>0</v>
      </c>
      <c r="AG160" s="38"/>
      <c r="AH160" s="38"/>
      <c r="AI160" s="38"/>
      <c r="AJ160" s="38"/>
      <c r="AK160" s="38">
        <v>0</v>
      </c>
      <c r="AL160" s="38"/>
      <c r="AM160" s="38"/>
      <c r="AN160" s="38"/>
      <c r="AO160" s="38"/>
      <c r="AP160" s="38">
        <v>0</v>
      </c>
      <c r="AQ160" s="38"/>
      <c r="AR160" s="38"/>
      <c r="AS160" s="38"/>
      <c r="AT160" s="38"/>
      <c r="AU160" s="38">
        <v>0</v>
      </c>
      <c r="AV160" s="38"/>
      <c r="AW160" s="38"/>
      <c r="AX160" s="38"/>
      <c r="AY160" s="38"/>
      <c r="AZ160" s="38">
        <v>70000</v>
      </c>
      <c r="BA160" s="38"/>
      <c r="BB160" s="38"/>
      <c r="BC160" s="38"/>
      <c r="BD160" s="38"/>
      <c r="BE160" s="38">
        <v>70000</v>
      </c>
      <c r="BF160" s="38"/>
      <c r="BG160" s="38"/>
      <c r="BH160" s="38"/>
      <c r="BI160" s="38"/>
      <c r="BJ160" s="38">
        <v>0</v>
      </c>
      <c r="BK160" s="38"/>
      <c r="BL160" s="38"/>
      <c r="BM160" s="38"/>
      <c r="BN160" s="38"/>
      <c r="BO160" s="38">
        <v>0</v>
      </c>
      <c r="BP160" s="38"/>
      <c r="BQ160" s="38"/>
      <c r="BR160" s="38"/>
      <c r="BS160" s="38"/>
      <c r="BT160" s="38">
        <v>0</v>
      </c>
      <c r="BU160" s="38"/>
      <c r="BV160" s="38"/>
      <c r="BW160" s="38"/>
      <c r="BX160" s="38"/>
    </row>
    <row r="161" spans="1:76" s="25" customFormat="1" ht="45" customHeight="1">
      <c r="A161" s="40">
        <v>0</v>
      </c>
      <c r="B161" s="41"/>
      <c r="C161" s="41"/>
      <c r="D161" s="44" t="s">
        <v>218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7"/>
      <c r="Q161" s="45" t="s">
        <v>210</v>
      </c>
      <c r="R161" s="45"/>
      <c r="S161" s="45"/>
      <c r="T161" s="45"/>
      <c r="U161" s="45"/>
      <c r="V161" s="45" t="s">
        <v>216</v>
      </c>
      <c r="W161" s="45"/>
      <c r="X161" s="45"/>
      <c r="Y161" s="45"/>
      <c r="Z161" s="45"/>
      <c r="AA161" s="45"/>
      <c r="AB161" s="45"/>
      <c r="AC161" s="45"/>
      <c r="AD161" s="45"/>
      <c r="AE161" s="45"/>
      <c r="AF161" s="38">
        <v>0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0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v>80000</v>
      </c>
      <c r="BA161" s="38"/>
      <c r="BB161" s="38"/>
      <c r="BC161" s="38"/>
      <c r="BD161" s="38"/>
      <c r="BE161" s="38">
        <v>80000</v>
      </c>
      <c r="BF161" s="38"/>
      <c r="BG161" s="38"/>
      <c r="BH161" s="38"/>
      <c r="BI161" s="38"/>
      <c r="BJ161" s="38">
        <v>0</v>
      </c>
      <c r="BK161" s="38"/>
      <c r="BL161" s="38"/>
      <c r="BM161" s="38"/>
      <c r="BN161" s="38"/>
      <c r="BO161" s="38">
        <v>0</v>
      </c>
      <c r="BP161" s="38"/>
      <c r="BQ161" s="38"/>
      <c r="BR161" s="38"/>
      <c r="BS161" s="38"/>
      <c r="BT161" s="38">
        <v>0</v>
      </c>
      <c r="BU161" s="38"/>
      <c r="BV161" s="38"/>
      <c r="BW161" s="38"/>
      <c r="BX161" s="38"/>
    </row>
    <row r="162" spans="1:76" s="25" customFormat="1" ht="30" customHeight="1">
      <c r="A162" s="40">
        <v>0</v>
      </c>
      <c r="B162" s="41"/>
      <c r="C162" s="41"/>
      <c r="D162" s="44" t="s">
        <v>219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/>
      <c r="Q162" s="45" t="s">
        <v>210</v>
      </c>
      <c r="R162" s="45"/>
      <c r="S162" s="45"/>
      <c r="T162" s="45"/>
      <c r="U162" s="45"/>
      <c r="V162" s="45" t="s">
        <v>216</v>
      </c>
      <c r="W162" s="45"/>
      <c r="X162" s="45"/>
      <c r="Y162" s="45"/>
      <c r="Z162" s="45"/>
      <c r="AA162" s="45"/>
      <c r="AB162" s="45"/>
      <c r="AC162" s="45"/>
      <c r="AD162" s="45"/>
      <c r="AE162" s="45"/>
      <c r="AF162" s="38">
        <v>0</v>
      </c>
      <c r="AG162" s="38"/>
      <c r="AH162" s="38"/>
      <c r="AI162" s="38"/>
      <c r="AJ162" s="38"/>
      <c r="AK162" s="38">
        <v>0</v>
      </c>
      <c r="AL162" s="38"/>
      <c r="AM162" s="38"/>
      <c r="AN162" s="38"/>
      <c r="AO162" s="38"/>
      <c r="AP162" s="38">
        <v>0</v>
      </c>
      <c r="AQ162" s="38"/>
      <c r="AR162" s="38"/>
      <c r="AS162" s="38"/>
      <c r="AT162" s="38"/>
      <c r="AU162" s="38">
        <v>0</v>
      </c>
      <c r="AV162" s="38"/>
      <c r="AW162" s="38"/>
      <c r="AX162" s="38"/>
      <c r="AY162" s="38"/>
      <c r="AZ162" s="38">
        <v>100000</v>
      </c>
      <c r="BA162" s="38"/>
      <c r="BB162" s="38"/>
      <c r="BC162" s="38"/>
      <c r="BD162" s="38"/>
      <c r="BE162" s="38">
        <v>100000</v>
      </c>
      <c r="BF162" s="38"/>
      <c r="BG162" s="38"/>
      <c r="BH162" s="38"/>
      <c r="BI162" s="38"/>
      <c r="BJ162" s="38">
        <v>0</v>
      </c>
      <c r="BK162" s="38"/>
      <c r="BL162" s="38"/>
      <c r="BM162" s="38"/>
      <c r="BN162" s="38"/>
      <c r="BO162" s="38">
        <v>0</v>
      </c>
      <c r="BP162" s="38"/>
      <c r="BQ162" s="38"/>
      <c r="BR162" s="38"/>
      <c r="BS162" s="38"/>
      <c r="BT162" s="38">
        <v>0</v>
      </c>
      <c r="BU162" s="38"/>
      <c r="BV162" s="38"/>
      <c r="BW162" s="38"/>
      <c r="BX162" s="38"/>
    </row>
    <row r="163" spans="1:76" s="6" customFormat="1" ht="15" customHeight="1">
      <c r="A163" s="42">
        <v>0</v>
      </c>
      <c r="B163" s="43"/>
      <c r="C163" s="43"/>
      <c r="D163" s="46" t="s">
        <v>220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1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</row>
    <row r="164" spans="1:76" s="25" customFormat="1" ht="28.5" customHeight="1">
      <c r="A164" s="40">
        <v>0</v>
      </c>
      <c r="B164" s="41"/>
      <c r="C164" s="41"/>
      <c r="D164" s="44" t="s">
        <v>221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7"/>
      <c r="Q164" s="45" t="s">
        <v>222</v>
      </c>
      <c r="R164" s="45"/>
      <c r="S164" s="45"/>
      <c r="T164" s="45"/>
      <c r="U164" s="45"/>
      <c r="V164" s="45" t="s">
        <v>201</v>
      </c>
      <c r="W164" s="45"/>
      <c r="X164" s="45"/>
      <c r="Y164" s="45"/>
      <c r="Z164" s="45"/>
      <c r="AA164" s="45"/>
      <c r="AB164" s="45"/>
      <c r="AC164" s="45"/>
      <c r="AD164" s="45"/>
      <c r="AE164" s="45"/>
      <c r="AF164" s="38">
        <v>1256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1256</v>
      </c>
      <c r="AQ164" s="38"/>
      <c r="AR164" s="38"/>
      <c r="AS164" s="38"/>
      <c r="AT164" s="38"/>
      <c r="AU164" s="38">
        <v>1386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1386</v>
      </c>
      <c r="BF164" s="38"/>
      <c r="BG164" s="38"/>
      <c r="BH164" s="38"/>
      <c r="BI164" s="38"/>
      <c r="BJ164" s="38">
        <v>1386</v>
      </c>
      <c r="BK164" s="38"/>
      <c r="BL164" s="38"/>
      <c r="BM164" s="38"/>
      <c r="BN164" s="38"/>
      <c r="BO164" s="38">
        <v>0</v>
      </c>
      <c r="BP164" s="38"/>
      <c r="BQ164" s="38"/>
      <c r="BR164" s="38"/>
      <c r="BS164" s="38"/>
      <c r="BT164" s="38">
        <v>1386</v>
      </c>
      <c r="BU164" s="38"/>
      <c r="BV164" s="38"/>
      <c r="BW164" s="38"/>
      <c r="BX164" s="38"/>
    </row>
    <row r="165" spans="1:76" s="6" customFormat="1" ht="30" customHeight="1">
      <c r="A165" s="42">
        <v>0</v>
      </c>
      <c r="B165" s="43"/>
      <c r="C165" s="43"/>
      <c r="D165" s="46" t="s">
        <v>223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1"/>
      <c r="Q165" s="47" t="s">
        <v>222</v>
      </c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39">
        <v>660</v>
      </c>
      <c r="AG165" s="39"/>
      <c r="AH165" s="39"/>
      <c r="AI165" s="39"/>
      <c r="AJ165" s="39"/>
      <c r="AK165" s="39">
        <v>135</v>
      </c>
      <c r="AL165" s="39"/>
      <c r="AM165" s="39"/>
      <c r="AN165" s="39"/>
      <c r="AO165" s="39"/>
      <c r="AP165" s="39">
        <v>795</v>
      </c>
      <c r="AQ165" s="39"/>
      <c r="AR165" s="39"/>
      <c r="AS165" s="39"/>
      <c r="AT165" s="39"/>
      <c r="AU165" s="39">
        <v>735</v>
      </c>
      <c r="AV165" s="39"/>
      <c r="AW165" s="39"/>
      <c r="AX165" s="39"/>
      <c r="AY165" s="39"/>
      <c r="AZ165" s="39">
        <v>0</v>
      </c>
      <c r="BA165" s="39"/>
      <c r="BB165" s="39"/>
      <c r="BC165" s="39"/>
      <c r="BD165" s="39"/>
      <c r="BE165" s="39">
        <v>735</v>
      </c>
      <c r="BF165" s="39"/>
      <c r="BG165" s="39"/>
      <c r="BH165" s="39"/>
      <c r="BI165" s="39"/>
      <c r="BJ165" s="39">
        <v>1395</v>
      </c>
      <c r="BK165" s="39"/>
      <c r="BL165" s="39"/>
      <c r="BM165" s="39"/>
      <c r="BN165" s="39"/>
      <c r="BO165" s="39">
        <v>0</v>
      </c>
      <c r="BP165" s="39"/>
      <c r="BQ165" s="39"/>
      <c r="BR165" s="39"/>
      <c r="BS165" s="39"/>
      <c r="BT165" s="39">
        <v>1395</v>
      </c>
      <c r="BU165" s="39"/>
      <c r="BV165" s="39"/>
      <c r="BW165" s="39"/>
      <c r="BX165" s="39"/>
    </row>
    <row r="166" spans="1:76" s="25" customFormat="1" ht="28.5" customHeight="1">
      <c r="A166" s="40">
        <v>0</v>
      </c>
      <c r="B166" s="41"/>
      <c r="C166" s="41"/>
      <c r="D166" s="44" t="s">
        <v>223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7"/>
      <c r="Q166" s="45" t="s">
        <v>222</v>
      </c>
      <c r="R166" s="45"/>
      <c r="S166" s="45"/>
      <c r="T166" s="45"/>
      <c r="U166" s="45"/>
      <c r="V166" s="45" t="s">
        <v>201</v>
      </c>
      <c r="W166" s="45"/>
      <c r="X166" s="45"/>
      <c r="Y166" s="45"/>
      <c r="Z166" s="45"/>
      <c r="AA166" s="45"/>
      <c r="AB166" s="45"/>
      <c r="AC166" s="45"/>
      <c r="AD166" s="45"/>
      <c r="AE166" s="45"/>
      <c r="AF166" s="38">
        <v>0</v>
      </c>
      <c r="AG166" s="38"/>
      <c r="AH166" s="38"/>
      <c r="AI166" s="38"/>
      <c r="AJ166" s="38"/>
      <c r="AK166" s="38">
        <v>0</v>
      </c>
      <c r="AL166" s="38"/>
      <c r="AM166" s="38"/>
      <c r="AN166" s="38"/>
      <c r="AO166" s="38"/>
      <c r="AP166" s="38">
        <v>0</v>
      </c>
      <c r="AQ166" s="38"/>
      <c r="AR166" s="38"/>
      <c r="AS166" s="38"/>
      <c r="AT166" s="38"/>
      <c r="AU166" s="38">
        <v>735</v>
      </c>
      <c r="AV166" s="38"/>
      <c r="AW166" s="38"/>
      <c r="AX166" s="38"/>
      <c r="AY166" s="38"/>
      <c r="AZ166" s="38">
        <v>0</v>
      </c>
      <c r="BA166" s="38"/>
      <c r="BB166" s="38"/>
      <c r="BC166" s="38"/>
      <c r="BD166" s="38"/>
      <c r="BE166" s="38">
        <v>735</v>
      </c>
      <c r="BF166" s="38"/>
      <c r="BG166" s="38"/>
      <c r="BH166" s="38"/>
      <c r="BI166" s="38"/>
      <c r="BJ166" s="38">
        <v>735</v>
      </c>
      <c r="BK166" s="38"/>
      <c r="BL166" s="38"/>
      <c r="BM166" s="38"/>
      <c r="BN166" s="38"/>
      <c r="BO166" s="38">
        <v>0</v>
      </c>
      <c r="BP166" s="38"/>
      <c r="BQ166" s="38"/>
      <c r="BR166" s="38"/>
      <c r="BS166" s="38"/>
      <c r="BT166" s="38">
        <v>735</v>
      </c>
      <c r="BU166" s="38"/>
      <c r="BV166" s="38"/>
      <c r="BW166" s="38"/>
      <c r="BX166" s="38"/>
    </row>
    <row r="167" spans="1:76" s="25" customFormat="1" ht="15" customHeight="1">
      <c r="A167" s="40">
        <v>0</v>
      </c>
      <c r="B167" s="41"/>
      <c r="C167" s="41"/>
      <c r="D167" s="44" t="s">
        <v>224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7"/>
      <c r="Q167" s="45" t="s">
        <v>222</v>
      </c>
      <c r="R167" s="45"/>
      <c r="S167" s="45"/>
      <c r="T167" s="45"/>
      <c r="U167" s="45"/>
      <c r="V167" s="44" t="s">
        <v>225</v>
      </c>
      <c r="W167" s="50"/>
      <c r="X167" s="50"/>
      <c r="Y167" s="50"/>
      <c r="Z167" s="50"/>
      <c r="AA167" s="50"/>
      <c r="AB167" s="50"/>
      <c r="AC167" s="50"/>
      <c r="AD167" s="50"/>
      <c r="AE167" s="51"/>
      <c r="AF167" s="38">
        <v>660</v>
      </c>
      <c r="AG167" s="38"/>
      <c r="AH167" s="38"/>
      <c r="AI167" s="38"/>
      <c r="AJ167" s="38"/>
      <c r="AK167" s="38">
        <v>135</v>
      </c>
      <c r="AL167" s="38"/>
      <c r="AM167" s="38"/>
      <c r="AN167" s="38"/>
      <c r="AO167" s="38"/>
      <c r="AP167" s="38">
        <v>795</v>
      </c>
      <c r="AQ167" s="38"/>
      <c r="AR167" s="38"/>
      <c r="AS167" s="38"/>
      <c r="AT167" s="38"/>
      <c r="AU167" s="38">
        <v>0</v>
      </c>
      <c r="AV167" s="38"/>
      <c r="AW167" s="38"/>
      <c r="AX167" s="38"/>
      <c r="AY167" s="38"/>
      <c r="AZ167" s="38">
        <v>0</v>
      </c>
      <c r="BA167" s="38"/>
      <c r="BB167" s="38"/>
      <c r="BC167" s="38"/>
      <c r="BD167" s="38"/>
      <c r="BE167" s="38">
        <v>0</v>
      </c>
      <c r="BF167" s="38"/>
      <c r="BG167" s="38"/>
      <c r="BH167" s="38"/>
      <c r="BI167" s="38"/>
      <c r="BJ167" s="38">
        <v>660</v>
      </c>
      <c r="BK167" s="38"/>
      <c r="BL167" s="38"/>
      <c r="BM167" s="38"/>
      <c r="BN167" s="38"/>
      <c r="BO167" s="38">
        <v>0</v>
      </c>
      <c r="BP167" s="38"/>
      <c r="BQ167" s="38"/>
      <c r="BR167" s="38"/>
      <c r="BS167" s="38"/>
      <c r="BT167" s="38">
        <v>660</v>
      </c>
      <c r="BU167" s="38"/>
      <c r="BV167" s="38"/>
      <c r="BW167" s="38"/>
      <c r="BX167" s="38"/>
    </row>
    <row r="168" spans="1:76" s="25" customFormat="1" ht="30" customHeight="1">
      <c r="A168" s="40">
        <v>0</v>
      </c>
      <c r="B168" s="41"/>
      <c r="C168" s="41"/>
      <c r="D168" s="44" t="s">
        <v>226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7"/>
      <c r="Q168" s="45" t="s">
        <v>222</v>
      </c>
      <c r="R168" s="45"/>
      <c r="S168" s="45"/>
      <c r="T168" s="45"/>
      <c r="U168" s="45"/>
      <c r="V168" s="44" t="s">
        <v>201</v>
      </c>
      <c r="W168" s="50"/>
      <c r="X168" s="50"/>
      <c r="Y168" s="50"/>
      <c r="Z168" s="50"/>
      <c r="AA168" s="50"/>
      <c r="AB168" s="50"/>
      <c r="AC168" s="50"/>
      <c r="AD168" s="50"/>
      <c r="AE168" s="51"/>
      <c r="AF168" s="38">
        <v>596</v>
      </c>
      <c r="AG168" s="38"/>
      <c r="AH168" s="38"/>
      <c r="AI168" s="38"/>
      <c r="AJ168" s="38"/>
      <c r="AK168" s="38">
        <v>0</v>
      </c>
      <c r="AL168" s="38"/>
      <c r="AM168" s="38"/>
      <c r="AN168" s="38"/>
      <c r="AO168" s="38"/>
      <c r="AP168" s="38">
        <v>596</v>
      </c>
      <c r="AQ168" s="38"/>
      <c r="AR168" s="38"/>
      <c r="AS168" s="38"/>
      <c r="AT168" s="38"/>
      <c r="AU168" s="38">
        <v>661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661</v>
      </c>
      <c r="BF168" s="38"/>
      <c r="BG168" s="38"/>
      <c r="BH168" s="38"/>
      <c r="BI168" s="38"/>
      <c r="BJ168" s="38">
        <v>661</v>
      </c>
      <c r="BK168" s="38"/>
      <c r="BL168" s="38"/>
      <c r="BM168" s="38"/>
      <c r="BN168" s="38"/>
      <c r="BO168" s="38">
        <v>0</v>
      </c>
      <c r="BP168" s="38"/>
      <c r="BQ168" s="38"/>
      <c r="BR168" s="38"/>
      <c r="BS168" s="38"/>
      <c r="BT168" s="38">
        <v>661</v>
      </c>
      <c r="BU168" s="38"/>
      <c r="BV168" s="38"/>
      <c r="BW168" s="38"/>
      <c r="BX168" s="38"/>
    </row>
    <row r="169" spans="1:76" s="6" customFormat="1" ht="30" customHeight="1">
      <c r="A169" s="42">
        <v>0</v>
      </c>
      <c r="B169" s="43"/>
      <c r="C169" s="43"/>
      <c r="D169" s="46" t="s">
        <v>227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1"/>
      <c r="Q169" s="47" t="s">
        <v>222</v>
      </c>
      <c r="R169" s="47"/>
      <c r="S169" s="47"/>
      <c r="T169" s="47"/>
      <c r="U169" s="47"/>
      <c r="V169" s="46"/>
      <c r="W169" s="48"/>
      <c r="X169" s="48"/>
      <c r="Y169" s="48"/>
      <c r="Z169" s="48"/>
      <c r="AA169" s="48"/>
      <c r="AB169" s="48"/>
      <c r="AC169" s="48"/>
      <c r="AD169" s="48"/>
      <c r="AE169" s="49"/>
      <c r="AF169" s="39">
        <v>1820</v>
      </c>
      <c r="AG169" s="39"/>
      <c r="AH169" s="39"/>
      <c r="AI169" s="39"/>
      <c r="AJ169" s="39"/>
      <c r="AK169" s="39">
        <v>0</v>
      </c>
      <c r="AL169" s="39"/>
      <c r="AM169" s="39"/>
      <c r="AN169" s="39"/>
      <c r="AO169" s="39"/>
      <c r="AP169" s="39">
        <v>1820</v>
      </c>
      <c r="AQ169" s="39"/>
      <c r="AR169" s="39"/>
      <c r="AS169" s="39"/>
      <c r="AT169" s="39"/>
      <c r="AU169" s="39">
        <v>0</v>
      </c>
      <c r="AV169" s="39"/>
      <c r="AW169" s="39"/>
      <c r="AX169" s="39"/>
      <c r="AY169" s="39"/>
      <c r="AZ169" s="39">
        <v>0</v>
      </c>
      <c r="BA169" s="39"/>
      <c r="BB169" s="39"/>
      <c r="BC169" s="39"/>
      <c r="BD169" s="39"/>
      <c r="BE169" s="39">
        <v>0</v>
      </c>
      <c r="BF169" s="39"/>
      <c r="BG169" s="39"/>
      <c r="BH169" s="39"/>
      <c r="BI169" s="39"/>
      <c r="BJ169" s="39">
        <v>1820</v>
      </c>
      <c r="BK169" s="39"/>
      <c r="BL169" s="39"/>
      <c r="BM169" s="39"/>
      <c r="BN169" s="39"/>
      <c r="BO169" s="39">
        <v>0</v>
      </c>
      <c r="BP169" s="39"/>
      <c r="BQ169" s="39"/>
      <c r="BR169" s="39"/>
      <c r="BS169" s="39"/>
      <c r="BT169" s="39">
        <v>1820</v>
      </c>
      <c r="BU169" s="39"/>
      <c r="BV169" s="39"/>
      <c r="BW169" s="39"/>
      <c r="BX169" s="39"/>
    </row>
    <row r="170" spans="1:76" s="25" customFormat="1" ht="15" customHeight="1">
      <c r="A170" s="40">
        <v>0</v>
      </c>
      <c r="B170" s="41"/>
      <c r="C170" s="41"/>
      <c r="D170" s="44" t="s">
        <v>224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7"/>
      <c r="Q170" s="45" t="s">
        <v>222</v>
      </c>
      <c r="R170" s="45"/>
      <c r="S170" s="45"/>
      <c r="T170" s="45"/>
      <c r="U170" s="45"/>
      <c r="V170" s="44" t="s">
        <v>225</v>
      </c>
      <c r="W170" s="36"/>
      <c r="X170" s="36"/>
      <c r="Y170" s="36"/>
      <c r="Z170" s="36"/>
      <c r="AA170" s="36"/>
      <c r="AB170" s="36"/>
      <c r="AC170" s="36"/>
      <c r="AD170" s="36"/>
      <c r="AE170" s="37"/>
      <c r="AF170" s="38">
        <v>1820</v>
      </c>
      <c r="AG170" s="38"/>
      <c r="AH170" s="38"/>
      <c r="AI170" s="38"/>
      <c r="AJ170" s="38"/>
      <c r="AK170" s="38">
        <v>0</v>
      </c>
      <c r="AL170" s="38"/>
      <c r="AM170" s="38"/>
      <c r="AN170" s="38"/>
      <c r="AO170" s="38"/>
      <c r="AP170" s="38">
        <v>1820</v>
      </c>
      <c r="AQ170" s="38"/>
      <c r="AR170" s="38"/>
      <c r="AS170" s="38"/>
      <c r="AT170" s="38"/>
      <c r="AU170" s="38">
        <v>0</v>
      </c>
      <c r="AV170" s="38"/>
      <c r="AW170" s="38"/>
      <c r="AX170" s="38"/>
      <c r="AY170" s="38"/>
      <c r="AZ170" s="38">
        <v>0</v>
      </c>
      <c r="BA170" s="38"/>
      <c r="BB170" s="38"/>
      <c r="BC170" s="38"/>
      <c r="BD170" s="38"/>
      <c r="BE170" s="38">
        <v>0</v>
      </c>
      <c r="BF170" s="38"/>
      <c r="BG170" s="38"/>
      <c r="BH170" s="38"/>
      <c r="BI170" s="38"/>
      <c r="BJ170" s="38">
        <v>1820</v>
      </c>
      <c r="BK170" s="38"/>
      <c r="BL170" s="38"/>
      <c r="BM170" s="38"/>
      <c r="BN170" s="38"/>
      <c r="BO170" s="38">
        <v>0</v>
      </c>
      <c r="BP170" s="38"/>
      <c r="BQ170" s="38"/>
      <c r="BR170" s="38"/>
      <c r="BS170" s="38"/>
      <c r="BT170" s="38">
        <v>1820</v>
      </c>
      <c r="BU170" s="38"/>
      <c r="BV170" s="38"/>
      <c r="BW170" s="38"/>
      <c r="BX170" s="38"/>
    </row>
    <row r="171" spans="1:76" s="6" customFormat="1" ht="30" customHeight="1">
      <c r="A171" s="42">
        <v>0</v>
      </c>
      <c r="B171" s="43"/>
      <c r="C171" s="43"/>
      <c r="D171" s="46" t="s">
        <v>228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1"/>
      <c r="Q171" s="47" t="s">
        <v>222</v>
      </c>
      <c r="R171" s="47"/>
      <c r="S171" s="47"/>
      <c r="T171" s="47"/>
      <c r="U171" s="47"/>
      <c r="V171" s="46"/>
      <c r="W171" s="30"/>
      <c r="X171" s="30"/>
      <c r="Y171" s="30"/>
      <c r="Z171" s="30"/>
      <c r="AA171" s="30"/>
      <c r="AB171" s="30"/>
      <c r="AC171" s="30"/>
      <c r="AD171" s="30"/>
      <c r="AE171" s="31"/>
      <c r="AF171" s="39">
        <v>2065</v>
      </c>
      <c r="AG171" s="39"/>
      <c r="AH171" s="39"/>
      <c r="AI171" s="39"/>
      <c r="AJ171" s="39"/>
      <c r="AK171" s="39">
        <v>0</v>
      </c>
      <c r="AL171" s="39"/>
      <c r="AM171" s="39"/>
      <c r="AN171" s="39"/>
      <c r="AO171" s="39"/>
      <c r="AP171" s="39">
        <v>2065</v>
      </c>
      <c r="AQ171" s="39"/>
      <c r="AR171" s="39"/>
      <c r="AS171" s="39"/>
      <c r="AT171" s="39"/>
      <c r="AU171" s="39">
        <v>0</v>
      </c>
      <c r="AV171" s="39"/>
      <c r="AW171" s="39"/>
      <c r="AX171" s="39"/>
      <c r="AY171" s="39"/>
      <c r="AZ171" s="39">
        <v>0</v>
      </c>
      <c r="BA171" s="39"/>
      <c r="BB171" s="39"/>
      <c r="BC171" s="39"/>
      <c r="BD171" s="39"/>
      <c r="BE171" s="39">
        <v>0</v>
      </c>
      <c r="BF171" s="39"/>
      <c r="BG171" s="39"/>
      <c r="BH171" s="39"/>
      <c r="BI171" s="39"/>
      <c r="BJ171" s="39">
        <v>2065</v>
      </c>
      <c r="BK171" s="39"/>
      <c r="BL171" s="39"/>
      <c r="BM171" s="39"/>
      <c r="BN171" s="39"/>
      <c r="BO171" s="39">
        <v>0</v>
      </c>
      <c r="BP171" s="39"/>
      <c r="BQ171" s="39"/>
      <c r="BR171" s="39"/>
      <c r="BS171" s="39"/>
      <c r="BT171" s="39">
        <v>2065</v>
      </c>
      <c r="BU171" s="39"/>
      <c r="BV171" s="39"/>
      <c r="BW171" s="39"/>
      <c r="BX171" s="39"/>
    </row>
    <row r="172" spans="1:76" s="25" customFormat="1" ht="15" customHeight="1">
      <c r="A172" s="40">
        <v>0</v>
      </c>
      <c r="B172" s="41"/>
      <c r="C172" s="41"/>
      <c r="D172" s="44" t="s">
        <v>229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7"/>
      <c r="Q172" s="45" t="s">
        <v>222</v>
      </c>
      <c r="R172" s="45"/>
      <c r="S172" s="45"/>
      <c r="T172" s="45"/>
      <c r="U172" s="45"/>
      <c r="V172" s="44" t="s">
        <v>225</v>
      </c>
      <c r="W172" s="36"/>
      <c r="X172" s="36"/>
      <c r="Y172" s="36"/>
      <c r="Z172" s="36"/>
      <c r="AA172" s="36"/>
      <c r="AB172" s="36"/>
      <c r="AC172" s="36"/>
      <c r="AD172" s="36"/>
      <c r="AE172" s="37"/>
      <c r="AF172" s="38">
        <v>2065</v>
      </c>
      <c r="AG172" s="38"/>
      <c r="AH172" s="38"/>
      <c r="AI172" s="38"/>
      <c r="AJ172" s="38"/>
      <c r="AK172" s="38">
        <v>0</v>
      </c>
      <c r="AL172" s="38"/>
      <c r="AM172" s="38"/>
      <c r="AN172" s="38"/>
      <c r="AO172" s="38"/>
      <c r="AP172" s="38">
        <v>2065</v>
      </c>
      <c r="AQ172" s="38"/>
      <c r="AR172" s="38"/>
      <c r="AS172" s="38"/>
      <c r="AT172" s="38"/>
      <c r="AU172" s="38">
        <v>0</v>
      </c>
      <c r="AV172" s="38"/>
      <c r="AW172" s="38"/>
      <c r="AX172" s="38"/>
      <c r="AY172" s="38"/>
      <c r="AZ172" s="38">
        <v>0</v>
      </c>
      <c r="BA172" s="38"/>
      <c r="BB172" s="38"/>
      <c r="BC172" s="38"/>
      <c r="BD172" s="38"/>
      <c r="BE172" s="38">
        <v>0</v>
      </c>
      <c r="BF172" s="38"/>
      <c r="BG172" s="38"/>
      <c r="BH172" s="38"/>
      <c r="BI172" s="38"/>
      <c r="BJ172" s="38">
        <v>2065</v>
      </c>
      <c r="BK172" s="38"/>
      <c r="BL172" s="38"/>
      <c r="BM172" s="38"/>
      <c r="BN172" s="38"/>
      <c r="BO172" s="38">
        <v>0</v>
      </c>
      <c r="BP172" s="38"/>
      <c r="BQ172" s="38"/>
      <c r="BR172" s="38"/>
      <c r="BS172" s="38"/>
      <c r="BT172" s="38">
        <v>2065</v>
      </c>
      <c r="BU172" s="38"/>
      <c r="BV172" s="38"/>
      <c r="BW172" s="38"/>
      <c r="BX172" s="38"/>
    </row>
    <row r="173" spans="1:76" s="25" customFormat="1" ht="30" customHeight="1">
      <c r="A173" s="40">
        <v>0</v>
      </c>
      <c r="B173" s="41"/>
      <c r="C173" s="41"/>
      <c r="D173" s="44" t="s">
        <v>230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7"/>
      <c r="Q173" s="45" t="s">
        <v>200</v>
      </c>
      <c r="R173" s="45"/>
      <c r="S173" s="45"/>
      <c r="T173" s="45"/>
      <c r="U173" s="45"/>
      <c r="V173" s="44" t="s">
        <v>231</v>
      </c>
      <c r="W173" s="36"/>
      <c r="X173" s="36"/>
      <c r="Y173" s="36"/>
      <c r="Z173" s="36"/>
      <c r="AA173" s="36"/>
      <c r="AB173" s="36"/>
      <c r="AC173" s="36"/>
      <c r="AD173" s="36"/>
      <c r="AE173" s="37"/>
      <c r="AF173" s="38">
        <v>0</v>
      </c>
      <c r="AG173" s="38"/>
      <c r="AH173" s="38"/>
      <c r="AI173" s="38"/>
      <c r="AJ173" s="38"/>
      <c r="AK173" s="38">
        <v>0</v>
      </c>
      <c r="AL173" s="38"/>
      <c r="AM173" s="38"/>
      <c r="AN173" s="38"/>
      <c r="AO173" s="38"/>
      <c r="AP173" s="38">
        <v>0</v>
      </c>
      <c r="AQ173" s="38"/>
      <c r="AR173" s="38"/>
      <c r="AS173" s="38"/>
      <c r="AT173" s="38"/>
      <c r="AU173" s="38">
        <v>0</v>
      </c>
      <c r="AV173" s="38"/>
      <c r="AW173" s="38"/>
      <c r="AX173" s="38"/>
      <c r="AY173" s="38"/>
      <c r="AZ173" s="38">
        <v>0</v>
      </c>
      <c r="BA173" s="38"/>
      <c r="BB173" s="38"/>
      <c r="BC173" s="38"/>
      <c r="BD173" s="38"/>
      <c r="BE173" s="38">
        <v>0</v>
      </c>
      <c r="BF173" s="38"/>
      <c r="BG173" s="38"/>
      <c r="BH173" s="38"/>
      <c r="BI173" s="38"/>
      <c r="BJ173" s="38">
        <v>0</v>
      </c>
      <c r="BK173" s="38"/>
      <c r="BL173" s="38"/>
      <c r="BM173" s="38"/>
      <c r="BN173" s="38"/>
      <c r="BO173" s="38">
        <v>0</v>
      </c>
      <c r="BP173" s="38"/>
      <c r="BQ173" s="38"/>
      <c r="BR173" s="38"/>
      <c r="BS173" s="38"/>
      <c r="BT173" s="38">
        <v>0</v>
      </c>
      <c r="BU173" s="38"/>
      <c r="BV173" s="38"/>
      <c r="BW173" s="38"/>
      <c r="BX173" s="38"/>
    </row>
    <row r="174" spans="1:76" s="25" customFormat="1" ht="15" customHeight="1">
      <c r="A174" s="40">
        <v>0</v>
      </c>
      <c r="B174" s="41"/>
      <c r="C174" s="41"/>
      <c r="D174" s="44" t="s">
        <v>232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7"/>
      <c r="Q174" s="45" t="s">
        <v>200</v>
      </c>
      <c r="R174" s="45"/>
      <c r="S174" s="45"/>
      <c r="T174" s="45"/>
      <c r="U174" s="45"/>
      <c r="V174" s="44" t="s">
        <v>211</v>
      </c>
      <c r="W174" s="36"/>
      <c r="X174" s="36"/>
      <c r="Y174" s="36"/>
      <c r="Z174" s="36"/>
      <c r="AA174" s="36"/>
      <c r="AB174" s="36"/>
      <c r="AC174" s="36"/>
      <c r="AD174" s="36"/>
      <c r="AE174" s="37"/>
      <c r="AF174" s="38">
        <v>0</v>
      </c>
      <c r="AG174" s="38"/>
      <c r="AH174" s="38"/>
      <c r="AI174" s="38"/>
      <c r="AJ174" s="38"/>
      <c r="AK174" s="38">
        <v>0</v>
      </c>
      <c r="AL174" s="38"/>
      <c r="AM174" s="38"/>
      <c r="AN174" s="38"/>
      <c r="AO174" s="38"/>
      <c r="AP174" s="38">
        <v>0</v>
      </c>
      <c r="AQ174" s="38"/>
      <c r="AR174" s="38"/>
      <c r="AS174" s="38"/>
      <c r="AT174" s="38"/>
      <c r="AU174" s="38">
        <v>0</v>
      </c>
      <c r="AV174" s="38"/>
      <c r="AW174" s="38"/>
      <c r="AX174" s="38"/>
      <c r="AY174" s="38"/>
      <c r="AZ174" s="38">
        <v>0</v>
      </c>
      <c r="BA174" s="38"/>
      <c r="BB174" s="38"/>
      <c r="BC174" s="38"/>
      <c r="BD174" s="38"/>
      <c r="BE174" s="38">
        <v>0</v>
      </c>
      <c r="BF174" s="38"/>
      <c r="BG174" s="38"/>
      <c r="BH174" s="38"/>
      <c r="BI174" s="38"/>
      <c r="BJ174" s="38">
        <v>0</v>
      </c>
      <c r="BK174" s="38"/>
      <c r="BL174" s="38"/>
      <c r="BM174" s="38"/>
      <c r="BN174" s="38"/>
      <c r="BO174" s="38">
        <v>0</v>
      </c>
      <c r="BP174" s="38"/>
      <c r="BQ174" s="38"/>
      <c r="BR174" s="38"/>
      <c r="BS174" s="38"/>
      <c r="BT174" s="38">
        <v>0</v>
      </c>
      <c r="BU174" s="38"/>
      <c r="BV174" s="38"/>
      <c r="BW174" s="38"/>
      <c r="BX174" s="38"/>
    </row>
    <row r="175" spans="1:76" s="25" customFormat="1" ht="30" customHeight="1">
      <c r="A175" s="40">
        <v>0</v>
      </c>
      <c r="B175" s="41"/>
      <c r="C175" s="41"/>
      <c r="D175" s="44" t="s">
        <v>233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7"/>
      <c r="Q175" s="45" t="s">
        <v>200</v>
      </c>
      <c r="R175" s="45"/>
      <c r="S175" s="45"/>
      <c r="T175" s="45"/>
      <c r="U175" s="45"/>
      <c r="V175" s="44" t="s">
        <v>211</v>
      </c>
      <c r="W175" s="36"/>
      <c r="X175" s="36"/>
      <c r="Y175" s="36"/>
      <c r="Z175" s="36"/>
      <c r="AA175" s="36"/>
      <c r="AB175" s="36"/>
      <c r="AC175" s="36"/>
      <c r="AD175" s="36"/>
      <c r="AE175" s="37"/>
      <c r="AF175" s="38">
        <v>0</v>
      </c>
      <c r="AG175" s="38"/>
      <c r="AH175" s="38"/>
      <c r="AI175" s="38"/>
      <c r="AJ175" s="38"/>
      <c r="AK175" s="38">
        <v>0</v>
      </c>
      <c r="AL175" s="38"/>
      <c r="AM175" s="38"/>
      <c r="AN175" s="38"/>
      <c r="AO175" s="38"/>
      <c r="AP175" s="38">
        <v>0</v>
      </c>
      <c r="AQ175" s="38"/>
      <c r="AR175" s="38"/>
      <c r="AS175" s="38"/>
      <c r="AT175" s="38"/>
      <c r="AU175" s="38">
        <v>0</v>
      </c>
      <c r="AV175" s="38"/>
      <c r="AW175" s="38"/>
      <c r="AX175" s="38"/>
      <c r="AY175" s="38"/>
      <c r="AZ175" s="38">
        <v>0</v>
      </c>
      <c r="BA175" s="38"/>
      <c r="BB175" s="38"/>
      <c r="BC175" s="38"/>
      <c r="BD175" s="38"/>
      <c r="BE175" s="38">
        <v>0</v>
      </c>
      <c r="BF175" s="38"/>
      <c r="BG175" s="38"/>
      <c r="BH175" s="38"/>
      <c r="BI175" s="38"/>
      <c r="BJ175" s="38">
        <v>0</v>
      </c>
      <c r="BK175" s="38"/>
      <c r="BL175" s="38"/>
      <c r="BM175" s="38"/>
      <c r="BN175" s="38"/>
      <c r="BO175" s="38">
        <v>0</v>
      </c>
      <c r="BP175" s="38"/>
      <c r="BQ175" s="38"/>
      <c r="BR175" s="38"/>
      <c r="BS175" s="38"/>
      <c r="BT175" s="38">
        <v>0</v>
      </c>
      <c r="BU175" s="38"/>
      <c r="BV175" s="38"/>
      <c r="BW175" s="38"/>
      <c r="BX175" s="38"/>
    </row>
    <row r="176" spans="1:76" s="25" customFormat="1" ht="30" customHeight="1">
      <c r="A176" s="40">
        <v>0</v>
      </c>
      <c r="B176" s="41"/>
      <c r="C176" s="41"/>
      <c r="D176" s="44" t="s">
        <v>234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7"/>
      <c r="Q176" s="45" t="s">
        <v>200</v>
      </c>
      <c r="R176" s="45"/>
      <c r="S176" s="45"/>
      <c r="T176" s="45"/>
      <c r="U176" s="45"/>
      <c r="V176" s="44" t="s">
        <v>211</v>
      </c>
      <c r="W176" s="36"/>
      <c r="X176" s="36"/>
      <c r="Y176" s="36"/>
      <c r="Z176" s="36"/>
      <c r="AA176" s="36"/>
      <c r="AB176" s="36"/>
      <c r="AC176" s="36"/>
      <c r="AD176" s="36"/>
      <c r="AE176" s="37"/>
      <c r="AF176" s="38">
        <v>0</v>
      </c>
      <c r="AG176" s="38"/>
      <c r="AH176" s="38"/>
      <c r="AI176" s="38"/>
      <c r="AJ176" s="38"/>
      <c r="AK176" s="38">
        <v>0</v>
      </c>
      <c r="AL176" s="38"/>
      <c r="AM176" s="38"/>
      <c r="AN176" s="38"/>
      <c r="AO176" s="38"/>
      <c r="AP176" s="38">
        <v>0</v>
      </c>
      <c r="AQ176" s="38"/>
      <c r="AR176" s="38"/>
      <c r="AS176" s="38"/>
      <c r="AT176" s="38"/>
      <c r="AU176" s="38">
        <v>0</v>
      </c>
      <c r="AV176" s="38"/>
      <c r="AW176" s="38"/>
      <c r="AX176" s="38"/>
      <c r="AY176" s="38"/>
      <c r="AZ176" s="38">
        <v>0</v>
      </c>
      <c r="BA176" s="38"/>
      <c r="BB176" s="38"/>
      <c r="BC176" s="38"/>
      <c r="BD176" s="38"/>
      <c r="BE176" s="38">
        <v>0</v>
      </c>
      <c r="BF176" s="38"/>
      <c r="BG176" s="38"/>
      <c r="BH176" s="38"/>
      <c r="BI176" s="38"/>
      <c r="BJ176" s="38">
        <v>0</v>
      </c>
      <c r="BK176" s="38"/>
      <c r="BL176" s="38"/>
      <c r="BM176" s="38"/>
      <c r="BN176" s="38"/>
      <c r="BO176" s="38">
        <v>0</v>
      </c>
      <c r="BP176" s="38"/>
      <c r="BQ176" s="38"/>
      <c r="BR176" s="38"/>
      <c r="BS176" s="38"/>
      <c r="BT176" s="38">
        <v>0</v>
      </c>
      <c r="BU176" s="38"/>
      <c r="BV176" s="38"/>
      <c r="BW176" s="38"/>
      <c r="BX176" s="38"/>
    </row>
    <row r="177" spans="1:76" s="25" customFormat="1" ht="30" customHeight="1">
      <c r="A177" s="40">
        <v>0</v>
      </c>
      <c r="B177" s="41"/>
      <c r="C177" s="41"/>
      <c r="D177" s="44" t="s">
        <v>235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7"/>
      <c r="Q177" s="45" t="s">
        <v>200</v>
      </c>
      <c r="R177" s="45"/>
      <c r="S177" s="45"/>
      <c r="T177" s="45"/>
      <c r="U177" s="45"/>
      <c r="V177" s="44" t="s">
        <v>201</v>
      </c>
      <c r="W177" s="36"/>
      <c r="X177" s="36"/>
      <c r="Y177" s="36"/>
      <c r="Z177" s="36"/>
      <c r="AA177" s="36"/>
      <c r="AB177" s="36"/>
      <c r="AC177" s="36"/>
      <c r="AD177" s="36"/>
      <c r="AE177" s="37"/>
      <c r="AF177" s="38">
        <v>0</v>
      </c>
      <c r="AG177" s="38"/>
      <c r="AH177" s="38"/>
      <c r="AI177" s="38"/>
      <c r="AJ177" s="38"/>
      <c r="AK177" s="38">
        <v>0</v>
      </c>
      <c r="AL177" s="38"/>
      <c r="AM177" s="38"/>
      <c r="AN177" s="38"/>
      <c r="AO177" s="38"/>
      <c r="AP177" s="38">
        <v>0</v>
      </c>
      <c r="AQ177" s="38"/>
      <c r="AR177" s="38"/>
      <c r="AS177" s="38"/>
      <c r="AT177" s="38"/>
      <c r="AU177" s="38">
        <v>40</v>
      </c>
      <c r="AV177" s="38"/>
      <c r="AW177" s="38"/>
      <c r="AX177" s="38"/>
      <c r="AY177" s="38"/>
      <c r="AZ177" s="38">
        <v>0</v>
      </c>
      <c r="BA177" s="38"/>
      <c r="BB177" s="38"/>
      <c r="BC177" s="38"/>
      <c r="BD177" s="38"/>
      <c r="BE177" s="38">
        <v>40</v>
      </c>
      <c r="BF177" s="38"/>
      <c r="BG177" s="38"/>
      <c r="BH177" s="38"/>
      <c r="BI177" s="38"/>
      <c r="BJ177" s="38">
        <v>40</v>
      </c>
      <c r="BK177" s="38"/>
      <c r="BL177" s="38"/>
      <c r="BM177" s="38"/>
      <c r="BN177" s="38"/>
      <c r="BO177" s="38">
        <v>0</v>
      </c>
      <c r="BP177" s="38"/>
      <c r="BQ177" s="38"/>
      <c r="BR177" s="38"/>
      <c r="BS177" s="38"/>
      <c r="BT177" s="38">
        <v>40</v>
      </c>
      <c r="BU177" s="38"/>
      <c r="BV177" s="38"/>
      <c r="BW177" s="38"/>
      <c r="BX177" s="38"/>
    </row>
    <row r="178" spans="1:76" s="25" customFormat="1" ht="15" customHeight="1">
      <c r="A178" s="40">
        <v>0</v>
      </c>
      <c r="B178" s="41"/>
      <c r="C178" s="41"/>
      <c r="D178" s="44" t="s">
        <v>236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7"/>
      <c r="Q178" s="45" t="s">
        <v>200</v>
      </c>
      <c r="R178" s="45"/>
      <c r="S178" s="45"/>
      <c r="T178" s="45"/>
      <c r="U178" s="45"/>
      <c r="V178" s="44" t="s">
        <v>225</v>
      </c>
      <c r="W178" s="36"/>
      <c r="X178" s="36"/>
      <c r="Y178" s="36"/>
      <c r="Z178" s="36"/>
      <c r="AA178" s="36"/>
      <c r="AB178" s="36"/>
      <c r="AC178" s="36"/>
      <c r="AD178" s="36"/>
      <c r="AE178" s="37"/>
      <c r="AF178" s="38">
        <v>0</v>
      </c>
      <c r="AG178" s="38"/>
      <c r="AH178" s="38"/>
      <c r="AI178" s="38"/>
      <c r="AJ178" s="38"/>
      <c r="AK178" s="38">
        <v>0</v>
      </c>
      <c r="AL178" s="38"/>
      <c r="AM178" s="38"/>
      <c r="AN178" s="38"/>
      <c r="AO178" s="38"/>
      <c r="AP178" s="38">
        <v>0</v>
      </c>
      <c r="AQ178" s="38"/>
      <c r="AR178" s="38"/>
      <c r="AS178" s="38"/>
      <c r="AT178" s="38"/>
      <c r="AU178" s="38">
        <v>145</v>
      </c>
      <c r="AV178" s="38"/>
      <c r="AW178" s="38"/>
      <c r="AX178" s="38"/>
      <c r="AY178" s="38"/>
      <c r="AZ178" s="38">
        <v>0</v>
      </c>
      <c r="BA178" s="38"/>
      <c r="BB178" s="38"/>
      <c r="BC178" s="38"/>
      <c r="BD178" s="38"/>
      <c r="BE178" s="38">
        <v>145</v>
      </c>
      <c r="BF178" s="38"/>
      <c r="BG178" s="38"/>
      <c r="BH178" s="38"/>
      <c r="BI178" s="38"/>
      <c r="BJ178" s="38">
        <v>145</v>
      </c>
      <c r="BK178" s="38"/>
      <c r="BL178" s="38"/>
      <c r="BM178" s="38"/>
      <c r="BN178" s="38"/>
      <c r="BO178" s="38">
        <v>0</v>
      </c>
      <c r="BP178" s="38"/>
      <c r="BQ178" s="38"/>
      <c r="BR178" s="38"/>
      <c r="BS178" s="38"/>
      <c r="BT178" s="38">
        <v>145</v>
      </c>
      <c r="BU178" s="38"/>
      <c r="BV178" s="38"/>
      <c r="BW178" s="38"/>
      <c r="BX178" s="38"/>
    </row>
    <row r="179" spans="1:76" s="25" customFormat="1" ht="30" customHeight="1">
      <c r="A179" s="40">
        <v>0</v>
      </c>
      <c r="B179" s="41"/>
      <c r="C179" s="41"/>
      <c r="D179" s="44" t="s">
        <v>237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7"/>
      <c r="Q179" s="45" t="s">
        <v>200</v>
      </c>
      <c r="R179" s="45"/>
      <c r="S179" s="45"/>
      <c r="T179" s="45"/>
      <c r="U179" s="45"/>
      <c r="V179" s="44" t="s">
        <v>225</v>
      </c>
      <c r="W179" s="36"/>
      <c r="X179" s="36"/>
      <c r="Y179" s="36"/>
      <c r="Z179" s="36"/>
      <c r="AA179" s="36"/>
      <c r="AB179" s="36"/>
      <c r="AC179" s="36"/>
      <c r="AD179" s="36"/>
      <c r="AE179" s="37"/>
      <c r="AF179" s="38">
        <v>0</v>
      </c>
      <c r="AG179" s="38"/>
      <c r="AH179" s="38"/>
      <c r="AI179" s="38"/>
      <c r="AJ179" s="38"/>
      <c r="AK179" s="38">
        <v>0</v>
      </c>
      <c r="AL179" s="38"/>
      <c r="AM179" s="38"/>
      <c r="AN179" s="38"/>
      <c r="AO179" s="38"/>
      <c r="AP179" s="38">
        <v>0</v>
      </c>
      <c r="AQ179" s="38"/>
      <c r="AR179" s="38"/>
      <c r="AS179" s="38"/>
      <c r="AT179" s="38"/>
      <c r="AU179" s="38">
        <v>1820</v>
      </c>
      <c r="AV179" s="38"/>
      <c r="AW179" s="38"/>
      <c r="AX179" s="38"/>
      <c r="AY179" s="38"/>
      <c r="AZ179" s="38">
        <v>0</v>
      </c>
      <c r="BA179" s="38"/>
      <c r="BB179" s="38"/>
      <c r="BC179" s="38"/>
      <c r="BD179" s="38"/>
      <c r="BE179" s="38">
        <v>1820</v>
      </c>
      <c r="BF179" s="38"/>
      <c r="BG179" s="38"/>
      <c r="BH179" s="38"/>
      <c r="BI179" s="38"/>
      <c r="BJ179" s="38">
        <v>1820</v>
      </c>
      <c r="BK179" s="38"/>
      <c r="BL179" s="38"/>
      <c r="BM179" s="38"/>
      <c r="BN179" s="38"/>
      <c r="BO179" s="38">
        <v>0</v>
      </c>
      <c r="BP179" s="38"/>
      <c r="BQ179" s="38"/>
      <c r="BR179" s="38"/>
      <c r="BS179" s="38"/>
      <c r="BT179" s="38">
        <v>1820</v>
      </c>
      <c r="BU179" s="38"/>
      <c r="BV179" s="38"/>
      <c r="BW179" s="38"/>
      <c r="BX179" s="38"/>
    </row>
    <row r="180" spans="1:76" s="25" customFormat="1" ht="30" customHeight="1">
      <c r="A180" s="40">
        <v>0</v>
      </c>
      <c r="B180" s="41"/>
      <c r="C180" s="41"/>
      <c r="D180" s="44" t="s">
        <v>238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7"/>
      <c r="Q180" s="45" t="s">
        <v>200</v>
      </c>
      <c r="R180" s="45"/>
      <c r="S180" s="45"/>
      <c r="T180" s="45"/>
      <c r="U180" s="45"/>
      <c r="V180" s="44" t="s">
        <v>225</v>
      </c>
      <c r="W180" s="36"/>
      <c r="X180" s="36"/>
      <c r="Y180" s="36"/>
      <c r="Z180" s="36"/>
      <c r="AA180" s="36"/>
      <c r="AB180" s="36"/>
      <c r="AC180" s="36"/>
      <c r="AD180" s="36"/>
      <c r="AE180" s="37"/>
      <c r="AF180" s="38">
        <v>0</v>
      </c>
      <c r="AG180" s="38"/>
      <c r="AH180" s="38"/>
      <c r="AI180" s="38"/>
      <c r="AJ180" s="38"/>
      <c r="AK180" s="38">
        <v>0</v>
      </c>
      <c r="AL180" s="38"/>
      <c r="AM180" s="38"/>
      <c r="AN180" s="38"/>
      <c r="AO180" s="38"/>
      <c r="AP180" s="38">
        <v>0</v>
      </c>
      <c r="AQ180" s="38"/>
      <c r="AR180" s="38"/>
      <c r="AS180" s="38"/>
      <c r="AT180" s="38"/>
      <c r="AU180" s="38">
        <v>2065</v>
      </c>
      <c r="AV180" s="38"/>
      <c r="AW180" s="38"/>
      <c r="AX180" s="38"/>
      <c r="AY180" s="38"/>
      <c r="AZ180" s="38">
        <v>0</v>
      </c>
      <c r="BA180" s="38"/>
      <c r="BB180" s="38"/>
      <c r="BC180" s="38"/>
      <c r="BD180" s="38"/>
      <c r="BE180" s="38">
        <v>2065</v>
      </c>
      <c r="BF180" s="38"/>
      <c r="BG180" s="38"/>
      <c r="BH180" s="38"/>
      <c r="BI180" s="38"/>
      <c r="BJ180" s="38">
        <v>2065</v>
      </c>
      <c r="BK180" s="38"/>
      <c r="BL180" s="38"/>
      <c r="BM180" s="38"/>
      <c r="BN180" s="38"/>
      <c r="BO180" s="38">
        <v>0</v>
      </c>
      <c r="BP180" s="38"/>
      <c r="BQ180" s="38"/>
      <c r="BR180" s="38"/>
      <c r="BS180" s="38"/>
      <c r="BT180" s="38">
        <v>2065</v>
      </c>
      <c r="BU180" s="38"/>
      <c r="BV180" s="38"/>
      <c r="BW180" s="38"/>
      <c r="BX180" s="38"/>
    </row>
    <row r="181" spans="1:76" s="25" customFormat="1" ht="30" customHeight="1">
      <c r="A181" s="40">
        <v>0</v>
      </c>
      <c r="B181" s="41"/>
      <c r="C181" s="41"/>
      <c r="D181" s="44" t="s">
        <v>239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7"/>
      <c r="Q181" s="45" t="s">
        <v>200</v>
      </c>
      <c r="R181" s="45"/>
      <c r="S181" s="45"/>
      <c r="T181" s="45"/>
      <c r="U181" s="45"/>
      <c r="V181" s="44" t="s">
        <v>216</v>
      </c>
      <c r="W181" s="36"/>
      <c r="X181" s="36"/>
      <c r="Y181" s="36"/>
      <c r="Z181" s="36"/>
      <c r="AA181" s="36"/>
      <c r="AB181" s="36"/>
      <c r="AC181" s="36"/>
      <c r="AD181" s="36"/>
      <c r="AE181" s="37"/>
      <c r="AF181" s="38">
        <v>0</v>
      </c>
      <c r="AG181" s="38"/>
      <c r="AH181" s="38"/>
      <c r="AI181" s="38"/>
      <c r="AJ181" s="38"/>
      <c r="AK181" s="38">
        <v>0</v>
      </c>
      <c r="AL181" s="38"/>
      <c r="AM181" s="38"/>
      <c r="AN181" s="38"/>
      <c r="AO181" s="38"/>
      <c r="AP181" s="38">
        <v>0</v>
      </c>
      <c r="AQ181" s="38"/>
      <c r="AR181" s="38"/>
      <c r="AS181" s="38"/>
      <c r="AT181" s="38"/>
      <c r="AU181" s="38">
        <v>0</v>
      </c>
      <c r="AV181" s="38"/>
      <c r="AW181" s="38"/>
      <c r="AX181" s="38"/>
      <c r="AY181" s="38"/>
      <c r="AZ181" s="38">
        <v>3</v>
      </c>
      <c r="BA181" s="38"/>
      <c r="BB181" s="38"/>
      <c r="BC181" s="38"/>
      <c r="BD181" s="38"/>
      <c r="BE181" s="38">
        <v>3</v>
      </c>
      <c r="BF181" s="38"/>
      <c r="BG181" s="38"/>
      <c r="BH181" s="38"/>
      <c r="BI181" s="38"/>
      <c r="BJ181" s="38">
        <v>0</v>
      </c>
      <c r="BK181" s="38"/>
      <c r="BL181" s="38"/>
      <c r="BM181" s="38"/>
      <c r="BN181" s="38"/>
      <c r="BO181" s="38">
        <v>0</v>
      </c>
      <c r="BP181" s="38"/>
      <c r="BQ181" s="38"/>
      <c r="BR181" s="38"/>
      <c r="BS181" s="38"/>
      <c r="BT181" s="38">
        <v>0</v>
      </c>
      <c r="BU181" s="38"/>
      <c r="BV181" s="38"/>
      <c r="BW181" s="38"/>
      <c r="BX181" s="38"/>
    </row>
    <row r="182" spans="1:76" s="25" customFormat="1" ht="30" customHeight="1">
      <c r="A182" s="40">
        <v>0</v>
      </c>
      <c r="B182" s="41"/>
      <c r="C182" s="41"/>
      <c r="D182" s="44" t="s">
        <v>240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7"/>
      <c r="Q182" s="45" t="s">
        <v>200</v>
      </c>
      <c r="R182" s="45"/>
      <c r="S182" s="45"/>
      <c r="T182" s="45"/>
      <c r="U182" s="45"/>
      <c r="V182" s="44" t="s">
        <v>216</v>
      </c>
      <c r="W182" s="36"/>
      <c r="X182" s="36"/>
      <c r="Y182" s="36"/>
      <c r="Z182" s="36"/>
      <c r="AA182" s="36"/>
      <c r="AB182" s="36"/>
      <c r="AC182" s="36"/>
      <c r="AD182" s="36"/>
      <c r="AE182" s="37"/>
      <c r="AF182" s="38">
        <v>0</v>
      </c>
      <c r="AG182" s="38"/>
      <c r="AH182" s="38"/>
      <c r="AI182" s="38"/>
      <c r="AJ182" s="38"/>
      <c r="AK182" s="38">
        <v>0</v>
      </c>
      <c r="AL182" s="38"/>
      <c r="AM182" s="38"/>
      <c r="AN182" s="38"/>
      <c r="AO182" s="38"/>
      <c r="AP182" s="38">
        <v>0</v>
      </c>
      <c r="AQ182" s="38"/>
      <c r="AR182" s="38"/>
      <c r="AS182" s="38"/>
      <c r="AT182" s="38"/>
      <c r="AU182" s="38">
        <v>0</v>
      </c>
      <c r="AV182" s="38"/>
      <c r="AW182" s="38"/>
      <c r="AX182" s="38"/>
      <c r="AY182" s="38"/>
      <c r="AZ182" s="38">
        <v>2</v>
      </c>
      <c r="BA182" s="38"/>
      <c r="BB182" s="38"/>
      <c r="BC182" s="38"/>
      <c r="BD182" s="38"/>
      <c r="BE182" s="38">
        <v>2</v>
      </c>
      <c r="BF182" s="38"/>
      <c r="BG182" s="38"/>
      <c r="BH182" s="38"/>
      <c r="BI182" s="38"/>
      <c r="BJ182" s="38">
        <v>0</v>
      </c>
      <c r="BK182" s="38"/>
      <c r="BL182" s="38"/>
      <c r="BM182" s="38"/>
      <c r="BN182" s="38"/>
      <c r="BO182" s="38">
        <v>0</v>
      </c>
      <c r="BP182" s="38"/>
      <c r="BQ182" s="38"/>
      <c r="BR182" s="38"/>
      <c r="BS182" s="38"/>
      <c r="BT182" s="38">
        <v>0</v>
      </c>
      <c r="BU182" s="38"/>
      <c r="BV182" s="38"/>
      <c r="BW182" s="38"/>
      <c r="BX182" s="38"/>
    </row>
    <row r="183" spans="1:76" s="25" customFormat="1" ht="45" customHeight="1">
      <c r="A183" s="40">
        <v>0</v>
      </c>
      <c r="B183" s="41"/>
      <c r="C183" s="41"/>
      <c r="D183" s="44" t="s">
        <v>241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7"/>
      <c r="Q183" s="45" t="s">
        <v>200</v>
      </c>
      <c r="R183" s="45"/>
      <c r="S183" s="45"/>
      <c r="T183" s="45"/>
      <c r="U183" s="45"/>
      <c r="V183" s="44" t="s">
        <v>216</v>
      </c>
      <c r="W183" s="36"/>
      <c r="X183" s="36"/>
      <c r="Y183" s="36"/>
      <c r="Z183" s="36"/>
      <c r="AA183" s="36"/>
      <c r="AB183" s="36"/>
      <c r="AC183" s="36"/>
      <c r="AD183" s="36"/>
      <c r="AE183" s="37"/>
      <c r="AF183" s="38">
        <v>0</v>
      </c>
      <c r="AG183" s="38"/>
      <c r="AH183" s="38"/>
      <c r="AI183" s="38"/>
      <c r="AJ183" s="38"/>
      <c r="AK183" s="38">
        <v>0</v>
      </c>
      <c r="AL183" s="38"/>
      <c r="AM183" s="38"/>
      <c r="AN183" s="38"/>
      <c r="AO183" s="38"/>
      <c r="AP183" s="38">
        <v>0</v>
      </c>
      <c r="AQ183" s="38"/>
      <c r="AR183" s="38"/>
      <c r="AS183" s="38"/>
      <c r="AT183" s="38"/>
      <c r="AU183" s="38">
        <v>0</v>
      </c>
      <c r="AV183" s="38"/>
      <c r="AW183" s="38"/>
      <c r="AX183" s="38"/>
      <c r="AY183" s="38"/>
      <c r="AZ183" s="38">
        <v>4</v>
      </c>
      <c r="BA183" s="38"/>
      <c r="BB183" s="38"/>
      <c r="BC183" s="38"/>
      <c r="BD183" s="38"/>
      <c r="BE183" s="38">
        <v>4</v>
      </c>
      <c r="BF183" s="38"/>
      <c r="BG183" s="38"/>
      <c r="BH183" s="38"/>
      <c r="BI183" s="38"/>
      <c r="BJ183" s="38">
        <v>0</v>
      </c>
      <c r="BK183" s="38"/>
      <c r="BL183" s="38"/>
      <c r="BM183" s="38"/>
      <c r="BN183" s="38"/>
      <c r="BO183" s="38">
        <v>0</v>
      </c>
      <c r="BP183" s="38"/>
      <c r="BQ183" s="38"/>
      <c r="BR183" s="38"/>
      <c r="BS183" s="38"/>
      <c r="BT183" s="38">
        <v>0</v>
      </c>
      <c r="BU183" s="38"/>
      <c r="BV183" s="38"/>
      <c r="BW183" s="38"/>
      <c r="BX183" s="38"/>
    </row>
    <row r="184" spans="1:76" s="25" customFormat="1" ht="30" customHeight="1">
      <c r="A184" s="40">
        <v>0</v>
      </c>
      <c r="B184" s="41"/>
      <c r="C184" s="41"/>
      <c r="D184" s="44" t="s">
        <v>242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7"/>
      <c r="Q184" s="45" t="s">
        <v>200</v>
      </c>
      <c r="R184" s="45"/>
      <c r="S184" s="45"/>
      <c r="T184" s="45"/>
      <c r="U184" s="45"/>
      <c r="V184" s="44" t="s">
        <v>216</v>
      </c>
      <c r="W184" s="36"/>
      <c r="X184" s="36"/>
      <c r="Y184" s="36"/>
      <c r="Z184" s="36"/>
      <c r="AA184" s="36"/>
      <c r="AB184" s="36"/>
      <c r="AC184" s="36"/>
      <c r="AD184" s="36"/>
      <c r="AE184" s="37"/>
      <c r="AF184" s="38">
        <v>0</v>
      </c>
      <c r="AG184" s="38"/>
      <c r="AH184" s="38"/>
      <c r="AI184" s="38"/>
      <c r="AJ184" s="38"/>
      <c r="AK184" s="38">
        <v>0</v>
      </c>
      <c r="AL184" s="38"/>
      <c r="AM184" s="38"/>
      <c r="AN184" s="38"/>
      <c r="AO184" s="38"/>
      <c r="AP184" s="38">
        <v>0</v>
      </c>
      <c r="AQ184" s="38"/>
      <c r="AR184" s="38"/>
      <c r="AS184" s="38"/>
      <c r="AT184" s="38"/>
      <c r="AU184" s="38">
        <v>0</v>
      </c>
      <c r="AV184" s="38"/>
      <c r="AW184" s="38"/>
      <c r="AX184" s="38"/>
      <c r="AY184" s="38"/>
      <c r="AZ184" s="38">
        <v>2</v>
      </c>
      <c r="BA184" s="38"/>
      <c r="BB184" s="38"/>
      <c r="BC184" s="38"/>
      <c r="BD184" s="38"/>
      <c r="BE184" s="38">
        <v>2</v>
      </c>
      <c r="BF184" s="38"/>
      <c r="BG184" s="38"/>
      <c r="BH184" s="38"/>
      <c r="BI184" s="38"/>
      <c r="BJ184" s="38">
        <v>0</v>
      </c>
      <c r="BK184" s="38"/>
      <c r="BL184" s="38"/>
      <c r="BM184" s="38"/>
      <c r="BN184" s="38"/>
      <c r="BO184" s="38">
        <v>0</v>
      </c>
      <c r="BP184" s="38"/>
      <c r="BQ184" s="38"/>
      <c r="BR184" s="38"/>
      <c r="BS184" s="38"/>
      <c r="BT184" s="38">
        <v>0</v>
      </c>
      <c r="BU184" s="38"/>
      <c r="BV184" s="38"/>
      <c r="BW184" s="38"/>
      <c r="BX184" s="38"/>
    </row>
    <row r="185" spans="1:76" s="6" customFormat="1" ht="15" customHeight="1">
      <c r="A185" s="42">
        <v>0</v>
      </c>
      <c r="B185" s="43"/>
      <c r="C185" s="43"/>
      <c r="D185" s="46" t="s">
        <v>243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1"/>
      <c r="Q185" s="47"/>
      <c r="R185" s="47"/>
      <c r="S185" s="47"/>
      <c r="T185" s="47"/>
      <c r="U185" s="47"/>
      <c r="V185" s="46"/>
      <c r="W185" s="30"/>
      <c r="X185" s="30"/>
      <c r="Y185" s="30"/>
      <c r="Z185" s="30"/>
      <c r="AA185" s="30"/>
      <c r="AB185" s="30"/>
      <c r="AC185" s="30"/>
      <c r="AD185" s="30"/>
      <c r="AE185" s="31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</row>
    <row r="186" spans="1:76" s="25" customFormat="1" ht="15" customHeight="1">
      <c r="A186" s="40">
        <v>0</v>
      </c>
      <c r="B186" s="41"/>
      <c r="C186" s="41"/>
      <c r="D186" s="44" t="s">
        <v>244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7"/>
      <c r="Q186" s="45" t="s">
        <v>210</v>
      </c>
      <c r="R186" s="45"/>
      <c r="S186" s="45"/>
      <c r="T186" s="45"/>
      <c r="U186" s="45"/>
      <c r="V186" s="44" t="s">
        <v>231</v>
      </c>
      <c r="W186" s="36"/>
      <c r="X186" s="36"/>
      <c r="Y186" s="36"/>
      <c r="Z186" s="36"/>
      <c r="AA186" s="36"/>
      <c r="AB186" s="36"/>
      <c r="AC186" s="36"/>
      <c r="AD186" s="36"/>
      <c r="AE186" s="37"/>
      <c r="AF186" s="38">
        <v>7603.1</v>
      </c>
      <c r="AG186" s="38"/>
      <c r="AH186" s="38"/>
      <c r="AI186" s="38"/>
      <c r="AJ186" s="38"/>
      <c r="AK186" s="38">
        <v>210</v>
      </c>
      <c r="AL186" s="38"/>
      <c r="AM186" s="38"/>
      <c r="AN186" s="38"/>
      <c r="AO186" s="38"/>
      <c r="AP186" s="38">
        <v>7813.1</v>
      </c>
      <c r="AQ186" s="38"/>
      <c r="AR186" s="38"/>
      <c r="AS186" s="38"/>
      <c r="AT186" s="38"/>
      <c r="AU186" s="38">
        <v>7612.61</v>
      </c>
      <c r="AV186" s="38"/>
      <c r="AW186" s="38"/>
      <c r="AX186" s="38"/>
      <c r="AY186" s="38"/>
      <c r="AZ186" s="38">
        <v>210</v>
      </c>
      <c r="BA186" s="38"/>
      <c r="BB186" s="38"/>
      <c r="BC186" s="38"/>
      <c r="BD186" s="38"/>
      <c r="BE186" s="38">
        <v>7822.61</v>
      </c>
      <c r="BF186" s="38"/>
      <c r="BG186" s="38"/>
      <c r="BH186" s="38"/>
      <c r="BI186" s="38"/>
      <c r="BJ186" s="38">
        <v>7612.6</v>
      </c>
      <c r="BK186" s="38"/>
      <c r="BL186" s="38"/>
      <c r="BM186" s="38"/>
      <c r="BN186" s="38"/>
      <c r="BO186" s="38">
        <v>0</v>
      </c>
      <c r="BP186" s="38"/>
      <c r="BQ186" s="38"/>
      <c r="BR186" s="38"/>
      <c r="BS186" s="38"/>
      <c r="BT186" s="38">
        <v>7612.6</v>
      </c>
      <c r="BU186" s="38"/>
      <c r="BV186" s="38"/>
      <c r="BW186" s="38"/>
      <c r="BX186" s="38"/>
    </row>
    <row r="187" spans="1:76" s="25" customFormat="1" ht="30" customHeight="1">
      <c r="A187" s="40">
        <v>0</v>
      </c>
      <c r="B187" s="41"/>
      <c r="C187" s="41"/>
      <c r="D187" s="44" t="s">
        <v>245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7"/>
      <c r="Q187" s="45" t="s">
        <v>210</v>
      </c>
      <c r="R187" s="45"/>
      <c r="S187" s="45"/>
      <c r="T187" s="45"/>
      <c r="U187" s="45"/>
      <c r="V187" s="44" t="s">
        <v>231</v>
      </c>
      <c r="W187" s="36"/>
      <c r="X187" s="36"/>
      <c r="Y187" s="36"/>
      <c r="Z187" s="36"/>
      <c r="AA187" s="36"/>
      <c r="AB187" s="36"/>
      <c r="AC187" s="36"/>
      <c r="AD187" s="36"/>
      <c r="AE187" s="37"/>
      <c r="AF187" s="38">
        <v>76214</v>
      </c>
      <c r="AG187" s="38"/>
      <c r="AH187" s="38"/>
      <c r="AI187" s="38"/>
      <c r="AJ187" s="38"/>
      <c r="AK187" s="38">
        <v>0</v>
      </c>
      <c r="AL187" s="38"/>
      <c r="AM187" s="38"/>
      <c r="AN187" s="38"/>
      <c r="AO187" s="38"/>
      <c r="AP187" s="38">
        <v>76214</v>
      </c>
      <c r="AQ187" s="38"/>
      <c r="AR187" s="38"/>
      <c r="AS187" s="38"/>
      <c r="AT187" s="38"/>
      <c r="AU187" s="38">
        <v>72766</v>
      </c>
      <c r="AV187" s="38"/>
      <c r="AW187" s="38"/>
      <c r="AX187" s="38"/>
      <c r="AY187" s="38"/>
      <c r="AZ187" s="38">
        <v>0</v>
      </c>
      <c r="BA187" s="38"/>
      <c r="BB187" s="38"/>
      <c r="BC187" s="38"/>
      <c r="BD187" s="38"/>
      <c r="BE187" s="38">
        <v>72766</v>
      </c>
      <c r="BF187" s="38"/>
      <c r="BG187" s="38"/>
      <c r="BH187" s="38"/>
      <c r="BI187" s="38"/>
      <c r="BJ187" s="38">
        <v>72766</v>
      </c>
      <c r="BK187" s="38"/>
      <c r="BL187" s="38"/>
      <c r="BM187" s="38"/>
      <c r="BN187" s="38"/>
      <c r="BO187" s="38">
        <v>0</v>
      </c>
      <c r="BP187" s="38"/>
      <c r="BQ187" s="38"/>
      <c r="BR187" s="38"/>
      <c r="BS187" s="38"/>
      <c r="BT187" s="38">
        <v>72766</v>
      </c>
      <c r="BU187" s="38"/>
      <c r="BV187" s="38"/>
      <c r="BW187" s="38"/>
      <c r="BX187" s="38"/>
    </row>
    <row r="188" spans="1:76" s="25" customFormat="1" ht="30" customHeight="1">
      <c r="A188" s="40">
        <v>0</v>
      </c>
      <c r="B188" s="41"/>
      <c r="C188" s="41"/>
      <c r="D188" s="44" t="s">
        <v>246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7"/>
      <c r="Q188" s="45" t="s">
        <v>210</v>
      </c>
      <c r="R188" s="45"/>
      <c r="S188" s="45"/>
      <c r="T188" s="45"/>
      <c r="U188" s="45"/>
      <c r="V188" s="44" t="s">
        <v>231</v>
      </c>
      <c r="W188" s="36"/>
      <c r="X188" s="36"/>
      <c r="Y188" s="36"/>
      <c r="Z188" s="36"/>
      <c r="AA188" s="36"/>
      <c r="AB188" s="36"/>
      <c r="AC188" s="36"/>
      <c r="AD188" s="36"/>
      <c r="AE188" s="37"/>
      <c r="AF188" s="38">
        <v>0</v>
      </c>
      <c r="AG188" s="38"/>
      <c r="AH188" s="38"/>
      <c r="AI188" s="38"/>
      <c r="AJ188" s="38"/>
      <c r="AK188" s="38">
        <v>0</v>
      </c>
      <c r="AL188" s="38"/>
      <c r="AM188" s="38"/>
      <c r="AN188" s="38"/>
      <c r="AO188" s="38"/>
      <c r="AP188" s="38">
        <v>0</v>
      </c>
      <c r="AQ188" s="38"/>
      <c r="AR188" s="38"/>
      <c r="AS188" s="38"/>
      <c r="AT188" s="38"/>
      <c r="AU188" s="38">
        <v>0</v>
      </c>
      <c r="AV188" s="38"/>
      <c r="AW188" s="38"/>
      <c r="AX188" s="38"/>
      <c r="AY188" s="38"/>
      <c r="AZ188" s="38">
        <v>0</v>
      </c>
      <c r="BA188" s="38"/>
      <c r="BB188" s="38"/>
      <c r="BC188" s="38"/>
      <c r="BD188" s="38"/>
      <c r="BE188" s="38">
        <v>0</v>
      </c>
      <c r="BF188" s="38"/>
      <c r="BG188" s="38"/>
      <c r="BH188" s="38"/>
      <c r="BI188" s="38"/>
      <c r="BJ188" s="38">
        <v>0</v>
      </c>
      <c r="BK188" s="38"/>
      <c r="BL188" s="38"/>
      <c r="BM188" s="38"/>
      <c r="BN188" s="38"/>
      <c r="BO188" s="38">
        <v>0</v>
      </c>
      <c r="BP188" s="38"/>
      <c r="BQ188" s="38"/>
      <c r="BR188" s="38"/>
      <c r="BS188" s="38"/>
      <c r="BT188" s="38">
        <v>0</v>
      </c>
      <c r="BU188" s="38"/>
      <c r="BV188" s="38"/>
      <c r="BW188" s="38"/>
      <c r="BX188" s="38"/>
    </row>
    <row r="189" spans="1:76" s="25" customFormat="1" ht="30" customHeight="1">
      <c r="A189" s="40">
        <v>0</v>
      </c>
      <c r="B189" s="41"/>
      <c r="C189" s="41"/>
      <c r="D189" s="44" t="s">
        <v>247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7"/>
      <c r="Q189" s="45" t="s">
        <v>210</v>
      </c>
      <c r="R189" s="45"/>
      <c r="S189" s="45"/>
      <c r="T189" s="45"/>
      <c r="U189" s="45"/>
      <c r="V189" s="44" t="s">
        <v>211</v>
      </c>
      <c r="W189" s="36"/>
      <c r="X189" s="36"/>
      <c r="Y189" s="36"/>
      <c r="Z189" s="36"/>
      <c r="AA189" s="36"/>
      <c r="AB189" s="36"/>
      <c r="AC189" s="36"/>
      <c r="AD189" s="36"/>
      <c r="AE189" s="37"/>
      <c r="AF189" s="38">
        <v>0</v>
      </c>
      <c r="AG189" s="38"/>
      <c r="AH189" s="38"/>
      <c r="AI189" s="38"/>
      <c r="AJ189" s="38"/>
      <c r="AK189" s="38">
        <v>0</v>
      </c>
      <c r="AL189" s="38"/>
      <c r="AM189" s="38"/>
      <c r="AN189" s="38"/>
      <c r="AO189" s="38"/>
      <c r="AP189" s="38">
        <v>0</v>
      </c>
      <c r="AQ189" s="38"/>
      <c r="AR189" s="38"/>
      <c r="AS189" s="38"/>
      <c r="AT189" s="38"/>
      <c r="AU189" s="38">
        <v>0</v>
      </c>
      <c r="AV189" s="38"/>
      <c r="AW189" s="38"/>
      <c r="AX189" s="38"/>
      <c r="AY189" s="38"/>
      <c r="AZ189" s="38">
        <v>0</v>
      </c>
      <c r="BA189" s="38"/>
      <c r="BB189" s="38"/>
      <c r="BC189" s="38"/>
      <c r="BD189" s="38"/>
      <c r="BE189" s="38">
        <v>0</v>
      </c>
      <c r="BF189" s="38"/>
      <c r="BG189" s="38"/>
      <c r="BH189" s="38"/>
      <c r="BI189" s="38"/>
      <c r="BJ189" s="38">
        <v>0</v>
      </c>
      <c r="BK189" s="38"/>
      <c r="BL189" s="38"/>
      <c r="BM189" s="38"/>
      <c r="BN189" s="38"/>
      <c r="BO189" s="38">
        <v>0</v>
      </c>
      <c r="BP189" s="38"/>
      <c r="BQ189" s="38"/>
      <c r="BR189" s="38"/>
      <c r="BS189" s="38"/>
      <c r="BT189" s="38">
        <v>0</v>
      </c>
      <c r="BU189" s="38"/>
      <c r="BV189" s="38"/>
      <c r="BW189" s="38"/>
      <c r="BX189" s="38"/>
    </row>
    <row r="190" spans="1:76" s="25" customFormat="1" ht="30" customHeight="1">
      <c r="A190" s="40">
        <v>0</v>
      </c>
      <c r="B190" s="41"/>
      <c r="C190" s="41"/>
      <c r="D190" s="44" t="s">
        <v>248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7"/>
      <c r="Q190" s="45" t="s">
        <v>210</v>
      </c>
      <c r="R190" s="45"/>
      <c r="S190" s="45"/>
      <c r="T190" s="45"/>
      <c r="U190" s="45"/>
      <c r="V190" s="44" t="s">
        <v>231</v>
      </c>
      <c r="W190" s="36"/>
      <c r="X190" s="36"/>
      <c r="Y190" s="36"/>
      <c r="Z190" s="36"/>
      <c r="AA190" s="36"/>
      <c r="AB190" s="36"/>
      <c r="AC190" s="36"/>
      <c r="AD190" s="36"/>
      <c r="AE190" s="37"/>
      <c r="AF190" s="38">
        <v>0</v>
      </c>
      <c r="AG190" s="38"/>
      <c r="AH190" s="38"/>
      <c r="AI190" s="38"/>
      <c r="AJ190" s="38"/>
      <c r="AK190" s="38">
        <v>0</v>
      </c>
      <c r="AL190" s="38"/>
      <c r="AM190" s="38"/>
      <c r="AN190" s="38"/>
      <c r="AO190" s="38"/>
      <c r="AP190" s="38">
        <v>0</v>
      </c>
      <c r="AQ190" s="38"/>
      <c r="AR190" s="38"/>
      <c r="AS190" s="38"/>
      <c r="AT190" s="38"/>
      <c r="AU190" s="38">
        <v>0</v>
      </c>
      <c r="AV190" s="38"/>
      <c r="AW190" s="38"/>
      <c r="AX190" s="38"/>
      <c r="AY190" s="38"/>
      <c r="AZ190" s="38">
        <v>0</v>
      </c>
      <c r="BA190" s="38"/>
      <c r="BB190" s="38"/>
      <c r="BC190" s="38"/>
      <c r="BD190" s="38"/>
      <c r="BE190" s="38">
        <v>0</v>
      </c>
      <c r="BF190" s="38"/>
      <c r="BG190" s="38"/>
      <c r="BH190" s="38"/>
      <c r="BI190" s="38"/>
      <c r="BJ190" s="38">
        <v>0</v>
      </c>
      <c r="BK190" s="38"/>
      <c r="BL190" s="38"/>
      <c r="BM190" s="38"/>
      <c r="BN190" s="38"/>
      <c r="BO190" s="38">
        <v>0</v>
      </c>
      <c r="BP190" s="38"/>
      <c r="BQ190" s="38"/>
      <c r="BR190" s="38"/>
      <c r="BS190" s="38"/>
      <c r="BT190" s="38">
        <v>0</v>
      </c>
      <c r="BU190" s="38"/>
      <c r="BV190" s="38"/>
      <c r="BW190" s="38"/>
      <c r="BX190" s="38"/>
    </row>
    <row r="191" spans="1:76" s="25" customFormat="1" ht="30" customHeight="1">
      <c r="A191" s="40">
        <v>0</v>
      </c>
      <c r="B191" s="41"/>
      <c r="C191" s="41"/>
      <c r="D191" s="44" t="s">
        <v>249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7"/>
      <c r="Q191" s="45" t="s">
        <v>210</v>
      </c>
      <c r="R191" s="45"/>
      <c r="S191" s="45"/>
      <c r="T191" s="45"/>
      <c r="U191" s="45"/>
      <c r="V191" s="44" t="s">
        <v>211</v>
      </c>
      <c r="W191" s="36"/>
      <c r="X191" s="36"/>
      <c r="Y191" s="36"/>
      <c r="Z191" s="36"/>
      <c r="AA191" s="36"/>
      <c r="AB191" s="36"/>
      <c r="AC191" s="36"/>
      <c r="AD191" s="36"/>
      <c r="AE191" s="37"/>
      <c r="AF191" s="38">
        <v>0</v>
      </c>
      <c r="AG191" s="38"/>
      <c r="AH191" s="38"/>
      <c r="AI191" s="38"/>
      <c r="AJ191" s="38"/>
      <c r="AK191" s="38">
        <v>0</v>
      </c>
      <c r="AL191" s="38"/>
      <c r="AM191" s="38"/>
      <c r="AN191" s="38"/>
      <c r="AO191" s="38"/>
      <c r="AP191" s="38">
        <v>0</v>
      </c>
      <c r="AQ191" s="38"/>
      <c r="AR191" s="38"/>
      <c r="AS191" s="38"/>
      <c r="AT191" s="38"/>
      <c r="AU191" s="38">
        <v>0</v>
      </c>
      <c r="AV191" s="38"/>
      <c r="AW191" s="38"/>
      <c r="AX191" s="38"/>
      <c r="AY191" s="38"/>
      <c r="AZ191" s="38">
        <v>0</v>
      </c>
      <c r="BA191" s="38"/>
      <c r="BB191" s="38"/>
      <c r="BC191" s="38"/>
      <c r="BD191" s="38"/>
      <c r="BE191" s="38">
        <v>0</v>
      </c>
      <c r="BF191" s="38"/>
      <c r="BG191" s="38"/>
      <c r="BH191" s="38"/>
      <c r="BI191" s="38"/>
      <c r="BJ191" s="38">
        <v>0</v>
      </c>
      <c r="BK191" s="38"/>
      <c r="BL191" s="38"/>
      <c r="BM191" s="38"/>
      <c r="BN191" s="38"/>
      <c r="BO191" s="38">
        <v>0</v>
      </c>
      <c r="BP191" s="38"/>
      <c r="BQ191" s="38"/>
      <c r="BR191" s="38"/>
      <c r="BS191" s="38"/>
      <c r="BT191" s="38">
        <v>0</v>
      </c>
      <c r="BU191" s="38"/>
      <c r="BV191" s="38"/>
      <c r="BW191" s="38"/>
      <c r="BX191" s="38"/>
    </row>
    <row r="192" spans="1:76" s="25" customFormat="1" ht="45" customHeight="1">
      <c r="A192" s="40">
        <v>0</v>
      </c>
      <c r="B192" s="41"/>
      <c r="C192" s="41"/>
      <c r="D192" s="44" t="s">
        <v>250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7"/>
      <c r="Q192" s="45" t="s">
        <v>210</v>
      </c>
      <c r="R192" s="45"/>
      <c r="S192" s="45"/>
      <c r="T192" s="45"/>
      <c r="U192" s="45"/>
      <c r="V192" s="44" t="s">
        <v>216</v>
      </c>
      <c r="W192" s="36"/>
      <c r="X192" s="36"/>
      <c r="Y192" s="36"/>
      <c r="Z192" s="36"/>
      <c r="AA192" s="36"/>
      <c r="AB192" s="36"/>
      <c r="AC192" s="36"/>
      <c r="AD192" s="36"/>
      <c r="AE192" s="37"/>
      <c r="AF192" s="38">
        <v>0</v>
      </c>
      <c r="AG192" s="38"/>
      <c r="AH192" s="38"/>
      <c r="AI192" s="38"/>
      <c r="AJ192" s="38"/>
      <c r="AK192" s="38">
        <v>0</v>
      </c>
      <c r="AL192" s="38"/>
      <c r="AM192" s="38"/>
      <c r="AN192" s="38"/>
      <c r="AO192" s="38"/>
      <c r="AP192" s="38">
        <v>0</v>
      </c>
      <c r="AQ192" s="38"/>
      <c r="AR192" s="38"/>
      <c r="AS192" s="38"/>
      <c r="AT192" s="38"/>
      <c r="AU192" s="38">
        <v>0</v>
      </c>
      <c r="AV192" s="38"/>
      <c r="AW192" s="38"/>
      <c r="AX192" s="38"/>
      <c r="AY192" s="38"/>
      <c r="AZ192" s="38">
        <v>33334</v>
      </c>
      <c r="BA192" s="38"/>
      <c r="BB192" s="38"/>
      <c r="BC192" s="38"/>
      <c r="BD192" s="38"/>
      <c r="BE192" s="38">
        <v>33334</v>
      </c>
      <c r="BF192" s="38"/>
      <c r="BG192" s="38"/>
      <c r="BH192" s="38"/>
      <c r="BI192" s="38"/>
      <c r="BJ192" s="38">
        <v>0</v>
      </c>
      <c r="BK192" s="38"/>
      <c r="BL192" s="38"/>
      <c r="BM192" s="38"/>
      <c r="BN192" s="38"/>
      <c r="BO192" s="38">
        <v>0</v>
      </c>
      <c r="BP192" s="38"/>
      <c r="BQ192" s="38"/>
      <c r="BR192" s="38"/>
      <c r="BS192" s="38"/>
      <c r="BT192" s="38">
        <v>0</v>
      </c>
      <c r="BU192" s="38"/>
      <c r="BV192" s="38"/>
      <c r="BW192" s="38"/>
      <c r="BX192" s="38"/>
    </row>
    <row r="193" spans="1:76" s="25" customFormat="1" ht="30" customHeight="1">
      <c r="A193" s="40">
        <v>0</v>
      </c>
      <c r="B193" s="41"/>
      <c r="C193" s="41"/>
      <c r="D193" s="44" t="s">
        <v>251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45" t="s">
        <v>210</v>
      </c>
      <c r="R193" s="45"/>
      <c r="S193" s="45"/>
      <c r="T193" s="45"/>
      <c r="U193" s="45"/>
      <c r="V193" s="44" t="s">
        <v>216</v>
      </c>
      <c r="W193" s="36"/>
      <c r="X193" s="36"/>
      <c r="Y193" s="36"/>
      <c r="Z193" s="36"/>
      <c r="AA193" s="36"/>
      <c r="AB193" s="36"/>
      <c r="AC193" s="36"/>
      <c r="AD193" s="36"/>
      <c r="AE193" s="37"/>
      <c r="AF193" s="38">
        <v>0</v>
      </c>
      <c r="AG193" s="38"/>
      <c r="AH193" s="38"/>
      <c r="AI193" s="38"/>
      <c r="AJ193" s="38"/>
      <c r="AK193" s="38">
        <v>0</v>
      </c>
      <c r="AL193" s="38"/>
      <c r="AM193" s="38"/>
      <c r="AN193" s="38"/>
      <c r="AO193" s="38"/>
      <c r="AP193" s="38">
        <v>0</v>
      </c>
      <c r="AQ193" s="38"/>
      <c r="AR193" s="38"/>
      <c r="AS193" s="38"/>
      <c r="AT193" s="38"/>
      <c r="AU193" s="38">
        <v>0</v>
      </c>
      <c r="AV193" s="38"/>
      <c r="AW193" s="38"/>
      <c r="AX193" s="38"/>
      <c r="AY193" s="38"/>
      <c r="AZ193" s="38">
        <v>35000</v>
      </c>
      <c r="BA193" s="38"/>
      <c r="BB193" s="38"/>
      <c r="BC193" s="38"/>
      <c r="BD193" s="38"/>
      <c r="BE193" s="38">
        <v>35000</v>
      </c>
      <c r="BF193" s="38"/>
      <c r="BG193" s="38"/>
      <c r="BH193" s="38"/>
      <c r="BI193" s="38"/>
      <c r="BJ193" s="38">
        <v>0</v>
      </c>
      <c r="BK193" s="38"/>
      <c r="BL193" s="38"/>
      <c r="BM193" s="38"/>
      <c r="BN193" s="38"/>
      <c r="BO193" s="38">
        <v>0</v>
      </c>
      <c r="BP193" s="38"/>
      <c r="BQ193" s="38"/>
      <c r="BR193" s="38"/>
      <c r="BS193" s="38"/>
      <c r="BT193" s="38">
        <v>0</v>
      </c>
      <c r="BU193" s="38"/>
      <c r="BV193" s="38"/>
      <c r="BW193" s="38"/>
      <c r="BX193" s="38"/>
    </row>
    <row r="194" spans="1:76" s="25" customFormat="1" ht="45" customHeight="1">
      <c r="A194" s="40">
        <v>0</v>
      </c>
      <c r="B194" s="41"/>
      <c r="C194" s="41"/>
      <c r="D194" s="44" t="s">
        <v>252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7"/>
      <c r="Q194" s="45" t="s">
        <v>210</v>
      </c>
      <c r="R194" s="45"/>
      <c r="S194" s="45"/>
      <c r="T194" s="45"/>
      <c r="U194" s="45"/>
      <c r="V194" s="44" t="s">
        <v>216</v>
      </c>
      <c r="W194" s="36"/>
      <c r="X194" s="36"/>
      <c r="Y194" s="36"/>
      <c r="Z194" s="36"/>
      <c r="AA194" s="36"/>
      <c r="AB194" s="36"/>
      <c r="AC194" s="36"/>
      <c r="AD194" s="36"/>
      <c r="AE194" s="37"/>
      <c r="AF194" s="38">
        <v>0</v>
      </c>
      <c r="AG194" s="38"/>
      <c r="AH194" s="38"/>
      <c r="AI194" s="38"/>
      <c r="AJ194" s="38"/>
      <c r="AK194" s="38">
        <v>0</v>
      </c>
      <c r="AL194" s="38"/>
      <c r="AM194" s="38"/>
      <c r="AN194" s="38"/>
      <c r="AO194" s="38"/>
      <c r="AP194" s="38">
        <v>0</v>
      </c>
      <c r="AQ194" s="38"/>
      <c r="AR194" s="38"/>
      <c r="AS194" s="38"/>
      <c r="AT194" s="38"/>
      <c r="AU194" s="38">
        <v>0</v>
      </c>
      <c r="AV194" s="38"/>
      <c r="AW194" s="38"/>
      <c r="AX194" s="38"/>
      <c r="AY194" s="38"/>
      <c r="AZ194" s="38">
        <v>20000</v>
      </c>
      <c r="BA194" s="38"/>
      <c r="BB194" s="38"/>
      <c r="BC194" s="38"/>
      <c r="BD194" s="38"/>
      <c r="BE194" s="38">
        <v>20000</v>
      </c>
      <c r="BF194" s="38"/>
      <c r="BG194" s="38"/>
      <c r="BH194" s="38"/>
      <c r="BI194" s="38"/>
      <c r="BJ194" s="38">
        <v>0</v>
      </c>
      <c r="BK194" s="38"/>
      <c r="BL194" s="38"/>
      <c r="BM194" s="38"/>
      <c r="BN194" s="38"/>
      <c r="BO194" s="38">
        <v>0</v>
      </c>
      <c r="BP194" s="38"/>
      <c r="BQ194" s="38"/>
      <c r="BR194" s="38"/>
      <c r="BS194" s="38"/>
      <c r="BT194" s="38">
        <v>0</v>
      </c>
      <c r="BU194" s="38"/>
      <c r="BV194" s="38"/>
      <c r="BW194" s="38"/>
      <c r="BX194" s="38"/>
    </row>
    <row r="195" spans="1:76" s="25" customFormat="1" ht="30" customHeight="1">
      <c r="A195" s="40">
        <v>0</v>
      </c>
      <c r="B195" s="41"/>
      <c r="C195" s="41"/>
      <c r="D195" s="44" t="s">
        <v>253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7"/>
      <c r="Q195" s="45" t="s">
        <v>210</v>
      </c>
      <c r="R195" s="45"/>
      <c r="S195" s="45"/>
      <c r="T195" s="45"/>
      <c r="U195" s="45"/>
      <c r="V195" s="44" t="s">
        <v>216</v>
      </c>
      <c r="W195" s="36"/>
      <c r="X195" s="36"/>
      <c r="Y195" s="36"/>
      <c r="Z195" s="36"/>
      <c r="AA195" s="36"/>
      <c r="AB195" s="36"/>
      <c r="AC195" s="36"/>
      <c r="AD195" s="36"/>
      <c r="AE195" s="37"/>
      <c r="AF195" s="38">
        <v>0</v>
      </c>
      <c r="AG195" s="38"/>
      <c r="AH195" s="38"/>
      <c r="AI195" s="38"/>
      <c r="AJ195" s="38"/>
      <c r="AK195" s="38">
        <v>0</v>
      </c>
      <c r="AL195" s="38"/>
      <c r="AM195" s="38"/>
      <c r="AN195" s="38"/>
      <c r="AO195" s="38"/>
      <c r="AP195" s="38">
        <v>0</v>
      </c>
      <c r="AQ195" s="38"/>
      <c r="AR195" s="38"/>
      <c r="AS195" s="38"/>
      <c r="AT195" s="38"/>
      <c r="AU195" s="38">
        <v>0</v>
      </c>
      <c r="AV195" s="38"/>
      <c r="AW195" s="38"/>
      <c r="AX195" s="38"/>
      <c r="AY195" s="38"/>
      <c r="AZ195" s="38">
        <v>49000</v>
      </c>
      <c r="BA195" s="38"/>
      <c r="BB195" s="38"/>
      <c r="BC195" s="38"/>
      <c r="BD195" s="38"/>
      <c r="BE195" s="38">
        <v>49000</v>
      </c>
      <c r="BF195" s="38"/>
      <c r="BG195" s="38"/>
      <c r="BH195" s="38"/>
      <c r="BI195" s="38"/>
      <c r="BJ195" s="38">
        <v>0</v>
      </c>
      <c r="BK195" s="38"/>
      <c r="BL195" s="38"/>
      <c r="BM195" s="38"/>
      <c r="BN195" s="38"/>
      <c r="BO195" s="38">
        <v>0</v>
      </c>
      <c r="BP195" s="38"/>
      <c r="BQ195" s="38"/>
      <c r="BR195" s="38"/>
      <c r="BS195" s="38"/>
      <c r="BT195" s="38">
        <v>0</v>
      </c>
      <c r="BU195" s="38"/>
      <c r="BV195" s="38"/>
      <c r="BW195" s="38"/>
      <c r="BX195" s="38"/>
    </row>
    <row r="196" spans="1:76" s="6" customFormat="1" ht="15" customHeight="1">
      <c r="A196" s="42">
        <v>0</v>
      </c>
      <c r="B196" s="43"/>
      <c r="C196" s="43"/>
      <c r="D196" s="46" t="s">
        <v>254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1"/>
      <c r="Q196" s="47"/>
      <c r="R196" s="47"/>
      <c r="S196" s="47"/>
      <c r="T196" s="47"/>
      <c r="U196" s="47"/>
      <c r="V196" s="46"/>
      <c r="W196" s="30"/>
      <c r="X196" s="30"/>
      <c r="Y196" s="30"/>
      <c r="Z196" s="30"/>
      <c r="AA196" s="30"/>
      <c r="AB196" s="30"/>
      <c r="AC196" s="30"/>
      <c r="AD196" s="30"/>
      <c r="AE196" s="31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</row>
    <row r="197" spans="1:76" s="25" customFormat="1" ht="28.5" customHeight="1">
      <c r="A197" s="40">
        <v>0</v>
      </c>
      <c r="B197" s="41"/>
      <c r="C197" s="41"/>
      <c r="D197" s="44" t="s">
        <v>255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7"/>
      <c r="Q197" s="45" t="s">
        <v>256</v>
      </c>
      <c r="R197" s="45"/>
      <c r="S197" s="45"/>
      <c r="T197" s="45"/>
      <c r="U197" s="45"/>
      <c r="V197" s="44" t="s">
        <v>231</v>
      </c>
      <c r="W197" s="36"/>
      <c r="X197" s="36"/>
      <c r="Y197" s="36"/>
      <c r="Z197" s="36"/>
      <c r="AA197" s="36"/>
      <c r="AB197" s="36"/>
      <c r="AC197" s="36"/>
      <c r="AD197" s="36"/>
      <c r="AE197" s="37"/>
      <c r="AF197" s="38">
        <v>0</v>
      </c>
      <c r="AG197" s="38"/>
      <c r="AH197" s="38"/>
      <c r="AI197" s="38"/>
      <c r="AJ197" s="38"/>
      <c r="AK197" s="38">
        <v>0</v>
      </c>
      <c r="AL197" s="38"/>
      <c r="AM197" s="38"/>
      <c r="AN197" s="38"/>
      <c r="AO197" s="38"/>
      <c r="AP197" s="38">
        <v>0</v>
      </c>
      <c r="AQ197" s="38"/>
      <c r="AR197" s="38"/>
      <c r="AS197" s="38"/>
      <c r="AT197" s="38"/>
      <c r="AU197" s="38">
        <v>0</v>
      </c>
      <c r="AV197" s="38"/>
      <c r="AW197" s="38"/>
      <c r="AX197" s="38"/>
      <c r="AY197" s="38"/>
      <c r="AZ197" s="38">
        <v>0</v>
      </c>
      <c r="BA197" s="38"/>
      <c r="BB197" s="38"/>
      <c r="BC197" s="38"/>
      <c r="BD197" s="38"/>
      <c r="BE197" s="38">
        <v>0</v>
      </c>
      <c r="BF197" s="38"/>
      <c r="BG197" s="38"/>
      <c r="BH197" s="38"/>
      <c r="BI197" s="38"/>
      <c r="BJ197" s="38">
        <v>0</v>
      </c>
      <c r="BK197" s="38"/>
      <c r="BL197" s="38"/>
      <c r="BM197" s="38"/>
      <c r="BN197" s="38"/>
      <c r="BO197" s="38">
        <v>0</v>
      </c>
      <c r="BP197" s="38"/>
      <c r="BQ197" s="38"/>
      <c r="BR197" s="38"/>
      <c r="BS197" s="38"/>
      <c r="BT197" s="38">
        <v>0</v>
      </c>
      <c r="BU197" s="38"/>
      <c r="BV197" s="38"/>
      <c r="BW197" s="38"/>
      <c r="BX197" s="38"/>
    </row>
    <row r="198" spans="1:76" s="25" customFormat="1" ht="30" customHeight="1">
      <c r="A198" s="40">
        <v>0</v>
      </c>
      <c r="B198" s="41"/>
      <c r="C198" s="41"/>
      <c r="D198" s="44" t="s">
        <v>257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7"/>
      <c r="Q198" s="45" t="s">
        <v>256</v>
      </c>
      <c r="R198" s="45"/>
      <c r="S198" s="45"/>
      <c r="T198" s="45"/>
      <c r="U198" s="45"/>
      <c r="V198" s="44" t="s">
        <v>231</v>
      </c>
      <c r="W198" s="36"/>
      <c r="X198" s="36"/>
      <c r="Y198" s="36"/>
      <c r="Z198" s="36"/>
      <c r="AA198" s="36"/>
      <c r="AB198" s="36"/>
      <c r="AC198" s="36"/>
      <c r="AD198" s="36"/>
      <c r="AE198" s="37"/>
      <c r="AF198" s="38">
        <v>20</v>
      </c>
      <c r="AG198" s="38"/>
      <c r="AH198" s="38"/>
      <c r="AI198" s="38"/>
      <c r="AJ198" s="38"/>
      <c r="AK198" s="38">
        <v>0</v>
      </c>
      <c r="AL198" s="38"/>
      <c r="AM198" s="38"/>
      <c r="AN198" s="38"/>
      <c r="AO198" s="38"/>
      <c r="AP198" s="38">
        <v>20</v>
      </c>
      <c r="AQ198" s="38"/>
      <c r="AR198" s="38"/>
      <c r="AS198" s="38"/>
      <c r="AT198" s="38"/>
      <c r="AU198" s="38">
        <v>20</v>
      </c>
      <c r="AV198" s="38"/>
      <c r="AW198" s="38"/>
      <c r="AX198" s="38"/>
      <c r="AY198" s="38"/>
      <c r="AZ198" s="38">
        <v>0</v>
      </c>
      <c r="BA198" s="38"/>
      <c r="BB198" s="38"/>
      <c r="BC198" s="38"/>
      <c r="BD198" s="38"/>
      <c r="BE198" s="38">
        <v>20</v>
      </c>
      <c r="BF198" s="38"/>
      <c r="BG198" s="38"/>
      <c r="BH198" s="38"/>
      <c r="BI198" s="38"/>
      <c r="BJ198" s="38">
        <v>0</v>
      </c>
      <c r="BK198" s="38"/>
      <c r="BL198" s="38"/>
      <c r="BM198" s="38"/>
      <c r="BN198" s="38"/>
      <c r="BO198" s="38">
        <v>0</v>
      </c>
      <c r="BP198" s="38"/>
      <c r="BQ198" s="38"/>
      <c r="BR198" s="38"/>
      <c r="BS198" s="38"/>
      <c r="BT198" s="38">
        <v>0</v>
      </c>
      <c r="BU198" s="38"/>
      <c r="BV198" s="38"/>
      <c r="BW198" s="38"/>
      <c r="BX198" s="38"/>
    </row>
    <row r="199" spans="1:76" s="25" customFormat="1" ht="30" customHeight="1">
      <c r="A199" s="40">
        <v>0</v>
      </c>
      <c r="B199" s="41"/>
      <c r="C199" s="41"/>
      <c r="D199" s="44" t="s">
        <v>258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7"/>
      <c r="Q199" s="45" t="s">
        <v>256</v>
      </c>
      <c r="R199" s="45"/>
      <c r="S199" s="45"/>
      <c r="T199" s="45"/>
      <c r="U199" s="45"/>
      <c r="V199" s="44" t="s">
        <v>231</v>
      </c>
      <c r="W199" s="36"/>
      <c r="X199" s="36"/>
      <c r="Y199" s="36"/>
      <c r="Z199" s="36"/>
      <c r="AA199" s="36"/>
      <c r="AB199" s="36"/>
      <c r="AC199" s="36"/>
      <c r="AD199" s="36"/>
      <c r="AE199" s="37"/>
      <c r="AF199" s="38">
        <v>25</v>
      </c>
      <c r="AG199" s="38"/>
      <c r="AH199" s="38"/>
      <c r="AI199" s="38"/>
      <c r="AJ199" s="38"/>
      <c r="AK199" s="38">
        <v>0</v>
      </c>
      <c r="AL199" s="38"/>
      <c r="AM199" s="38"/>
      <c r="AN199" s="38"/>
      <c r="AO199" s="38"/>
      <c r="AP199" s="38">
        <v>25</v>
      </c>
      <c r="AQ199" s="38"/>
      <c r="AR199" s="38"/>
      <c r="AS199" s="38"/>
      <c r="AT199" s="38"/>
      <c r="AU199" s="38">
        <v>23</v>
      </c>
      <c r="AV199" s="38"/>
      <c r="AW199" s="38"/>
      <c r="AX199" s="38"/>
      <c r="AY199" s="38"/>
      <c r="AZ199" s="38">
        <v>0</v>
      </c>
      <c r="BA199" s="38"/>
      <c r="BB199" s="38"/>
      <c r="BC199" s="38"/>
      <c r="BD199" s="38"/>
      <c r="BE199" s="38">
        <v>23</v>
      </c>
      <c r="BF199" s="38"/>
      <c r="BG199" s="38"/>
      <c r="BH199" s="38"/>
      <c r="BI199" s="38"/>
      <c r="BJ199" s="38">
        <v>0</v>
      </c>
      <c r="BK199" s="38"/>
      <c r="BL199" s="38"/>
      <c r="BM199" s="38"/>
      <c r="BN199" s="38"/>
      <c r="BO199" s="38">
        <v>0</v>
      </c>
      <c r="BP199" s="38"/>
      <c r="BQ199" s="38"/>
      <c r="BR199" s="38"/>
      <c r="BS199" s="38"/>
      <c r="BT199" s="38">
        <v>0</v>
      </c>
      <c r="BU199" s="38"/>
      <c r="BV199" s="38"/>
      <c r="BW199" s="38"/>
      <c r="BX199" s="38"/>
    </row>
    <row r="200" spans="1:76" s="25" customFormat="1" ht="30" customHeight="1">
      <c r="A200" s="40">
        <v>0</v>
      </c>
      <c r="B200" s="41"/>
      <c r="C200" s="41"/>
      <c r="D200" s="44" t="s">
        <v>259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7"/>
      <c r="Q200" s="45" t="s">
        <v>256</v>
      </c>
      <c r="R200" s="45"/>
      <c r="S200" s="45"/>
      <c r="T200" s="45"/>
      <c r="U200" s="45"/>
      <c r="V200" s="44" t="s">
        <v>231</v>
      </c>
      <c r="W200" s="36"/>
      <c r="X200" s="36"/>
      <c r="Y200" s="36"/>
      <c r="Z200" s="36"/>
      <c r="AA200" s="36"/>
      <c r="AB200" s="36"/>
      <c r="AC200" s="36"/>
      <c r="AD200" s="36"/>
      <c r="AE200" s="37"/>
      <c r="AF200" s="38">
        <v>0</v>
      </c>
      <c r="AG200" s="38"/>
      <c r="AH200" s="38"/>
      <c r="AI200" s="38"/>
      <c r="AJ200" s="38"/>
      <c r="AK200" s="38">
        <v>0</v>
      </c>
      <c r="AL200" s="38"/>
      <c r="AM200" s="38"/>
      <c r="AN200" s="38"/>
      <c r="AO200" s="38"/>
      <c r="AP200" s="38">
        <v>0</v>
      </c>
      <c r="AQ200" s="38"/>
      <c r="AR200" s="38"/>
      <c r="AS200" s="38"/>
      <c r="AT200" s="38"/>
      <c r="AU200" s="38">
        <v>0</v>
      </c>
      <c r="AV200" s="38"/>
      <c r="AW200" s="38"/>
      <c r="AX200" s="38"/>
      <c r="AY200" s="38"/>
      <c r="AZ200" s="38">
        <v>100</v>
      </c>
      <c r="BA200" s="38"/>
      <c r="BB200" s="38"/>
      <c r="BC200" s="38"/>
      <c r="BD200" s="38"/>
      <c r="BE200" s="38">
        <v>100</v>
      </c>
      <c r="BF200" s="38"/>
      <c r="BG200" s="38"/>
      <c r="BH200" s="38"/>
      <c r="BI200" s="38"/>
      <c r="BJ200" s="38">
        <v>0</v>
      </c>
      <c r="BK200" s="38"/>
      <c r="BL200" s="38"/>
      <c r="BM200" s="38"/>
      <c r="BN200" s="38"/>
      <c r="BO200" s="38">
        <v>0</v>
      </c>
      <c r="BP200" s="38"/>
      <c r="BQ200" s="38"/>
      <c r="BR200" s="38"/>
      <c r="BS200" s="38"/>
      <c r="BT200" s="38">
        <v>0</v>
      </c>
      <c r="BU200" s="38"/>
      <c r="BV200" s="38"/>
      <c r="BW200" s="38"/>
      <c r="BX200" s="38"/>
    </row>
    <row r="202" spans="1:64" ht="14.25" customHeight="1">
      <c r="A202" s="79" t="s">
        <v>314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</row>
    <row r="203" spans="1:61" ht="22.5" customHeight="1">
      <c r="A203" s="95" t="s">
        <v>6</v>
      </c>
      <c r="B203" s="96"/>
      <c r="C203" s="96"/>
      <c r="D203" s="45" t="s">
        <v>9</v>
      </c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 t="s">
        <v>8</v>
      </c>
      <c r="R203" s="45"/>
      <c r="S203" s="45"/>
      <c r="T203" s="45"/>
      <c r="U203" s="45"/>
      <c r="V203" s="45" t="s">
        <v>7</v>
      </c>
      <c r="W203" s="45"/>
      <c r="X203" s="45"/>
      <c r="Y203" s="45"/>
      <c r="Z203" s="45"/>
      <c r="AA203" s="45"/>
      <c r="AB203" s="45"/>
      <c r="AC203" s="45"/>
      <c r="AD203" s="45"/>
      <c r="AE203" s="45"/>
      <c r="AF203" s="90" t="s">
        <v>305</v>
      </c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2"/>
      <c r="AU203" s="90" t="s">
        <v>310</v>
      </c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2"/>
    </row>
    <row r="204" spans="1:61" ht="28.5" customHeight="1">
      <c r="A204" s="98"/>
      <c r="B204" s="99"/>
      <c r="C204" s="99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 t="s">
        <v>4</v>
      </c>
      <c r="AG204" s="45"/>
      <c r="AH204" s="45"/>
      <c r="AI204" s="45"/>
      <c r="AJ204" s="45"/>
      <c r="AK204" s="45" t="s">
        <v>3</v>
      </c>
      <c r="AL204" s="45"/>
      <c r="AM204" s="45"/>
      <c r="AN204" s="45"/>
      <c r="AO204" s="45"/>
      <c r="AP204" s="45" t="s">
        <v>123</v>
      </c>
      <c r="AQ204" s="45"/>
      <c r="AR204" s="45"/>
      <c r="AS204" s="45"/>
      <c r="AT204" s="45"/>
      <c r="AU204" s="45" t="s">
        <v>4</v>
      </c>
      <c r="AV204" s="45"/>
      <c r="AW204" s="45"/>
      <c r="AX204" s="45"/>
      <c r="AY204" s="45"/>
      <c r="AZ204" s="45" t="s">
        <v>3</v>
      </c>
      <c r="BA204" s="45"/>
      <c r="BB204" s="45"/>
      <c r="BC204" s="45"/>
      <c r="BD204" s="45"/>
      <c r="BE204" s="45" t="s">
        <v>90</v>
      </c>
      <c r="BF204" s="45"/>
      <c r="BG204" s="45"/>
      <c r="BH204" s="45"/>
      <c r="BI204" s="45"/>
    </row>
    <row r="205" spans="1:61" ht="15" customHeight="1">
      <c r="A205" s="90">
        <v>1</v>
      </c>
      <c r="B205" s="91"/>
      <c r="C205" s="91"/>
      <c r="D205" s="45">
        <v>2</v>
      </c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>
        <v>3</v>
      </c>
      <c r="R205" s="45"/>
      <c r="S205" s="45"/>
      <c r="T205" s="45"/>
      <c r="U205" s="45"/>
      <c r="V205" s="45">
        <v>4</v>
      </c>
      <c r="W205" s="45"/>
      <c r="X205" s="45"/>
      <c r="Y205" s="45"/>
      <c r="Z205" s="45"/>
      <c r="AA205" s="45"/>
      <c r="AB205" s="45"/>
      <c r="AC205" s="45"/>
      <c r="AD205" s="45"/>
      <c r="AE205" s="45"/>
      <c r="AF205" s="45">
        <v>5</v>
      </c>
      <c r="AG205" s="45"/>
      <c r="AH205" s="45"/>
      <c r="AI205" s="45"/>
      <c r="AJ205" s="45"/>
      <c r="AK205" s="45">
        <v>6</v>
      </c>
      <c r="AL205" s="45"/>
      <c r="AM205" s="45"/>
      <c r="AN205" s="45"/>
      <c r="AO205" s="45"/>
      <c r="AP205" s="45">
        <v>7</v>
      </c>
      <c r="AQ205" s="45"/>
      <c r="AR205" s="45"/>
      <c r="AS205" s="45"/>
      <c r="AT205" s="45"/>
      <c r="AU205" s="45">
        <v>8</v>
      </c>
      <c r="AV205" s="45"/>
      <c r="AW205" s="45"/>
      <c r="AX205" s="45"/>
      <c r="AY205" s="45"/>
      <c r="AZ205" s="45">
        <v>9</v>
      </c>
      <c r="BA205" s="45"/>
      <c r="BB205" s="45"/>
      <c r="BC205" s="45"/>
      <c r="BD205" s="45"/>
      <c r="BE205" s="45">
        <v>10</v>
      </c>
      <c r="BF205" s="45"/>
      <c r="BG205" s="45"/>
      <c r="BH205" s="45"/>
      <c r="BI205" s="45"/>
    </row>
    <row r="206" spans="1:79" ht="15.75" customHeight="1" hidden="1">
      <c r="A206" s="64" t="s">
        <v>154</v>
      </c>
      <c r="B206" s="65"/>
      <c r="C206" s="65"/>
      <c r="D206" s="45" t="s">
        <v>57</v>
      </c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 t="s">
        <v>70</v>
      </c>
      <c r="R206" s="45"/>
      <c r="S206" s="45"/>
      <c r="T206" s="45"/>
      <c r="U206" s="45"/>
      <c r="V206" s="45" t="s">
        <v>71</v>
      </c>
      <c r="W206" s="45"/>
      <c r="X206" s="45"/>
      <c r="Y206" s="45"/>
      <c r="Z206" s="45"/>
      <c r="AA206" s="45"/>
      <c r="AB206" s="45"/>
      <c r="AC206" s="45"/>
      <c r="AD206" s="45"/>
      <c r="AE206" s="45"/>
      <c r="AF206" s="53" t="s">
        <v>107</v>
      </c>
      <c r="AG206" s="53"/>
      <c r="AH206" s="53"/>
      <c r="AI206" s="53"/>
      <c r="AJ206" s="53"/>
      <c r="AK206" s="80" t="s">
        <v>108</v>
      </c>
      <c r="AL206" s="80"/>
      <c r="AM206" s="80"/>
      <c r="AN206" s="80"/>
      <c r="AO206" s="80"/>
      <c r="AP206" s="52" t="s">
        <v>198</v>
      </c>
      <c r="AQ206" s="52"/>
      <c r="AR206" s="52"/>
      <c r="AS206" s="52"/>
      <c r="AT206" s="52"/>
      <c r="AU206" s="53" t="s">
        <v>109</v>
      </c>
      <c r="AV206" s="53"/>
      <c r="AW206" s="53"/>
      <c r="AX206" s="53"/>
      <c r="AY206" s="53"/>
      <c r="AZ206" s="80" t="s">
        <v>110</v>
      </c>
      <c r="BA206" s="80"/>
      <c r="BB206" s="80"/>
      <c r="BC206" s="80"/>
      <c r="BD206" s="80"/>
      <c r="BE206" s="52" t="s">
        <v>198</v>
      </c>
      <c r="BF206" s="52"/>
      <c r="BG206" s="52"/>
      <c r="BH206" s="52"/>
      <c r="BI206" s="52"/>
      <c r="CA206" t="s">
        <v>39</v>
      </c>
    </row>
    <row r="207" spans="1:79" s="6" customFormat="1" ht="14.25">
      <c r="A207" s="42">
        <v>0</v>
      </c>
      <c r="B207" s="43"/>
      <c r="C207" s="43"/>
      <c r="D207" s="47" t="s">
        <v>197</v>
      </c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CA207" s="6" t="s">
        <v>40</v>
      </c>
    </row>
    <row r="208" spans="1:61" s="25" customFormat="1" ht="14.25" customHeight="1">
      <c r="A208" s="40">
        <v>0</v>
      </c>
      <c r="B208" s="41"/>
      <c r="C208" s="41"/>
      <c r="D208" s="44" t="s">
        <v>199</v>
      </c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45" t="s">
        <v>200</v>
      </c>
      <c r="R208" s="45"/>
      <c r="S208" s="45"/>
      <c r="T208" s="45"/>
      <c r="U208" s="45"/>
      <c r="V208" s="45" t="s">
        <v>201</v>
      </c>
      <c r="W208" s="45"/>
      <c r="X208" s="45"/>
      <c r="Y208" s="45"/>
      <c r="Z208" s="45"/>
      <c r="AA208" s="45"/>
      <c r="AB208" s="45"/>
      <c r="AC208" s="45"/>
      <c r="AD208" s="45"/>
      <c r="AE208" s="45"/>
      <c r="AF208" s="38">
        <v>1</v>
      </c>
      <c r="AG208" s="38"/>
      <c r="AH208" s="38"/>
      <c r="AI208" s="38"/>
      <c r="AJ208" s="38"/>
      <c r="AK208" s="38">
        <v>0</v>
      </c>
      <c r="AL208" s="38"/>
      <c r="AM208" s="38"/>
      <c r="AN208" s="38"/>
      <c r="AO208" s="38"/>
      <c r="AP208" s="38">
        <v>1</v>
      </c>
      <c r="AQ208" s="38"/>
      <c r="AR208" s="38"/>
      <c r="AS208" s="38"/>
      <c r="AT208" s="38"/>
      <c r="AU208" s="38">
        <v>1</v>
      </c>
      <c r="AV208" s="38"/>
      <c r="AW208" s="38"/>
      <c r="AX208" s="38"/>
      <c r="AY208" s="38"/>
      <c r="AZ208" s="38">
        <v>0</v>
      </c>
      <c r="BA208" s="38"/>
      <c r="BB208" s="38"/>
      <c r="BC208" s="38"/>
      <c r="BD208" s="38"/>
      <c r="BE208" s="38">
        <v>1</v>
      </c>
      <c r="BF208" s="38"/>
      <c r="BG208" s="38"/>
      <c r="BH208" s="38"/>
      <c r="BI208" s="38"/>
    </row>
    <row r="209" spans="1:61" s="25" customFormat="1" ht="15" customHeight="1">
      <c r="A209" s="40">
        <v>0</v>
      </c>
      <c r="B209" s="41"/>
      <c r="C209" s="41"/>
      <c r="D209" s="44" t="s">
        <v>202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7"/>
      <c r="Q209" s="45" t="s">
        <v>200</v>
      </c>
      <c r="R209" s="45"/>
      <c r="S209" s="45"/>
      <c r="T209" s="45"/>
      <c r="U209" s="45"/>
      <c r="V209" s="45" t="s">
        <v>201</v>
      </c>
      <c r="W209" s="45"/>
      <c r="X209" s="45"/>
      <c r="Y209" s="45"/>
      <c r="Z209" s="45"/>
      <c r="AA209" s="45"/>
      <c r="AB209" s="45"/>
      <c r="AC209" s="45"/>
      <c r="AD209" s="45"/>
      <c r="AE209" s="45"/>
      <c r="AF209" s="38">
        <v>96</v>
      </c>
      <c r="AG209" s="38"/>
      <c r="AH209" s="38"/>
      <c r="AI209" s="38"/>
      <c r="AJ209" s="38"/>
      <c r="AK209" s="38">
        <v>0</v>
      </c>
      <c r="AL209" s="38"/>
      <c r="AM209" s="38"/>
      <c r="AN209" s="38"/>
      <c r="AO209" s="38"/>
      <c r="AP209" s="38">
        <v>96</v>
      </c>
      <c r="AQ209" s="38"/>
      <c r="AR209" s="38"/>
      <c r="AS209" s="38"/>
      <c r="AT209" s="38"/>
      <c r="AU209" s="38">
        <v>96</v>
      </c>
      <c r="AV209" s="38"/>
      <c r="AW209" s="38"/>
      <c r="AX209" s="38"/>
      <c r="AY209" s="38"/>
      <c r="AZ209" s="38">
        <v>0</v>
      </c>
      <c r="BA209" s="38"/>
      <c r="BB209" s="38"/>
      <c r="BC209" s="38"/>
      <c r="BD209" s="38"/>
      <c r="BE209" s="38">
        <v>96</v>
      </c>
      <c r="BF209" s="38"/>
      <c r="BG209" s="38"/>
      <c r="BH209" s="38"/>
      <c r="BI209" s="38"/>
    </row>
    <row r="210" spans="1:61" s="25" customFormat="1" ht="30" customHeight="1">
      <c r="A210" s="40">
        <v>0</v>
      </c>
      <c r="B210" s="41"/>
      <c r="C210" s="41"/>
      <c r="D210" s="44" t="s">
        <v>203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7"/>
      <c r="Q210" s="45" t="s">
        <v>200</v>
      </c>
      <c r="R210" s="45"/>
      <c r="S210" s="45"/>
      <c r="T210" s="45"/>
      <c r="U210" s="45"/>
      <c r="V210" s="45" t="s">
        <v>204</v>
      </c>
      <c r="W210" s="45"/>
      <c r="X210" s="45"/>
      <c r="Y210" s="45"/>
      <c r="Z210" s="45"/>
      <c r="AA210" s="45"/>
      <c r="AB210" s="45"/>
      <c r="AC210" s="45"/>
      <c r="AD210" s="45"/>
      <c r="AE210" s="45"/>
      <c r="AF210" s="38">
        <v>58</v>
      </c>
      <c r="AG210" s="38"/>
      <c r="AH210" s="38"/>
      <c r="AI210" s="38"/>
      <c r="AJ210" s="38"/>
      <c r="AK210" s="38">
        <v>0</v>
      </c>
      <c r="AL210" s="38"/>
      <c r="AM210" s="38"/>
      <c r="AN210" s="38"/>
      <c r="AO210" s="38"/>
      <c r="AP210" s="38">
        <v>58</v>
      </c>
      <c r="AQ210" s="38"/>
      <c r="AR210" s="38"/>
      <c r="AS210" s="38"/>
      <c r="AT210" s="38"/>
      <c r="AU210" s="38">
        <v>58</v>
      </c>
      <c r="AV210" s="38"/>
      <c r="AW210" s="38"/>
      <c r="AX210" s="38"/>
      <c r="AY210" s="38"/>
      <c r="AZ210" s="38">
        <v>0</v>
      </c>
      <c r="BA210" s="38"/>
      <c r="BB210" s="38"/>
      <c r="BC210" s="38"/>
      <c r="BD210" s="38"/>
      <c r="BE210" s="38">
        <v>58</v>
      </c>
      <c r="BF210" s="38"/>
      <c r="BG210" s="38"/>
      <c r="BH210" s="38"/>
      <c r="BI210" s="38"/>
    </row>
    <row r="211" spans="1:61" s="25" customFormat="1" ht="30" customHeight="1">
      <c r="A211" s="40">
        <v>0</v>
      </c>
      <c r="B211" s="41"/>
      <c r="C211" s="41"/>
      <c r="D211" s="44" t="s">
        <v>205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7"/>
      <c r="Q211" s="45" t="s">
        <v>200</v>
      </c>
      <c r="R211" s="45"/>
      <c r="S211" s="45"/>
      <c r="T211" s="45"/>
      <c r="U211" s="45"/>
      <c r="V211" s="45" t="s">
        <v>204</v>
      </c>
      <c r="W211" s="45"/>
      <c r="X211" s="45"/>
      <c r="Y211" s="45"/>
      <c r="Z211" s="45"/>
      <c r="AA211" s="45"/>
      <c r="AB211" s="45"/>
      <c r="AC211" s="45"/>
      <c r="AD211" s="45"/>
      <c r="AE211" s="45"/>
      <c r="AF211" s="38">
        <v>43</v>
      </c>
      <c r="AG211" s="38"/>
      <c r="AH211" s="38"/>
      <c r="AI211" s="38"/>
      <c r="AJ211" s="38"/>
      <c r="AK211" s="38">
        <v>0</v>
      </c>
      <c r="AL211" s="38"/>
      <c r="AM211" s="38"/>
      <c r="AN211" s="38"/>
      <c r="AO211" s="38"/>
      <c r="AP211" s="38">
        <v>43</v>
      </c>
      <c r="AQ211" s="38"/>
      <c r="AR211" s="38"/>
      <c r="AS211" s="38"/>
      <c r="AT211" s="38"/>
      <c r="AU211" s="38">
        <v>43</v>
      </c>
      <c r="AV211" s="38"/>
      <c r="AW211" s="38"/>
      <c r="AX211" s="38"/>
      <c r="AY211" s="38"/>
      <c r="AZ211" s="38">
        <v>0</v>
      </c>
      <c r="BA211" s="38"/>
      <c r="BB211" s="38"/>
      <c r="BC211" s="38"/>
      <c r="BD211" s="38"/>
      <c r="BE211" s="38">
        <v>43</v>
      </c>
      <c r="BF211" s="38"/>
      <c r="BG211" s="38"/>
      <c r="BH211" s="38"/>
      <c r="BI211" s="38"/>
    </row>
    <row r="212" spans="1:61" s="25" customFormat="1" ht="30" customHeight="1">
      <c r="A212" s="40">
        <v>0</v>
      </c>
      <c r="B212" s="41"/>
      <c r="C212" s="41"/>
      <c r="D212" s="44" t="s">
        <v>206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7"/>
      <c r="Q212" s="45" t="s">
        <v>200</v>
      </c>
      <c r="R212" s="45"/>
      <c r="S212" s="45"/>
      <c r="T212" s="45"/>
      <c r="U212" s="45"/>
      <c r="V212" s="45" t="s">
        <v>204</v>
      </c>
      <c r="W212" s="45"/>
      <c r="X212" s="45"/>
      <c r="Y212" s="45"/>
      <c r="Z212" s="45"/>
      <c r="AA212" s="45"/>
      <c r="AB212" s="45"/>
      <c r="AC212" s="45"/>
      <c r="AD212" s="45"/>
      <c r="AE212" s="45"/>
      <c r="AF212" s="38">
        <v>4</v>
      </c>
      <c r="AG212" s="38"/>
      <c r="AH212" s="38"/>
      <c r="AI212" s="38"/>
      <c r="AJ212" s="38"/>
      <c r="AK212" s="38">
        <v>0</v>
      </c>
      <c r="AL212" s="38"/>
      <c r="AM212" s="38"/>
      <c r="AN212" s="38"/>
      <c r="AO212" s="38"/>
      <c r="AP212" s="38">
        <v>4</v>
      </c>
      <c r="AQ212" s="38"/>
      <c r="AR212" s="38"/>
      <c r="AS212" s="38"/>
      <c r="AT212" s="38"/>
      <c r="AU212" s="38">
        <v>4</v>
      </c>
      <c r="AV212" s="38"/>
      <c r="AW212" s="38"/>
      <c r="AX212" s="38"/>
      <c r="AY212" s="38"/>
      <c r="AZ212" s="38">
        <v>0</v>
      </c>
      <c r="BA212" s="38"/>
      <c r="BB212" s="38"/>
      <c r="BC212" s="38"/>
      <c r="BD212" s="38"/>
      <c r="BE212" s="38">
        <v>4</v>
      </c>
      <c r="BF212" s="38"/>
      <c r="BG212" s="38"/>
      <c r="BH212" s="38"/>
      <c r="BI212" s="38"/>
    </row>
    <row r="213" spans="1:61" s="25" customFormat="1" ht="15" customHeight="1">
      <c r="A213" s="40">
        <v>0</v>
      </c>
      <c r="B213" s="41"/>
      <c r="C213" s="41"/>
      <c r="D213" s="44" t="s">
        <v>207</v>
      </c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7"/>
      <c r="Q213" s="45" t="s">
        <v>200</v>
      </c>
      <c r="R213" s="45"/>
      <c r="S213" s="45"/>
      <c r="T213" s="45"/>
      <c r="U213" s="45"/>
      <c r="V213" s="45" t="s">
        <v>204</v>
      </c>
      <c r="W213" s="45"/>
      <c r="X213" s="45"/>
      <c r="Y213" s="45"/>
      <c r="Z213" s="45"/>
      <c r="AA213" s="45"/>
      <c r="AB213" s="45"/>
      <c r="AC213" s="45"/>
      <c r="AD213" s="45"/>
      <c r="AE213" s="45"/>
      <c r="AF213" s="38">
        <v>2</v>
      </c>
      <c r="AG213" s="38"/>
      <c r="AH213" s="38"/>
      <c r="AI213" s="38"/>
      <c r="AJ213" s="38"/>
      <c r="AK213" s="38">
        <v>0</v>
      </c>
      <c r="AL213" s="38"/>
      <c r="AM213" s="38"/>
      <c r="AN213" s="38"/>
      <c r="AO213" s="38"/>
      <c r="AP213" s="38">
        <v>2</v>
      </c>
      <c r="AQ213" s="38"/>
      <c r="AR213" s="38"/>
      <c r="AS213" s="38"/>
      <c r="AT213" s="38"/>
      <c r="AU213" s="38">
        <v>2</v>
      </c>
      <c r="AV213" s="38"/>
      <c r="AW213" s="38"/>
      <c r="AX213" s="38"/>
      <c r="AY213" s="38"/>
      <c r="AZ213" s="38">
        <v>0</v>
      </c>
      <c r="BA213" s="38"/>
      <c r="BB213" s="38"/>
      <c r="BC213" s="38"/>
      <c r="BD213" s="38"/>
      <c r="BE213" s="38">
        <v>2</v>
      </c>
      <c r="BF213" s="38"/>
      <c r="BG213" s="38"/>
      <c r="BH213" s="38"/>
      <c r="BI213" s="38"/>
    </row>
    <row r="214" spans="1:61" s="25" customFormat="1" ht="15" customHeight="1">
      <c r="A214" s="40">
        <v>0</v>
      </c>
      <c r="B214" s="41"/>
      <c r="C214" s="41"/>
      <c r="D214" s="44" t="s">
        <v>208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7"/>
      <c r="Q214" s="45" t="s">
        <v>200</v>
      </c>
      <c r="R214" s="45"/>
      <c r="S214" s="45"/>
      <c r="T214" s="45"/>
      <c r="U214" s="45"/>
      <c r="V214" s="45" t="s">
        <v>204</v>
      </c>
      <c r="W214" s="45"/>
      <c r="X214" s="45"/>
      <c r="Y214" s="45"/>
      <c r="Z214" s="45"/>
      <c r="AA214" s="45"/>
      <c r="AB214" s="45"/>
      <c r="AC214" s="45"/>
      <c r="AD214" s="45"/>
      <c r="AE214" s="45"/>
      <c r="AF214" s="38">
        <v>5.5</v>
      </c>
      <c r="AG214" s="38"/>
      <c r="AH214" s="38"/>
      <c r="AI214" s="38"/>
      <c r="AJ214" s="38"/>
      <c r="AK214" s="38">
        <v>0</v>
      </c>
      <c r="AL214" s="38"/>
      <c r="AM214" s="38"/>
      <c r="AN214" s="38"/>
      <c r="AO214" s="38"/>
      <c r="AP214" s="38">
        <v>5.5</v>
      </c>
      <c r="AQ214" s="38"/>
      <c r="AR214" s="38"/>
      <c r="AS214" s="38"/>
      <c r="AT214" s="38"/>
      <c r="AU214" s="38">
        <v>5.5</v>
      </c>
      <c r="AV214" s="38"/>
      <c r="AW214" s="38"/>
      <c r="AX214" s="38"/>
      <c r="AY214" s="38"/>
      <c r="AZ214" s="38">
        <v>0</v>
      </c>
      <c r="BA214" s="38"/>
      <c r="BB214" s="38"/>
      <c r="BC214" s="38"/>
      <c r="BD214" s="38"/>
      <c r="BE214" s="38">
        <v>5.5</v>
      </c>
      <c r="BF214" s="38"/>
      <c r="BG214" s="38"/>
      <c r="BH214" s="38"/>
      <c r="BI214" s="38"/>
    </row>
    <row r="215" spans="1:61" s="25" customFormat="1" ht="30" customHeight="1">
      <c r="A215" s="40">
        <v>0</v>
      </c>
      <c r="B215" s="41"/>
      <c r="C215" s="41"/>
      <c r="D215" s="44" t="s">
        <v>209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7"/>
      <c r="Q215" s="45" t="s">
        <v>210</v>
      </c>
      <c r="R215" s="45"/>
      <c r="S215" s="45"/>
      <c r="T215" s="45"/>
      <c r="U215" s="45"/>
      <c r="V215" s="45" t="s">
        <v>211</v>
      </c>
      <c r="W215" s="45"/>
      <c r="X215" s="45"/>
      <c r="Y215" s="45"/>
      <c r="Z215" s="45"/>
      <c r="AA215" s="45"/>
      <c r="AB215" s="45"/>
      <c r="AC215" s="45"/>
      <c r="AD215" s="45"/>
      <c r="AE215" s="45"/>
      <c r="AF215" s="38">
        <v>0</v>
      </c>
      <c r="AG215" s="38"/>
      <c r="AH215" s="38"/>
      <c r="AI215" s="38"/>
      <c r="AJ215" s="38"/>
      <c r="AK215" s="38">
        <v>0</v>
      </c>
      <c r="AL215" s="38"/>
      <c r="AM215" s="38"/>
      <c r="AN215" s="38"/>
      <c r="AO215" s="38"/>
      <c r="AP215" s="38">
        <v>0</v>
      </c>
      <c r="AQ215" s="38"/>
      <c r="AR215" s="38"/>
      <c r="AS215" s="38"/>
      <c r="AT215" s="38"/>
      <c r="AU215" s="38">
        <v>0</v>
      </c>
      <c r="AV215" s="38"/>
      <c r="AW215" s="38"/>
      <c r="AX215" s="38"/>
      <c r="AY215" s="38"/>
      <c r="AZ215" s="38">
        <v>0</v>
      </c>
      <c r="BA215" s="38"/>
      <c r="BB215" s="38"/>
      <c r="BC215" s="38"/>
      <c r="BD215" s="38"/>
      <c r="BE215" s="38">
        <v>0</v>
      </c>
      <c r="BF215" s="38"/>
      <c r="BG215" s="38"/>
      <c r="BH215" s="38"/>
      <c r="BI215" s="38"/>
    </row>
    <row r="216" spans="1:61" s="25" customFormat="1" ht="30" customHeight="1">
      <c r="A216" s="40">
        <v>0</v>
      </c>
      <c r="B216" s="41"/>
      <c r="C216" s="41"/>
      <c r="D216" s="44" t="s">
        <v>212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7"/>
      <c r="Q216" s="45" t="s">
        <v>210</v>
      </c>
      <c r="R216" s="45"/>
      <c r="S216" s="45"/>
      <c r="T216" s="45"/>
      <c r="U216" s="45"/>
      <c r="V216" s="45" t="s">
        <v>211</v>
      </c>
      <c r="W216" s="45"/>
      <c r="X216" s="45"/>
      <c r="Y216" s="45"/>
      <c r="Z216" s="45"/>
      <c r="AA216" s="45"/>
      <c r="AB216" s="45"/>
      <c r="AC216" s="45"/>
      <c r="AD216" s="45"/>
      <c r="AE216" s="45"/>
      <c r="AF216" s="38">
        <v>0</v>
      </c>
      <c r="AG216" s="38"/>
      <c r="AH216" s="38"/>
      <c r="AI216" s="38"/>
      <c r="AJ216" s="38"/>
      <c r="AK216" s="38">
        <v>0</v>
      </c>
      <c r="AL216" s="38"/>
      <c r="AM216" s="38"/>
      <c r="AN216" s="38"/>
      <c r="AO216" s="38"/>
      <c r="AP216" s="38">
        <v>0</v>
      </c>
      <c r="AQ216" s="38"/>
      <c r="AR216" s="38"/>
      <c r="AS216" s="38"/>
      <c r="AT216" s="38"/>
      <c r="AU216" s="38">
        <v>0</v>
      </c>
      <c r="AV216" s="38"/>
      <c r="AW216" s="38"/>
      <c r="AX216" s="38"/>
      <c r="AY216" s="38"/>
      <c r="AZ216" s="38">
        <v>0</v>
      </c>
      <c r="BA216" s="38"/>
      <c r="BB216" s="38"/>
      <c r="BC216" s="38"/>
      <c r="BD216" s="38"/>
      <c r="BE216" s="38">
        <v>0</v>
      </c>
      <c r="BF216" s="38"/>
      <c r="BG216" s="38"/>
      <c r="BH216" s="38"/>
      <c r="BI216" s="38"/>
    </row>
    <row r="217" spans="1:61" s="6" customFormat="1" ht="14.25">
      <c r="A217" s="42">
        <v>0</v>
      </c>
      <c r="B217" s="43"/>
      <c r="C217" s="43"/>
      <c r="D217" s="46" t="s">
        <v>220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1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</row>
    <row r="218" spans="1:61" s="25" customFormat="1" ht="28.5" customHeight="1">
      <c r="A218" s="40">
        <v>0</v>
      </c>
      <c r="B218" s="41"/>
      <c r="C218" s="41"/>
      <c r="D218" s="44" t="s">
        <v>221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7"/>
      <c r="Q218" s="45" t="s">
        <v>222</v>
      </c>
      <c r="R218" s="45"/>
      <c r="S218" s="45"/>
      <c r="T218" s="45"/>
      <c r="U218" s="45"/>
      <c r="V218" s="45" t="s">
        <v>201</v>
      </c>
      <c r="W218" s="45"/>
      <c r="X218" s="45"/>
      <c r="Y218" s="45"/>
      <c r="Z218" s="45"/>
      <c r="AA218" s="45"/>
      <c r="AB218" s="45"/>
      <c r="AC218" s="45"/>
      <c r="AD218" s="45"/>
      <c r="AE218" s="45"/>
      <c r="AF218" s="38">
        <v>1386</v>
      </c>
      <c r="AG218" s="38"/>
      <c r="AH218" s="38"/>
      <c r="AI218" s="38"/>
      <c r="AJ218" s="38"/>
      <c r="AK218" s="38">
        <v>0</v>
      </c>
      <c r="AL218" s="38"/>
      <c r="AM218" s="38"/>
      <c r="AN218" s="38"/>
      <c r="AO218" s="38"/>
      <c r="AP218" s="38">
        <v>1386</v>
      </c>
      <c r="AQ218" s="38"/>
      <c r="AR218" s="38"/>
      <c r="AS218" s="38"/>
      <c r="AT218" s="38"/>
      <c r="AU218" s="38">
        <v>1386</v>
      </c>
      <c r="AV218" s="38"/>
      <c r="AW218" s="38"/>
      <c r="AX218" s="38"/>
      <c r="AY218" s="38"/>
      <c r="AZ218" s="38">
        <v>0</v>
      </c>
      <c r="BA218" s="38"/>
      <c r="BB218" s="38"/>
      <c r="BC218" s="38"/>
      <c r="BD218" s="38"/>
      <c r="BE218" s="38">
        <v>1386</v>
      </c>
      <c r="BF218" s="38"/>
      <c r="BG218" s="38"/>
      <c r="BH218" s="38"/>
      <c r="BI218" s="38"/>
    </row>
    <row r="219" spans="1:61" s="6" customFormat="1" ht="30" customHeight="1">
      <c r="A219" s="42">
        <v>0</v>
      </c>
      <c r="B219" s="43"/>
      <c r="C219" s="43"/>
      <c r="D219" s="46" t="s">
        <v>223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1"/>
      <c r="Q219" s="47" t="s">
        <v>222</v>
      </c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39">
        <v>1395</v>
      </c>
      <c r="AG219" s="39"/>
      <c r="AH219" s="39"/>
      <c r="AI219" s="39"/>
      <c r="AJ219" s="39"/>
      <c r="AK219" s="39">
        <v>0</v>
      </c>
      <c r="AL219" s="39"/>
      <c r="AM219" s="39"/>
      <c r="AN219" s="39"/>
      <c r="AO219" s="39"/>
      <c r="AP219" s="39">
        <v>1395</v>
      </c>
      <c r="AQ219" s="39"/>
      <c r="AR219" s="39"/>
      <c r="AS219" s="39"/>
      <c r="AT219" s="39"/>
      <c r="AU219" s="39">
        <v>1395</v>
      </c>
      <c r="AV219" s="39"/>
      <c r="AW219" s="39"/>
      <c r="AX219" s="39"/>
      <c r="AY219" s="39"/>
      <c r="AZ219" s="39">
        <v>0</v>
      </c>
      <c r="BA219" s="39"/>
      <c r="BB219" s="39"/>
      <c r="BC219" s="39"/>
      <c r="BD219" s="39"/>
      <c r="BE219" s="39">
        <v>1395</v>
      </c>
      <c r="BF219" s="39"/>
      <c r="BG219" s="39"/>
      <c r="BH219" s="39"/>
      <c r="BI219" s="39"/>
    </row>
    <row r="220" spans="1:61" s="25" customFormat="1" ht="28.5" customHeight="1">
      <c r="A220" s="40">
        <v>0</v>
      </c>
      <c r="B220" s="41"/>
      <c r="C220" s="41"/>
      <c r="D220" s="44" t="s">
        <v>223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7"/>
      <c r="Q220" s="45" t="s">
        <v>222</v>
      </c>
      <c r="R220" s="45"/>
      <c r="S220" s="45"/>
      <c r="T220" s="45"/>
      <c r="U220" s="45"/>
      <c r="V220" s="45" t="s">
        <v>201</v>
      </c>
      <c r="W220" s="45"/>
      <c r="X220" s="45"/>
      <c r="Y220" s="45"/>
      <c r="Z220" s="45"/>
      <c r="AA220" s="45"/>
      <c r="AB220" s="45"/>
      <c r="AC220" s="45"/>
      <c r="AD220" s="45"/>
      <c r="AE220" s="45"/>
      <c r="AF220" s="38">
        <v>735</v>
      </c>
      <c r="AG220" s="38"/>
      <c r="AH220" s="38"/>
      <c r="AI220" s="38"/>
      <c r="AJ220" s="38"/>
      <c r="AK220" s="38">
        <v>0</v>
      </c>
      <c r="AL220" s="38"/>
      <c r="AM220" s="38"/>
      <c r="AN220" s="38"/>
      <c r="AO220" s="38"/>
      <c r="AP220" s="38">
        <v>735</v>
      </c>
      <c r="AQ220" s="38"/>
      <c r="AR220" s="38"/>
      <c r="AS220" s="38"/>
      <c r="AT220" s="38"/>
      <c r="AU220" s="38">
        <v>735</v>
      </c>
      <c r="AV220" s="38"/>
      <c r="AW220" s="38"/>
      <c r="AX220" s="38"/>
      <c r="AY220" s="38"/>
      <c r="AZ220" s="38">
        <v>0</v>
      </c>
      <c r="BA220" s="38"/>
      <c r="BB220" s="38"/>
      <c r="BC220" s="38"/>
      <c r="BD220" s="38"/>
      <c r="BE220" s="38">
        <v>735</v>
      </c>
      <c r="BF220" s="38"/>
      <c r="BG220" s="38"/>
      <c r="BH220" s="38"/>
      <c r="BI220" s="38"/>
    </row>
    <row r="221" spans="1:61" s="25" customFormat="1" ht="15" customHeight="1">
      <c r="A221" s="40">
        <v>0</v>
      </c>
      <c r="B221" s="41"/>
      <c r="C221" s="41"/>
      <c r="D221" s="44" t="s">
        <v>224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7"/>
      <c r="Q221" s="45" t="s">
        <v>222</v>
      </c>
      <c r="R221" s="45"/>
      <c r="S221" s="45"/>
      <c r="T221" s="45"/>
      <c r="U221" s="45"/>
      <c r="V221" s="44" t="s">
        <v>225</v>
      </c>
      <c r="W221" s="50"/>
      <c r="X221" s="50"/>
      <c r="Y221" s="50"/>
      <c r="Z221" s="50"/>
      <c r="AA221" s="50"/>
      <c r="AB221" s="50"/>
      <c r="AC221" s="50"/>
      <c r="AD221" s="50"/>
      <c r="AE221" s="51"/>
      <c r="AF221" s="38">
        <v>660</v>
      </c>
      <c r="AG221" s="38"/>
      <c r="AH221" s="38"/>
      <c r="AI221" s="38"/>
      <c r="AJ221" s="38"/>
      <c r="AK221" s="38">
        <v>0</v>
      </c>
      <c r="AL221" s="38"/>
      <c r="AM221" s="38"/>
      <c r="AN221" s="38"/>
      <c r="AO221" s="38"/>
      <c r="AP221" s="38">
        <v>660</v>
      </c>
      <c r="AQ221" s="38"/>
      <c r="AR221" s="38"/>
      <c r="AS221" s="38"/>
      <c r="AT221" s="38"/>
      <c r="AU221" s="38">
        <v>660</v>
      </c>
      <c r="AV221" s="38"/>
      <c r="AW221" s="38"/>
      <c r="AX221" s="38"/>
      <c r="AY221" s="38"/>
      <c r="AZ221" s="38">
        <v>0</v>
      </c>
      <c r="BA221" s="38"/>
      <c r="BB221" s="38"/>
      <c r="BC221" s="38"/>
      <c r="BD221" s="38"/>
      <c r="BE221" s="38">
        <v>660</v>
      </c>
      <c r="BF221" s="38"/>
      <c r="BG221" s="38"/>
      <c r="BH221" s="38"/>
      <c r="BI221" s="38"/>
    </row>
    <row r="222" spans="1:61" s="25" customFormat="1" ht="30" customHeight="1">
      <c r="A222" s="40">
        <v>0</v>
      </c>
      <c r="B222" s="41"/>
      <c r="C222" s="41"/>
      <c r="D222" s="44" t="s">
        <v>226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7"/>
      <c r="Q222" s="45" t="s">
        <v>222</v>
      </c>
      <c r="R222" s="45"/>
      <c r="S222" s="45"/>
      <c r="T222" s="45"/>
      <c r="U222" s="45"/>
      <c r="V222" s="44" t="s">
        <v>201</v>
      </c>
      <c r="W222" s="50"/>
      <c r="X222" s="50"/>
      <c r="Y222" s="50"/>
      <c r="Z222" s="50"/>
      <c r="AA222" s="50"/>
      <c r="AB222" s="50"/>
      <c r="AC222" s="50"/>
      <c r="AD222" s="50"/>
      <c r="AE222" s="51"/>
      <c r="AF222" s="38">
        <v>661</v>
      </c>
      <c r="AG222" s="38"/>
      <c r="AH222" s="38"/>
      <c r="AI222" s="38"/>
      <c r="AJ222" s="38"/>
      <c r="AK222" s="38">
        <v>0</v>
      </c>
      <c r="AL222" s="38"/>
      <c r="AM222" s="38"/>
      <c r="AN222" s="38"/>
      <c r="AO222" s="38"/>
      <c r="AP222" s="38">
        <v>661</v>
      </c>
      <c r="AQ222" s="38"/>
      <c r="AR222" s="38"/>
      <c r="AS222" s="38"/>
      <c r="AT222" s="38"/>
      <c r="AU222" s="38">
        <v>661</v>
      </c>
      <c r="AV222" s="38"/>
      <c r="AW222" s="38"/>
      <c r="AX222" s="38"/>
      <c r="AY222" s="38"/>
      <c r="AZ222" s="38">
        <v>0</v>
      </c>
      <c r="BA222" s="38"/>
      <c r="BB222" s="38"/>
      <c r="BC222" s="38"/>
      <c r="BD222" s="38"/>
      <c r="BE222" s="38">
        <v>661</v>
      </c>
      <c r="BF222" s="38"/>
      <c r="BG222" s="38"/>
      <c r="BH222" s="38"/>
      <c r="BI222" s="38"/>
    </row>
    <row r="223" spans="1:61" s="6" customFormat="1" ht="30" customHeight="1">
      <c r="A223" s="42">
        <v>0</v>
      </c>
      <c r="B223" s="43"/>
      <c r="C223" s="43"/>
      <c r="D223" s="46" t="s">
        <v>227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1"/>
      <c r="Q223" s="47" t="s">
        <v>222</v>
      </c>
      <c r="R223" s="47"/>
      <c r="S223" s="47"/>
      <c r="T223" s="47"/>
      <c r="U223" s="47"/>
      <c r="V223" s="46"/>
      <c r="W223" s="48"/>
      <c r="X223" s="48"/>
      <c r="Y223" s="48"/>
      <c r="Z223" s="48"/>
      <c r="AA223" s="48"/>
      <c r="AB223" s="48"/>
      <c r="AC223" s="48"/>
      <c r="AD223" s="48"/>
      <c r="AE223" s="49"/>
      <c r="AF223" s="39">
        <v>1820</v>
      </c>
      <c r="AG223" s="39"/>
      <c r="AH223" s="39"/>
      <c r="AI223" s="39"/>
      <c r="AJ223" s="39"/>
      <c r="AK223" s="39">
        <v>0</v>
      </c>
      <c r="AL223" s="39"/>
      <c r="AM223" s="39"/>
      <c r="AN223" s="39"/>
      <c r="AO223" s="39"/>
      <c r="AP223" s="39">
        <v>1820</v>
      </c>
      <c r="AQ223" s="39"/>
      <c r="AR223" s="39"/>
      <c r="AS223" s="39"/>
      <c r="AT223" s="39"/>
      <c r="AU223" s="39">
        <v>1820</v>
      </c>
      <c r="AV223" s="39"/>
      <c r="AW223" s="39"/>
      <c r="AX223" s="39"/>
      <c r="AY223" s="39"/>
      <c r="AZ223" s="39">
        <v>0</v>
      </c>
      <c r="BA223" s="39"/>
      <c r="BB223" s="39"/>
      <c r="BC223" s="39"/>
      <c r="BD223" s="39"/>
      <c r="BE223" s="39">
        <v>1820</v>
      </c>
      <c r="BF223" s="39"/>
      <c r="BG223" s="39"/>
      <c r="BH223" s="39"/>
      <c r="BI223" s="39"/>
    </row>
    <row r="224" spans="1:61" s="25" customFormat="1" ht="14.25" customHeight="1">
      <c r="A224" s="40">
        <v>0</v>
      </c>
      <c r="B224" s="41"/>
      <c r="C224" s="41"/>
      <c r="D224" s="44" t="s">
        <v>224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7"/>
      <c r="Q224" s="45" t="s">
        <v>222</v>
      </c>
      <c r="R224" s="45"/>
      <c r="S224" s="45"/>
      <c r="T224" s="45"/>
      <c r="U224" s="45"/>
      <c r="V224" s="44" t="s">
        <v>225</v>
      </c>
      <c r="W224" s="36"/>
      <c r="X224" s="36"/>
      <c r="Y224" s="36"/>
      <c r="Z224" s="36"/>
      <c r="AA224" s="36"/>
      <c r="AB224" s="36"/>
      <c r="AC224" s="36"/>
      <c r="AD224" s="36"/>
      <c r="AE224" s="37"/>
      <c r="AF224" s="38">
        <v>1820</v>
      </c>
      <c r="AG224" s="38"/>
      <c r="AH224" s="38"/>
      <c r="AI224" s="38"/>
      <c r="AJ224" s="38"/>
      <c r="AK224" s="38">
        <v>0</v>
      </c>
      <c r="AL224" s="38"/>
      <c r="AM224" s="38"/>
      <c r="AN224" s="38"/>
      <c r="AO224" s="38"/>
      <c r="AP224" s="38">
        <v>1820</v>
      </c>
      <c r="AQ224" s="38"/>
      <c r="AR224" s="38"/>
      <c r="AS224" s="38"/>
      <c r="AT224" s="38"/>
      <c r="AU224" s="38">
        <v>1820</v>
      </c>
      <c r="AV224" s="38"/>
      <c r="AW224" s="38"/>
      <c r="AX224" s="38"/>
      <c r="AY224" s="38"/>
      <c r="AZ224" s="38">
        <v>0</v>
      </c>
      <c r="BA224" s="38"/>
      <c r="BB224" s="38"/>
      <c r="BC224" s="38"/>
      <c r="BD224" s="38"/>
      <c r="BE224" s="38">
        <v>1820</v>
      </c>
      <c r="BF224" s="38"/>
      <c r="BG224" s="38"/>
      <c r="BH224" s="38"/>
      <c r="BI224" s="38"/>
    </row>
    <row r="225" spans="1:61" s="6" customFormat="1" ht="30" customHeight="1">
      <c r="A225" s="42">
        <v>0</v>
      </c>
      <c r="B225" s="43"/>
      <c r="C225" s="43"/>
      <c r="D225" s="46" t="s">
        <v>228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1"/>
      <c r="Q225" s="47" t="s">
        <v>222</v>
      </c>
      <c r="R225" s="47"/>
      <c r="S225" s="47"/>
      <c r="T225" s="47"/>
      <c r="U225" s="47"/>
      <c r="V225" s="46"/>
      <c r="W225" s="30"/>
      <c r="X225" s="30"/>
      <c r="Y225" s="30"/>
      <c r="Z225" s="30"/>
      <c r="AA225" s="30"/>
      <c r="AB225" s="30"/>
      <c r="AC225" s="30"/>
      <c r="AD225" s="30"/>
      <c r="AE225" s="31"/>
      <c r="AF225" s="39">
        <v>2065</v>
      </c>
      <c r="AG225" s="39"/>
      <c r="AH225" s="39"/>
      <c r="AI225" s="39"/>
      <c r="AJ225" s="39"/>
      <c r="AK225" s="39">
        <v>0</v>
      </c>
      <c r="AL225" s="39"/>
      <c r="AM225" s="39"/>
      <c r="AN225" s="39"/>
      <c r="AO225" s="39"/>
      <c r="AP225" s="39">
        <v>2065</v>
      </c>
      <c r="AQ225" s="39"/>
      <c r="AR225" s="39"/>
      <c r="AS225" s="39"/>
      <c r="AT225" s="39"/>
      <c r="AU225" s="39">
        <v>2065</v>
      </c>
      <c r="AV225" s="39"/>
      <c r="AW225" s="39"/>
      <c r="AX225" s="39"/>
      <c r="AY225" s="39"/>
      <c r="AZ225" s="39">
        <v>0</v>
      </c>
      <c r="BA225" s="39"/>
      <c r="BB225" s="39"/>
      <c r="BC225" s="39"/>
      <c r="BD225" s="39"/>
      <c r="BE225" s="39">
        <v>2065</v>
      </c>
      <c r="BF225" s="39"/>
      <c r="BG225" s="39"/>
      <c r="BH225" s="39"/>
      <c r="BI225" s="39"/>
    </row>
    <row r="226" spans="1:61" s="25" customFormat="1" ht="14.25" customHeight="1">
      <c r="A226" s="40">
        <v>0</v>
      </c>
      <c r="B226" s="41"/>
      <c r="C226" s="41"/>
      <c r="D226" s="44" t="s">
        <v>229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7"/>
      <c r="Q226" s="45" t="s">
        <v>222</v>
      </c>
      <c r="R226" s="45"/>
      <c r="S226" s="45"/>
      <c r="T226" s="45"/>
      <c r="U226" s="45"/>
      <c r="V226" s="44" t="s">
        <v>225</v>
      </c>
      <c r="W226" s="36"/>
      <c r="X226" s="36"/>
      <c r="Y226" s="36"/>
      <c r="Z226" s="36"/>
      <c r="AA226" s="36"/>
      <c r="AB226" s="36"/>
      <c r="AC226" s="36"/>
      <c r="AD226" s="36"/>
      <c r="AE226" s="37"/>
      <c r="AF226" s="38">
        <v>2065</v>
      </c>
      <c r="AG226" s="38"/>
      <c r="AH226" s="38"/>
      <c r="AI226" s="38"/>
      <c r="AJ226" s="38"/>
      <c r="AK226" s="38">
        <v>0</v>
      </c>
      <c r="AL226" s="38"/>
      <c r="AM226" s="38"/>
      <c r="AN226" s="38"/>
      <c r="AO226" s="38"/>
      <c r="AP226" s="38">
        <v>2065</v>
      </c>
      <c r="AQ226" s="38"/>
      <c r="AR226" s="38"/>
      <c r="AS226" s="38"/>
      <c r="AT226" s="38"/>
      <c r="AU226" s="38">
        <v>2065</v>
      </c>
      <c r="AV226" s="38"/>
      <c r="AW226" s="38"/>
      <c r="AX226" s="38"/>
      <c r="AY226" s="38"/>
      <c r="AZ226" s="38">
        <v>0</v>
      </c>
      <c r="BA226" s="38"/>
      <c r="BB226" s="38"/>
      <c r="BC226" s="38"/>
      <c r="BD226" s="38"/>
      <c r="BE226" s="38">
        <v>2065</v>
      </c>
      <c r="BF226" s="38"/>
      <c r="BG226" s="38"/>
      <c r="BH226" s="38"/>
      <c r="BI226" s="38"/>
    </row>
    <row r="227" spans="1:61" s="6" customFormat="1" ht="14.25">
      <c r="A227" s="42">
        <v>0</v>
      </c>
      <c r="B227" s="43"/>
      <c r="C227" s="43"/>
      <c r="D227" s="46" t="s">
        <v>243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1"/>
      <c r="Q227" s="47"/>
      <c r="R227" s="47"/>
      <c r="S227" s="47"/>
      <c r="T227" s="47"/>
      <c r="U227" s="47"/>
      <c r="V227" s="46"/>
      <c r="W227" s="30"/>
      <c r="X227" s="30"/>
      <c r="Y227" s="30"/>
      <c r="Z227" s="30"/>
      <c r="AA227" s="30"/>
      <c r="AB227" s="30"/>
      <c r="AC227" s="30"/>
      <c r="AD227" s="30"/>
      <c r="AE227" s="31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</row>
    <row r="228" spans="1:61" s="25" customFormat="1" ht="14.25" customHeight="1">
      <c r="A228" s="40">
        <v>0</v>
      </c>
      <c r="B228" s="41"/>
      <c r="C228" s="41"/>
      <c r="D228" s="44" t="s">
        <v>244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7"/>
      <c r="Q228" s="45" t="s">
        <v>210</v>
      </c>
      <c r="R228" s="45"/>
      <c r="S228" s="45"/>
      <c r="T228" s="45"/>
      <c r="U228" s="45"/>
      <c r="V228" s="44" t="s">
        <v>231</v>
      </c>
      <c r="W228" s="36"/>
      <c r="X228" s="36"/>
      <c r="Y228" s="36"/>
      <c r="Z228" s="36"/>
      <c r="AA228" s="36"/>
      <c r="AB228" s="36"/>
      <c r="AC228" s="36"/>
      <c r="AD228" s="36"/>
      <c r="AE228" s="37"/>
      <c r="AF228" s="38">
        <v>8470</v>
      </c>
      <c r="AG228" s="38"/>
      <c r="AH228" s="38"/>
      <c r="AI228" s="38"/>
      <c r="AJ228" s="38"/>
      <c r="AK228" s="38">
        <v>0</v>
      </c>
      <c r="AL228" s="38"/>
      <c r="AM228" s="38"/>
      <c r="AN228" s="38"/>
      <c r="AO228" s="38"/>
      <c r="AP228" s="38">
        <v>8470</v>
      </c>
      <c r="AQ228" s="38"/>
      <c r="AR228" s="38"/>
      <c r="AS228" s="38"/>
      <c r="AT228" s="38"/>
      <c r="AU228" s="38">
        <v>9173</v>
      </c>
      <c r="AV228" s="38"/>
      <c r="AW228" s="38"/>
      <c r="AX228" s="38"/>
      <c r="AY228" s="38"/>
      <c r="AZ228" s="38">
        <v>0</v>
      </c>
      <c r="BA228" s="38"/>
      <c r="BB228" s="38"/>
      <c r="BC228" s="38"/>
      <c r="BD228" s="38"/>
      <c r="BE228" s="38">
        <v>9173</v>
      </c>
      <c r="BF228" s="38"/>
      <c r="BG228" s="38"/>
      <c r="BH228" s="38"/>
      <c r="BI228" s="38"/>
    </row>
    <row r="229" spans="1:61" s="25" customFormat="1" ht="30" customHeight="1">
      <c r="A229" s="40">
        <v>0</v>
      </c>
      <c r="B229" s="41"/>
      <c r="C229" s="41"/>
      <c r="D229" s="44" t="s">
        <v>245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7"/>
      <c r="Q229" s="45" t="s">
        <v>210</v>
      </c>
      <c r="R229" s="45"/>
      <c r="S229" s="45"/>
      <c r="T229" s="45"/>
      <c r="U229" s="45"/>
      <c r="V229" s="44" t="s">
        <v>231</v>
      </c>
      <c r="W229" s="36"/>
      <c r="X229" s="36"/>
      <c r="Y229" s="36"/>
      <c r="Z229" s="36"/>
      <c r="AA229" s="36"/>
      <c r="AB229" s="36"/>
      <c r="AC229" s="36"/>
      <c r="AD229" s="36"/>
      <c r="AE229" s="37"/>
      <c r="AF229" s="38">
        <v>0</v>
      </c>
      <c r="AG229" s="38"/>
      <c r="AH229" s="38"/>
      <c r="AI229" s="38"/>
      <c r="AJ229" s="38"/>
      <c r="AK229" s="38">
        <v>0</v>
      </c>
      <c r="AL229" s="38"/>
      <c r="AM229" s="38"/>
      <c r="AN229" s="38"/>
      <c r="AO229" s="38"/>
      <c r="AP229" s="38">
        <v>0</v>
      </c>
      <c r="AQ229" s="38"/>
      <c r="AR229" s="38"/>
      <c r="AS229" s="38"/>
      <c r="AT229" s="38"/>
      <c r="AU229" s="38">
        <v>0</v>
      </c>
      <c r="AV229" s="38"/>
      <c r="AW229" s="38"/>
      <c r="AX229" s="38"/>
      <c r="AY229" s="38"/>
      <c r="AZ229" s="38">
        <v>0</v>
      </c>
      <c r="BA229" s="38"/>
      <c r="BB229" s="38"/>
      <c r="BC229" s="38"/>
      <c r="BD229" s="38"/>
      <c r="BE229" s="38">
        <v>0</v>
      </c>
      <c r="BF229" s="38"/>
      <c r="BG229" s="38"/>
      <c r="BH229" s="38"/>
      <c r="BI229" s="38"/>
    </row>
    <row r="230" spans="1:61" s="25" customFormat="1" ht="30" customHeight="1">
      <c r="A230" s="40">
        <v>0</v>
      </c>
      <c r="B230" s="41"/>
      <c r="C230" s="41"/>
      <c r="D230" s="44" t="s">
        <v>246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7"/>
      <c r="Q230" s="45" t="s">
        <v>210</v>
      </c>
      <c r="R230" s="45"/>
      <c r="S230" s="45"/>
      <c r="T230" s="45"/>
      <c r="U230" s="45"/>
      <c r="V230" s="44" t="s">
        <v>231</v>
      </c>
      <c r="W230" s="36"/>
      <c r="X230" s="36"/>
      <c r="Y230" s="36"/>
      <c r="Z230" s="36"/>
      <c r="AA230" s="36"/>
      <c r="AB230" s="36"/>
      <c r="AC230" s="36"/>
      <c r="AD230" s="36"/>
      <c r="AE230" s="37"/>
      <c r="AF230" s="38">
        <v>0</v>
      </c>
      <c r="AG230" s="38"/>
      <c r="AH230" s="38"/>
      <c r="AI230" s="38"/>
      <c r="AJ230" s="38"/>
      <c r="AK230" s="38">
        <v>0</v>
      </c>
      <c r="AL230" s="38"/>
      <c r="AM230" s="38"/>
      <c r="AN230" s="38"/>
      <c r="AO230" s="38"/>
      <c r="AP230" s="38">
        <v>0</v>
      </c>
      <c r="AQ230" s="38"/>
      <c r="AR230" s="38"/>
      <c r="AS230" s="38"/>
      <c r="AT230" s="38"/>
      <c r="AU230" s="38">
        <v>0</v>
      </c>
      <c r="AV230" s="38"/>
      <c r="AW230" s="38"/>
      <c r="AX230" s="38"/>
      <c r="AY230" s="38"/>
      <c r="AZ230" s="38">
        <v>0</v>
      </c>
      <c r="BA230" s="38"/>
      <c r="BB230" s="38"/>
      <c r="BC230" s="38"/>
      <c r="BD230" s="38"/>
      <c r="BE230" s="38">
        <v>0</v>
      </c>
      <c r="BF230" s="38"/>
      <c r="BG230" s="38"/>
      <c r="BH230" s="38"/>
      <c r="BI230" s="38"/>
    </row>
    <row r="231" spans="1:61" s="6" customFormat="1" ht="14.25">
      <c r="A231" s="42">
        <v>0</v>
      </c>
      <c r="B231" s="43"/>
      <c r="C231" s="43"/>
      <c r="D231" s="46" t="s">
        <v>254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1"/>
      <c r="Q231" s="47"/>
      <c r="R231" s="47"/>
      <c r="S231" s="47"/>
      <c r="T231" s="47"/>
      <c r="U231" s="47"/>
      <c r="V231" s="46"/>
      <c r="W231" s="30"/>
      <c r="X231" s="30"/>
      <c r="Y231" s="30"/>
      <c r="Z231" s="30"/>
      <c r="AA231" s="30"/>
      <c r="AB231" s="30"/>
      <c r="AC231" s="30"/>
      <c r="AD231" s="30"/>
      <c r="AE231" s="31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</row>
    <row r="232" spans="1:61" s="25" customFormat="1" ht="28.5" customHeight="1">
      <c r="A232" s="40">
        <v>0</v>
      </c>
      <c r="B232" s="41"/>
      <c r="C232" s="41"/>
      <c r="D232" s="44" t="s">
        <v>255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7"/>
      <c r="Q232" s="45" t="s">
        <v>256</v>
      </c>
      <c r="R232" s="45"/>
      <c r="S232" s="45"/>
      <c r="T232" s="45"/>
      <c r="U232" s="45"/>
      <c r="V232" s="44" t="s">
        <v>231</v>
      </c>
      <c r="W232" s="36"/>
      <c r="X232" s="36"/>
      <c r="Y232" s="36"/>
      <c r="Z232" s="36"/>
      <c r="AA232" s="36"/>
      <c r="AB232" s="36"/>
      <c r="AC232" s="36"/>
      <c r="AD232" s="36"/>
      <c r="AE232" s="37"/>
      <c r="AF232" s="38">
        <v>20</v>
      </c>
      <c r="AG232" s="38"/>
      <c r="AH232" s="38"/>
      <c r="AI232" s="38"/>
      <c r="AJ232" s="38"/>
      <c r="AK232" s="38">
        <v>0</v>
      </c>
      <c r="AL232" s="38"/>
      <c r="AM232" s="38"/>
      <c r="AN232" s="38"/>
      <c r="AO232" s="38"/>
      <c r="AP232" s="38">
        <v>20</v>
      </c>
      <c r="AQ232" s="38"/>
      <c r="AR232" s="38"/>
      <c r="AS232" s="38"/>
      <c r="AT232" s="38"/>
      <c r="AU232" s="38">
        <v>20</v>
      </c>
      <c r="AV232" s="38"/>
      <c r="AW232" s="38"/>
      <c r="AX232" s="38"/>
      <c r="AY232" s="38"/>
      <c r="AZ232" s="38">
        <v>0</v>
      </c>
      <c r="BA232" s="38"/>
      <c r="BB232" s="38"/>
      <c r="BC232" s="38"/>
      <c r="BD232" s="38"/>
      <c r="BE232" s="38">
        <v>20</v>
      </c>
      <c r="BF232" s="38"/>
      <c r="BG232" s="38"/>
      <c r="BH232" s="38"/>
      <c r="BI232" s="38"/>
    </row>
    <row r="233" spans="1:61" s="25" customFormat="1" ht="30" customHeight="1">
      <c r="A233" s="40">
        <v>0</v>
      </c>
      <c r="B233" s="41"/>
      <c r="C233" s="41"/>
      <c r="D233" s="44" t="s">
        <v>257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7"/>
      <c r="Q233" s="45" t="s">
        <v>256</v>
      </c>
      <c r="R233" s="45"/>
      <c r="S233" s="45"/>
      <c r="T233" s="45"/>
      <c r="U233" s="45"/>
      <c r="V233" s="44" t="s">
        <v>231</v>
      </c>
      <c r="W233" s="36"/>
      <c r="X233" s="36"/>
      <c r="Y233" s="36"/>
      <c r="Z233" s="36"/>
      <c r="AA233" s="36"/>
      <c r="AB233" s="36"/>
      <c r="AC233" s="36"/>
      <c r="AD233" s="36"/>
      <c r="AE233" s="37"/>
      <c r="AF233" s="38">
        <v>20</v>
      </c>
      <c r="AG233" s="38"/>
      <c r="AH233" s="38"/>
      <c r="AI233" s="38"/>
      <c r="AJ233" s="38"/>
      <c r="AK233" s="38">
        <v>0</v>
      </c>
      <c r="AL233" s="38"/>
      <c r="AM233" s="38"/>
      <c r="AN233" s="38"/>
      <c r="AO233" s="38"/>
      <c r="AP233" s="38">
        <v>20</v>
      </c>
      <c r="AQ233" s="38"/>
      <c r="AR233" s="38"/>
      <c r="AS233" s="38"/>
      <c r="AT233" s="38"/>
      <c r="AU233" s="38">
        <v>20</v>
      </c>
      <c r="AV233" s="38"/>
      <c r="AW233" s="38"/>
      <c r="AX233" s="38"/>
      <c r="AY233" s="38"/>
      <c r="AZ233" s="38">
        <v>0</v>
      </c>
      <c r="BA233" s="38"/>
      <c r="BB233" s="38"/>
      <c r="BC233" s="38"/>
      <c r="BD233" s="38"/>
      <c r="BE233" s="38">
        <v>20</v>
      </c>
      <c r="BF233" s="38"/>
      <c r="BG233" s="38"/>
      <c r="BH233" s="38"/>
      <c r="BI233" s="38"/>
    </row>
    <row r="234" spans="1:61" s="25" customFormat="1" ht="30" customHeight="1">
      <c r="A234" s="40">
        <v>0</v>
      </c>
      <c r="B234" s="41"/>
      <c r="C234" s="41"/>
      <c r="D234" s="44" t="s">
        <v>258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7"/>
      <c r="Q234" s="45" t="s">
        <v>256</v>
      </c>
      <c r="R234" s="45"/>
      <c r="S234" s="45"/>
      <c r="T234" s="45"/>
      <c r="U234" s="45"/>
      <c r="V234" s="44" t="s">
        <v>231</v>
      </c>
      <c r="W234" s="36"/>
      <c r="X234" s="36"/>
      <c r="Y234" s="36"/>
      <c r="Z234" s="36"/>
      <c r="AA234" s="36"/>
      <c r="AB234" s="36"/>
      <c r="AC234" s="36"/>
      <c r="AD234" s="36"/>
      <c r="AE234" s="37"/>
      <c r="AF234" s="38">
        <v>23</v>
      </c>
      <c r="AG234" s="38"/>
      <c r="AH234" s="38"/>
      <c r="AI234" s="38"/>
      <c r="AJ234" s="38"/>
      <c r="AK234" s="38">
        <v>0</v>
      </c>
      <c r="AL234" s="38"/>
      <c r="AM234" s="38"/>
      <c r="AN234" s="38"/>
      <c r="AO234" s="38"/>
      <c r="AP234" s="38">
        <v>23</v>
      </c>
      <c r="AQ234" s="38"/>
      <c r="AR234" s="38"/>
      <c r="AS234" s="38"/>
      <c r="AT234" s="38"/>
      <c r="AU234" s="38">
        <v>23</v>
      </c>
      <c r="AV234" s="38"/>
      <c r="AW234" s="38"/>
      <c r="AX234" s="38"/>
      <c r="AY234" s="38"/>
      <c r="AZ234" s="38">
        <v>0</v>
      </c>
      <c r="BA234" s="38"/>
      <c r="BB234" s="38"/>
      <c r="BC234" s="38"/>
      <c r="BD234" s="38"/>
      <c r="BE234" s="38">
        <v>23</v>
      </c>
      <c r="BF234" s="38"/>
      <c r="BG234" s="38"/>
      <c r="BH234" s="38"/>
      <c r="BI234" s="38"/>
    </row>
    <row r="235" spans="1:61" s="25" customFormat="1" ht="30" customHeight="1">
      <c r="A235" s="40">
        <v>0</v>
      </c>
      <c r="B235" s="41"/>
      <c r="C235" s="41"/>
      <c r="D235" s="44" t="s">
        <v>259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7"/>
      <c r="Q235" s="45" t="s">
        <v>256</v>
      </c>
      <c r="R235" s="45"/>
      <c r="S235" s="45"/>
      <c r="T235" s="45"/>
      <c r="U235" s="45"/>
      <c r="V235" s="44" t="s">
        <v>231</v>
      </c>
      <c r="W235" s="36"/>
      <c r="X235" s="36"/>
      <c r="Y235" s="36"/>
      <c r="Z235" s="36"/>
      <c r="AA235" s="36"/>
      <c r="AB235" s="36"/>
      <c r="AC235" s="36"/>
      <c r="AD235" s="36"/>
      <c r="AE235" s="37"/>
      <c r="AF235" s="38">
        <v>100</v>
      </c>
      <c r="AG235" s="38"/>
      <c r="AH235" s="38"/>
      <c r="AI235" s="38"/>
      <c r="AJ235" s="38"/>
      <c r="AK235" s="38">
        <v>0</v>
      </c>
      <c r="AL235" s="38"/>
      <c r="AM235" s="38"/>
      <c r="AN235" s="38"/>
      <c r="AO235" s="38"/>
      <c r="AP235" s="38">
        <v>100</v>
      </c>
      <c r="AQ235" s="38"/>
      <c r="AR235" s="38"/>
      <c r="AS235" s="38"/>
      <c r="AT235" s="38"/>
      <c r="AU235" s="38">
        <v>100</v>
      </c>
      <c r="AV235" s="38"/>
      <c r="AW235" s="38"/>
      <c r="AX235" s="38"/>
      <c r="AY235" s="38"/>
      <c r="AZ235" s="38">
        <v>0</v>
      </c>
      <c r="BA235" s="38"/>
      <c r="BB235" s="38"/>
      <c r="BC235" s="38"/>
      <c r="BD235" s="38"/>
      <c r="BE235" s="38">
        <v>100</v>
      </c>
      <c r="BF235" s="38"/>
      <c r="BG235" s="38"/>
      <c r="BH235" s="38"/>
      <c r="BI235" s="38"/>
    </row>
    <row r="237" spans="1:64" ht="14.25" customHeight="1">
      <c r="A237" s="79" t="s">
        <v>124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</row>
    <row r="238" spans="1:70" ht="15" customHeight="1">
      <c r="A238" s="93" t="s">
        <v>283</v>
      </c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</row>
    <row r="239" spans="1:70" ht="12.75" customHeight="1">
      <c r="A239" s="95" t="s">
        <v>19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7"/>
      <c r="U239" s="45" t="s">
        <v>284</v>
      </c>
      <c r="V239" s="45"/>
      <c r="W239" s="45"/>
      <c r="X239" s="45"/>
      <c r="Y239" s="45"/>
      <c r="Z239" s="45"/>
      <c r="AA239" s="45"/>
      <c r="AB239" s="45"/>
      <c r="AC239" s="45"/>
      <c r="AD239" s="45"/>
      <c r="AE239" s="45" t="s">
        <v>287</v>
      </c>
      <c r="AF239" s="45"/>
      <c r="AG239" s="45"/>
      <c r="AH239" s="45"/>
      <c r="AI239" s="45"/>
      <c r="AJ239" s="45"/>
      <c r="AK239" s="45"/>
      <c r="AL239" s="45"/>
      <c r="AM239" s="45"/>
      <c r="AN239" s="45"/>
      <c r="AO239" s="45" t="s">
        <v>295</v>
      </c>
      <c r="AP239" s="45"/>
      <c r="AQ239" s="45"/>
      <c r="AR239" s="45"/>
      <c r="AS239" s="45"/>
      <c r="AT239" s="45"/>
      <c r="AU239" s="45"/>
      <c r="AV239" s="45"/>
      <c r="AW239" s="45"/>
      <c r="AX239" s="45"/>
      <c r="AY239" s="45" t="s">
        <v>305</v>
      </c>
      <c r="AZ239" s="45"/>
      <c r="BA239" s="45"/>
      <c r="BB239" s="45"/>
      <c r="BC239" s="45"/>
      <c r="BD239" s="45"/>
      <c r="BE239" s="45"/>
      <c r="BF239" s="45"/>
      <c r="BG239" s="45"/>
      <c r="BH239" s="45"/>
      <c r="BI239" s="45" t="s">
        <v>310</v>
      </c>
      <c r="BJ239" s="45"/>
      <c r="BK239" s="45"/>
      <c r="BL239" s="45"/>
      <c r="BM239" s="45"/>
      <c r="BN239" s="45"/>
      <c r="BO239" s="45"/>
      <c r="BP239" s="45"/>
      <c r="BQ239" s="45"/>
      <c r="BR239" s="45"/>
    </row>
    <row r="240" spans="1:70" ht="30" customHeight="1">
      <c r="A240" s="98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0"/>
      <c r="U240" s="45" t="s">
        <v>4</v>
      </c>
      <c r="V240" s="45"/>
      <c r="W240" s="45"/>
      <c r="X240" s="45"/>
      <c r="Y240" s="45"/>
      <c r="Z240" s="45" t="s">
        <v>3</v>
      </c>
      <c r="AA240" s="45"/>
      <c r="AB240" s="45"/>
      <c r="AC240" s="45"/>
      <c r="AD240" s="45"/>
      <c r="AE240" s="45" t="s">
        <v>4</v>
      </c>
      <c r="AF240" s="45"/>
      <c r="AG240" s="45"/>
      <c r="AH240" s="45"/>
      <c r="AI240" s="45"/>
      <c r="AJ240" s="45" t="s">
        <v>3</v>
      </c>
      <c r="AK240" s="45"/>
      <c r="AL240" s="45"/>
      <c r="AM240" s="45"/>
      <c r="AN240" s="45"/>
      <c r="AO240" s="45" t="s">
        <v>4</v>
      </c>
      <c r="AP240" s="45"/>
      <c r="AQ240" s="45"/>
      <c r="AR240" s="45"/>
      <c r="AS240" s="45"/>
      <c r="AT240" s="45" t="s">
        <v>3</v>
      </c>
      <c r="AU240" s="45"/>
      <c r="AV240" s="45"/>
      <c r="AW240" s="45"/>
      <c r="AX240" s="45"/>
      <c r="AY240" s="45" t="s">
        <v>4</v>
      </c>
      <c r="AZ240" s="45"/>
      <c r="BA240" s="45"/>
      <c r="BB240" s="45"/>
      <c r="BC240" s="45"/>
      <c r="BD240" s="45" t="s">
        <v>3</v>
      </c>
      <c r="BE240" s="45"/>
      <c r="BF240" s="45"/>
      <c r="BG240" s="45"/>
      <c r="BH240" s="45"/>
      <c r="BI240" s="45" t="s">
        <v>4</v>
      </c>
      <c r="BJ240" s="45"/>
      <c r="BK240" s="45"/>
      <c r="BL240" s="45"/>
      <c r="BM240" s="45"/>
      <c r="BN240" s="45" t="s">
        <v>3</v>
      </c>
      <c r="BO240" s="45"/>
      <c r="BP240" s="45"/>
      <c r="BQ240" s="45"/>
      <c r="BR240" s="45"/>
    </row>
    <row r="241" spans="1:70" ht="15" customHeight="1">
      <c r="A241" s="90">
        <v>1</v>
      </c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2"/>
      <c r="U241" s="45">
        <v>2</v>
      </c>
      <c r="V241" s="45"/>
      <c r="W241" s="45"/>
      <c r="X241" s="45"/>
      <c r="Y241" s="45"/>
      <c r="Z241" s="45">
        <v>3</v>
      </c>
      <c r="AA241" s="45"/>
      <c r="AB241" s="45"/>
      <c r="AC241" s="45"/>
      <c r="AD241" s="45"/>
      <c r="AE241" s="45">
        <v>4</v>
      </c>
      <c r="AF241" s="45"/>
      <c r="AG241" s="45"/>
      <c r="AH241" s="45"/>
      <c r="AI241" s="45"/>
      <c r="AJ241" s="45">
        <v>5</v>
      </c>
      <c r="AK241" s="45"/>
      <c r="AL241" s="45"/>
      <c r="AM241" s="45"/>
      <c r="AN241" s="45"/>
      <c r="AO241" s="45">
        <v>6</v>
      </c>
      <c r="AP241" s="45"/>
      <c r="AQ241" s="45"/>
      <c r="AR241" s="45"/>
      <c r="AS241" s="45"/>
      <c r="AT241" s="45">
        <v>7</v>
      </c>
      <c r="AU241" s="45"/>
      <c r="AV241" s="45"/>
      <c r="AW241" s="45"/>
      <c r="AX241" s="45"/>
      <c r="AY241" s="45">
        <v>8</v>
      </c>
      <c r="AZ241" s="45"/>
      <c r="BA241" s="45"/>
      <c r="BB241" s="45"/>
      <c r="BC241" s="45"/>
      <c r="BD241" s="45">
        <v>9</v>
      </c>
      <c r="BE241" s="45"/>
      <c r="BF241" s="45"/>
      <c r="BG241" s="45"/>
      <c r="BH241" s="45"/>
      <c r="BI241" s="45">
        <v>10</v>
      </c>
      <c r="BJ241" s="45"/>
      <c r="BK241" s="45"/>
      <c r="BL241" s="45"/>
      <c r="BM241" s="45"/>
      <c r="BN241" s="45">
        <v>11</v>
      </c>
      <c r="BO241" s="45"/>
      <c r="BP241" s="45"/>
      <c r="BQ241" s="45"/>
      <c r="BR241" s="45"/>
    </row>
    <row r="242" spans="1:79" s="1" customFormat="1" ht="15.75" customHeight="1" hidden="1">
      <c r="A242" s="64" t="s">
        <v>57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6"/>
      <c r="U242" s="53" t="s">
        <v>65</v>
      </c>
      <c r="V242" s="53"/>
      <c r="W242" s="53"/>
      <c r="X242" s="53"/>
      <c r="Y242" s="53"/>
      <c r="Z242" s="80" t="s">
        <v>66</v>
      </c>
      <c r="AA242" s="80"/>
      <c r="AB242" s="80"/>
      <c r="AC242" s="80"/>
      <c r="AD242" s="80"/>
      <c r="AE242" s="53" t="s">
        <v>67</v>
      </c>
      <c r="AF242" s="53"/>
      <c r="AG242" s="53"/>
      <c r="AH242" s="53"/>
      <c r="AI242" s="53"/>
      <c r="AJ242" s="80" t="s">
        <v>68</v>
      </c>
      <c r="AK242" s="80"/>
      <c r="AL242" s="80"/>
      <c r="AM242" s="80"/>
      <c r="AN242" s="80"/>
      <c r="AO242" s="53" t="s">
        <v>58</v>
      </c>
      <c r="AP242" s="53"/>
      <c r="AQ242" s="53"/>
      <c r="AR242" s="53"/>
      <c r="AS242" s="53"/>
      <c r="AT242" s="80" t="s">
        <v>59</v>
      </c>
      <c r="AU242" s="80"/>
      <c r="AV242" s="80"/>
      <c r="AW242" s="80"/>
      <c r="AX242" s="80"/>
      <c r="AY242" s="53" t="s">
        <v>60</v>
      </c>
      <c r="AZ242" s="53"/>
      <c r="BA242" s="53"/>
      <c r="BB242" s="53"/>
      <c r="BC242" s="53"/>
      <c r="BD242" s="80" t="s">
        <v>61</v>
      </c>
      <c r="BE242" s="80"/>
      <c r="BF242" s="80"/>
      <c r="BG242" s="80"/>
      <c r="BH242" s="80"/>
      <c r="BI242" s="53" t="s">
        <v>62</v>
      </c>
      <c r="BJ242" s="53"/>
      <c r="BK242" s="53"/>
      <c r="BL242" s="53"/>
      <c r="BM242" s="53"/>
      <c r="BN242" s="80" t="s">
        <v>63</v>
      </c>
      <c r="BO242" s="80"/>
      <c r="BP242" s="80"/>
      <c r="BQ242" s="80"/>
      <c r="BR242" s="80"/>
      <c r="CA242" t="s">
        <v>41</v>
      </c>
    </row>
    <row r="243" spans="1:79" s="6" customFormat="1" ht="12.75" customHeight="1">
      <c r="A243" s="29" t="s">
        <v>260</v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1"/>
      <c r="U243" s="32">
        <v>8004438</v>
      </c>
      <c r="V243" s="32"/>
      <c r="W243" s="32"/>
      <c r="X243" s="32"/>
      <c r="Y243" s="32"/>
      <c r="Z243" s="32">
        <v>348360</v>
      </c>
      <c r="AA243" s="32"/>
      <c r="AB243" s="32"/>
      <c r="AC243" s="32"/>
      <c r="AD243" s="32"/>
      <c r="AE243" s="32">
        <v>7464189</v>
      </c>
      <c r="AF243" s="32"/>
      <c r="AG243" s="32"/>
      <c r="AH243" s="32"/>
      <c r="AI243" s="32"/>
      <c r="AJ243" s="32">
        <v>348350</v>
      </c>
      <c r="AK243" s="32"/>
      <c r="AL243" s="32"/>
      <c r="AM243" s="32"/>
      <c r="AN243" s="32"/>
      <c r="AO243" s="32">
        <v>6378190</v>
      </c>
      <c r="AP243" s="32"/>
      <c r="AQ243" s="32"/>
      <c r="AR243" s="32"/>
      <c r="AS243" s="32"/>
      <c r="AT243" s="32">
        <v>0</v>
      </c>
      <c r="AU243" s="32"/>
      <c r="AV243" s="32"/>
      <c r="AW243" s="32"/>
      <c r="AX243" s="32"/>
      <c r="AY243" s="32">
        <v>8345000</v>
      </c>
      <c r="AZ243" s="32"/>
      <c r="BA243" s="32"/>
      <c r="BB243" s="32"/>
      <c r="BC243" s="32"/>
      <c r="BD243" s="32">
        <v>0</v>
      </c>
      <c r="BE243" s="32"/>
      <c r="BF243" s="32"/>
      <c r="BG243" s="32"/>
      <c r="BH243" s="32"/>
      <c r="BI243" s="32">
        <v>8863370</v>
      </c>
      <c r="BJ243" s="32"/>
      <c r="BK243" s="32"/>
      <c r="BL243" s="32"/>
      <c r="BM243" s="32"/>
      <c r="BN243" s="32">
        <v>0</v>
      </c>
      <c r="BO243" s="32"/>
      <c r="BP243" s="32"/>
      <c r="BQ243" s="32"/>
      <c r="BR243" s="32"/>
      <c r="CA243" s="6" t="s">
        <v>42</v>
      </c>
    </row>
    <row r="244" spans="1:70" s="25" customFormat="1" ht="12.75" customHeight="1">
      <c r="A244" s="35" t="s">
        <v>261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7"/>
      <c r="U244" s="33">
        <v>4897721</v>
      </c>
      <c r="V244" s="33"/>
      <c r="W244" s="33"/>
      <c r="X244" s="33"/>
      <c r="Y244" s="33"/>
      <c r="Z244" s="33">
        <v>348360</v>
      </c>
      <c r="AA244" s="33"/>
      <c r="AB244" s="33"/>
      <c r="AC244" s="33"/>
      <c r="AD244" s="33"/>
      <c r="AE244" s="33">
        <v>4897721</v>
      </c>
      <c r="AF244" s="33"/>
      <c r="AG244" s="33"/>
      <c r="AH244" s="33"/>
      <c r="AI244" s="33"/>
      <c r="AJ244" s="33">
        <v>348350</v>
      </c>
      <c r="AK244" s="33"/>
      <c r="AL244" s="33"/>
      <c r="AM244" s="33"/>
      <c r="AN244" s="33"/>
      <c r="AO244" s="33">
        <v>3768310</v>
      </c>
      <c r="AP244" s="33"/>
      <c r="AQ244" s="33"/>
      <c r="AR244" s="33"/>
      <c r="AS244" s="33"/>
      <c r="AT244" s="33">
        <v>0</v>
      </c>
      <c r="AU244" s="33"/>
      <c r="AV244" s="33"/>
      <c r="AW244" s="33"/>
      <c r="AX244" s="33"/>
      <c r="AY244" s="33">
        <v>4929280</v>
      </c>
      <c r="AZ244" s="33"/>
      <c r="BA244" s="33"/>
      <c r="BB244" s="33"/>
      <c r="BC244" s="33"/>
      <c r="BD244" s="33">
        <v>0</v>
      </c>
      <c r="BE244" s="33"/>
      <c r="BF244" s="33"/>
      <c r="BG244" s="33"/>
      <c r="BH244" s="33"/>
      <c r="BI244" s="33">
        <v>5350000</v>
      </c>
      <c r="BJ244" s="33"/>
      <c r="BK244" s="33"/>
      <c r="BL244" s="33"/>
      <c r="BM244" s="33"/>
      <c r="BN244" s="33">
        <v>0</v>
      </c>
      <c r="BO244" s="33"/>
      <c r="BP244" s="33"/>
      <c r="BQ244" s="33"/>
      <c r="BR244" s="33"/>
    </row>
    <row r="245" spans="1:70" s="25" customFormat="1" ht="12.75" customHeight="1">
      <c r="A245" s="35" t="s">
        <v>262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7"/>
      <c r="U245" s="33">
        <v>538272</v>
      </c>
      <c r="V245" s="33"/>
      <c r="W245" s="33"/>
      <c r="X245" s="33"/>
      <c r="Y245" s="33"/>
      <c r="Z245" s="33">
        <v>0</v>
      </c>
      <c r="AA245" s="33"/>
      <c r="AB245" s="33"/>
      <c r="AC245" s="33"/>
      <c r="AD245" s="33"/>
      <c r="AE245" s="33">
        <v>447800</v>
      </c>
      <c r="AF245" s="33"/>
      <c r="AG245" s="33"/>
      <c r="AH245" s="33"/>
      <c r="AI245" s="33"/>
      <c r="AJ245" s="33">
        <v>0</v>
      </c>
      <c r="AK245" s="33"/>
      <c r="AL245" s="33"/>
      <c r="AM245" s="33"/>
      <c r="AN245" s="33"/>
      <c r="AO245" s="33">
        <v>90580</v>
      </c>
      <c r="AP245" s="33"/>
      <c r="AQ245" s="33"/>
      <c r="AR245" s="33"/>
      <c r="AS245" s="33"/>
      <c r="AT245" s="33">
        <v>0</v>
      </c>
      <c r="AU245" s="33"/>
      <c r="AV245" s="33"/>
      <c r="AW245" s="33"/>
      <c r="AX245" s="33"/>
      <c r="AY245" s="33">
        <v>150000</v>
      </c>
      <c r="AZ245" s="33"/>
      <c r="BA245" s="33"/>
      <c r="BB245" s="33"/>
      <c r="BC245" s="33"/>
      <c r="BD245" s="33">
        <v>0</v>
      </c>
      <c r="BE245" s="33"/>
      <c r="BF245" s="33"/>
      <c r="BG245" s="33"/>
      <c r="BH245" s="33"/>
      <c r="BI245" s="33">
        <v>185000</v>
      </c>
      <c r="BJ245" s="33"/>
      <c r="BK245" s="33"/>
      <c r="BL245" s="33"/>
      <c r="BM245" s="33"/>
      <c r="BN245" s="33">
        <v>0</v>
      </c>
      <c r="BO245" s="33"/>
      <c r="BP245" s="33"/>
      <c r="BQ245" s="33"/>
      <c r="BR245" s="33"/>
    </row>
    <row r="246" spans="1:70" s="25" customFormat="1" ht="12.75" customHeight="1">
      <c r="A246" s="35" t="s">
        <v>263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7"/>
      <c r="U246" s="33">
        <v>2568445</v>
      </c>
      <c r="V246" s="33"/>
      <c r="W246" s="33"/>
      <c r="X246" s="33"/>
      <c r="Y246" s="33"/>
      <c r="Z246" s="33">
        <v>0</v>
      </c>
      <c r="AA246" s="33"/>
      <c r="AB246" s="33"/>
      <c r="AC246" s="33"/>
      <c r="AD246" s="33"/>
      <c r="AE246" s="33">
        <v>2118668</v>
      </c>
      <c r="AF246" s="33"/>
      <c r="AG246" s="33"/>
      <c r="AH246" s="33"/>
      <c r="AI246" s="33"/>
      <c r="AJ246" s="33">
        <v>0</v>
      </c>
      <c r="AK246" s="33"/>
      <c r="AL246" s="33"/>
      <c r="AM246" s="33"/>
      <c r="AN246" s="33"/>
      <c r="AO246" s="33">
        <v>2519300</v>
      </c>
      <c r="AP246" s="33"/>
      <c r="AQ246" s="33"/>
      <c r="AR246" s="33"/>
      <c r="AS246" s="33"/>
      <c r="AT246" s="33">
        <v>0</v>
      </c>
      <c r="AU246" s="33"/>
      <c r="AV246" s="33"/>
      <c r="AW246" s="33"/>
      <c r="AX246" s="33"/>
      <c r="AY246" s="33">
        <v>3265720</v>
      </c>
      <c r="AZ246" s="33"/>
      <c r="BA246" s="33"/>
      <c r="BB246" s="33"/>
      <c r="BC246" s="33"/>
      <c r="BD246" s="33">
        <v>0</v>
      </c>
      <c r="BE246" s="33"/>
      <c r="BF246" s="33"/>
      <c r="BG246" s="33"/>
      <c r="BH246" s="33"/>
      <c r="BI246" s="33">
        <v>3328370</v>
      </c>
      <c r="BJ246" s="33"/>
      <c r="BK246" s="33"/>
      <c r="BL246" s="33"/>
      <c r="BM246" s="33"/>
      <c r="BN246" s="33">
        <v>0</v>
      </c>
      <c r="BO246" s="33"/>
      <c r="BP246" s="33"/>
      <c r="BQ246" s="33"/>
      <c r="BR246" s="33"/>
    </row>
    <row r="247" spans="1:70" s="25" customFormat="1" ht="12.75" customHeight="1">
      <c r="A247" s="35" t="s">
        <v>264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7"/>
      <c r="U247" s="33">
        <v>0</v>
      </c>
      <c r="V247" s="33"/>
      <c r="W247" s="33"/>
      <c r="X247" s="33"/>
      <c r="Y247" s="33"/>
      <c r="Z247" s="33">
        <v>0</v>
      </c>
      <c r="AA247" s="33"/>
      <c r="AB247" s="33"/>
      <c r="AC247" s="33"/>
      <c r="AD247" s="33"/>
      <c r="AE247" s="33">
        <v>0</v>
      </c>
      <c r="AF247" s="33"/>
      <c r="AG247" s="33"/>
      <c r="AH247" s="33"/>
      <c r="AI247" s="33"/>
      <c r="AJ247" s="33">
        <v>0</v>
      </c>
      <c r="AK247" s="33"/>
      <c r="AL247" s="33"/>
      <c r="AM247" s="33"/>
      <c r="AN247" s="33"/>
      <c r="AO247" s="33">
        <v>0</v>
      </c>
      <c r="AP247" s="33"/>
      <c r="AQ247" s="33"/>
      <c r="AR247" s="33"/>
      <c r="AS247" s="33"/>
      <c r="AT247" s="33">
        <v>0</v>
      </c>
      <c r="AU247" s="33"/>
      <c r="AV247" s="33"/>
      <c r="AW247" s="33"/>
      <c r="AX247" s="33"/>
      <c r="AY247" s="33">
        <v>0</v>
      </c>
      <c r="AZ247" s="33"/>
      <c r="BA247" s="33"/>
      <c r="BB247" s="33"/>
      <c r="BC247" s="33"/>
      <c r="BD247" s="33">
        <v>0</v>
      </c>
      <c r="BE247" s="33"/>
      <c r="BF247" s="33"/>
      <c r="BG247" s="33"/>
      <c r="BH247" s="33"/>
      <c r="BI247" s="33">
        <v>0</v>
      </c>
      <c r="BJ247" s="33"/>
      <c r="BK247" s="33"/>
      <c r="BL247" s="33"/>
      <c r="BM247" s="33"/>
      <c r="BN247" s="33">
        <v>0</v>
      </c>
      <c r="BO247" s="33"/>
      <c r="BP247" s="33"/>
      <c r="BQ247" s="33"/>
      <c r="BR247" s="33"/>
    </row>
    <row r="248" spans="1:70" s="6" customFormat="1" ht="12.75" customHeight="1">
      <c r="A248" s="29" t="s">
        <v>265</v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1"/>
      <c r="U248" s="32">
        <v>437500</v>
      </c>
      <c r="V248" s="32"/>
      <c r="W248" s="32"/>
      <c r="X248" s="32"/>
      <c r="Y248" s="32"/>
      <c r="Z248" s="32">
        <v>0</v>
      </c>
      <c r="AA248" s="32"/>
      <c r="AB248" s="32"/>
      <c r="AC248" s="32"/>
      <c r="AD248" s="32"/>
      <c r="AE248" s="32">
        <v>380811</v>
      </c>
      <c r="AF248" s="32"/>
      <c r="AG248" s="32"/>
      <c r="AH248" s="32"/>
      <c r="AI248" s="32"/>
      <c r="AJ248" s="32">
        <v>0</v>
      </c>
      <c r="AK248" s="32"/>
      <c r="AL248" s="32"/>
      <c r="AM248" s="32"/>
      <c r="AN248" s="32"/>
      <c r="AO248" s="32">
        <v>421810</v>
      </c>
      <c r="AP248" s="32"/>
      <c r="AQ248" s="32"/>
      <c r="AR248" s="32"/>
      <c r="AS248" s="32"/>
      <c r="AT248" s="32">
        <v>0</v>
      </c>
      <c r="AU248" s="32"/>
      <c r="AV248" s="32"/>
      <c r="AW248" s="32"/>
      <c r="AX248" s="32"/>
      <c r="AY248" s="32">
        <v>550000</v>
      </c>
      <c r="AZ248" s="32"/>
      <c r="BA248" s="32"/>
      <c r="BB248" s="32"/>
      <c r="BC248" s="32"/>
      <c r="BD248" s="32">
        <v>0</v>
      </c>
      <c r="BE248" s="32"/>
      <c r="BF248" s="32"/>
      <c r="BG248" s="32"/>
      <c r="BH248" s="32"/>
      <c r="BI248" s="32">
        <v>650000</v>
      </c>
      <c r="BJ248" s="32"/>
      <c r="BK248" s="32"/>
      <c r="BL248" s="32"/>
      <c r="BM248" s="32"/>
      <c r="BN248" s="32">
        <v>0</v>
      </c>
      <c r="BO248" s="32"/>
      <c r="BP248" s="32"/>
      <c r="BQ248" s="32"/>
      <c r="BR248" s="32"/>
    </row>
    <row r="249" spans="1:70" s="25" customFormat="1" ht="12.75" customHeight="1">
      <c r="A249" s="35" t="s">
        <v>266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7"/>
      <c r="U249" s="33">
        <v>437500</v>
      </c>
      <c r="V249" s="33"/>
      <c r="W249" s="33"/>
      <c r="X249" s="33"/>
      <c r="Y249" s="33"/>
      <c r="Z249" s="33">
        <v>0</v>
      </c>
      <c r="AA249" s="33"/>
      <c r="AB249" s="33"/>
      <c r="AC249" s="33"/>
      <c r="AD249" s="33"/>
      <c r="AE249" s="33">
        <v>380811</v>
      </c>
      <c r="AF249" s="33"/>
      <c r="AG249" s="33"/>
      <c r="AH249" s="33"/>
      <c r="AI249" s="33"/>
      <c r="AJ249" s="33">
        <v>0</v>
      </c>
      <c r="AK249" s="33"/>
      <c r="AL249" s="33"/>
      <c r="AM249" s="33"/>
      <c r="AN249" s="33"/>
      <c r="AO249" s="33">
        <v>421810</v>
      </c>
      <c r="AP249" s="33"/>
      <c r="AQ249" s="33"/>
      <c r="AR249" s="33"/>
      <c r="AS249" s="33"/>
      <c r="AT249" s="33">
        <v>0</v>
      </c>
      <c r="AU249" s="33"/>
      <c r="AV249" s="33"/>
      <c r="AW249" s="33"/>
      <c r="AX249" s="33"/>
      <c r="AY249" s="33">
        <v>550000</v>
      </c>
      <c r="AZ249" s="33"/>
      <c r="BA249" s="33"/>
      <c r="BB249" s="33"/>
      <c r="BC249" s="33"/>
      <c r="BD249" s="33">
        <v>0</v>
      </c>
      <c r="BE249" s="33"/>
      <c r="BF249" s="33"/>
      <c r="BG249" s="33"/>
      <c r="BH249" s="33"/>
      <c r="BI249" s="33">
        <v>650000</v>
      </c>
      <c r="BJ249" s="33"/>
      <c r="BK249" s="33"/>
      <c r="BL249" s="33"/>
      <c r="BM249" s="33"/>
      <c r="BN249" s="33">
        <v>0</v>
      </c>
      <c r="BO249" s="33"/>
      <c r="BP249" s="33"/>
      <c r="BQ249" s="33"/>
      <c r="BR249" s="33"/>
    </row>
    <row r="250" spans="1:70" s="25" customFormat="1" ht="12.75" customHeight="1">
      <c r="A250" s="35" t="s">
        <v>267</v>
      </c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7"/>
      <c r="U250" s="33">
        <v>58062</v>
      </c>
      <c r="V250" s="33"/>
      <c r="W250" s="33"/>
      <c r="X250" s="33"/>
      <c r="Y250" s="33"/>
      <c r="Z250" s="33">
        <v>0</v>
      </c>
      <c r="AA250" s="33"/>
      <c r="AB250" s="33"/>
      <c r="AC250" s="33"/>
      <c r="AD250" s="33"/>
      <c r="AE250" s="33">
        <v>0</v>
      </c>
      <c r="AF250" s="33"/>
      <c r="AG250" s="33"/>
      <c r="AH250" s="33"/>
      <c r="AI250" s="33"/>
      <c r="AJ250" s="33">
        <v>0</v>
      </c>
      <c r="AK250" s="33"/>
      <c r="AL250" s="33"/>
      <c r="AM250" s="33"/>
      <c r="AN250" s="33"/>
      <c r="AO250" s="33">
        <v>0</v>
      </c>
      <c r="AP250" s="33"/>
      <c r="AQ250" s="33"/>
      <c r="AR250" s="33"/>
      <c r="AS250" s="33"/>
      <c r="AT250" s="33">
        <v>0</v>
      </c>
      <c r="AU250" s="33"/>
      <c r="AV250" s="33"/>
      <c r="AW250" s="33"/>
      <c r="AX250" s="33"/>
      <c r="AY250" s="33">
        <v>0</v>
      </c>
      <c r="AZ250" s="33"/>
      <c r="BA250" s="33"/>
      <c r="BB250" s="33"/>
      <c r="BC250" s="33"/>
      <c r="BD250" s="33">
        <v>0</v>
      </c>
      <c r="BE250" s="33"/>
      <c r="BF250" s="33"/>
      <c r="BG250" s="33"/>
      <c r="BH250" s="33"/>
      <c r="BI250" s="33">
        <v>0</v>
      </c>
      <c r="BJ250" s="33"/>
      <c r="BK250" s="33"/>
      <c r="BL250" s="33"/>
      <c r="BM250" s="33"/>
      <c r="BN250" s="33">
        <v>0</v>
      </c>
      <c r="BO250" s="33"/>
      <c r="BP250" s="33"/>
      <c r="BQ250" s="33"/>
      <c r="BR250" s="33"/>
    </row>
    <row r="251" spans="1:70" s="6" customFormat="1" ht="12.75" customHeight="1">
      <c r="A251" s="29" t="s">
        <v>147</v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1"/>
      <c r="U251" s="32">
        <v>8500000</v>
      </c>
      <c r="V251" s="32"/>
      <c r="W251" s="32"/>
      <c r="X251" s="32"/>
      <c r="Y251" s="32"/>
      <c r="Z251" s="32">
        <v>348360</v>
      </c>
      <c r="AA251" s="32"/>
      <c r="AB251" s="32"/>
      <c r="AC251" s="32"/>
      <c r="AD251" s="32"/>
      <c r="AE251" s="32">
        <v>7845000</v>
      </c>
      <c r="AF251" s="32"/>
      <c r="AG251" s="32"/>
      <c r="AH251" s="32"/>
      <c r="AI251" s="32"/>
      <c r="AJ251" s="32">
        <v>348350</v>
      </c>
      <c r="AK251" s="32"/>
      <c r="AL251" s="32"/>
      <c r="AM251" s="32"/>
      <c r="AN251" s="32"/>
      <c r="AO251" s="32">
        <v>6800000</v>
      </c>
      <c r="AP251" s="32"/>
      <c r="AQ251" s="32"/>
      <c r="AR251" s="32"/>
      <c r="AS251" s="32"/>
      <c r="AT251" s="32">
        <v>0</v>
      </c>
      <c r="AU251" s="32"/>
      <c r="AV251" s="32"/>
      <c r="AW251" s="32"/>
      <c r="AX251" s="32"/>
      <c r="AY251" s="32">
        <v>8895000</v>
      </c>
      <c r="AZ251" s="32"/>
      <c r="BA251" s="32"/>
      <c r="BB251" s="32"/>
      <c r="BC251" s="32"/>
      <c r="BD251" s="32">
        <v>0</v>
      </c>
      <c r="BE251" s="32"/>
      <c r="BF251" s="32"/>
      <c r="BG251" s="32"/>
      <c r="BH251" s="32"/>
      <c r="BI251" s="32">
        <v>9513370</v>
      </c>
      <c r="BJ251" s="32"/>
      <c r="BK251" s="32"/>
      <c r="BL251" s="32"/>
      <c r="BM251" s="32"/>
      <c r="BN251" s="32">
        <v>0</v>
      </c>
      <c r="BO251" s="32"/>
      <c r="BP251" s="32"/>
      <c r="BQ251" s="32"/>
      <c r="BR251" s="32"/>
    </row>
    <row r="252" spans="1:70" s="25" customFormat="1" ht="38.25" customHeight="1">
      <c r="A252" s="35" t="s">
        <v>268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7"/>
      <c r="U252" s="33" t="s">
        <v>173</v>
      </c>
      <c r="V252" s="33"/>
      <c r="W252" s="33"/>
      <c r="X252" s="33"/>
      <c r="Y252" s="33"/>
      <c r="Z252" s="33"/>
      <c r="AA252" s="33"/>
      <c r="AB252" s="33"/>
      <c r="AC252" s="33"/>
      <c r="AD252" s="33"/>
      <c r="AE252" s="33" t="s">
        <v>173</v>
      </c>
      <c r="AF252" s="33"/>
      <c r="AG252" s="33"/>
      <c r="AH252" s="33"/>
      <c r="AI252" s="33"/>
      <c r="AJ252" s="33"/>
      <c r="AK252" s="33"/>
      <c r="AL252" s="33"/>
      <c r="AM252" s="33"/>
      <c r="AN252" s="33"/>
      <c r="AO252" s="33" t="s">
        <v>173</v>
      </c>
      <c r="AP252" s="33"/>
      <c r="AQ252" s="33"/>
      <c r="AR252" s="33"/>
      <c r="AS252" s="33"/>
      <c r="AT252" s="33"/>
      <c r="AU252" s="33"/>
      <c r="AV252" s="33"/>
      <c r="AW252" s="33"/>
      <c r="AX252" s="33"/>
      <c r="AY252" s="33" t="s">
        <v>173</v>
      </c>
      <c r="AZ252" s="33"/>
      <c r="BA252" s="33"/>
      <c r="BB252" s="33"/>
      <c r="BC252" s="33"/>
      <c r="BD252" s="33"/>
      <c r="BE252" s="33"/>
      <c r="BF252" s="33"/>
      <c r="BG252" s="33"/>
      <c r="BH252" s="33"/>
      <c r="BI252" s="33" t="s">
        <v>173</v>
      </c>
      <c r="BJ252" s="33"/>
      <c r="BK252" s="33"/>
      <c r="BL252" s="33"/>
      <c r="BM252" s="33"/>
      <c r="BN252" s="33"/>
      <c r="BO252" s="33"/>
      <c r="BP252" s="33"/>
      <c r="BQ252" s="33"/>
      <c r="BR252" s="33"/>
    </row>
    <row r="255" spans="1:64" ht="14.25" customHeight="1">
      <c r="A255" s="79" t="s">
        <v>125</v>
      </c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</row>
    <row r="256" spans="1:64" ht="15" customHeight="1">
      <c r="A256" s="95" t="s">
        <v>6</v>
      </c>
      <c r="B256" s="96"/>
      <c r="C256" s="96"/>
      <c r="D256" s="95" t="s">
        <v>10</v>
      </c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7"/>
      <c r="W256" s="45" t="s">
        <v>284</v>
      </c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 t="s">
        <v>288</v>
      </c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 t="s">
        <v>300</v>
      </c>
      <c r="AV256" s="45"/>
      <c r="AW256" s="45"/>
      <c r="AX256" s="45"/>
      <c r="AY256" s="45"/>
      <c r="AZ256" s="45"/>
      <c r="BA256" s="45" t="s">
        <v>306</v>
      </c>
      <c r="BB256" s="45"/>
      <c r="BC256" s="45"/>
      <c r="BD256" s="45"/>
      <c r="BE256" s="45"/>
      <c r="BF256" s="45"/>
      <c r="BG256" s="45" t="s">
        <v>315</v>
      </c>
      <c r="BH256" s="45"/>
      <c r="BI256" s="45"/>
      <c r="BJ256" s="45"/>
      <c r="BK256" s="45"/>
      <c r="BL256" s="45"/>
    </row>
    <row r="257" spans="1:64" ht="15" customHeight="1">
      <c r="A257" s="104"/>
      <c r="B257" s="105"/>
      <c r="C257" s="105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6"/>
      <c r="W257" s="45" t="s">
        <v>4</v>
      </c>
      <c r="X257" s="45"/>
      <c r="Y257" s="45"/>
      <c r="Z257" s="45"/>
      <c r="AA257" s="45"/>
      <c r="AB257" s="45"/>
      <c r="AC257" s="45" t="s">
        <v>3</v>
      </c>
      <c r="AD257" s="45"/>
      <c r="AE257" s="45"/>
      <c r="AF257" s="45"/>
      <c r="AG257" s="45"/>
      <c r="AH257" s="45"/>
      <c r="AI257" s="45" t="s">
        <v>4</v>
      </c>
      <c r="AJ257" s="45"/>
      <c r="AK257" s="45"/>
      <c r="AL257" s="45"/>
      <c r="AM257" s="45"/>
      <c r="AN257" s="45"/>
      <c r="AO257" s="45" t="s">
        <v>3</v>
      </c>
      <c r="AP257" s="45"/>
      <c r="AQ257" s="45"/>
      <c r="AR257" s="45"/>
      <c r="AS257" s="45"/>
      <c r="AT257" s="45"/>
      <c r="AU257" s="83" t="s">
        <v>4</v>
      </c>
      <c r="AV257" s="83"/>
      <c r="AW257" s="83"/>
      <c r="AX257" s="83" t="s">
        <v>3</v>
      </c>
      <c r="AY257" s="83"/>
      <c r="AZ257" s="83"/>
      <c r="BA257" s="83" t="s">
        <v>4</v>
      </c>
      <c r="BB257" s="83"/>
      <c r="BC257" s="83"/>
      <c r="BD257" s="83" t="s">
        <v>3</v>
      </c>
      <c r="BE257" s="83"/>
      <c r="BF257" s="83"/>
      <c r="BG257" s="83" t="s">
        <v>4</v>
      </c>
      <c r="BH257" s="83"/>
      <c r="BI257" s="83"/>
      <c r="BJ257" s="83" t="s">
        <v>3</v>
      </c>
      <c r="BK257" s="83"/>
      <c r="BL257" s="83"/>
    </row>
    <row r="258" spans="1:64" ht="57" customHeight="1">
      <c r="A258" s="98"/>
      <c r="B258" s="99"/>
      <c r="C258" s="99"/>
      <c r="D258" s="98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100"/>
      <c r="W258" s="45" t="s">
        <v>12</v>
      </c>
      <c r="X258" s="45"/>
      <c r="Y258" s="45"/>
      <c r="Z258" s="45" t="s">
        <v>11</v>
      </c>
      <c r="AA258" s="45"/>
      <c r="AB258" s="45"/>
      <c r="AC258" s="45" t="s">
        <v>12</v>
      </c>
      <c r="AD258" s="45"/>
      <c r="AE258" s="45"/>
      <c r="AF258" s="45" t="s">
        <v>11</v>
      </c>
      <c r="AG258" s="45"/>
      <c r="AH258" s="45"/>
      <c r="AI258" s="45" t="s">
        <v>12</v>
      </c>
      <c r="AJ258" s="45"/>
      <c r="AK258" s="45"/>
      <c r="AL258" s="45" t="s">
        <v>11</v>
      </c>
      <c r="AM258" s="45"/>
      <c r="AN258" s="45"/>
      <c r="AO258" s="45" t="s">
        <v>12</v>
      </c>
      <c r="AP258" s="45"/>
      <c r="AQ258" s="45"/>
      <c r="AR258" s="45" t="s">
        <v>11</v>
      </c>
      <c r="AS258" s="45"/>
      <c r="AT258" s="45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</row>
    <row r="259" spans="1:64" ht="15" customHeight="1">
      <c r="A259" s="90">
        <v>1</v>
      </c>
      <c r="B259" s="91"/>
      <c r="C259" s="91"/>
      <c r="D259" s="90">
        <v>2</v>
      </c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2"/>
      <c r="W259" s="45">
        <v>3</v>
      </c>
      <c r="X259" s="45"/>
      <c r="Y259" s="45"/>
      <c r="Z259" s="45">
        <v>4</v>
      </c>
      <c r="AA259" s="45"/>
      <c r="AB259" s="45"/>
      <c r="AC259" s="45">
        <v>5</v>
      </c>
      <c r="AD259" s="45"/>
      <c r="AE259" s="45"/>
      <c r="AF259" s="45">
        <v>6</v>
      </c>
      <c r="AG259" s="45"/>
      <c r="AH259" s="45"/>
      <c r="AI259" s="45">
        <v>7</v>
      </c>
      <c r="AJ259" s="45"/>
      <c r="AK259" s="45"/>
      <c r="AL259" s="45">
        <v>8</v>
      </c>
      <c r="AM259" s="45"/>
      <c r="AN259" s="45"/>
      <c r="AO259" s="45">
        <v>9</v>
      </c>
      <c r="AP259" s="45"/>
      <c r="AQ259" s="45"/>
      <c r="AR259" s="45">
        <v>10</v>
      </c>
      <c r="AS259" s="45"/>
      <c r="AT259" s="45"/>
      <c r="AU259" s="45">
        <v>11</v>
      </c>
      <c r="AV259" s="45"/>
      <c r="AW259" s="45"/>
      <c r="AX259" s="45">
        <v>12</v>
      </c>
      <c r="AY259" s="45"/>
      <c r="AZ259" s="45"/>
      <c r="BA259" s="45">
        <v>13</v>
      </c>
      <c r="BB259" s="45"/>
      <c r="BC259" s="45"/>
      <c r="BD259" s="45">
        <v>14</v>
      </c>
      <c r="BE259" s="45"/>
      <c r="BF259" s="45"/>
      <c r="BG259" s="45">
        <v>15</v>
      </c>
      <c r="BH259" s="45"/>
      <c r="BI259" s="45"/>
      <c r="BJ259" s="45">
        <v>16</v>
      </c>
      <c r="BK259" s="45"/>
      <c r="BL259" s="45"/>
    </row>
    <row r="260" spans="1:79" s="1" customFormat="1" ht="12.75" customHeight="1" hidden="1">
      <c r="A260" s="64" t="s">
        <v>69</v>
      </c>
      <c r="B260" s="65"/>
      <c r="C260" s="65"/>
      <c r="D260" s="64" t="s">
        <v>57</v>
      </c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6"/>
      <c r="W260" s="53" t="s">
        <v>72</v>
      </c>
      <c r="X260" s="53"/>
      <c r="Y260" s="53"/>
      <c r="Z260" s="53" t="s">
        <v>73</v>
      </c>
      <c r="AA260" s="53"/>
      <c r="AB260" s="53"/>
      <c r="AC260" s="80" t="s">
        <v>74</v>
      </c>
      <c r="AD260" s="80"/>
      <c r="AE260" s="80"/>
      <c r="AF260" s="80" t="s">
        <v>75</v>
      </c>
      <c r="AG260" s="80"/>
      <c r="AH260" s="80"/>
      <c r="AI260" s="53" t="s">
        <v>76</v>
      </c>
      <c r="AJ260" s="53"/>
      <c r="AK260" s="53"/>
      <c r="AL260" s="53" t="s">
        <v>77</v>
      </c>
      <c r="AM260" s="53"/>
      <c r="AN260" s="53"/>
      <c r="AO260" s="80" t="s">
        <v>104</v>
      </c>
      <c r="AP260" s="80"/>
      <c r="AQ260" s="80"/>
      <c r="AR260" s="80" t="s">
        <v>78</v>
      </c>
      <c r="AS260" s="80"/>
      <c r="AT260" s="80"/>
      <c r="AU260" s="53" t="s">
        <v>105</v>
      </c>
      <c r="AV260" s="53"/>
      <c r="AW260" s="53"/>
      <c r="AX260" s="80" t="s">
        <v>106</v>
      </c>
      <c r="AY260" s="80"/>
      <c r="AZ260" s="80"/>
      <c r="BA260" s="53" t="s">
        <v>107</v>
      </c>
      <c r="BB260" s="53"/>
      <c r="BC260" s="53"/>
      <c r="BD260" s="80" t="s">
        <v>108</v>
      </c>
      <c r="BE260" s="80"/>
      <c r="BF260" s="80"/>
      <c r="BG260" s="53" t="s">
        <v>109</v>
      </c>
      <c r="BH260" s="53"/>
      <c r="BI260" s="53"/>
      <c r="BJ260" s="80" t="s">
        <v>110</v>
      </c>
      <c r="BK260" s="80"/>
      <c r="BL260" s="80"/>
      <c r="CA260" s="1" t="s">
        <v>103</v>
      </c>
    </row>
    <row r="261" spans="1:79" s="25" customFormat="1" ht="12.75" customHeight="1">
      <c r="A261" s="40">
        <v>1</v>
      </c>
      <c r="B261" s="41"/>
      <c r="C261" s="41"/>
      <c r="D261" s="35" t="s">
        <v>269</v>
      </c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7"/>
      <c r="W261" s="38">
        <v>4</v>
      </c>
      <c r="X261" s="38"/>
      <c r="Y261" s="38"/>
      <c r="Z261" s="38">
        <v>0</v>
      </c>
      <c r="AA261" s="38"/>
      <c r="AB261" s="38"/>
      <c r="AC261" s="38">
        <v>0</v>
      </c>
      <c r="AD261" s="38"/>
      <c r="AE261" s="38"/>
      <c r="AF261" s="38">
        <v>0</v>
      </c>
      <c r="AG261" s="38"/>
      <c r="AH261" s="38"/>
      <c r="AI261" s="38">
        <v>4</v>
      </c>
      <c r="AJ261" s="38"/>
      <c r="AK261" s="38"/>
      <c r="AL261" s="38">
        <v>0</v>
      </c>
      <c r="AM261" s="38"/>
      <c r="AN261" s="38"/>
      <c r="AO261" s="38">
        <v>0</v>
      </c>
      <c r="AP261" s="38"/>
      <c r="AQ261" s="38"/>
      <c r="AR261" s="38">
        <v>0</v>
      </c>
      <c r="AS261" s="38"/>
      <c r="AT261" s="38"/>
      <c r="AU261" s="38">
        <v>4</v>
      </c>
      <c r="AV261" s="38"/>
      <c r="AW261" s="38"/>
      <c r="AX261" s="38">
        <v>0</v>
      </c>
      <c r="AY261" s="38"/>
      <c r="AZ261" s="38"/>
      <c r="BA261" s="38">
        <v>4</v>
      </c>
      <c r="BB261" s="38"/>
      <c r="BC261" s="38"/>
      <c r="BD261" s="38">
        <v>0</v>
      </c>
      <c r="BE261" s="38"/>
      <c r="BF261" s="38"/>
      <c r="BG261" s="38">
        <v>4</v>
      </c>
      <c r="BH261" s="38"/>
      <c r="BI261" s="38"/>
      <c r="BJ261" s="38">
        <v>0</v>
      </c>
      <c r="BK261" s="38"/>
      <c r="BL261" s="38"/>
      <c r="CA261" s="25" t="s">
        <v>43</v>
      </c>
    </row>
    <row r="262" spans="1:64" s="25" customFormat="1" ht="12.75" customHeight="1">
      <c r="A262" s="40">
        <v>2</v>
      </c>
      <c r="B262" s="41"/>
      <c r="C262" s="41"/>
      <c r="D262" s="35" t="s">
        <v>270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7"/>
      <c r="W262" s="38">
        <v>4</v>
      </c>
      <c r="X262" s="38"/>
      <c r="Y262" s="38"/>
      <c r="Z262" s="38">
        <v>0</v>
      </c>
      <c r="AA262" s="38"/>
      <c r="AB262" s="38"/>
      <c r="AC262" s="38">
        <v>0</v>
      </c>
      <c r="AD262" s="38"/>
      <c r="AE262" s="38"/>
      <c r="AF262" s="38">
        <v>0</v>
      </c>
      <c r="AG262" s="38"/>
      <c r="AH262" s="38"/>
      <c r="AI262" s="38">
        <v>4</v>
      </c>
      <c r="AJ262" s="38"/>
      <c r="AK262" s="38"/>
      <c r="AL262" s="38">
        <v>0</v>
      </c>
      <c r="AM262" s="38"/>
      <c r="AN262" s="38"/>
      <c r="AO262" s="38">
        <v>0</v>
      </c>
      <c r="AP262" s="38"/>
      <c r="AQ262" s="38"/>
      <c r="AR262" s="38">
        <v>0</v>
      </c>
      <c r="AS262" s="38"/>
      <c r="AT262" s="38"/>
      <c r="AU262" s="38">
        <v>4</v>
      </c>
      <c r="AV262" s="38"/>
      <c r="AW262" s="38"/>
      <c r="AX262" s="38">
        <v>0</v>
      </c>
      <c r="AY262" s="38"/>
      <c r="AZ262" s="38"/>
      <c r="BA262" s="38">
        <v>4</v>
      </c>
      <c r="BB262" s="38"/>
      <c r="BC262" s="38"/>
      <c r="BD262" s="38">
        <v>0</v>
      </c>
      <c r="BE262" s="38"/>
      <c r="BF262" s="38"/>
      <c r="BG262" s="38">
        <v>4</v>
      </c>
      <c r="BH262" s="38"/>
      <c r="BI262" s="38"/>
      <c r="BJ262" s="38">
        <v>0</v>
      </c>
      <c r="BK262" s="38"/>
      <c r="BL262" s="38"/>
    </row>
    <row r="263" spans="1:64" s="25" customFormat="1" ht="12.75" customHeight="1">
      <c r="A263" s="40">
        <v>3</v>
      </c>
      <c r="B263" s="41"/>
      <c r="C263" s="41"/>
      <c r="D263" s="35" t="s">
        <v>271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7"/>
      <c r="W263" s="38">
        <v>7</v>
      </c>
      <c r="X263" s="38"/>
      <c r="Y263" s="38"/>
      <c r="Z263" s="38">
        <v>0</v>
      </c>
      <c r="AA263" s="38"/>
      <c r="AB263" s="38"/>
      <c r="AC263" s="38">
        <v>0</v>
      </c>
      <c r="AD263" s="38"/>
      <c r="AE263" s="38"/>
      <c r="AF263" s="38">
        <v>0</v>
      </c>
      <c r="AG263" s="38"/>
      <c r="AH263" s="38"/>
      <c r="AI263" s="38">
        <v>7</v>
      </c>
      <c r="AJ263" s="38"/>
      <c r="AK263" s="38"/>
      <c r="AL263" s="38">
        <v>0</v>
      </c>
      <c r="AM263" s="38"/>
      <c r="AN263" s="38"/>
      <c r="AO263" s="38">
        <v>0</v>
      </c>
      <c r="AP263" s="38"/>
      <c r="AQ263" s="38"/>
      <c r="AR263" s="38">
        <v>0</v>
      </c>
      <c r="AS263" s="38"/>
      <c r="AT263" s="38"/>
      <c r="AU263" s="38">
        <v>7</v>
      </c>
      <c r="AV263" s="38"/>
      <c r="AW263" s="38"/>
      <c r="AX263" s="38">
        <v>0</v>
      </c>
      <c r="AY263" s="38"/>
      <c r="AZ263" s="38"/>
      <c r="BA263" s="38">
        <v>7</v>
      </c>
      <c r="BB263" s="38"/>
      <c r="BC263" s="38"/>
      <c r="BD263" s="38">
        <v>0</v>
      </c>
      <c r="BE263" s="38"/>
      <c r="BF263" s="38"/>
      <c r="BG263" s="38">
        <v>7</v>
      </c>
      <c r="BH263" s="38"/>
      <c r="BI263" s="38"/>
      <c r="BJ263" s="38">
        <v>0</v>
      </c>
      <c r="BK263" s="38"/>
      <c r="BL263" s="38"/>
    </row>
    <row r="264" spans="1:64" s="25" customFormat="1" ht="12.75" customHeight="1">
      <c r="A264" s="40">
        <v>4</v>
      </c>
      <c r="B264" s="41"/>
      <c r="C264" s="41"/>
      <c r="D264" s="35" t="s">
        <v>272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7"/>
      <c r="W264" s="38">
        <v>72</v>
      </c>
      <c r="X264" s="38"/>
      <c r="Y264" s="38"/>
      <c r="Z264" s="38">
        <v>0</v>
      </c>
      <c r="AA264" s="38"/>
      <c r="AB264" s="38"/>
      <c r="AC264" s="38">
        <v>0</v>
      </c>
      <c r="AD264" s="38"/>
      <c r="AE264" s="38"/>
      <c r="AF264" s="38">
        <v>0</v>
      </c>
      <c r="AG264" s="38"/>
      <c r="AH264" s="38"/>
      <c r="AI264" s="38">
        <v>72</v>
      </c>
      <c r="AJ264" s="38"/>
      <c r="AK264" s="38"/>
      <c r="AL264" s="38">
        <v>0</v>
      </c>
      <c r="AM264" s="38"/>
      <c r="AN264" s="38"/>
      <c r="AO264" s="38">
        <v>0</v>
      </c>
      <c r="AP264" s="38"/>
      <c r="AQ264" s="38"/>
      <c r="AR264" s="38">
        <v>0</v>
      </c>
      <c r="AS264" s="38"/>
      <c r="AT264" s="38"/>
      <c r="AU264" s="38">
        <v>72</v>
      </c>
      <c r="AV264" s="38"/>
      <c r="AW264" s="38"/>
      <c r="AX264" s="38">
        <v>0</v>
      </c>
      <c r="AY264" s="38"/>
      <c r="AZ264" s="38"/>
      <c r="BA264" s="38">
        <v>72</v>
      </c>
      <c r="BB264" s="38"/>
      <c r="BC264" s="38"/>
      <c r="BD264" s="38">
        <v>0</v>
      </c>
      <c r="BE264" s="38"/>
      <c r="BF264" s="38"/>
      <c r="BG264" s="38">
        <v>72</v>
      </c>
      <c r="BH264" s="38"/>
      <c r="BI264" s="38"/>
      <c r="BJ264" s="38">
        <v>0</v>
      </c>
      <c r="BK264" s="38"/>
      <c r="BL264" s="38"/>
    </row>
    <row r="265" spans="1:64" s="6" customFormat="1" ht="12.75" customHeight="1">
      <c r="A265" s="42">
        <v>5</v>
      </c>
      <c r="B265" s="43"/>
      <c r="C265" s="43"/>
      <c r="D265" s="29" t="s">
        <v>273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1"/>
      <c r="W265" s="39">
        <v>87</v>
      </c>
      <c r="X265" s="39"/>
      <c r="Y265" s="39"/>
      <c r="Z265" s="39">
        <v>0</v>
      </c>
      <c r="AA265" s="39"/>
      <c r="AB265" s="39"/>
      <c r="AC265" s="39">
        <v>0</v>
      </c>
      <c r="AD265" s="39"/>
      <c r="AE265" s="39"/>
      <c r="AF265" s="39">
        <v>0</v>
      </c>
      <c r="AG265" s="39"/>
      <c r="AH265" s="39"/>
      <c r="AI265" s="39">
        <v>87</v>
      </c>
      <c r="AJ265" s="39"/>
      <c r="AK265" s="39"/>
      <c r="AL265" s="39">
        <v>0</v>
      </c>
      <c r="AM265" s="39"/>
      <c r="AN265" s="39"/>
      <c r="AO265" s="39">
        <v>0</v>
      </c>
      <c r="AP265" s="39"/>
      <c r="AQ265" s="39"/>
      <c r="AR265" s="39">
        <v>0</v>
      </c>
      <c r="AS265" s="39"/>
      <c r="AT265" s="39"/>
      <c r="AU265" s="39">
        <v>87</v>
      </c>
      <c r="AV265" s="39"/>
      <c r="AW265" s="39"/>
      <c r="AX265" s="39">
        <v>0</v>
      </c>
      <c r="AY265" s="39"/>
      <c r="AZ265" s="39"/>
      <c r="BA265" s="39">
        <v>87</v>
      </c>
      <c r="BB265" s="39"/>
      <c r="BC265" s="39"/>
      <c r="BD265" s="39">
        <v>0</v>
      </c>
      <c r="BE265" s="39"/>
      <c r="BF265" s="39"/>
      <c r="BG265" s="39">
        <v>87</v>
      </c>
      <c r="BH265" s="39"/>
      <c r="BI265" s="39"/>
      <c r="BJ265" s="39">
        <v>0</v>
      </c>
      <c r="BK265" s="39"/>
      <c r="BL265" s="39"/>
    </row>
    <row r="266" spans="1:64" s="25" customFormat="1" ht="25.5" customHeight="1">
      <c r="A266" s="40">
        <v>6</v>
      </c>
      <c r="B266" s="41"/>
      <c r="C266" s="41"/>
      <c r="D266" s="35" t="s">
        <v>274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7"/>
      <c r="W266" s="38" t="s">
        <v>173</v>
      </c>
      <c r="X266" s="38"/>
      <c r="Y266" s="38"/>
      <c r="Z266" s="38" t="s">
        <v>173</v>
      </c>
      <c r="AA266" s="38"/>
      <c r="AB266" s="38"/>
      <c r="AC266" s="38"/>
      <c r="AD266" s="38"/>
      <c r="AE266" s="38"/>
      <c r="AF266" s="38"/>
      <c r="AG266" s="38"/>
      <c r="AH266" s="38"/>
      <c r="AI266" s="38" t="s">
        <v>173</v>
      </c>
      <c r="AJ266" s="38"/>
      <c r="AK266" s="38"/>
      <c r="AL266" s="38" t="s">
        <v>173</v>
      </c>
      <c r="AM266" s="38"/>
      <c r="AN266" s="38"/>
      <c r="AO266" s="38"/>
      <c r="AP266" s="38"/>
      <c r="AQ266" s="38"/>
      <c r="AR266" s="38"/>
      <c r="AS266" s="38"/>
      <c r="AT266" s="38"/>
      <c r="AU266" s="38" t="s">
        <v>173</v>
      </c>
      <c r="AV266" s="38"/>
      <c r="AW266" s="38"/>
      <c r="AX266" s="38"/>
      <c r="AY266" s="38"/>
      <c r="AZ266" s="38"/>
      <c r="BA266" s="38" t="s">
        <v>173</v>
      </c>
      <c r="BB266" s="38"/>
      <c r="BC266" s="38"/>
      <c r="BD266" s="38"/>
      <c r="BE266" s="38"/>
      <c r="BF266" s="38"/>
      <c r="BG266" s="38" t="s">
        <v>173</v>
      </c>
      <c r="BH266" s="38"/>
      <c r="BI266" s="38"/>
      <c r="BJ266" s="38"/>
      <c r="BK266" s="38"/>
      <c r="BL266" s="38"/>
    </row>
    <row r="269" spans="1:64" ht="14.25" customHeight="1">
      <c r="A269" s="79" t="s">
        <v>153</v>
      </c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</row>
    <row r="270" spans="1:71" ht="14.25" customHeight="1">
      <c r="A270" s="79" t="s">
        <v>301</v>
      </c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</row>
    <row r="271" spans="1:71" ht="15" customHeight="1">
      <c r="A271" s="82" t="s">
        <v>283</v>
      </c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</row>
    <row r="272" spans="1:71" ht="15" customHeight="1">
      <c r="A272" s="45" t="s">
        <v>6</v>
      </c>
      <c r="B272" s="45"/>
      <c r="C272" s="45"/>
      <c r="D272" s="45"/>
      <c r="E272" s="45"/>
      <c r="F272" s="45"/>
      <c r="G272" s="45" t="s">
        <v>126</v>
      </c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 t="s">
        <v>13</v>
      </c>
      <c r="U272" s="45"/>
      <c r="V272" s="45"/>
      <c r="W272" s="45"/>
      <c r="X272" s="45"/>
      <c r="Y272" s="45"/>
      <c r="Z272" s="45"/>
      <c r="AA272" s="90" t="s">
        <v>284</v>
      </c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3"/>
      <c r="AP272" s="90" t="s">
        <v>287</v>
      </c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2"/>
      <c r="BE272" s="90" t="s">
        <v>295</v>
      </c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2"/>
    </row>
    <row r="273" spans="1:71" ht="31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 t="s">
        <v>4</v>
      </c>
      <c r="AB273" s="45"/>
      <c r="AC273" s="45"/>
      <c r="AD273" s="45"/>
      <c r="AE273" s="45"/>
      <c r="AF273" s="45" t="s">
        <v>3</v>
      </c>
      <c r="AG273" s="45"/>
      <c r="AH273" s="45"/>
      <c r="AI273" s="45"/>
      <c r="AJ273" s="45"/>
      <c r="AK273" s="45" t="s">
        <v>89</v>
      </c>
      <c r="AL273" s="45"/>
      <c r="AM273" s="45"/>
      <c r="AN273" s="45"/>
      <c r="AO273" s="45"/>
      <c r="AP273" s="45" t="s">
        <v>4</v>
      </c>
      <c r="AQ273" s="45"/>
      <c r="AR273" s="45"/>
      <c r="AS273" s="45"/>
      <c r="AT273" s="45"/>
      <c r="AU273" s="45" t="s">
        <v>3</v>
      </c>
      <c r="AV273" s="45"/>
      <c r="AW273" s="45"/>
      <c r="AX273" s="45"/>
      <c r="AY273" s="45"/>
      <c r="AZ273" s="45" t="s">
        <v>96</v>
      </c>
      <c r="BA273" s="45"/>
      <c r="BB273" s="45"/>
      <c r="BC273" s="45"/>
      <c r="BD273" s="45"/>
      <c r="BE273" s="45" t="s">
        <v>4</v>
      </c>
      <c r="BF273" s="45"/>
      <c r="BG273" s="45"/>
      <c r="BH273" s="45"/>
      <c r="BI273" s="45"/>
      <c r="BJ273" s="45" t="s">
        <v>3</v>
      </c>
      <c r="BK273" s="45"/>
      <c r="BL273" s="45"/>
      <c r="BM273" s="45"/>
      <c r="BN273" s="45"/>
      <c r="BO273" s="45" t="s">
        <v>127</v>
      </c>
      <c r="BP273" s="45"/>
      <c r="BQ273" s="45"/>
      <c r="BR273" s="45"/>
      <c r="BS273" s="45"/>
    </row>
    <row r="274" spans="1:71" ht="15" customHeight="1">
      <c r="A274" s="45">
        <v>1</v>
      </c>
      <c r="B274" s="45"/>
      <c r="C274" s="45"/>
      <c r="D274" s="45"/>
      <c r="E274" s="45"/>
      <c r="F274" s="45"/>
      <c r="G274" s="45">
        <v>2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>
        <v>3</v>
      </c>
      <c r="U274" s="45"/>
      <c r="V274" s="45"/>
      <c r="W274" s="45"/>
      <c r="X274" s="45"/>
      <c r="Y274" s="45"/>
      <c r="Z274" s="45"/>
      <c r="AA274" s="45">
        <v>4</v>
      </c>
      <c r="AB274" s="45"/>
      <c r="AC274" s="45"/>
      <c r="AD274" s="45"/>
      <c r="AE274" s="45"/>
      <c r="AF274" s="45">
        <v>5</v>
      </c>
      <c r="AG274" s="45"/>
      <c r="AH274" s="45"/>
      <c r="AI274" s="45"/>
      <c r="AJ274" s="45"/>
      <c r="AK274" s="45">
        <v>6</v>
      </c>
      <c r="AL274" s="45"/>
      <c r="AM274" s="45"/>
      <c r="AN274" s="45"/>
      <c r="AO274" s="45"/>
      <c r="AP274" s="45">
        <v>7</v>
      </c>
      <c r="AQ274" s="45"/>
      <c r="AR274" s="45"/>
      <c r="AS274" s="45"/>
      <c r="AT274" s="45"/>
      <c r="AU274" s="45">
        <v>8</v>
      </c>
      <c r="AV274" s="45"/>
      <c r="AW274" s="45"/>
      <c r="AX274" s="45"/>
      <c r="AY274" s="45"/>
      <c r="AZ274" s="45">
        <v>9</v>
      </c>
      <c r="BA274" s="45"/>
      <c r="BB274" s="45"/>
      <c r="BC274" s="45"/>
      <c r="BD274" s="45"/>
      <c r="BE274" s="45">
        <v>10</v>
      </c>
      <c r="BF274" s="45"/>
      <c r="BG274" s="45"/>
      <c r="BH274" s="45"/>
      <c r="BI274" s="45"/>
      <c r="BJ274" s="45">
        <v>11</v>
      </c>
      <c r="BK274" s="45"/>
      <c r="BL274" s="45"/>
      <c r="BM274" s="45"/>
      <c r="BN274" s="45"/>
      <c r="BO274" s="45">
        <v>12</v>
      </c>
      <c r="BP274" s="45"/>
      <c r="BQ274" s="45"/>
      <c r="BR274" s="45"/>
      <c r="BS274" s="45"/>
    </row>
    <row r="275" spans="1:79" s="1" customFormat="1" ht="15" customHeight="1" hidden="1">
      <c r="A275" s="53" t="s">
        <v>69</v>
      </c>
      <c r="B275" s="53"/>
      <c r="C275" s="53"/>
      <c r="D275" s="53"/>
      <c r="E275" s="53"/>
      <c r="F275" s="53"/>
      <c r="G275" s="81" t="s">
        <v>57</v>
      </c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 t="s">
        <v>79</v>
      </c>
      <c r="U275" s="81"/>
      <c r="V275" s="81"/>
      <c r="W275" s="81"/>
      <c r="X275" s="81"/>
      <c r="Y275" s="81"/>
      <c r="Z275" s="81"/>
      <c r="AA275" s="80" t="s">
        <v>65</v>
      </c>
      <c r="AB275" s="80"/>
      <c r="AC275" s="80"/>
      <c r="AD275" s="80"/>
      <c r="AE275" s="80"/>
      <c r="AF275" s="80" t="s">
        <v>66</v>
      </c>
      <c r="AG275" s="80"/>
      <c r="AH275" s="80"/>
      <c r="AI275" s="80"/>
      <c r="AJ275" s="80"/>
      <c r="AK275" s="52" t="s">
        <v>122</v>
      </c>
      <c r="AL275" s="52"/>
      <c r="AM275" s="52"/>
      <c r="AN275" s="52"/>
      <c r="AO275" s="52"/>
      <c r="AP275" s="80" t="s">
        <v>67</v>
      </c>
      <c r="AQ275" s="80"/>
      <c r="AR275" s="80"/>
      <c r="AS275" s="80"/>
      <c r="AT275" s="80"/>
      <c r="AU275" s="80" t="s">
        <v>68</v>
      </c>
      <c r="AV275" s="80"/>
      <c r="AW275" s="80"/>
      <c r="AX275" s="80"/>
      <c r="AY275" s="80"/>
      <c r="AZ275" s="52" t="s">
        <v>122</v>
      </c>
      <c r="BA275" s="52"/>
      <c r="BB275" s="52"/>
      <c r="BC275" s="52"/>
      <c r="BD275" s="52"/>
      <c r="BE275" s="80" t="s">
        <v>58</v>
      </c>
      <c r="BF275" s="80"/>
      <c r="BG275" s="80"/>
      <c r="BH275" s="80"/>
      <c r="BI275" s="80"/>
      <c r="BJ275" s="80" t="s">
        <v>59</v>
      </c>
      <c r="BK275" s="80"/>
      <c r="BL275" s="80"/>
      <c r="BM275" s="80"/>
      <c r="BN275" s="80"/>
      <c r="BO275" s="52" t="s">
        <v>122</v>
      </c>
      <c r="BP275" s="52"/>
      <c r="BQ275" s="52"/>
      <c r="BR275" s="52"/>
      <c r="BS275" s="52"/>
      <c r="CA275" s="1" t="s">
        <v>44</v>
      </c>
    </row>
    <row r="276" spans="1:79" s="6" customFormat="1" ht="12.75" customHeight="1">
      <c r="A276" s="28"/>
      <c r="B276" s="28"/>
      <c r="C276" s="28"/>
      <c r="D276" s="28"/>
      <c r="E276" s="28"/>
      <c r="F276" s="28"/>
      <c r="G276" s="26" t="s">
        <v>147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101"/>
      <c r="U276" s="101"/>
      <c r="V276" s="101"/>
      <c r="W276" s="101"/>
      <c r="X276" s="101"/>
      <c r="Y276" s="101"/>
      <c r="Z276" s="101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>
        <f>IF(ISNUMBER(AA276),AA276,0)+IF(ISNUMBER(AF276),AF276,0)</f>
        <v>0</v>
      </c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>
        <f>IF(ISNUMBER(AP276),AP276,0)+IF(ISNUMBER(AU276),AU276,0)</f>
        <v>0</v>
      </c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>
        <f>IF(ISNUMBER(BE276),BE276,0)+IF(ISNUMBER(BJ276),BJ276,0)</f>
        <v>0</v>
      </c>
      <c r="BP276" s="32"/>
      <c r="BQ276" s="32"/>
      <c r="BR276" s="32"/>
      <c r="BS276" s="32"/>
      <c r="CA276" s="6" t="s">
        <v>45</v>
      </c>
    </row>
    <row r="278" spans="1:64" ht="13.5" customHeight="1">
      <c r="A278" s="79" t="s">
        <v>316</v>
      </c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</row>
    <row r="279" spans="1:56" ht="15" customHeight="1">
      <c r="A279" s="93" t="s">
        <v>283</v>
      </c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</row>
    <row r="280" spans="1:56" ht="15" customHeight="1">
      <c r="A280" s="45" t="s">
        <v>6</v>
      </c>
      <c r="B280" s="45"/>
      <c r="C280" s="45"/>
      <c r="D280" s="45"/>
      <c r="E280" s="45"/>
      <c r="F280" s="45"/>
      <c r="G280" s="45" t="s">
        <v>126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 t="s">
        <v>13</v>
      </c>
      <c r="U280" s="45"/>
      <c r="V280" s="45"/>
      <c r="W280" s="45"/>
      <c r="X280" s="45"/>
      <c r="Y280" s="45"/>
      <c r="Z280" s="45"/>
      <c r="AA280" s="90" t="s">
        <v>305</v>
      </c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3"/>
      <c r="AP280" s="90" t="s">
        <v>310</v>
      </c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2"/>
    </row>
    <row r="281" spans="1:56" ht="31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 t="s">
        <v>4</v>
      </c>
      <c r="AB281" s="45"/>
      <c r="AC281" s="45"/>
      <c r="AD281" s="45"/>
      <c r="AE281" s="45"/>
      <c r="AF281" s="45" t="s">
        <v>3</v>
      </c>
      <c r="AG281" s="45"/>
      <c r="AH281" s="45"/>
      <c r="AI281" s="45"/>
      <c r="AJ281" s="45"/>
      <c r="AK281" s="45" t="s">
        <v>89</v>
      </c>
      <c r="AL281" s="45"/>
      <c r="AM281" s="45"/>
      <c r="AN281" s="45"/>
      <c r="AO281" s="45"/>
      <c r="AP281" s="45" t="s">
        <v>4</v>
      </c>
      <c r="AQ281" s="45"/>
      <c r="AR281" s="45"/>
      <c r="AS281" s="45"/>
      <c r="AT281" s="45"/>
      <c r="AU281" s="45" t="s">
        <v>3</v>
      </c>
      <c r="AV281" s="45"/>
      <c r="AW281" s="45"/>
      <c r="AX281" s="45"/>
      <c r="AY281" s="45"/>
      <c r="AZ281" s="45" t="s">
        <v>96</v>
      </c>
      <c r="BA281" s="45"/>
      <c r="BB281" s="45"/>
      <c r="BC281" s="45"/>
      <c r="BD281" s="45"/>
    </row>
    <row r="282" spans="1:56" ht="15" customHeight="1">
      <c r="A282" s="45">
        <v>1</v>
      </c>
      <c r="B282" s="45"/>
      <c r="C282" s="45"/>
      <c r="D282" s="45"/>
      <c r="E282" s="45"/>
      <c r="F282" s="45"/>
      <c r="G282" s="45">
        <v>2</v>
      </c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>
        <v>3</v>
      </c>
      <c r="U282" s="45"/>
      <c r="V282" s="45"/>
      <c r="W282" s="45"/>
      <c r="X282" s="45"/>
      <c r="Y282" s="45"/>
      <c r="Z282" s="45"/>
      <c r="AA282" s="45">
        <v>4</v>
      </c>
      <c r="AB282" s="45"/>
      <c r="AC282" s="45"/>
      <c r="AD282" s="45"/>
      <c r="AE282" s="45"/>
      <c r="AF282" s="45">
        <v>5</v>
      </c>
      <c r="AG282" s="45"/>
      <c r="AH282" s="45"/>
      <c r="AI282" s="45"/>
      <c r="AJ282" s="45"/>
      <c r="AK282" s="45">
        <v>6</v>
      </c>
      <c r="AL282" s="45"/>
      <c r="AM282" s="45"/>
      <c r="AN282" s="45"/>
      <c r="AO282" s="45"/>
      <c r="AP282" s="45">
        <v>7</v>
      </c>
      <c r="AQ282" s="45"/>
      <c r="AR282" s="45"/>
      <c r="AS282" s="45"/>
      <c r="AT282" s="45"/>
      <c r="AU282" s="45">
        <v>8</v>
      </c>
      <c r="AV282" s="45"/>
      <c r="AW282" s="45"/>
      <c r="AX282" s="45"/>
      <c r="AY282" s="45"/>
      <c r="AZ282" s="45">
        <v>9</v>
      </c>
      <c r="BA282" s="45"/>
      <c r="BB282" s="45"/>
      <c r="BC282" s="45"/>
      <c r="BD282" s="45"/>
    </row>
    <row r="283" spans="1:79" s="1" customFormat="1" ht="12" customHeight="1" hidden="1">
      <c r="A283" s="53" t="s">
        <v>69</v>
      </c>
      <c r="B283" s="53"/>
      <c r="C283" s="53"/>
      <c r="D283" s="53"/>
      <c r="E283" s="53"/>
      <c r="F283" s="53"/>
      <c r="G283" s="81" t="s">
        <v>57</v>
      </c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 t="s">
        <v>79</v>
      </c>
      <c r="U283" s="81"/>
      <c r="V283" s="81"/>
      <c r="W283" s="81"/>
      <c r="X283" s="81"/>
      <c r="Y283" s="81"/>
      <c r="Z283" s="81"/>
      <c r="AA283" s="80" t="s">
        <v>60</v>
      </c>
      <c r="AB283" s="80"/>
      <c r="AC283" s="80"/>
      <c r="AD283" s="80"/>
      <c r="AE283" s="80"/>
      <c r="AF283" s="80" t="s">
        <v>61</v>
      </c>
      <c r="AG283" s="80"/>
      <c r="AH283" s="80"/>
      <c r="AI283" s="80"/>
      <c r="AJ283" s="80"/>
      <c r="AK283" s="52" t="s">
        <v>122</v>
      </c>
      <c r="AL283" s="52"/>
      <c r="AM283" s="52"/>
      <c r="AN283" s="52"/>
      <c r="AO283" s="52"/>
      <c r="AP283" s="80" t="s">
        <v>62</v>
      </c>
      <c r="AQ283" s="80"/>
      <c r="AR283" s="80"/>
      <c r="AS283" s="80"/>
      <c r="AT283" s="80"/>
      <c r="AU283" s="80" t="s">
        <v>63</v>
      </c>
      <c r="AV283" s="80"/>
      <c r="AW283" s="80"/>
      <c r="AX283" s="80"/>
      <c r="AY283" s="80"/>
      <c r="AZ283" s="52" t="s">
        <v>122</v>
      </c>
      <c r="BA283" s="52"/>
      <c r="BB283" s="52"/>
      <c r="BC283" s="52"/>
      <c r="BD283" s="52"/>
      <c r="CA283" s="1" t="s">
        <v>46</v>
      </c>
    </row>
    <row r="284" spans="1:79" s="6" customFormat="1" ht="12.75">
      <c r="A284" s="28"/>
      <c r="B284" s="28"/>
      <c r="C284" s="28"/>
      <c r="D284" s="28"/>
      <c r="E284" s="28"/>
      <c r="F284" s="28"/>
      <c r="G284" s="26" t="s">
        <v>147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101"/>
      <c r="U284" s="101"/>
      <c r="V284" s="101"/>
      <c r="W284" s="101"/>
      <c r="X284" s="101"/>
      <c r="Y284" s="101"/>
      <c r="Z284" s="101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>
        <f>IF(ISNUMBER(AA284),AA284,0)+IF(ISNUMBER(AF284),AF284,0)</f>
        <v>0</v>
      </c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>
        <f>IF(ISNUMBER(AP284),AP284,0)+IF(ISNUMBER(AU284),AU284,0)</f>
        <v>0</v>
      </c>
      <c r="BA284" s="32"/>
      <c r="BB284" s="32"/>
      <c r="BC284" s="32"/>
      <c r="BD284" s="32"/>
      <c r="CA284" s="6" t="s">
        <v>47</v>
      </c>
    </row>
    <row r="287" spans="1:64" ht="14.25" customHeight="1">
      <c r="A287" s="79" t="s">
        <v>317</v>
      </c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</row>
    <row r="288" spans="1:65" ht="15" customHeight="1">
      <c r="A288" s="93" t="s">
        <v>283</v>
      </c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</row>
    <row r="289" spans="1:71" ht="22.5" customHeight="1">
      <c r="A289" s="45" t="s">
        <v>128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95" t="s">
        <v>129</v>
      </c>
      <c r="O289" s="96"/>
      <c r="P289" s="96"/>
      <c r="Q289" s="96"/>
      <c r="R289" s="96"/>
      <c r="S289" s="96"/>
      <c r="T289" s="96"/>
      <c r="U289" s="97"/>
      <c r="V289" s="95" t="s">
        <v>130</v>
      </c>
      <c r="W289" s="96"/>
      <c r="X289" s="96"/>
      <c r="Y289" s="96"/>
      <c r="Z289" s="97"/>
      <c r="AA289" s="45" t="s">
        <v>284</v>
      </c>
      <c r="AB289" s="45"/>
      <c r="AC289" s="45"/>
      <c r="AD289" s="45"/>
      <c r="AE289" s="45"/>
      <c r="AF289" s="45"/>
      <c r="AG289" s="45"/>
      <c r="AH289" s="45"/>
      <c r="AI289" s="45"/>
      <c r="AJ289" s="45" t="s">
        <v>287</v>
      </c>
      <c r="AK289" s="45"/>
      <c r="AL289" s="45"/>
      <c r="AM289" s="45"/>
      <c r="AN289" s="45"/>
      <c r="AO289" s="45"/>
      <c r="AP289" s="45"/>
      <c r="AQ289" s="45"/>
      <c r="AR289" s="45"/>
      <c r="AS289" s="45" t="s">
        <v>295</v>
      </c>
      <c r="AT289" s="45"/>
      <c r="AU289" s="45"/>
      <c r="AV289" s="45"/>
      <c r="AW289" s="45"/>
      <c r="AX289" s="45"/>
      <c r="AY289" s="45"/>
      <c r="AZ289" s="45"/>
      <c r="BA289" s="45"/>
      <c r="BB289" s="45" t="s">
        <v>305</v>
      </c>
      <c r="BC289" s="45"/>
      <c r="BD289" s="45"/>
      <c r="BE289" s="45"/>
      <c r="BF289" s="45"/>
      <c r="BG289" s="45"/>
      <c r="BH289" s="45"/>
      <c r="BI289" s="45"/>
      <c r="BJ289" s="45"/>
      <c r="BK289" s="45" t="s">
        <v>310</v>
      </c>
      <c r="BL289" s="45"/>
      <c r="BM289" s="45"/>
      <c r="BN289" s="45"/>
      <c r="BO289" s="45"/>
      <c r="BP289" s="45"/>
      <c r="BQ289" s="45"/>
      <c r="BR289" s="45"/>
      <c r="BS289" s="45"/>
    </row>
    <row r="290" spans="1:71" ht="95.2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98"/>
      <c r="O290" s="99"/>
      <c r="P290" s="99"/>
      <c r="Q290" s="99"/>
      <c r="R290" s="99"/>
      <c r="S290" s="99"/>
      <c r="T290" s="99"/>
      <c r="U290" s="100"/>
      <c r="V290" s="98"/>
      <c r="W290" s="99"/>
      <c r="X290" s="99"/>
      <c r="Y290" s="99"/>
      <c r="Z290" s="100"/>
      <c r="AA290" s="83" t="s">
        <v>133</v>
      </c>
      <c r="AB290" s="83"/>
      <c r="AC290" s="83"/>
      <c r="AD290" s="83"/>
      <c r="AE290" s="83"/>
      <c r="AF290" s="83" t="s">
        <v>134</v>
      </c>
      <c r="AG290" s="83"/>
      <c r="AH290" s="83"/>
      <c r="AI290" s="83"/>
      <c r="AJ290" s="83" t="s">
        <v>133</v>
      </c>
      <c r="AK290" s="83"/>
      <c r="AL290" s="83"/>
      <c r="AM290" s="83"/>
      <c r="AN290" s="83"/>
      <c r="AO290" s="83" t="s">
        <v>134</v>
      </c>
      <c r="AP290" s="83"/>
      <c r="AQ290" s="83"/>
      <c r="AR290" s="83"/>
      <c r="AS290" s="83" t="s">
        <v>133</v>
      </c>
      <c r="AT290" s="83"/>
      <c r="AU290" s="83"/>
      <c r="AV290" s="83"/>
      <c r="AW290" s="83"/>
      <c r="AX290" s="83" t="s">
        <v>134</v>
      </c>
      <c r="AY290" s="83"/>
      <c r="AZ290" s="83"/>
      <c r="BA290" s="83"/>
      <c r="BB290" s="83" t="s">
        <v>133</v>
      </c>
      <c r="BC290" s="83"/>
      <c r="BD290" s="83"/>
      <c r="BE290" s="83"/>
      <c r="BF290" s="83"/>
      <c r="BG290" s="83" t="s">
        <v>134</v>
      </c>
      <c r="BH290" s="83"/>
      <c r="BI290" s="83"/>
      <c r="BJ290" s="83"/>
      <c r="BK290" s="83" t="s">
        <v>133</v>
      </c>
      <c r="BL290" s="83"/>
      <c r="BM290" s="83"/>
      <c r="BN290" s="83"/>
      <c r="BO290" s="83"/>
      <c r="BP290" s="83" t="s">
        <v>134</v>
      </c>
      <c r="BQ290" s="83"/>
      <c r="BR290" s="83"/>
      <c r="BS290" s="83"/>
    </row>
    <row r="291" spans="1:71" ht="15" customHeight="1">
      <c r="A291" s="45">
        <v>1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90">
        <v>2</v>
      </c>
      <c r="O291" s="91"/>
      <c r="P291" s="91"/>
      <c r="Q291" s="91"/>
      <c r="R291" s="91"/>
      <c r="S291" s="91"/>
      <c r="T291" s="91"/>
      <c r="U291" s="92"/>
      <c r="V291" s="45">
        <v>3</v>
      </c>
      <c r="W291" s="45"/>
      <c r="X291" s="45"/>
      <c r="Y291" s="45"/>
      <c r="Z291" s="45"/>
      <c r="AA291" s="45">
        <v>4</v>
      </c>
      <c r="AB291" s="45"/>
      <c r="AC291" s="45"/>
      <c r="AD291" s="45"/>
      <c r="AE291" s="45"/>
      <c r="AF291" s="45">
        <v>5</v>
      </c>
      <c r="AG291" s="45"/>
      <c r="AH291" s="45"/>
      <c r="AI291" s="45"/>
      <c r="AJ291" s="45">
        <v>6</v>
      </c>
      <c r="AK291" s="45"/>
      <c r="AL291" s="45"/>
      <c r="AM291" s="45"/>
      <c r="AN291" s="45"/>
      <c r="AO291" s="45">
        <v>7</v>
      </c>
      <c r="AP291" s="45"/>
      <c r="AQ291" s="45"/>
      <c r="AR291" s="45"/>
      <c r="AS291" s="45">
        <v>8</v>
      </c>
      <c r="AT291" s="45"/>
      <c r="AU291" s="45"/>
      <c r="AV291" s="45"/>
      <c r="AW291" s="45"/>
      <c r="AX291" s="45">
        <v>9</v>
      </c>
      <c r="AY291" s="45"/>
      <c r="AZ291" s="45"/>
      <c r="BA291" s="45"/>
      <c r="BB291" s="45">
        <v>10</v>
      </c>
      <c r="BC291" s="45"/>
      <c r="BD291" s="45"/>
      <c r="BE291" s="45"/>
      <c r="BF291" s="45"/>
      <c r="BG291" s="45">
        <v>11</v>
      </c>
      <c r="BH291" s="45"/>
      <c r="BI291" s="45"/>
      <c r="BJ291" s="45"/>
      <c r="BK291" s="45">
        <v>12</v>
      </c>
      <c r="BL291" s="45"/>
      <c r="BM291" s="45"/>
      <c r="BN291" s="45"/>
      <c r="BO291" s="45"/>
      <c r="BP291" s="45">
        <v>13</v>
      </c>
      <c r="BQ291" s="45"/>
      <c r="BR291" s="45"/>
      <c r="BS291" s="45"/>
    </row>
    <row r="292" spans="1:79" s="1" customFormat="1" ht="12" customHeight="1" hidden="1">
      <c r="A292" s="81" t="s">
        <v>146</v>
      </c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53" t="s">
        <v>131</v>
      </c>
      <c r="O292" s="53"/>
      <c r="P292" s="53"/>
      <c r="Q292" s="53"/>
      <c r="R292" s="53"/>
      <c r="S292" s="53"/>
      <c r="T292" s="53"/>
      <c r="U292" s="53"/>
      <c r="V292" s="53" t="s">
        <v>132</v>
      </c>
      <c r="W292" s="53"/>
      <c r="X292" s="53"/>
      <c r="Y292" s="53"/>
      <c r="Z292" s="53"/>
      <c r="AA292" s="80" t="s">
        <v>65</v>
      </c>
      <c r="AB292" s="80"/>
      <c r="AC292" s="80"/>
      <c r="AD292" s="80"/>
      <c r="AE292" s="80"/>
      <c r="AF292" s="80" t="s">
        <v>66</v>
      </c>
      <c r="AG292" s="80"/>
      <c r="AH292" s="80"/>
      <c r="AI292" s="80"/>
      <c r="AJ292" s="80" t="s">
        <v>67</v>
      </c>
      <c r="AK292" s="80"/>
      <c r="AL292" s="80"/>
      <c r="AM292" s="80"/>
      <c r="AN292" s="80"/>
      <c r="AO292" s="80" t="s">
        <v>68</v>
      </c>
      <c r="AP292" s="80"/>
      <c r="AQ292" s="80"/>
      <c r="AR292" s="80"/>
      <c r="AS292" s="80" t="s">
        <v>58</v>
      </c>
      <c r="AT292" s="80"/>
      <c r="AU292" s="80"/>
      <c r="AV292" s="80"/>
      <c r="AW292" s="80"/>
      <c r="AX292" s="80" t="s">
        <v>59</v>
      </c>
      <c r="AY292" s="80"/>
      <c r="AZ292" s="80"/>
      <c r="BA292" s="80"/>
      <c r="BB292" s="80" t="s">
        <v>60</v>
      </c>
      <c r="BC292" s="80"/>
      <c r="BD292" s="80"/>
      <c r="BE292" s="80"/>
      <c r="BF292" s="80"/>
      <c r="BG292" s="80" t="s">
        <v>61</v>
      </c>
      <c r="BH292" s="80"/>
      <c r="BI292" s="80"/>
      <c r="BJ292" s="80"/>
      <c r="BK292" s="80" t="s">
        <v>62</v>
      </c>
      <c r="BL292" s="80"/>
      <c r="BM292" s="80"/>
      <c r="BN292" s="80"/>
      <c r="BO292" s="80"/>
      <c r="BP292" s="80" t="s">
        <v>63</v>
      </c>
      <c r="BQ292" s="80"/>
      <c r="BR292" s="80"/>
      <c r="BS292" s="80"/>
      <c r="CA292" s="1" t="s">
        <v>48</v>
      </c>
    </row>
    <row r="293" spans="1:79" s="6" customFormat="1" ht="12.75" customHeight="1">
      <c r="A293" s="26" t="s">
        <v>147</v>
      </c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42"/>
      <c r="O293" s="43"/>
      <c r="P293" s="43"/>
      <c r="Q293" s="43"/>
      <c r="R293" s="43"/>
      <c r="S293" s="43"/>
      <c r="T293" s="43"/>
      <c r="U293" s="62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7"/>
      <c r="BQ293" s="88"/>
      <c r="BR293" s="88"/>
      <c r="BS293" s="89"/>
      <c r="CA293" s="6" t="s">
        <v>49</v>
      </c>
    </row>
    <row r="296" spans="1:64" ht="35.25" customHeight="1">
      <c r="A296" s="79" t="s">
        <v>318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</row>
    <row r="297" spans="1:64" ht="57.75" customHeight="1">
      <c r="A297" s="76" t="s">
        <v>327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</row>
    <row r="298" spans="1:64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300" spans="1:64" ht="28.5" customHeight="1">
      <c r="A300" s="85" t="s">
        <v>302</v>
      </c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</row>
    <row r="301" spans="1:64" ht="14.25" customHeight="1">
      <c r="A301" s="79" t="s">
        <v>285</v>
      </c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</row>
    <row r="302" spans="1:64" ht="15" customHeight="1">
      <c r="A302" s="82" t="s">
        <v>283</v>
      </c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</row>
    <row r="303" spans="1:64" ht="42.75" customHeight="1">
      <c r="A303" s="83" t="s">
        <v>135</v>
      </c>
      <c r="B303" s="83"/>
      <c r="C303" s="83"/>
      <c r="D303" s="83"/>
      <c r="E303" s="83"/>
      <c r="F303" s="83"/>
      <c r="G303" s="45" t="s">
        <v>19</v>
      </c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 t="s">
        <v>15</v>
      </c>
      <c r="U303" s="45"/>
      <c r="V303" s="45"/>
      <c r="W303" s="45"/>
      <c r="X303" s="45"/>
      <c r="Y303" s="45"/>
      <c r="Z303" s="45" t="s">
        <v>14</v>
      </c>
      <c r="AA303" s="45"/>
      <c r="AB303" s="45"/>
      <c r="AC303" s="45"/>
      <c r="AD303" s="45"/>
      <c r="AE303" s="45" t="s">
        <v>136</v>
      </c>
      <c r="AF303" s="45"/>
      <c r="AG303" s="45"/>
      <c r="AH303" s="45"/>
      <c r="AI303" s="45"/>
      <c r="AJ303" s="45"/>
      <c r="AK303" s="45" t="s">
        <v>137</v>
      </c>
      <c r="AL303" s="45"/>
      <c r="AM303" s="45"/>
      <c r="AN303" s="45"/>
      <c r="AO303" s="45"/>
      <c r="AP303" s="45"/>
      <c r="AQ303" s="45" t="s">
        <v>138</v>
      </c>
      <c r="AR303" s="45"/>
      <c r="AS303" s="45"/>
      <c r="AT303" s="45"/>
      <c r="AU303" s="45"/>
      <c r="AV303" s="45"/>
      <c r="AW303" s="45" t="s">
        <v>98</v>
      </c>
      <c r="AX303" s="45"/>
      <c r="AY303" s="45"/>
      <c r="AZ303" s="45"/>
      <c r="BA303" s="45"/>
      <c r="BB303" s="45"/>
      <c r="BC303" s="45"/>
      <c r="BD303" s="45"/>
      <c r="BE303" s="45"/>
      <c r="BF303" s="45"/>
      <c r="BG303" s="45" t="s">
        <v>139</v>
      </c>
      <c r="BH303" s="45"/>
      <c r="BI303" s="45"/>
      <c r="BJ303" s="45"/>
      <c r="BK303" s="45"/>
      <c r="BL303" s="45"/>
    </row>
    <row r="304" spans="1:64" ht="39.75" customHeight="1">
      <c r="A304" s="83"/>
      <c r="B304" s="83"/>
      <c r="C304" s="83"/>
      <c r="D304" s="83"/>
      <c r="E304" s="83"/>
      <c r="F304" s="83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 t="s">
        <v>17</v>
      </c>
      <c r="AX304" s="45"/>
      <c r="AY304" s="45"/>
      <c r="AZ304" s="45"/>
      <c r="BA304" s="45"/>
      <c r="BB304" s="45" t="s">
        <v>16</v>
      </c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</row>
    <row r="305" spans="1:64" ht="15" customHeight="1">
      <c r="A305" s="45">
        <v>1</v>
      </c>
      <c r="B305" s="45"/>
      <c r="C305" s="45"/>
      <c r="D305" s="45"/>
      <c r="E305" s="45"/>
      <c r="F305" s="45"/>
      <c r="G305" s="45">
        <v>2</v>
      </c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>
        <v>3</v>
      </c>
      <c r="U305" s="45"/>
      <c r="V305" s="45"/>
      <c r="W305" s="45"/>
      <c r="X305" s="45"/>
      <c r="Y305" s="45"/>
      <c r="Z305" s="45">
        <v>4</v>
      </c>
      <c r="AA305" s="45"/>
      <c r="AB305" s="45"/>
      <c r="AC305" s="45"/>
      <c r="AD305" s="45"/>
      <c r="AE305" s="45">
        <v>5</v>
      </c>
      <c r="AF305" s="45"/>
      <c r="AG305" s="45"/>
      <c r="AH305" s="45"/>
      <c r="AI305" s="45"/>
      <c r="AJ305" s="45"/>
      <c r="AK305" s="45">
        <v>6</v>
      </c>
      <c r="AL305" s="45"/>
      <c r="AM305" s="45"/>
      <c r="AN305" s="45"/>
      <c r="AO305" s="45"/>
      <c r="AP305" s="45"/>
      <c r="AQ305" s="45">
        <v>7</v>
      </c>
      <c r="AR305" s="45"/>
      <c r="AS305" s="45"/>
      <c r="AT305" s="45"/>
      <c r="AU305" s="45"/>
      <c r="AV305" s="45"/>
      <c r="AW305" s="45">
        <v>8</v>
      </c>
      <c r="AX305" s="45"/>
      <c r="AY305" s="45"/>
      <c r="AZ305" s="45"/>
      <c r="BA305" s="45"/>
      <c r="BB305" s="45">
        <v>9</v>
      </c>
      <c r="BC305" s="45"/>
      <c r="BD305" s="45"/>
      <c r="BE305" s="45"/>
      <c r="BF305" s="45"/>
      <c r="BG305" s="45">
        <v>10</v>
      </c>
      <c r="BH305" s="45"/>
      <c r="BI305" s="45"/>
      <c r="BJ305" s="45"/>
      <c r="BK305" s="45"/>
      <c r="BL305" s="45"/>
    </row>
    <row r="306" spans="1:79" s="1" customFormat="1" ht="12" customHeight="1" hidden="1">
      <c r="A306" s="53" t="s">
        <v>64</v>
      </c>
      <c r="B306" s="53"/>
      <c r="C306" s="53"/>
      <c r="D306" s="53"/>
      <c r="E306" s="53"/>
      <c r="F306" s="53"/>
      <c r="G306" s="81" t="s">
        <v>57</v>
      </c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0" t="s">
        <v>80</v>
      </c>
      <c r="U306" s="80"/>
      <c r="V306" s="80"/>
      <c r="W306" s="80"/>
      <c r="X306" s="80"/>
      <c r="Y306" s="80"/>
      <c r="Z306" s="80" t="s">
        <v>81</v>
      </c>
      <c r="AA306" s="80"/>
      <c r="AB306" s="80"/>
      <c r="AC306" s="80"/>
      <c r="AD306" s="80"/>
      <c r="AE306" s="80" t="s">
        <v>82</v>
      </c>
      <c r="AF306" s="80"/>
      <c r="AG306" s="80"/>
      <c r="AH306" s="80"/>
      <c r="AI306" s="80"/>
      <c r="AJ306" s="80"/>
      <c r="AK306" s="80" t="s">
        <v>83</v>
      </c>
      <c r="AL306" s="80"/>
      <c r="AM306" s="80"/>
      <c r="AN306" s="80"/>
      <c r="AO306" s="80"/>
      <c r="AP306" s="80"/>
      <c r="AQ306" s="84" t="s">
        <v>99</v>
      </c>
      <c r="AR306" s="80"/>
      <c r="AS306" s="80"/>
      <c r="AT306" s="80"/>
      <c r="AU306" s="80"/>
      <c r="AV306" s="80"/>
      <c r="AW306" s="80" t="s">
        <v>84</v>
      </c>
      <c r="AX306" s="80"/>
      <c r="AY306" s="80"/>
      <c r="AZ306" s="80"/>
      <c r="BA306" s="80"/>
      <c r="BB306" s="80" t="s">
        <v>85</v>
      </c>
      <c r="BC306" s="80"/>
      <c r="BD306" s="80"/>
      <c r="BE306" s="80"/>
      <c r="BF306" s="80"/>
      <c r="BG306" s="84" t="s">
        <v>100</v>
      </c>
      <c r="BH306" s="80"/>
      <c r="BI306" s="80"/>
      <c r="BJ306" s="80"/>
      <c r="BK306" s="80"/>
      <c r="BL306" s="80"/>
      <c r="CA306" s="1" t="s">
        <v>50</v>
      </c>
    </row>
    <row r="307" spans="1:79" s="25" customFormat="1" ht="12.75" customHeight="1">
      <c r="A307" s="34">
        <v>2111</v>
      </c>
      <c r="B307" s="34"/>
      <c r="C307" s="34"/>
      <c r="D307" s="34"/>
      <c r="E307" s="34"/>
      <c r="F307" s="34"/>
      <c r="G307" s="35" t="s">
        <v>178</v>
      </c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7"/>
      <c r="T307" s="33">
        <v>0</v>
      </c>
      <c r="U307" s="33"/>
      <c r="V307" s="33"/>
      <c r="W307" s="33"/>
      <c r="X307" s="33"/>
      <c r="Y307" s="33"/>
      <c r="Z307" s="33">
        <v>7342207.21</v>
      </c>
      <c r="AA307" s="33"/>
      <c r="AB307" s="33"/>
      <c r="AC307" s="33"/>
      <c r="AD307" s="33"/>
      <c r="AE307" s="33">
        <v>0</v>
      </c>
      <c r="AF307" s="33"/>
      <c r="AG307" s="33"/>
      <c r="AH307" s="33"/>
      <c r="AI307" s="33"/>
      <c r="AJ307" s="33"/>
      <c r="AK307" s="33">
        <v>0</v>
      </c>
      <c r="AL307" s="33"/>
      <c r="AM307" s="33"/>
      <c r="AN307" s="33"/>
      <c r="AO307" s="33"/>
      <c r="AP307" s="33"/>
      <c r="AQ307" s="33">
        <f aca="true" t="shared" si="9" ref="AQ307:AQ317">IF(ISNUMBER(AK307),AK307,0)-IF(ISNUMBER(AE307),AE307,0)</f>
        <v>0</v>
      </c>
      <c r="AR307" s="33"/>
      <c r="AS307" s="33"/>
      <c r="AT307" s="33"/>
      <c r="AU307" s="33"/>
      <c r="AV307" s="33"/>
      <c r="AW307" s="33">
        <v>0</v>
      </c>
      <c r="AX307" s="33"/>
      <c r="AY307" s="33"/>
      <c r="AZ307" s="33"/>
      <c r="BA307" s="33"/>
      <c r="BB307" s="33">
        <v>0</v>
      </c>
      <c r="BC307" s="33"/>
      <c r="BD307" s="33"/>
      <c r="BE307" s="33"/>
      <c r="BF307" s="33"/>
      <c r="BG307" s="33">
        <f aca="true" t="shared" si="10" ref="BG307:BG317">IF(ISNUMBER(Z307),Z307,0)+IF(ISNUMBER(AK307),AK307,0)</f>
        <v>7342207.21</v>
      </c>
      <c r="BH307" s="33"/>
      <c r="BI307" s="33"/>
      <c r="BJ307" s="33"/>
      <c r="BK307" s="33"/>
      <c r="BL307" s="33"/>
      <c r="CA307" s="25" t="s">
        <v>51</v>
      </c>
    </row>
    <row r="308" spans="1:64" s="25" customFormat="1" ht="12.75" customHeight="1">
      <c r="A308" s="34">
        <v>2120</v>
      </c>
      <c r="B308" s="34"/>
      <c r="C308" s="34"/>
      <c r="D308" s="34"/>
      <c r="E308" s="34"/>
      <c r="F308" s="34"/>
      <c r="G308" s="35" t="s">
        <v>179</v>
      </c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7"/>
      <c r="T308" s="33">
        <v>0</v>
      </c>
      <c r="U308" s="33"/>
      <c r="V308" s="33"/>
      <c r="W308" s="33"/>
      <c r="X308" s="33"/>
      <c r="Y308" s="33"/>
      <c r="Z308" s="33">
        <v>1641058.19</v>
      </c>
      <c r="AA308" s="33"/>
      <c r="AB308" s="33"/>
      <c r="AC308" s="33"/>
      <c r="AD308" s="33"/>
      <c r="AE308" s="33">
        <v>0</v>
      </c>
      <c r="AF308" s="33"/>
      <c r="AG308" s="33"/>
      <c r="AH308" s="33"/>
      <c r="AI308" s="33"/>
      <c r="AJ308" s="33"/>
      <c r="AK308" s="33">
        <v>0</v>
      </c>
      <c r="AL308" s="33"/>
      <c r="AM308" s="33"/>
      <c r="AN308" s="33"/>
      <c r="AO308" s="33"/>
      <c r="AP308" s="33"/>
      <c r="AQ308" s="33">
        <f t="shared" si="9"/>
        <v>0</v>
      </c>
      <c r="AR308" s="33"/>
      <c r="AS308" s="33"/>
      <c r="AT308" s="33"/>
      <c r="AU308" s="33"/>
      <c r="AV308" s="33"/>
      <c r="AW308" s="33">
        <v>0</v>
      </c>
      <c r="AX308" s="33"/>
      <c r="AY308" s="33"/>
      <c r="AZ308" s="33"/>
      <c r="BA308" s="33"/>
      <c r="BB308" s="33">
        <v>0</v>
      </c>
      <c r="BC308" s="33"/>
      <c r="BD308" s="33"/>
      <c r="BE308" s="33"/>
      <c r="BF308" s="33"/>
      <c r="BG308" s="33">
        <f t="shared" si="10"/>
        <v>1641058.19</v>
      </c>
      <c r="BH308" s="33"/>
      <c r="BI308" s="33"/>
      <c r="BJ308" s="33"/>
      <c r="BK308" s="33"/>
      <c r="BL308" s="33"/>
    </row>
    <row r="309" spans="1:64" s="25" customFormat="1" ht="25.5" customHeight="1">
      <c r="A309" s="34">
        <v>2210</v>
      </c>
      <c r="B309" s="34"/>
      <c r="C309" s="34"/>
      <c r="D309" s="34"/>
      <c r="E309" s="34"/>
      <c r="F309" s="34"/>
      <c r="G309" s="35" t="s">
        <v>180</v>
      </c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7"/>
      <c r="T309" s="33">
        <v>0</v>
      </c>
      <c r="U309" s="33"/>
      <c r="V309" s="33"/>
      <c r="W309" s="33"/>
      <c r="X309" s="33"/>
      <c r="Y309" s="33"/>
      <c r="Z309" s="33">
        <v>319793</v>
      </c>
      <c r="AA309" s="33"/>
      <c r="AB309" s="33"/>
      <c r="AC309" s="33"/>
      <c r="AD309" s="33"/>
      <c r="AE309" s="33">
        <v>0</v>
      </c>
      <c r="AF309" s="33"/>
      <c r="AG309" s="33"/>
      <c r="AH309" s="33"/>
      <c r="AI309" s="33"/>
      <c r="AJ309" s="33"/>
      <c r="AK309" s="33">
        <v>0</v>
      </c>
      <c r="AL309" s="33"/>
      <c r="AM309" s="33"/>
      <c r="AN309" s="33"/>
      <c r="AO309" s="33"/>
      <c r="AP309" s="33"/>
      <c r="AQ309" s="33">
        <f t="shared" si="9"/>
        <v>0</v>
      </c>
      <c r="AR309" s="33"/>
      <c r="AS309" s="33"/>
      <c r="AT309" s="33"/>
      <c r="AU309" s="33"/>
      <c r="AV309" s="33"/>
      <c r="AW309" s="33">
        <v>0</v>
      </c>
      <c r="AX309" s="33"/>
      <c r="AY309" s="33"/>
      <c r="AZ309" s="33"/>
      <c r="BA309" s="33"/>
      <c r="BB309" s="33">
        <v>0</v>
      </c>
      <c r="BC309" s="33"/>
      <c r="BD309" s="33"/>
      <c r="BE309" s="33"/>
      <c r="BF309" s="33"/>
      <c r="BG309" s="33">
        <f t="shared" si="10"/>
        <v>319793</v>
      </c>
      <c r="BH309" s="33"/>
      <c r="BI309" s="33"/>
      <c r="BJ309" s="33"/>
      <c r="BK309" s="33"/>
      <c r="BL309" s="33"/>
    </row>
    <row r="310" spans="1:64" s="25" customFormat="1" ht="12.75" customHeight="1">
      <c r="A310" s="34">
        <v>2240</v>
      </c>
      <c r="B310" s="34"/>
      <c r="C310" s="34"/>
      <c r="D310" s="34"/>
      <c r="E310" s="34"/>
      <c r="F310" s="34"/>
      <c r="G310" s="35" t="s">
        <v>182</v>
      </c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7"/>
      <c r="T310" s="33">
        <v>0</v>
      </c>
      <c r="U310" s="33"/>
      <c r="V310" s="33"/>
      <c r="W310" s="33"/>
      <c r="X310" s="33"/>
      <c r="Y310" s="33"/>
      <c r="Z310" s="33">
        <v>31632.34</v>
      </c>
      <c r="AA310" s="33"/>
      <c r="AB310" s="33"/>
      <c r="AC310" s="33"/>
      <c r="AD310" s="33"/>
      <c r="AE310" s="33">
        <v>0</v>
      </c>
      <c r="AF310" s="33"/>
      <c r="AG310" s="33"/>
      <c r="AH310" s="33"/>
      <c r="AI310" s="33"/>
      <c r="AJ310" s="33"/>
      <c r="AK310" s="33">
        <v>0</v>
      </c>
      <c r="AL310" s="33"/>
      <c r="AM310" s="33"/>
      <c r="AN310" s="33"/>
      <c r="AO310" s="33"/>
      <c r="AP310" s="33"/>
      <c r="AQ310" s="33">
        <f t="shared" si="9"/>
        <v>0</v>
      </c>
      <c r="AR310" s="33"/>
      <c r="AS310" s="33"/>
      <c r="AT310" s="33"/>
      <c r="AU310" s="33"/>
      <c r="AV310" s="33"/>
      <c r="AW310" s="33">
        <v>0</v>
      </c>
      <c r="AX310" s="33"/>
      <c r="AY310" s="33"/>
      <c r="AZ310" s="33"/>
      <c r="BA310" s="33"/>
      <c r="BB310" s="33">
        <v>0</v>
      </c>
      <c r="BC310" s="33"/>
      <c r="BD310" s="33"/>
      <c r="BE310" s="33"/>
      <c r="BF310" s="33"/>
      <c r="BG310" s="33">
        <f t="shared" si="10"/>
        <v>31632.34</v>
      </c>
      <c r="BH310" s="33"/>
      <c r="BI310" s="33"/>
      <c r="BJ310" s="33"/>
      <c r="BK310" s="33"/>
      <c r="BL310" s="33"/>
    </row>
    <row r="311" spans="1:64" s="25" customFormat="1" ht="12.75" customHeight="1">
      <c r="A311" s="34">
        <v>2271</v>
      </c>
      <c r="B311" s="34"/>
      <c r="C311" s="34"/>
      <c r="D311" s="34"/>
      <c r="E311" s="34"/>
      <c r="F311" s="34"/>
      <c r="G311" s="35" t="s">
        <v>184</v>
      </c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7"/>
      <c r="T311" s="33">
        <v>0</v>
      </c>
      <c r="U311" s="33"/>
      <c r="V311" s="33"/>
      <c r="W311" s="33"/>
      <c r="X311" s="33"/>
      <c r="Y311" s="33"/>
      <c r="Z311" s="33">
        <v>70898.47</v>
      </c>
      <c r="AA311" s="33"/>
      <c r="AB311" s="33"/>
      <c r="AC311" s="33"/>
      <c r="AD311" s="33"/>
      <c r="AE311" s="33">
        <v>0</v>
      </c>
      <c r="AF311" s="33"/>
      <c r="AG311" s="33"/>
      <c r="AH311" s="33"/>
      <c r="AI311" s="33"/>
      <c r="AJ311" s="33"/>
      <c r="AK311" s="33">
        <v>0</v>
      </c>
      <c r="AL311" s="33"/>
      <c r="AM311" s="33"/>
      <c r="AN311" s="33"/>
      <c r="AO311" s="33"/>
      <c r="AP311" s="33"/>
      <c r="AQ311" s="33">
        <f t="shared" si="9"/>
        <v>0</v>
      </c>
      <c r="AR311" s="33"/>
      <c r="AS311" s="33"/>
      <c r="AT311" s="33"/>
      <c r="AU311" s="33"/>
      <c r="AV311" s="33"/>
      <c r="AW311" s="33">
        <v>0</v>
      </c>
      <c r="AX311" s="33"/>
      <c r="AY311" s="33"/>
      <c r="AZ311" s="33"/>
      <c r="BA311" s="33"/>
      <c r="BB311" s="33">
        <v>0</v>
      </c>
      <c r="BC311" s="33"/>
      <c r="BD311" s="33"/>
      <c r="BE311" s="33"/>
      <c r="BF311" s="33"/>
      <c r="BG311" s="33">
        <f t="shared" si="10"/>
        <v>70898.47</v>
      </c>
      <c r="BH311" s="33"/>
      <c r="BI311" s="33"/>
      <c r="BJ311" s="33"/>
      <c r="BK311" s="33"/>
      <c r="BL311" s="33"/>
    </row>
    <row r="312" spans="1:64" s="25" customFormat="1" ht="25.5" customHeight="1">
      <c r="A312" s="34">
        <v>2272</v>
      </c>
      <c r="B312" s="34"/>
      <c r="C312" s="34"/>
      <c r="D312" s="34"/>
      <c r="E312" s="34"/>
      <c r="F312" s="34"/>
      <c r="G312" s="35" t="s">
        <v>185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7"/>
      <c r="T312" s="33">
        <v>0</v>
      </c>
      <c r="U312" s="33"/>
      <c r="V312" s="33"/>
      <c r="W312" s="33"/>
      <c r="X312" s="33"/>
      <c r="Y312" s="33"/>
      <c r="Z312" s="33">
        <v>3094.6</v>
      </c>
      <c r="AA312" s="33"/>
      <c r="AB312" s="33"/>
      <c r="AC312" s="33"/>
      <c r="AD312" s="33"/>
      <c r="AE312" s="33">
        <v>0</v>
      </c>
      <c r="AF312" s="33"/>
      <c r="AG312" s="33"/>
      <c r="AH312" s="33"/>
      <c r="AI312" s="33"/>
      <c r="AJ312" s="33"/>
      <c r="AK312" s="33">
        <v>0</v>
      </c>
      <c r="AL312" s="33"/>
      <c r="AM312" s="33"/>
      <c r="AN312" s="33"/>
      <c r="AO312" s="33"/>
      <c r="AP312" s="33"/>
      <c r="AQ312" s="33">
        <f t="shared" si="9"/>
        <v>0</v>
      </c>
      <c r="AR312" s="33"/>
      <c r="AS312" s="33"/>
      <c r="AT312" s="33"/>
      <c r="AU312" s="33"/>
      <c r="AV312" s="33"/>
      <c r="AW312" s="33">
        <v>0</v>
      </c>
      <c r="AX312" s="33"/>
      <c r="AY312" s="33"/>
      <c r="AZ312" s="33"/>
      <c r="BA312" s="33"/>
      <c r="BB312" s="33">
        <v>0</v>
      </c>
      <c r="BC312" s="33"/>
      <c r="BD312" s="33"/>
      <c r="BE312" s="33"/>
      <c r="BF312" s="33"/>
      <c r="BG312" s="33">
        <f t="shared" si="10"/>
        <v>3094.6</v>
      </c>
      <c r="BH312" s="33"/>
      <c r="BI312" s="33"/>
      <c r="BJ312" s="33"/>
      <c r="BK312" s="33"/>
      <c r="BL312" s="33"/>
    </row>
    <row r="313" spans="1:64" s="25" customFormat="1" ht="12.75" customHeight="1">
      <c r="A313" s="34">
        <v>2273</v>
      </c>
      <c r="B313" s="34"/>
      <c r="C313" s="34"/>
      <c r="D313" s="34"/>
      <c r="E313" s="34"/>
      <c r="F313" s="34"/>
      <c r="G313" s="35" t="s">
        <v>186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7"/>
      <c r="T313" s="33">
        <v>0</v>
      </c>
      <c r="U313" s="33"/>
      <c r="V313" s="33"/>
      <c r="W313" s="33"/>
      <c r="X313" s="33"/>
      <c r="Y313" s="33"/>
      <c r="Z313" s="33">
        <v>15490.97</v>
      </c>
      <c r="AA313" s="33"/>
      <c r="AB313" s="33"/>
      <c r="AC313" s="33"/>
      <c r="AD313" s="33"/>
      <c r="AE313" s="33">
        <v>0</v>
      </c>
      <c r="AF313" s="33"/>
      <c r="AG313" s="33"/>
      <c r="AH313" s="33"/>
      <c r="AI313" s="33"/>
      <c r="AJ313" s="33"/>
      <c r="AK313" s="33">
        <v>0</v>
      </c>
      <c r="AL313" s="33"/>
      <c r="AM313" s="33"/>
      <c r="AN313" s="33"/>
      <c r="AO313" s="33"/>
      <c r="AP313" s="33"/>
      <c r="AQ313" s="33">
        <f t="shared" si="9"/>
        <v>0</v>
      </c>
      <c r="AR313" s="33"/>
      <c r="AS313" s="33"/>
      <c r="AT313" s="33"/>
      <c r="AU313" s="33"/>
      <c r="AV313" s="33"/>
      <c r="AW313" s="33">
        <v>0</v>
      </c>
      <c r="AX313" s="33"/>
      <c r="AY313" s="33"/>
      <c r="AZ313" s="33"/>
      <c r="BA313" s="33"/>
      <c r="BB313" s="33">
        <v>0</v>
      </c>
      <c r="BC313" s="33"/>
      <c r="BD313" s="33"/>
      <c r="BE313" s="33"/>
      <c r="BF313" s="33"/>
      <c r="BG313" s="33">
        <f t="shared" si="10"/>
        <v>15490.97</v>
      </c>
      <c r="BH313" s="33"/>
      <c r="BI313" s="33"/>
      <c r="BJ313" s="33"/>
      <c r="BK313" s="33"/>
      <c r="BL313" s="33"/>
    </row>
    <row r="314" spans="1:64" s="25" customFormat="1" ht="12.75" customHeight="1">
      <c r="A314" s="34">
        <v>2274</v>
      </c>
      <c r="B314" s="34"/>
      <c r="C314" s="34"/>
      <c r="D314" s="34"/>
      <c r="E314" s="34"/>
      <c r="F314" s="34"/>
      <c r="G314" s="35" t="s">
        <v>187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7"/>
      <c r="T314" s="33">
        <v>0</v>
      </c>
      <c r="U314" s="33"/>
      <c r="V314" s="33"/>
      <c r="W314" s="33"/>
      <c r="X314" s="33"/>
      <c r="Y314" s="33"/>
      <c r="Z314" s="33">
        <v>119589.18</v>
      </c>
      <c r="AA314" s="33"/>
      <c r="AB314" s="33"/>
      <c r="AC314" s="33"/>
      <c r="AD314" s="33"/>
      <c r="AE314" s="33">
        <v>0</v>
      </c>
      <c r="AF314" s="33"/>
      <c r="AG314" s="33"/>
      <c r="AH314" s="33"/>
      <c r="AI314" s="33"/>
      <c r="AJ314" s="33"/>
      <c r="AK314" s="33">
        <v>0</v>
      </c>
      <c r="AL314" s="33"/>
      <c r="AM314" s="33"/>
      <c r="AN314" s="33"/>
      <c r="AO314" s="33"/>
      <c r="AP314" s="33"/>
      <c r="AQ314" s="33">
        <f t="shared" si="9"/>
        <v>0</v>
      </c>
      <c r="AR314" s="33"/>
      <c r="AS314" s="33"/>
      <c r="AT314" s="33"/>
      <c r="AU314" s="33"/>
      <c r="AV314" s="33"/>
      <c r="AW314" s="33">
        <v>0</v>
      </c>
      <c r="AX314" s="33"/>
      <c r="AY314" s="33"/>
      <c r="AZ314" s="33"/>
      <c r="BA314" s="33"/>
      <c r="BB314" s="33">
        <v>0</v>
      </c>
      <c r="BC314" s="33"/>
      <c r="BD314" s="33"/>
      <c r="BE314" s="33"/>
      <c r="BF314" s="33"/>
      <c r="BG314" s="33">
        <f t="shared" si="10"/>
        <v>119589.18</v>
      </c>
      <c r="BH314" s="33"/>
      <c r="BI314" s="33"/>
      <c r="BJ314" s="33"/>
      <c r="BK314" s="33"/>
      <c r="BL314" s="33"/>
    </row>
    <row r="315" spans="1:64" s="25" customFormat="1" ht="25.5" customHeight="1">
      <c r="A315" s="34">
        <v>2275</v>
      </c>
      <c r="B315" s="34"/>
      <c r="C315" s="34"/>
      <c r="D315" s="34"/>
      <c r="E315" s="34"/>
      <c r="F315" s="34"/>
      <c r="G315" s="35" t="s">
        <v>188</v>
      </c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7"/>
      <c r="T315" s="33">
        <v>0</v>
      </c>
      <c r="U315" s="33"/>
      <c r="V315" s="33"/>
      <c r="W315" s="33"/>
      <c r="X315" s="33"/>
      <c r="Y315" s="33"/>
      <c r="Z315" s="33">
        <v>2991.95</v>
      </c>
      <c r="AA315" s="33"/>
      <c r="AB315" s="33"/>
      <c r="AC315" s="33"/>
      <c r="AD315" s="33"/>
      <c r="AE315" s="33">
        <v>0</v>
      </c>
      <c r="AF315" s="33"/>
      <c r="AG315" s="33"/>
      <c r="AH315" s="33"/>
      <c r="AI315" s="33"/>
      <c r="AJ315" s="33"/>
      <c r="AK315" s="33">
        <v>0</v>
      </c>
      <c r="AL315" s="33"/>
      <c r="AM315" s="33"/>
      <c r="AN315" s="33"/>
      <c r="AO315" s="33"/>
      <c r="AP315" s="33"/>
      <c r="AQ315" s="33">
        <f t="shared" si="9"/>
        <v>0</v>
      </c>
      <c r="AR315" s="33"/>
      <c r="AS315" s="33"/>
      <c r="AT315" s="33"/>
      <c r="AU315" s="33"/>
      <c r="AV315" s="33"/>
      <c r="AW315" s="33">
        <v>0</v>
      </c>
      <c r="AX315" s="33"/>
      <c r="AY315" s="33"/>
      <c r="AZ315" s="33"/>
      <c r="BA315" s="33"/>
      <c r="BB315" s="33">
        <v>0</v>
      </c>
      <c r="BC315" s="33"/>
      <c r="BD315" s="33"/>
      <c r="BE315" s="33"/>
      <c r="BF315" s="33"/>
      <c r="BG315" s="33">
        <f t="shared" si="10"/>
        <v>2991.95</v>
      </c>
      <c r="BH315" s="33"/>
      <c r="BI315" s="33"/>
      <c r="BJ315" s="33"/>
      <c r="BK315" s="33"/>
      <c r="BL315" s="33"/>
    </row>
    <row r="316" spans="1:64" s="25" customFormat="1" ht="12.75" customHeight="1">
      <c r="A316" s="34">
        <v>2800</v>
      </c>
      <c r="B316" s="34"/>
      <c r="C316" s="34"/>
      <c r="D316" s="34"/>
      <c r="E316" s="34"/>
      <c r="F316" s="34"/>
      <c r="G316" s="35" t="s">
        <v>190</v>
      </c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7"/>
      <c r="T316" s="33">
        <v>0</v>
      </c>
      <c r="U316" s="33"/>
      <c r="V316" s="33"/>
      <c r="W316" s="33"/>
      <c r="X316" s="33"/>
      <c r="Y316" s="33"/>
      <c r="Z316" s="33">
        <v>2771.85</v>
      </c>
      <c r="AA316" s="33"/>
      <c r="AB316" s="33"/>
      <c r="AC316" s="33"/>
      <c r="AD316" s="33"/>
      <c r="AE316" s="33">
        <v>0</v>
      </c>
      <c r="AF316" s="33"/>
      <c r="AG316" s="33"/>
      <c r="AH316" s="33"/>
      <c r="AI316" s="33"/>
      <c r="AJ316" s="33"/>
      <c r="AK316" s="33">
        <v>0</v>
      </c>
      <c r="AL316" s="33"/>
      <c r="AM316" s="33"/>
      <c r="AN316" s="33"/>
      <c r="AO316" s="33"/>
      <c r="AP316" s="33"/>
      <c r="AQ316" s="33">
        <f t="shared" si="9"/>
        <v>0</v>
      </c>
      <c r="AR316" s="33"/>
      <c r="AS316" s="33"/>
      <c r="AT316" s="33"/>
      <c r="AU316" s="33"/>
      <c r="AV316" s="33"/>
      <c r="AW316" s="33">
        <v>0</v>
      </c>
      <c r="AX316" s="33"/>
      <c r="AY316" s="33"/>
      <c r="AZ316" s="33"/>
      <c r="BA316" s="33"/>
      <c r="BB316" s="33">
        <v>0</v>
      </c>
      <c r="BC316" s="33"/>
      <c r="BD316" s="33"/>
      <c r="BE316" s="33"/>
      <c r="BF316" s="33"/>
      <c r="BG316" s="33">
        <f t="shared" si="10"/>
        <v>2771.85</v>
      </c>
      <c r="BH316" s="33"/>
      <c r="BI316" s="33"/>
      <c r="BJ316" s="33"/>
      <c r="BK316" s="33"/>
      <c r="BL316" s="33"/>
    </row>
    <row r="317" spans="1:64" s="6" customFormat="1" ht="12.75" customHeight="1">
      <c r="A317" s="28"/>
      <c r="B317" s="28"/>
      <c r="C317" s="28"/>
      <c r="D317" s="28"/>
      <c r="E317" s="28"/>
      <c r="F317" s="28"/>
      <c r="G317" s="29" t="s">
        <v>147</v>
      </c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1"/>
      <c r="T317" s="32">
        <v>0</v>
      </c>
      <c r="U317" s="32"/>
      <c r="V317" s="32"/>
      <c r="W317" s="32"/>
      <c r="X317" s="32"/>
      <c r="Y317" s="32"/>
      <c r="Z317" s="32">
        <v>9549527.76</v>
      </c>
      <c r="AA317" s="32"/>
      <c r="AB317" s="32"/>
      <c r="AC317" s="32"/>
      <c r="AD317" s="32"/>
      <c r="AE317" s="32">
        <v>0</v>
      </c>
      <c r="AF317" s="32"/>
      <c r="AG317" s="32"/>
      <c r="AH317" s="32"/>
      <c r="AI317" s="32"/>
      <c r="AJ317" s="32"/>
      <c r="AK317" s="32">
        <v>0</v>
      </c>
      <c r="AL317" s="32"/>
      <c r="AM317" s="32"/>
      <c r="AN317" s="32"/>
      <c r="AO317" s="32"/>
      <c r="AP317" s="32"/>
      <c r="AQ317" s="32">
        <f t="shared" si="9"/>
        <v>0</v>
      </c>
      <c r="AR317" s="32"/>
      <c r="AS317" s="32"/>
      <c r="AT317" s="32"/>
      <c r="AU317" s="32"/>
      <c r="AV317" s="32"/>
      <c r="AW317" s="32">
        <v>0</v>
      </c>
      <c r="AX317" s="32"/>
      <c r="AY317" s="32"/>
      <c r="AZ317" s="32"/>
      <c r="BA317" s="32"/>
      <c r="BB317" s="32">
        <v>0</v>
      </c>
      <c r="BC317" s="32"/>
      <c r="BD317" s="32"/>
      <c r="BE317" s="32"/>
      <c r="BF317" s="32"/>
      <c r="BG317" s="32">
        <f t="shared" si="10"/>
        <v>9549527.76</v>
      </c>
      <c r="BH317" s="32"/>
      <c r="BI317" s="32"/>
      <c r="BJ317" s="32"/>
      <c r="BK317" s="32"/>
      <c r="BL317" s="32"/>
    </row>
    <row r="319" spans="1:64" ht="14.25" customHeight="1">
      <c r="A319" s="79" t="s">
        <v>303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</row>
    <row r="320" spans="1:64" ht="15" customHeight="1">
      <c r="A320" s="82" t="s">
        <v>283</v>
      </c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</row>
    <row r="321" spans="1:64" ht="18" customHeight="1">
      <c r="A321" s="45" t="s">
        <v>135</v>
      </c>
      <c r="B321" s="45"/>
      <c r="C321" s="45"/>
      <c r="D321" s="45"/>
      <c r="E321" s="45"/>
      <c r="F321" s="45"/>
      <c r="G321" s="45" t="s">
        <v>19</v>
      </c>
      <c r="H321" s="45"/>
      <c r="I321" s="45"/>
      <c r="J321" s="45"/>
      <c r="K321" s="45"/>
      <c r="L321" s="45"/>
      <c r="M321" s="45"/>
      <c r="N321" s="45"/>
      <c r="O321" s="45"/>
      <c r="P321" s="45"/>
      <c r="Q321" s="45" t="s">
        <v>289</v>
      </c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 t="s">
        <v>300</v>
      </c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</row>
    <row r="322" spans="1:64" ht="42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 t="s">
        <v>140</v>
      </c>
      <c r="R322" s="45"/>
      <c r="S322" s="45"/>
      <c r="T322" s="45"/>
      <c r="U322" s="45"/>
      <c r="V322" s="83" t="s">
        <v>141</v>
      </c>
      <c r="W322" s="83"/>
      <c r="X322" s="83"/>
      <c r="Y322" s="83"/>
      <c r="Z322" s="45" t="s">
        <v>142</v>
      </c>
      <c r="AA322" s="45"/>
      <c r="AB322" s="45"/>
      <c r="AC322" s="45"/>
      <c r="AD322" s="45"/>
      <c r="AE322" s="45"/>
      <c r="AF322" s="45"/>
      <c r="AG322" s="45"/>
      <c r="AH322" s="45"/>
      <c r="AI322" s="45"/>
      <c r="AJ322" s="45" t="s">
        <v>143</v>
      </c>
      <c r="AK322" s="45"/>
      <c r="AL322" s="45"/>
      <c r="AM322" s="45"/>
      <c r="AN322" s="45"/>
      <c r="AO322" s="45" t="s">
        <v>20</v>
      </c>
      <c r="AP322" s="45"/>
      <c r="AQ322" s="45"/>
      <c r="AR322" s="45"/>
      <c r="AS322" s="45"/>
      <c r="AT322" s="83" t="s">
        <v>144</v>
      </c>
      <c r="AU322" s="83"/>
      <c r="AV322" s="83"/>
      <c r="AW322" s="83"/>
      <c r="AX322" s="45" t="s">
        <v>142</v>
      </c>
      <c r="AY322" s="45"/>
      <c r="AZ322" s="45"/>
      <c r="BA322" s="45"/>
      <c r="BB322" s="45"/>
      <c r="BC322" s="45"/>
      <c r="BD322" s="45"/>
      <c r="BE322" s="45"/>
      <c r="BF322" s="45"/>
      <c r="BG322" s="45"/>
      <c r="BH322" s="45" t="s">
        <v>145</v>
      </c>
      <c r="BI322" s="45"/>
      <c r="BJ322" s="45"/>
      <c r="BK322" s="45"/>
      <c r="BL322" s="45"/>
    </row>
    <row r="323" spans="1:64" ht="63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83"/>
      <c r="W323" s="83"/>
      <c r="X323" s="83"/>
      <c r="Y323" s="83"/>
      <c r="Z323" s="45" t="s">
        <v>17</v>
      </c>
      <c r="AA323" s="45"/>
      <c r="AB323" s="45"/>
      <c r="AC323" s="45"/>
      <c r="AD323" s="45"/>
      <c r="AE323" s="45" t="s">
        <v>16</v>
      </c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83"/>
      <c r="AU323" s="83"/>
      <c r="AV323" s="83"/>
      <c r="AW323" s="83"/>
      <c r="AX323" s="45" t="s">
        <v>17</v>
      </c>
      <c r="AY323" s="45"/>
      <c r="AZ323" s="45"/>
      <c r="BA323" s="45"/>
      <c r="BB323" s="45"/>
      <c r="BC323" s="45" t="s">
        <v>16</v>
      </c>
      <c r="BD323" s="45"/>
      <c r="BE323" s="45"/>
      <c r="BF323" s="45"/>
      <c r="BG323" s="45"/>
      <c r="BH323" s="45"/>
      <c r="BI323" s="45"/>
      <c r="BJ323" s="45"/>
      <c r="BK323" s="45"/>
      <c r="BL323" s="45"/>
    </row>
    <row r="324" spans="1:64" ht="15" customHeight="1">
      <c r="A324" s="45">
        <v>1</v>
      </c>
      <c r="B324" s="45"/>
      <c r="C324" s="45"/>
      <c r="D324" s="45"/>
      <c r="E324" s="45"/>
      <c r="F324" s="45"/>
      <c r="G324" s="45">
        <v>2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>
        <v>3</v>
      </c>
      <c r="R324" s="45"/>
      <c r="S324" s="45"/>
      <c r="T324" s="45"/>
      <c r="U324" s="45"/>
      <c r="V324" s="45">
        <v>4</v>
      </c>
      <c r="W324" s="45"/>
      <c r="X324" s="45"/>
      <c r="Y324" s="45"/>
      <c r="Z324" s="45">
        <v>5</v>
      </c>
      <c r="AA324" s="45"/>
      <c r="AB324" s="45"/>
      <c r="AC324" s="45"/>
      <c r="AD324" s="45"/>
      <c r="AE324" s="45">
        <v>6</v>
      </c>
      <c r="AF324" s="45"/>
      <c r="AG324" s="45"/>
      <c r="AH324" s="45"/>
      <c r="AI324" s="45"/>
      <c r="AJ324" s="45">
        <v>7</v>
      </c>
      <c r="AK324" s="45"/>
      <c r="AL324" s="45"/>
      <c r="AM324" s="45"/>
      <c r="AN324" s="45"/>
      <c r="AO324" s="45">
        <v>8</v>
      </c>
      <c r="AP324" s="45"/>
      <c r="AQ324" s="45"/>
      <c r="AR324" s="45"/>
      <c r="AS324" s="45"/>
      <c r="AT324" s="45">
        <v>9</v>
      </c>
      <c r="AU324" s="45"/>
      <c r="AV324" s="45"/>
      <c r="AW324" s="45"/>
      <c r="AX324" s="45">
        <v>10</v>
      </c>
      <c r="AY324" s="45"/>
      <c r="AZ324" s="45"/>
      <c r="BA324" s="45"/>
      <c r="BB324" s="45"/>
      <c r="BC324" s="45">
        <v>11</v>
      </c>
      <c r="BD324" s="45"/>
      <c r="BE324" s="45"/>
      <c r="BF324" s="45"/>
      <c r="BG324" s="45"/>
      <c r="BH324" s="45">
        <v>12</v>
      </c>
      <c r="BI324" s="45"/>
      <c r="BJ324" s="45"/>
      <c r="BK324" s="45"/>
      <c r="BL324" s="45"/>
    </row>
    <row r="325" spans="1:79" s="1" customFormat="1" ht="12" customHeight="1" hidden="1">
      <c r="A325" s="53" t="s">
        <v>64</v>
      </c>
      <c r="B325" s="53"/>
      <c r="C325" s="53"/>
      <c r="D325" s="53"/>
      <c r="E325" s="53"/>
      <c r="F325" s="53"/>
      <c r="G325" s="81" t="s">
        <v>57</v>
      </c>
      <c r="H325" s="81"/>
      <c r="I325" s="81"/>
      <c r="J325" s="81"/>
      <c r="K325" s="81"/>
      <c r="L325" s="81"/>
      <c r="M325" s="81"/>
      <c r="N325" s="81"/>
      <c r="O325" s="81"/>
      <c r="P325" s="81"/>
      <c r="Q325" s="80" t="s">
        <v>80</v>
      </c>
      <c r="R325" s="80"/>
      <c r="S325" s="80"/>
      <c r="T325" s="80"/>
      <c r="U325" s="80"/>
      <c r="V325" s="80" t="s">
        <v>81</v>
      </c>
      <c r="W325" s="80"/>
      <c r="X325" s="80"/>
      <c r="Y325" s="80"/>
      <c r="Z325" s="80" t="s">
        <v>82</v>
      </c>
      <c r="AA325" s="80"/>
      <c r="AB325" s="80"/>
      <c r="AC325" s="80"/>
      <c r="AD325" s="80"/>
      <c r="AE325" s="80" t="s">
        <v>83</v>
      </c>
      <c r="AF325" s="80"/>
      <c r="AG325" s="80"/>
      <c r="AH325" s="80"/>
      <c r="AI325" s="80"/>
      <c r="AJ325" s="84" t="s">
        <v>101</v>
      </c>
      <c r="AK325" s="80"/>
      <c r="AL325" s="80"/>
      <c r="AM325" s="80"/>
      <c r="AN325" s="80"/>
      <c r="AO325" s="80" t="s">
        <v>84</v>
      </c>
      <c r="AP325" s="80"/>
      <c r="AQ325" s="80"/>
      <c r="AR325" s="80"/>
      <c r="AS325" s="80"/>
      <c r="AT325" s="84" t="s">
        <v>102</v>
      </c>
      <c r="AU325" s="80"/>
      <c r="AV325" s="80"/>
      <c r="AW325" s="80"/>
      <c r="AX325" s="80" t="s">
        <v>85</v>
      </c>
      <c r="AY325" s="80"/>
      <c r="AZ325" s="80"/>
      <c r="BA325" s="80"/>
      <c r="BB325" s="80"/>
      <c r="BC325" s="80" t="s">
        <v>86</v>
      </c>
      <c r="BD325" s="80"/>
      <c r="BE325" s="80"/>
      <c r="BF325" s="80"/>
      <c r="BG325" s="80"/>
      <c r="BH325" s="84" t="s">
        <v>101</v>
      </c>
      <c r="BI325" s="80"/>
      <c r="BJ325" s="80"/>
      <c r="BK325" s="80"/>
      <c r="BL325" s="80"/>
      <c r="CA325" s="1" t="s">
        <v>52</v>
      </c>
    </row>
    <row r="326" spans="1:79" s="25" customFormat="1" ht="12.75" customHeight="1">
      <c r="A326" s="34">
        <v>2111</v>
      </c>
      <c r="B326" s="34"/>
      <c r="C326" s="34"/>
      <c r="D326" s="34"/>
      <c r="E326" s="34"/>
      <c r="F326" s="34"/>
      <c r="G326" s="35" t="s">
        <v>178</v>
      </c>
      <c r="H326" s="36"/>
      <c r="I326" s="36"/>
      <c r="J326" s="36"/>
      <c r="K326" s="36"/>
      <c r="L326" s="36"/>
      <c r="M326" s="36"/>
      <c r="N326" s="36"/>
      <c r="O326" s="36"/>
      <c r="P326" s="37"/>
      <c r="Q326" s="33">
        <v>6045000</v>
      </c>
      <c r="R326" s="33"/>
      <c r="S326" s="33"/>
      <c r="T326" s="33"/>
      <c r="U326" s="33"/>
      <c r="V326" s="33">
        <v>0</v>
      </c>
      <c r="W326" s="33"/>
      <c r="X326" s="33"/>
      <c r="Y326" s="33"/>
      <c r="Z326" s="33">
        <v>0</v>
      </c>
      <c r="AA326" s="33"/>
      <c r="AB326" s="33"/>
      <c r="AC326" s="33"/>
      <c r="AD326" s="33"/>
      <c r="AE326" s="33">
        <v>0</v>
      </c>
      <c r="AF326" s="33"/>
      <c r="AG326" s="33"/>
      <c r="AH326" s="33"/>
      <c r="AI326" s="33"/>
      <c r="AJ326" s="33">
        <f aca="true" t="shared" si="11" ref="AJ326:AJ337">IF(ISNUMBER(Q326),Q326,0)-IF(ISNUMBER(Z326),Z326,0)</f>
        <v>6045000</v>
      </c>
      <c r="AK326" s="33"/>
      <c r="AL326" s="33"/>
      <c r="AM326" s="33"/>
      <c r="AN326" s="33"/>
      <c r="AO326" s="33">
        <v>6787335</v>
      </c>
      <c r="AP326" s="33"/>
      <c r="AQ326" s="33"/>
      <c r="AR326" s="33"/>
      <c r="AS326" s="33"/>
      <c r="AT326" s="33">
        <f aca="true" t="shared" si="12" ref="AT326:AT337">IF(ISNUMBER(V326),V326,0)-IF(ISNUMBER(Z326),Z326,0)-IF(ISNUMBER(AE326),AE326,0)</f>
        <v>0</v>
      </c>
      <c r="AU326" s="33"/>
      <c r="AV326" s="33"/>
      <c r="AW326" s="33"/>
      <c r="AX326" s="33">
        <v>0</v>
      </c>
      <c r="AY326" s="33"/>
      <c r="AZ326" s="33"/>
      <c r="BA326" s="33"/>
      <c r="BB326" s="33"/>
      <c r="BC326" s="33">
        <v>0</v>
      </c>
      <c r="BD326" s="33"/>
      <c r="BE326" s="33"/>
      <c r="BF326" s="33"/>
      <c r="BG326" s="33"/>
      <c r="BH326" s="33">
        <f aca="true" t="shared" si="13" ref="BH326:BH337">IF(ISNUMBER(AO326),AO326,0)-IF(ISNUMBER(AX326),AX326,0)</f>
        <v>6787335</v>
      </c>
      <c r="BI326" s="33"/>
      <c r="BJ326" s="33"/>
      <c r="BK326" s="33"/>
      <c r="BL326" s="33"/>
      <c r="CA326" s="25" t="s">
        <v>53</v>
      </c>
    </row>
    <row r="327" spans="1:64" s="25" customFormat="1" ht="12.75" customHeight="1">
      <c r="A327" s="34">
        <v>2120</v>
      </c>
      <c r="B327" s="34"/>
      <c r="C327" s="34"/>
      <c r="D327" s="34"/>
      <c r="E327" s="34"/>
      <c r="F327" s="34"/>
      <c r="G327" s="35" t="s">
        <v>179</v>
      </c>
      <c r="H327" s="36"/>
      <c r="I327" s="36"/>
      <c r="J327" s="36"/>
      <c r="K327" s="36"/>
      <c r="L327" s="36"/>
      <c r="M327" s="36"/>
      <c r="N327" s="36"/>
      <c r="O327" s="36"/>
      <c r="P327" s="37"/>
      <c r="Q327" s="33">
        <v>1350900</v>
      </c>
      <c r="R327" s="33"/>
      <c r="S327" s="33"/>
      <c r="T327" s="33"/>
      <c r="U327" s="33"/>
      <c r="V327" s="33">
        <v>0</v>
      </c>
      <c r="W327" s="33"/>
      <c r="X327" s="33"/>
      <c r="Y327" s="33"/>
      <c r="Z327" s="33">
        <v>0</v>
      </c>
      <c r="AA327" s="33"/>
      <c r="AB327" s="33"/>
      <c r="AC327" s="33"/>
      <c r="AD327" s="33"/>
      <c r="AE327" s="33">
        <v>0</v>
      </c>
      <c r="AF327" s="33"/>
      <c r="AG327" s="33"/>
      <c r="AH327" s="33"/>
      <c r="AI327" s="33"/>
      <c r="AJ327" s="33">
        <f t="shared" si="11"/>
        <v>1350900</v>
      </c>
      <c r="AK327" s="33"/>
      <c r="AL327" s="33"/>
      <c r="AM327" s="33"/>
      <c r="AN327" s="33"/>
      <c r="AO327" s="33">
        <v>1439215</v>
      </c>
      <c r="AP327" s="33"/>
      <c r="AQ327" s="33"/>
      <c r="AR327" s="33"/>
      <c r="AS327" s="33"/>
      <c r="AT327" s="33">
        <f t="shared" si="12"/>
        <v>0</v>
      </c>
      <c r="AU327" s="33"/>
      <c r="AV327" s="33"/>
      <c r="AW327" s="33"/>
      <c r="AX327" s="33">
        <v>0</v>
      </c>
      <c r="AY327" s="33"/>
      <c r="AZ327" s="33"/>
      <c r="BA327" s="33"/>
      <c r="BB327" s="33"/>
      <c r="BC327" s="33">
        <v>0</v>
      </c>
      <c r="BD327" s="33"/>
      <c r="BE327" s="33"/>
      <c r="BF327" s="33"/>
      <c r="BG327" s="33"/>
      <c r="BH327" s="33">
        <f t="shared" si="13"/>
        <v>1439215</v>
      </c>
      <c r="BI327" s="33"/>
      <c r="BJ327" s="33"/>
      <c r="BK327" s="33"/>
      <c r="BL327" s="33"/>
    </row>
    <row r="328" spans="1:64" s="25" customFormat="1" ht="25.5" customHeight="1">
      <c r="A328" s="34">
        <v>2210</v>
      </c>
      <c r="B328" s="34"/>
      <c r="C328" s="34"/>
      <c r="D328" s="34"/>
      <c r="E328" s="34"/>
      <c r="F328" s="34"/>
      <c r="G328" s="35" t="s">
        <v>180</v>
      </c>
      <c r="H328" s="36"/>
      <c r="I328" s="36"/>
      <c r="J328" s="36"/>
      <c r="K328" s="36"/>
      <c r="L328" s="36"/>
      <c r="M328" s="36"/>
      <c r="N328" s="36"/>
      <c r="O328" s="36"/>
      <c r="P328" s="37"/>
      <c r="Q328" s="33">
        <v>180000</v>
      </c>
      <c r="R328" s="33"/>
      <c r="S328" s="33"/>
      <c r="T328" s="33"/>
      <c r="U328" s="33"/>
      <c r="V328" s="33">
        <v>0</v>
      </c>
      <c r="W328" s="33"/>
      <c r="X328" s="33"/>
      <c r="Y328" s="33"/>
      <c r="Z328" s="33">
        <v>0</v>
      </c>
      <c r="AA328" s="33"/>
      <c r="AB328" s="33"/>
      <c r="AC328" s="33"/>
      <c r="AD328" s="33"/>
      <c r="AE328" s="33">
        <v>0</v>
      </c>
      <c r="AF328" s="33"/>
      <c r="AG328" s="33"/>
      <c r="AH328" s="33"/>
      <c r="AI328" s="33"/>
      <c r="AJ328" s="33">
        <f t="shared" si="11"/>
        <v>180000</v>
      </c>
      <c r="AK328" s="33"/>
      <c r="AL328" s="33"/>
      <c r="AM328" s="33"/>
      <c r="AN328" s="33"/>
      <c r="AO328" s="33">
        <v>50000</v>
      </c>
      <c r="AP328" s="33"/>
      <c r="AQ328" s="33"/>
      <c r="AR328" s="33"/>
      <c r="AS328" s="33"/>
      <c r="AT328" s="33">
        <f t="shared" si="12"/>
        <v>0</v>
      </c>
      <c r="AU328" s="33"/>
      <c r="AV328" s="33"/>
      <c r="AW328" s="33"/>
      <c r="AX328" s="33">
        <v>0</v>
      </c>
      <c r="AY328" s="33"/>
      <c r="AZ328" s="33"/>
      <c r="BA328" s="33"/>
      <c r="BB328" s="33"/>
      <c r="BC328" s="33">
        <v>0</v>
      </c>
      <c r="BD328" s="33"/>
      <c r="BE328" s="33"/>
      <c r="BF328" s="33"/>
      <c r="BG328" s="33"/>
      <c r="BH328" s="33">
        <f t="shared" si="13"/>
        <v>50000</v>
      </c>
      <c r="BI328" s="33"/>
      <c r="BJ328" s="33"/>
      <c r="BK328" s="33"/>
      <c r="BL328" s="33"/>
    </row>
    <row r="329" spans="1:64" s="25" customFormat="1" ht="25.5" customHeight="1">
      <c r="A329" s="34">
        <v>2240</v>
      </c>
      <c r="B329" s="34"/>
      <c r="C329" s="34"/>
      <c r="D329" s="34"/>
      <c r="E329" s="34"/>
      <c r="F329" s="34"/>
      <c r="G329" s="35" t="s">
        <v>182</v>
      </c>
      <c r="H329" s="36"/>
      <c r="I329" s="36"/>
      <c r="J329" s="36"/>
      <c r="K329" s="36"/>
      <c r="L329" s="36"/>
      <c r="M329" s="36"/>
      <c r="N329" s="36"/>
      <c r="O329" s="36"/>
      <c r="P329" s="37"/>
      <c r="Q329" s="33">
        <v>275000</v>
      </c>
      <c r="R329" s="33"/>
      <c r="S329" s="33"/>
      <c r="T329" s="33"/>
      <c r="U329" s="33"/>
      <c r="V329" s="33">
        <v>0</v>
      </c>
      <c r="W329" s="33"/>
      <c r="X329" s="33"/>
      <c r="Y329" s="33"/>
      <c r="Z329" s="33">
        <v>0</v>
      </c>
      <c r="AA329" s="33"/>
      <c r="AB329" s="33"/>
      <c r="AC329" s="33"/>
      <c r="AD329" s="33"/>
      <c r="AE329" s="33">
        <v>0</v>
      </c>
      <c r="AF329" s="33"/>
      <c r="AG329" s="33"/>
      <c r="AH329" s="33"/>
      <c r="AI329" s="33"/>
      <c r="AJ329" s="33">
        <f t="shared" si="11"/>
        <v>275000</v>
      </c>
      <c r="AK329" s="33"/>
      <c r="AL329" s="33"/>
      <c r="AM329" s="33"/>
      <c r="AN329" s="33"/>
      <c r="AO329" s="33">
        <v>30000</v>
      </c>
      <c r="AP329" s="33"/>
      <c r="AQ329" s="33"/>
      <c r="AR329" s="33"/>
      <c r="AS329" s="33"/>
      <c r="AT329" s="33">
        <f t="shared" si="12"/>
        <v>0</v>
      </c>
      <c r="AU329" s="33"/>
      <c r="AV329" s="33"/>
      <c r="AW329" s="33"/>
      <c r="AX329" s="33">
        <v>0</v>
      </c>
      <c r="AY329" s="33"/>
      <c r="AZ329" s="33"/>
      <c r="BA329" s="33"/>
      <c r="BB329" s="33"/>
      <c r="BC329" s="33">
        <v>0</v>
      </c>
      <c r="BD329" s="33"/>
      <c r="BE329" s="33"/>
      <c r="BF329" s="33"/>
      <c r="BG329" s="33"/>
      <c r="BH329" s="33">
        <f t="shared" si="13"/>
        <v>30000</v>
      </c>
      <c r="BI329" s="33"/>
      <c r="BJ329" s="33"/>
      <c r="BK329" s="33"/>
      <c r="BL329" s="33"/>
    </row>
    <row r="330" spans="1:64" s="25" customFormat="1" ht="12.75" customHeight="1">
      <c r="A330" s="34">
        <v>2250</v>
      </c>
      <c r="B330" s="34"/>
      <c r="C330" s="34"/>
      <c r="D330" s="34"/>
      <c r="E330" s="34"/>
      <c r="F330" s="34"/>
      <c r="G330" s="35" t="s">
        <v>183</v>
      </c>
      <c r="H330" s="36"/>
      <c r="I330" s="36"/>
      <c r="J330" s="36"/>
      <c r="K330" s="36"/>
      <c r="L330" s="36"/>
      <c r="M330" s="36"/>
      <c r="N330" s="36"/>
      <c r="O330" s="36"/>
      <c r="P330" s="37"/>
      <c r="Q330" s="33">
        <v>10000</v>
      </c>
      <c r="R330" s="33"/>
      <c r="S330" s="33"/>
      <c r="T330" s="33"/>
      <c r="U330" s="33"/>
      <c r="V330" s="33">
        <v>0</v>
      </c>
      <c r="W330" s="33"/>
      <c r="X330" s="33"/>
      <c r="Y330" s="33"/>
      <c r="Z330" s="33">
        <v>0</v>
      </c>
      <c r="AA330" s="33"/>
      <c r="AB330" s="33"/>
      <c r="AC330" s="33"/>
      <c r="AD330" s="33"/>
      <c r="AE330" s="33">
        <v>0</v>
      </c>
      <c r="AF330" s="33"/>
      <c r="AG330" s="33"/>
      <c r="AH330" s="33"/>
      <c r="AI330" s="33"/>
      <c r="AJ330" s="33">
        <f t="shared" si="11"/>
        <v>10000</v>
      </c>
      <c r="AK330" s="33"/>
      <c r="AL330" s="33"/>
      <c r="AM330" s="33"/>
      <c r="AN330" s="33"/>
      <c r="AO330" s="33">
        <v>0</v>
      </c>
      <c r="AP330" s="33"/>
      <c r="AQ330" s="33"/>
      <c r="AR330" s="33"/>
      <c r="AS330" s="33"/>
      <c r="AT330" s="33">
        <f t="shared" si="12"/>
        <v>0</v>
      </c>
      <c r="AU330" s="33"/>
      <c r="AV330" s="33"/>
      <c r="AW330" s="33"/>
      <c r="AX330" s="33">
        <v>0</v>
      </c>
      <c r="AY330" s="33"/>
      <c r="AZ330" s="33"/>
      <c r="BA330" s="33"/>
      <c r="BB330" s="33"/>
      <c r="BC330" s="33">
        <v>0</v>
      </c>
      <c r="BD330" s="33"/>
      <c r="BE330" s="33"/>
      <c r="BF330" s="33"/>
      <c r="BG330" s="33"/>
      <c r="BH330" s="33">
        <f t="shared" si="13"/>
        <v>0</v>
      </c>
      <c r="BI330" s="33"/>
      <c r="BJ330" s="33"/>
      <c r="BK330" s="33"/>
      <c r="BL330" s="33"/>
    </row>
    <row r="331" spans="1:64" s="25" customFormat="1" ht="12.75" customHeight="1">
      <c r="A331" s="34">
        <v>2271</v>
      </c>
      <c r="B331" s="34"/>
      <c r="C331" s="34"/>
      <c r="D331" s="34"/>
      <c r="E331" s="34"/>
      <c r="F331" s="34"/>
      <c r="G331" s="35" t="s">
        <v>184</v>
      </c>
      <c r="H331" s="36"/>
      <c r="I331" s="36"/>
      <c r="J331" s="36"/>
      <c r="K331" s="36"/>
      <c r="L331" s="36"/>
      <c r="M331" s="36"/>
      <c r="N331" s="36"/>
      <c r="O331" s="36"/>
      <c r="P331" s="37"/>
      <c r="Q331" s="33">
        <v>300000</v>
      </c>
      <c r="R331" s="33"/>
      <c r="S331" s="33"/>
      <c r="T331" s="33"/>
      <c r="U331" s="33"/>
      <c r="V331" s="33">
        <v>0</v>
      </c>
      <c r="W331" s="33"/>
      <c r="X331" s="33"/>
      <c r="Y331" s="33"/>
      <c r="Z331" s="33">
        <v>0</v>
      </c>
      <c r="AA331" s="33"/>
      <c r="AB331" s="33"/>
      <c r="AC331" s="33"/>
      <c r="AD331" s="33"/>
      <c r="AE331" s="33">
        <v>0</v>
      </c>
      <c r="AF331" s="33"/>
      <c r="AG331" s="33"/>
      <c r="AH331" s="33"/>
      <c r="AI331" s="33"/>
      <c r="AJ331" s="33">
        <f t="shared" si="11"/>
        <v>300000</v>
      </c>
      <c r="AK331" s="33"/>
      <c r="AL331" s="33"/>
      <c r="AM331" s="33"/>
      <c r="AN331" s="33"/>
      <c r="AO331" s="33">
        <v>150000</v>
      </c>
      <c r="AP331" s="33"/>
      <c r="AQ331" s="33"/>
      <c r="AR331" s="33"/>
      <c r="AS331" s="33"/>
      <c r="AT331" s="33">
        <f t="shared" si="12"/>
        <v>0</v>
      </c>
      <c r="AU331" s="33"/>
      <c r="AV331" s="33"/>
      <c r="AW331" s="33"/>
      <c r="AX331" s="33">
        <v>0</v>
      </c>
      <c r="AY331" s="33"/>
      <c r="AZ331" s="33"/>
      <c r="BA331" s="33"/>
      <c r="BB331" s="33"/>
      <c r="BC331" s="33">
        <v>0</v>
      </c>
      <c r="BD331" s="33"/>
      <c r="BE331" s="33"/>
      <c r="BF331" s="33"/>
      <c r="BG331" s="33"/>
      <c r="BH331" s="33">
        <f t="shared" si="13"/>
        <v>150000</v>
      </c>
      <c r="BI331" s="33"/>
      <c r="BJ331" s="33"/>
      <c r="BK331" s="33"/>
      <c r="BL331" s="33"/>
    </row>
    <row r="332" spans="1:64" s="25" customFormat="1" ht="25.5" customHeight="1">
      <c r="A332" s="34">
        <v>2272</v>
      </c>
      <c r="B332" s="34"/>
      <c r="C332" s="34"/>
      <c r="D332" s="34"/>
      <c r="E332" s="34"/>
      <c r="F332" s="34"/>
      <c r="G332" s="35" t="s">
        <v>185</v>
      </c>
      <c r="H332" s="36"/>
      <c r="I332" s="36"/>
      <c r="J332" s="36"/>
      <c r="K332" s="36"/>
      <c r="L332" s="36"/>
      <c r="M332" s="36"/>
      <c r="N332" s="36"/>
      <c r="O332" s="36"/>
      <c r="P332" s="37"/>
      <c r="Q332" s="33">
        <v>4730</v>
      </c>
      <c r="R332" s="33"/>
      <c r="S332" s="33"/>
      <c r="T332" s="33"/>
      <c r="U332" s="33"/>
      <c r="V332" s="33">
        <v>0</v>
      </c>
      <c r="W332" s="33"/>
      <c r="X332" s="33"/>
      <c r="Y332" s="33"/>
      <c r="Z332" s="33">
        <v>0</v>
      </c>
      <c r="AA332" s="33"/>
      <c r="AB332" s="33"/>
      <c r="AC332" s="33"/>
      <c r="AD332" s="33"/>
      <c r="AE332" s="33">
        <v>0</v>
      </c>
      <c r="AF332" s="33"/>
      <c r="AG332" s="33"/>
      <c r="AH332" s="33"/>
      <c r="AI332" s="33"/>
      <c r="AJ332" s="33">
        <f t="shared" si="11"/>
        <v>4730</v>
      </c>
      <c r="AK332" s="33"/>
      <c r="AL332" s="33"/>
      <c r="AM332" s="33"/>
      <c r="AN332" s="33"/>
      <c r="AO332" s="33">
        <v>2500</v>
      </c>
      <c r="AP332" s="33"/>
      <c r="AQ332" s="33"/>
      <c r="AR332" s="33"/>
      <c r="AS332" s="33"/>
      <c r="AT332" s="33">
        <f t="shared" si="12"/>
        <v>0</v>
      </c>
      <c r="AU332" s="33"/>
      <c r="AV332" s="33"/>
      <c r="AW332" s="33"/>
      <c r="AX332" s="33">
        <v>0</v>
      </c>
      <c r="AY332" s="33"/>
      <c r="AZ332" s="33"/>
      <c r="BA332" s="33"/>
      <c r="BB332" s="33"/>
      <c r="BC332" s="33">
        <v>0</v>
      </c>
      <c r="BD332" s="33"/>
      <c r="BE332" s="33"/>
      <c r="BF332" s="33"/>
      <c r="BG332" s="33"/>
      <c r="BH332" s="33">
        <f t="shared" si="13"/>
        <v>2500</v>
      </c>
      <c r="BI332" s="33"/>
      <c r="BJ332" s="33"/>
      <c r="BK332" s="33"/>
      <c r="BL332" s="33"/>
    </row>
    <row r="333" spans="1:64" s="25" customFormat="1" ht="12.75" customHeight="1">
      <c r="A333" s="34">
        <v>2273</v>
      </c>
      <c r="B333" s="34"/>
      <c r="C333" s="34"/>
      <c r="D333" s="34"/>
      <c r="E333" s="34"/>
      <c r="F333" s="34"/>
      <c r="G333" s="35" t="s">
        <v>186</v>
      </c>
      <c r="H333" s="36"/>
      <c r="I333" s="36"/>
      <c r="J333" s="36"/>
      <c r="K333" s="36"/>
      <c r="L333" s="36"/>
      <c r="M333" s="36"/>
      <c r="N333" s="36"/>
      <c r="O333" s="36"/>
      <c r="P333" s="37"/>
      <c r="Q333" s="33">
        <v>20000</v>
      </c>
      <c r="R333" s="33"/>
      <c r="S333" s="33"/>
      <c r="T333" s="33"/>
      <c r="U333" s="33"/>
      <c r="V333" s="33">
        <v>0</v>
      </c>
      <c r="W333" s="33"/>
      <c r="X333" s="33"/>
      <c r="Y333" s="33"/>
      <c r="Z333" s="33">
        <v>0</v>
      </c>
      <c r="AA333" s="33"/>
      <c r="AB333" s="33"/>
      <c r="AC333" s="33"/>
      <c r="AD333" s="33"/>
      <c r="AE333" s="33">
        <v>0</v>
      </c>
      <c r="AF333" s="33"/>
      <c r="AG333" s="33"/>
      <c r="AH333" s="33"/>
      <c r="AI333" s="33"/>
      <c r="AJ333" s="33">
        <f t="shared" si="11"/>
        <v>20000</v>
      </c>
      <c r="AK333" s="33"/>
      <c r="AL333" s="33"/>
      <c r="AM333" s="33"/>
      <c r="AN333" s="33"/>
      <c r="AO333" s="33">
        <v>25000</v>
      </c>
      <c r="AP333" s="33"/>
      <c r="AQ333" s="33"/>
      <c r="AR333" s="33"/>
      <c r="AS333" s="33"/>
      <c r="AT333" s="33">
        <f t="shared" si="12"/>
        <v>0</v>
      </c>
      <c r="AU333" s="33"/>
      <c r="AV333" s="33"/>
      <c r="AW333" s="33"/>
      <c r="AX333" s="33">
        <v>0</v>
      </c>
      <c r="AY333" s="33"/>
      <c r="AZ333" s="33"/>
      <c r="BA333" s="33"/>
      <c r="BB333" s="33"/>
      <c r="BC333" s="33">
        <v>0</v>
      </c>
      <c r="BD333" s="33"/>
      <c r="BE333" s="33"/>
      <c r="BF333" s="33"/>
      <c r="BG333" s="33"/>
      <c r="BH333" s="33">
        <f t="shared" si="13"/>
        <v>25000</v>
      </c>
      <c r="BI333" s="33"/>
      <c r="BJ333" s="33"/>
      <c r="BK333" s="33"/>
      <c r="BL333" s="33"/>
    </row>
    <row r="334" spans="1:64" s="25" customFormat="1" ht="12.75" customHeight="1">
      <c r="A334" s="34">
        <v>2274</v>
      </c>
      <c r="B334" s="34"/>
      <c r="C334" s="34"/>
      <c r="D334" s="34"/>
      <c r="E334" s="34"/>
      <c r="F334" s="34"/>
      <c r="G334" s="35" t="s">
        <v>187</v>
      </c>
      <c r="H334" s="36"/>
      <c r="I334" s="36"/>
      <c r="J334" s="36"/>
      <c r="K334" s="36"/>
      <c r="L334" s="36"/>
      <c r="M334" s="36"/>
      <c r="N334" s="36"/>
      <c r="O334" s="36"/>
      <c r="P334" s="37"/>
      <c r="Q334" s="33">
        <v>95000</v>
      </c>
      <c r="R334" s="33"/>
      <c r="S334" s="33"/>
      <c r="T334" s="33"/>
      <c r="U334" s="33"/>
      <c r="V334" s="33">
        <v>0</v>
      </c>
      <c r="W334" s="33"/>
      <c r="X334" s="33"/>
      <c r="Y334" s="33"/>
      <c r="Z334" s="33">
        <v>0</v>
      </c>
      <c r="AA334" s="33"/>
      <c r="AB334" s="33"/>
      <c r="AC334" s="33"/>
      <c r="AD334" s="33"/>
      <c r="AE334" s="33">
        <v>0</v>
      </c>
      <c r="AF334" s="33"/>
      <c r="AG334" s="33"/>
      <c r="AH334" s="33"/>
      <c r="AI334" s="33"/>
      <c r="AJ334" s="33">
        <f t="shared" si="11"/>
        <v>95000</v>
      </c>
      <c r="AK334" s="33"/>
      <c r="AL334" s="33"/>
      <c r="AM334" s="33"/>
      <c r="AN334" s="33"/>
      <c r="AO334" s="33">
        <v>65000</v>
      </c>
      <c r="AP334" s="33"/>
      <c r="AQ334" s="33"/>
      <c r="AR334" s="33"/>
      <c r="AS334" s="33"/>
      <c r="AT334" s="33">
        <f t="shared" si="12"/>
        <v>0</v>
      </c>
      <c r="AU334" s="33"/>
      <c r="AV334" s="33"/>
      <c r="AW334" s="33"/>
      <c r="AX334" s="33">
        <v>0</v>
      </c>
      <c r="AY334" s="33"/>
      <c r="AZ334" s="33"/>
      <c r="BA334" s="33"/>
      <c r="BB334" s="33"/>
      <c r="BC334" s="33">
        <v>0</v>
      </c>
      <c r="BD334" s="33"/>
      <c r="BE334" s="33"/>
      <c r="BF334" s="33"/>
      <c r="BG334" s="33"/>
      <c r="BH334" s="33">
        <f t="shared" si="13"/>
        <v>65000</v>
      </c>
      <c r="BI334" s="33"/>
      <c r="BJ334" s="33"/>
      <c r="BK334" s="33"/>
      <c r="BL334" s="33"/>
    </row>
    <row r="335" spans="1:64" s="25" customFormat="1" ht="25.5" customHeight="1">
      <c r="A335" s="34">
        <v>2275</v>
      </c>
      <c r="B335" s="34"/>
      <c r="C335" s="34"/>
      <c r="D335" s="34"/>
      <c r="E335" s="34"/>
      <c r="F335" s="34"/>
      <c r="G335" s="35" t="s">
        <v>188</v>
      </c>
      <c r="H335" s="36"/>
      <c r="I335" s="36"/>
      <c r="J335" s="36"/>
      <c r="K335" s="36"/>
      <c r="L335" s="36"/>
      <c r="M335" s="36"/>
      <c r="N335" s="36"/>
      <c r="O335" s="36"/>
      <c r="P335" s="37"/>
      <c r="Q335" s="33">
        <v>2000</v>
      </c>
      <c r="R335" s="33"/>
      <c r="S335" s="33"/>
      <c r="T335" s="33"/>
      <c r="U335" s="33"/>
      <c r="V335" s="33">
        <v>0</v>
      </c>
      <c r="W335" s="33"/>
      <c r="X335" s="33"/>
      <c r="Y335" s="33"/>
      <c r="Z335" s="33">
        <v>0</v>
      </c>
      <c r="AA335" s="33"/>
      <c r="AB335" s="33"/>
      <c r="AC335" s="33"/>
      <c r="AD335" s="33"/>
      <c r="AE335" s="33">
        <v>0</v>
      </c>
      <c r="AF335" s="33"/>
      <c r="AG335" s="33"/>
      <c r="AH335" s="33"/>
      <c r="AI335" s="33"/>
      <c r="AJ335" s="33">
        <f t="shared" si="11"/>
        <v>2000</v>
      </c>
      <c r="AK335" s="33"/>
      <c r="AL335" s="33"/>
      <c r="AM335" s="33"/>
      <c r="AN335" s="33"/>
      <c r="AO335" s="33">
        <v>1000</v>
      </c>
      <c r="AP335" s="33"/>
      <c r="AQ335" s="33"/>
      <c r="AR335" s="33"/>
      <c r="AS335" s="33"/>
      <c r="AT335" s="33">
        <f t="shared" si="12"/>
        <v>0</v>
      </c>
      <c r="AU335" s="33"/>
      <c r="AV335" s="33"/>
      <c r="AW335" s="33"/>
      <c r="AX335" s="33">
        <v>0</v>
      </c>
      <c r="AY335" s="33"/>
      <c r="AZ335" s="33"/>
      <c r="BA335" s="33"/>
      <c r="BB335" s="33"/>
      <c r="BC335" s="33">
        <v>0</v>
      </c>
      <c r="BD335" s="33"/>
      <c r="BE335" s="33"/>
      <c r="BF335" s="33"/>
      <c r="BG335" s="33"/>
      <c r="BH335" s="33">
        <f t="shared" si="13"/>
        <v>1000</v>
      </c>
      <c r="BI335" s="33"/>
      <c r="BJ335" s="33"/>
      <c r="BK335" s="33"/>
      <c r="BL335" s="33"/>
    </row>
    <row r="336" spans="1:64" s="25" customFormat="1" ht="12.75" customHeight="1">
      <c r="A336" s="34">
        <v>2800</v>
      </c>
      <c r="B336" s="34"/>
      <c r="C336" s="34"/>
      <c r="D336" s="34"/>
      <c r="E336" s="34"/>
      <c r="F336" s="34"/>
      <c r="G336" s="35" t="s">
        <v>190</v>
      </c>
      <c r="H336" s="36"/>
      <c r="I336" s="36"/>
      <c r="J336" s="36"/>
      <c r="K336" s="36"/>
      <c r="L336" s="36"/>
      <c r="M336" s="36"/>
      <c r="N336" s="36"/>
      <c r="O336" s="36"/>
      <c r="P336" s="37"/>
      <c r="Q336" s="33">
        <v>450</v>
      </c>
      <c r="R336" s="33"/>
      <c r="S336" s="33"/>
      <c r="T336" s="33"/>
      <c r="U336" s="33"/>
      <c r="V336" s="33">
        <v>0</v>
      </c>
      <c r="W336" s="33"/>
      <c r="X336" s="33"/>
      <c r="Y336" s="33"/>
      <c r="Z336" s="33">
        <v>0</v>
      </c>
      <c r="AA336" s="33"/>
      <c r="AB336" s="33"/>
      <c r="AC336" s="33"/>
      <c r="AD336" s="33"/>
      <c r="AE336" s="33">
        <v>0</v>
      </c>
      <c r="AF336" s="33"/>
      <c r="AG336" s="33"/>
      <c r="AH336" s="33"/>
      <c r="AI336" s="33"/>
      <c r="AJ336" s="33">
        <f t="shared" si="11"/>
        <v>450</v>
      </c>
      <c r="AK336" s="33"/>
      <c r="AL336" s="33"/>
      <c r="AM336" s="33"/>
      <c r="AN336" s="33"/>
      <c r="AO336" s="33">
        <v>450</v>
      </c>
      <c r="AP336" s="33"/>
      <c r="AQ336" s="33"/>
      <c r="AR336" s="33"/>
      <c r="AS336" s="33"/>
      <c r="AT336" s="33">
        <f t="shared" si="12"/>
        <v>0</v>
      </c>
      <c r="AU336" s="33"/>
      <c r="AV336" s="33"/>
      <c r="AW336" s="33"/>
      <c r="AX336" s="33">
        <v>0</v>
      </c>
      <c r="AY336" s="33"/>
      <c r="AZ336" s="33"/>
      <c r="BA336" s="33"/>
      <c r="BB336" s="33"/>
      <c r="BC336" s="33">
        <v>0</v>
      </c>
      <c r="BD336" s="33"/>
      <c r="BE336" s="33"/>
      <c r="BF336" s="33"/>
      <c r="BG336" s="33"/>
      <c r="BH336" s="33">
        <f t="shared" si="13"/>
        <v>450</v>
      </c>
      <c r="BI336" s="33"/>
      <c r="BJ336" s="33"/>
      <c r="BK336" s="33"/>
      <c r="BL336" s="33"/>
    </row>
    <row r="337" spans="1:64" s="6" customFormat="1" ht="12.75" customHeight="1">
      <c r="A337" s="28"/>
      <c r="B337" s="28"/>
      <c r="C337" s="28"/>
      <c r="D337" s="28"/>
      <c r="E337" s="28"/>
      <c r="F337" s="28"/>
      <c r="G337" s="29" t="s">
        <v>147</v>
      </c>
      <c r="H337" s="30"/>
      <c r="I337" s="30"/>
      <c r="J337" s="30"/>
      <c r="K337" s="30"/>
      <c r="L337" s="30"/>
      <c r="M337" s="30"/>
      <c r="N337" s="30"/>
      <c r="O337" s="30"/>
      <c r="P337" s="31"/>
      <c r="Q337" s="32">
        <v>8283080</v>
      </c>
      <c r="R337" s="32"/>
      <c r="S337" s="32"/>
      <c r="T337" s="32"/>
      <c r="U337" s="32"/>
      <c r="V337" s="32">
        <v>0</v>
      </c>
      <c r="W337" s="32"/>
      <c r="X337" s="32"/>
      <c r="Y337" s="32"/>
      <c r="Z337" s="32">
        <v>0</v>
      </c>
      <c r="AA337" s="32"/>
      <c r="AB337" s="32"/>
      <c r="AC337" s="32"/>
      <c r="AD337" s="32"/>
      <c r="AE337" s="32">
        <v>0</v>
      </c>
      <c r="AF337" s="32"/>
      <c r="AG337" s="32"/>
      <c r="AH337" s="32"/>
      <c r="AI337" s="32"/>
      <c r="AJ337" s="32">
        <f t="shared" si="11"/>
        <v>8283080</v>
      </c>
      <c r="AK337" s="32"/>
      <c r="AL337" s="32"/>
      <c r="AM337" s="32"/>
      <c r="AN337" s="32"/>
      <c r="AO337" s="32">
        <v>8550500</v>
      </c>
      <c r="AP337" s="32"/>
      <c r="AQ337" s="32"/>
      <c r="AR337" s="32"/>
      <c r="AS337" s="32"/>
      <c r="AT337" s="32">
        <f t="shared" si="12"/>
        <v>0</v>
      </c>
      <c r="AU337" s="32"/>
      <c r="AV337" s="32"/>
      <c r="AW337" s="32"/>
      <c r="AX337" s="32">
        <v>0</v>
      </c>
      <c r="AY337" s="32"/>
      <c r="AZ337" s="32"/>
      <c r="BA337" s="32"/>
      <c r="BB337" s="32"/>
      <c r="BC337" s="32">
        <v>0</v>
      </c>
      <c r="BD337" s="32"/>
      <c r="BE337" s="32"/>
      <c r="BF337" s="32"/>
      <c r="BG337" s="32"/>
      <c r="BH337" s="32">
        <f t="shared" si="13"/>
        <v>8550500</v>
      </c>
      <c r="BI337" s="32"/>
      <c r="BJ337" s="32"/>
      <c r="BK337" s="32"/>
      <c r="BL337" s="32"/>
    </row>
    <row r="339" spans="1:64" ht="14.25" customHeight="1">
      <c r="A339" s="79" t="s">
        <v>290</v>
      </c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</row>
    <row r="340" spans="1:64" ht="15" customHeight="1">
      <c r="A340" s="82" t="s">
        <v>283</v>
      </c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</row>
    <row r="341" spans="1:64" ht="42.75" customHeight="1">
      <c r="A341" s="83" t="s">
        <v>135</v>
      </c>
      <c r="B341" s="83"/>
      <c r="C341" s="83"/>
      <c r="D341" s="83"/>
      <c r="E341" s="83"/>
      <c r="F341" s="83"/>
      <c r="G341" s="45" t="s">
        <v>19</v>
      </c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 t="s">
        <v>15</v>
      </c>
      <c r="U341" s="45"/>
      <c r="V341" s="45"/>
      <c r="W341" s="45"/>
      <c r="X341" s="45"/>
      <c r="Y341" s="45"/>
      <c r="Z341" s="45" t="s">
        <v>14</v>
      </c>
      <c r="AA341" s="45"/>
      <c r="AB341" s="45"/>
      <c r="AC341" s="45"/>
      <c r="AD341" s="45"/>
      <c r="AE341" s="45" t="s">
        <v>286</v>
      </c>
      <c r="AF341" s="45"/>
      <c r="AG341" s="45"/>
      <c r="AH341" s="45"/>
      <c r="AI341" s="45"/>
      <c r="AJ341" s="45"/>
      <c r="AK341" s="45" t="s">
        <v>291</v>
      </c>
      <c r="AL341" s="45"/>
      <c r="AM341" s="45"/>
      <c r="AN341" s="45"/>
      <c r="AO341" s="45"/>
      <c r="AP341" s="45"/>
      <c r="AQ341" s="45" t="s">
        <v>304</v>
      </c>
      <c r="AR341" s="45"/>
      <c r="AS341" s="45"/>
      <c r="AT341" s="45"/>
      <c r="AU341" s="45"/>
      <c r="AV341" s="45"/>
      <c r="AW341" s="45" t="s">
        <v>18</v>
      </c>
      <c r="AX341" s="45"/>
      <c r="AY341" s="45"/>
      <c r="AZ341" s="45"/>
      <c r="BA341" s="45"/>
      <c r="BB341" s="45"/>
      <c r="BC341" s="45"/>
      <c r="BD341" s="45"/>
      <c r="BE341" s="45" t="s">
        <v>156</v>
      </c>
      <c r="BF341" s="45"/>
      <c r="BG341" s="45"/>
      <c r="BH341" s="45"/>
      <c r="BI341" s="45"/>
      <c r="BJ341" s="45"/>
      <c r="BK341" s="45"/>
      <c r="BL341" s="45"/>
    </row>
    <row r="342" spans="1:64" ht="21.75" customHeight="1">
      <c r="A342" s="83"/>
      <c r="B342" s="83"/>
      <c r="C342" s="83"/>
      <c r="D342" s="83"/>
      <c r="E342" s="83"/>
      <c r="F342" s="83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</row>
    <row r="343" spans="1:64" ht="15" customHeight="1">
      <c r="A343" s="45">
        <v>1</v>
      </c>
      <c r="B343" s="45"/>
      <c r="C343" s="45"/>
      <c r="D343" s="45"/>
      <c r="E343" s="45"/>
      <c r="F343" s="45"/>
      <c r="G343" s="45">
        <v>2</v>
      </c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>
        <v>3</v>
      </c>
      <c r="U343" s="45"/>
      <c r="V343" s="45"/>
      <c r="W343" s="45"/>
      <c r="X343" s="45"/>
      <c r="Y343" s="45"/>
      <c r="Z343" s="45">
        <v>4</v>
      </c>
      <c r="AA343" s="45"/>
      <c r="AB343" s="45"/>
      <c r="AC343" s="45"/>
      <c r="AD343" s="45"/>
      <c r="AE343" s="45">
        <v>5</v>
      </c>
      <c r="AF343" s="45"/>
      <c r="AG343" s="45"/>
      <c r="AH343" s="45"/>
      <c r="AI343" s="45"/>
      <c r="AJ343" s="45"/>
      <c r="AK343" s="45">
        <v>6</v>
      </c>
      <c r="AL343" s="45"/>
      <c r="AM343" s="45"/>
      <c r="AN343" s="45"/>
      <c r="AO343" s="45"/>
      <c r="AP343" s="45"/>
      <c r="AQ343" s="45">
        <v>7</v>
      </c>
      <c r="AR343" s="45"/>
      <c r="AS343" s="45"/>
      <c r="AT343" s="45"/>
      <c r="AU343" s="45"/>
      <c r="AV343" s="45"/>
      <c r="AW343" s="53">
        <v>8</v>
      </c>
      <c r="AX343" s="53"/>
      <c r="AY343" s="53"/>
      <c r="AZ343" s="53"/>
      <c r="BA343" s="53"/>
      <c r="BB343" s="53"/>
      <c r="BC343" s="53"/>
      <c r="BD343" s="53"/>
      <c r="BE343" s="53">
        <v>9</v>
      </c>
      <c r="BF343" s="53"/>
      <c r="BG343" s="53"/>
      <c r="BH343" s="53"/>
      <c r="BI343" s="53"/>
      <c r="BJ343" s="53"/>
      <c r="BK343" s="53"/>
      <c r="BL343" s="53"/>
    </row>
    <row r="344" spans="1:79" s="1" customFormat="1" ht="18.75" customHeight="1" hidden="1">
      <c r="A344" s="53" t="s">
        <v>64</v>
      </c>
      <c r="B344" s="53"/>
      <c r="C344" s="53"/>
      <c r="D344" s="53"/>
      <c r="E344" s="53"/>
      <c r="F344" s="53"/>
      <c r="G344" s="81" t="s">
        <v>57</v>
      </c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0" t="s">
        <v>80</v>
      </c>
      <c r="U344" s="80"/>
      <c r="V344" s="80"/>
      <c r="W344" s="80"/>
      <c r="X344" s="80"/>
      <c r="Y344" s="80"/>
      <c r="Z344" s="80" t="s">
        <v>81</v>
      </c>
      <c r="AA344" s="80"/>
      <c r="AB344" s="80"/>
      <c r="AC344" s="80"/>
      <c r="AD344" s="80"/>
      <c r="AE344" s="80" t="s">
        <v>82</v>
      </c>
      <c r="AF344" s="80"/>
      <c r="AG344" s="80"/>
      <c r="AH344" s="80"/>
      <c r="AI344" s="80"/>
      <c r="AJ344" s="80"/>
      <c r="AK344" s="80" t="s">
        <v>83</v>
      </c>
      <c r="AL344" s="80"/>
      <c r="AM344" s="80"/>
      <c r="AN344" s="80"/>
      <c r="AO344" s="80"/>
      <c r="AP344" s="80"/>
      <c r="AQ344" s="80" t="s">
        <v>84</v>
      </c>
      <c r="AR344" s="80"/>
      <c r="AS344" s="80"/>
      <c r="AT344" s="80"/>
      <c r="AU344" s="80"/>
      <c r="AV344" s="80"/>
      <c r="AW344" s="81" t="s">
        <v>87</v>
      </c>
      <c r="AX344" s="81"/>
      <c r="AY344" s="81"/>
      <c r="AZ344" s="81"/>
      <c r="BA344" s="81"/>
      <c r="BB344" s="81"/>
      <c r="BC344" s="81"/>
      <c r="BD344" s="81"/>
      <c r="BE344" s="81" t="s">
        <v>88</v>
      </c>
      <c r="BF344" s="81"/>
      <c r="BG344" s="81"/>
      <c r="BH344" s="81"/>
      <c r="BI344" s="81"/>
      <c r="BJ344" s="81"/>
      <c r="BK344" s="81"/>
      <c r="BL344" s="81"/>
      <c r="CA344" s="1" t="s">
        <v>54</v>
      </c>
    </row>
    <row r="345" spans="1:79" s="25" customFormat="1" ht="12.75" customHeight="1">
      <c r="A345" s="34">
        <v>2111</v>
      </c>
      <c r="B345" s="34"/>
      <c r="C345" s="34"/>
      <c r="D345" s="34"/>
      <c r="E345" s="34"/>
      <c r="F345" s="34"/>
      <c r="G345" s="35" t="s">
        <v>178</v>
      </c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7"/>
      <c r="T345" s="33">
        <v>0</v>
      </c>
      <c r="U345" s="33"/>
      <c r="V345" s="33"/>
      <c r="W345" s="33"/>
      <c r="X345" s="33"/>
      <c r="Y345" s="33"/>
      <c r="Z345" s="33">
        <v>7342207.21</v>
      </c>
      <c r="AA345" s="33"/>
      <c r="AB345" s="33"/>
      <c r="AC345" s="33"/>
      <c r="AD345" s="33"/>
      <c r="AE345" s="33">
        <v>0</v>
      </c>
      <c r="AF345" s="33"/>
      <c r="AG345" s="33"/>
      <c r="AH345" s="33"/>
      <c r="AI345" s="33"/>
      <c r="AJ345" s="33"/>
      <c r="AK345" s="33">
        <v>0</v>
      </c>
      <c r="AL345" s="33"/>
      <c r="AM345" s="33"/>
      <c r="AN345" s="33"/>
      <c r="AO345" s="33"/>
      <c r="AP345" s="33"/>
      <c r="AQ345" s="33">
        <v>0</v>
      </c>
      <c r="AR345" s="33"/>
      <c r="AS345" s="33"/>
      <c r="AT345" s="33"/>
      <c r="AU345" s="33"/>
      <c r="AV345" s="33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CA345" s="25" t="s">
        <v>55</v>
      </c>
    </row>
    <row r="346" spans="1:64" s="25" customFormat="1" ht="12.75" customHeight="1">
      <c r="A346" s="34">
        <v>2120</v>
      </c>
      <c r="B346" s="34"/>
      <c r="C346" s="34"/>
      <c r="D346" s="34"/>
      <c r="E346" s="34"/>
      <c r="F346" s="34"/>
      <c r="G346" s="35" t="s">
        <v>179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7"/>
      <c r="T346" s="33">
        <v>0</v>
      </c>
      <c r="U346" s="33"/>
      <c r="V346" s="33"/>
      <c r="W346" s="33"/>
      <c r="X346" s="33"/>
      <c r="Y346" s="33"/>
      <c r="Z346" s="33">
        <v>1641058.19</v>
      </c>
      <c r="AA346" s="33"/>
      <c r="AB346" s="33"/>
      <c r="AC346" s="33"/>
      <c r="AD346" s="33"/>
      <c r="AE346" s="33">
        <v>0</v>
      </c>
      <c r="AF346" s="33"/>
      <c r="AG346" s="33"/>
      <c r="AH346" s="33"/>
      <c r="AI346" s="33"/>
      <c r="AJ346" s="33"/>
      <c r="AK346" s="33">
        <v>0</v>
      </c>
      <c r="AL346" s="33"/>
      <c r="AM346" s="33"/>
      <c r="AN346" s="33"/>
      <c r="AO346" s="33"/>
      <c r="AP346" s="33"/>
      <c r="AQ346" s="33">
        <v>0</v>
      </c>
      <c r="AR346" s="33"/>
      <c r="AS346" s="33"/>
      <c r="AT346" s="33"/>
      <c r="AU346" s="33"/>
      <c r="AV346" s="33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</row>
    <row r="347" spans="1:64" s="25" customFormat="1" ht="25.5" customHeight="1">
      <c r="A347" s="34">
        <v>2210</v>
      </c>
      <c r="B347" s="34"/>
      <c r="C347" s="34"/>
      <c r="D347" s="34"/>
      <c r="E347" s="34"/>
      <c r="F347" s="34"/>
      <c r="G347" s="35" t="s">
        <v>180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7"/>
      <c r="T347" s="33">
        <v>0</v>
      </c>
      <c r="U347" s="33"/>
      <c r="V347" s="33"/>
      <c r="W347" s="33"/>
      <c r="X347" s="33"/>
      <c r="Y347" s="33"/>
      <c r="Z347" s="33">
        <v>319793</v>
      </c>
      <c r="AA347" s="33"/>
      <c r="AB347" s="33"/>
      <c r="AC347" s="33"/>
      <c r="AD347" s="33"/>
      <c r="AE347" s="33">
        <v>0</v>
      </c>
      <c r="AF347" s="33"/>
      <c r="AG347" s="33"/>
      <c r="AH347" s="33"/>
      <c r="AI347" s="33"/>
      <c r="AJ347" s="33"/>
      <c r="AK347" s="33">
        <v>0</v>
      </c>
      <c r="AL347" s="33"/>
      <c r="AM347" s="33"/>
      <c r="AN347" s="33"/>
      <c r="AO347" s="33"/>
      <c r="AP347" s="33"/>
      <c r="AQ347" s="33">
        <v>0</v>
      </c>
      <c r="AR347" s="33"/>
      <c r="AS347" s="33"/>
      <c r="AT347" s="33"/>
      <c r="AU347" s="33"/>
      <c r="AV347" s="33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</row>
    <row r="348" spans="1:64" s="25" customFormat="1" ht="12.75" customHeight="1">
      <c r="A348" s="34">
        <v>2240</v>
      </c>
      <c r="B348" s="34"/>
      <c r="C348" s="34"/>
      <c r="D348" s="34"/>
      <c r="E348" s="34"/>
      <c r="F348" s="34"/>
      <c r="G348" s="35" t="s">
        <v>182</v>
      </c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7"/>
      <c r="T348" s="33">
        <v>0</v>
      </c>
      <c r="U348" s="33"/>
      <c r="V348" s="33"/>
      <c r="W348" s="33"/>
      <c r="X348" s="33"/>
      <c r="Y348" s="33"/>
      <c r="Z348" s="33">
        <v>31632.34</v>
      </c>
      <c r="AA348" s="33"/>
      <c r="AB348" s="33"/>
      <c r="AC348" s="33"/>
      <c r="AD348" s="33"/>
      <c r="AE348" s="33">
        <v>0</v>
      </c>
      <c r="AF348" s="33"/>
      <c r="AG348" s="33"/>
      <c r="AH348" s="33"/>
      <c r="AI348" s="33"/>
      <c r="AJ348" s="33"/>
      <c r="AK348" s="33">
        <v>0</v>
      </c>
      <c r="AL348" s="33"/>
      <c r="AM348" s="33"/>
      <c r="AN348" s="33"/>
      <c r="AO348" s="33"/>
      <c r="AP348" s="33"/>
      <c r="AQ348" s="33">
        <v>0</v>
      </c>
      <c r="AR348" s="33"/>
      <c r="AS348" s="33"/>
      <c r="AT348" s="33"/>
      <c r="AU348" s="33"/>
      <c r="AV348" s="33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</row>
    <row r="349" spans="1:64" s="25" customFormat="1" ht="12.75" customHeight="1">
      <c r="A349" s="34">
        <v>2271</v>
      </c>
      <c r="B349" s="34"/>
      <c r="C349" s="34"/>
      <c r="D349" s="34"/>
      <c r="E349" s="34"/>
      <c r="F349" s="34"/>
      <c r="G349" s="35" t="s">
        <v>184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7"/>
      <c r="T349" s="33">
        <v>0</v>
      </c>
      <c r="U349" s="33"/>
      <c r="V349" s="33"/>
      <c r="W349" s="33"/>
      <c r="X349" s="33"/>
      <c r="Y349" s="33"/>
      <c r="Z349" s="33">
        <v>70898.47</v>
      </c>
      <c r="AA349" s="33"/>
      <c r="AB349" s="33"/>
      <c r="AC349" s="33"/>
      <c r="AD349" s="33"/>
      <c r="AE349" s="33">
        <v>0</v>
      </c>
      <c r="AF349" s="33"/>
      <c r="AG349" s="33"/>
      <c r="AH349" s="33"/>
      <c r="AI349" s="33"/>
      <c r="AJ349" s="33"/>
      <c r="AK349" s="33">
        <v>0</v>
      </c>
      <c r="AL349" s="33"/>
      <c r="AM349" s="33"/>
      <c r="AN349" s="33"/>
      <c r="AO349" s="33"/>
      <c r="AP349" s="33"/>
      <c r="AQ349" s="33">
        <v>0</v>
      </c>
      <c r="AR349" s="33"/>
      <c r="AS349" s="33"/>
      <c r="AT349" s="33"/>
      <c r="AU349" s="33"/>
      <c r="AV349" s="33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</row>
    <row r="350" spans="1:64" s="25" customFormat="1" ht="25.5" customHeight="1">
      <c r="A350" s="34">
        <v>2272</v>
      </c>
      <c r="B350" s="34"/>
      <c r="C350" s="34"/>
      <c r="D350" s="34"/>
      <c r="E350" s="34"/>
      <c r="F350" s="34"/>
      <c r="G350" s="35" t="s">
        <v>185</v>
      </c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7"/>
      <c r="T350" s="33">
        <v>0</v>
      </c>
      <c r="U350" s="33"/>
      <c r="V350" s="33"/>
      <c r="W350" s="33"/>
      <c r="X350" s="33"/>
      <c r="Y350" s="33"/>
      <c r="Z350" s="33">
        <v>3094.6</v>
      </c>
      <c r="AA350" s="33"/>
      <c r="AB350" s="33"/>
      <c r="AC350" s="33"/>
      <c r="AD350" s="33"/>
      <c r="AE350" s="33">
        <v>0</v>
      </c>
      <c r="AF350" s="33"/>
      <c r="AG350" s="33"/>
      <c r="AH350" s="33"/>
      <c r="AI350" s="33"/>
      <c r="AJ350" s="33"/>
      <c r="AK350" s="33">
        <v>0</v>
      </c>
      <c r="AL350" s="33"/>
      <c r="AM350" s="33"/>
      <c r="AN350" s="33"/>
      <c r="AO350" s="33"/>
      <c r="AP350" s="33"/>
      <c r="AQ350" s="33">
        <v>0</v>
      </c>
      <c r="AR350" s="33"/>
      <c r="AS350" s="33"/>
      <c r="AT350" s="33"/>
      <c r="AU350" s="33"/>
      <c r="AV350" s="33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</row>
    <row r="351" spans="1:64" s="25" customFormat="1" ht="12.75" customHeight="1">
      <c r="A351" s="34">
        <v>2273</v>
      </c>
      <c r="B351" s="34"/>
      <c r="C351" s="34"/>
      <c r="D351" s="34"/>
      <c r="E351" s="34"/>
      <c r="F351" s="34"/>
      <c r="G351" s="35" t="s">
        <v>186</v>
      </c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7"/>
      <c r="T351" s="33">
        <v>0</v>
      </c>
      <c r="U351" s="33"/>
      <c r="V351" s="33"/>
      <c r="W351" s="33"/>
      <c r="X351" s="33"/>
      <c r="Y351" s="33"/>
      <c r="Z351" s="33">
        <v>15490.97</v>
      </c>
      <c r="AA351" s="33"/>
      <c r="AB351" s="33"/>
      <c r="AC351" s="33"/>
      <c r="AD351" s="33"/>
      <c r="AE351" s="33">
        <v>0</v>
      </c>
      <c r="AF351" s="33"/>
      <c r="AG351" s="33"/>
      <c r="AH351" s="33"/>
      <c r="AI351" s="33"/>
      <c r="AJ351" s="33"/>
      <c r="AK351" s="33">
        <v>0</v>
      </c>
      <c r="AL351" s="33"/>
      <c r="AM351" s="33"/>
      <c r="AN351" s="33"/>
      <c r="AO351" s="33"/>
      <c r="AP351" s="33"/>
      <c r="AQ351" s="33">
        <v>0</v>
      </c>
      <c r="AR351" s="33"/>
      <c r="AS351" s="33"/>
      <c r="AT351" s="33"/>
      <c r="AU351" s="33"/>
      <c r="AV351" s="33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</row>
    <row r="352" spans="1:64" s="25" customFormat="1" ht="12.75" customHeight="1">
      <c r="A352" s="34">
        <v>2274</v>
      </c>
      <c r="B352" s="34"/>
      <c r="C352" s="34"/>
      <c r="D352" s="34"/>
      <c r="E352" s="34"/>
      <c r="F352" s="34"/>
      <c r="G352" s="35" t="s">
        <v>187</v>
      </c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7"/>
      <c r="T352" s="33">
        <v>0</v>
      </c>
      <c r="U352" s="33"/>
      <c r="V352" s="33"/>
      <c r="W352" s="33"/>
      <c r="X352" s="33"/>
      <c r="Y352" s="33"/>
      <c r="Z352" s="33">
        <v>119589.18</v>
      </c>
      <c r="AA352" s="33"/>
      <c r="AB352" s="33"/>
      <c r="AC352" s="33"/>
      <c r="AD352" s="33"/>
      <c r="AE352" s="33">
        <v>0</v>
      </c>
      <c r="AF352" s="33"/>
      <c r="AG352" s="33"/>
      <c r="AH352" s="33"/>
      <c r="AI352" s="33"/>
      <c r="AJ352" s="33"/>
      <c r="AK352" s="33">
        <v>0</v>
      </c>
      <c r="AL352" s="33"/>
      <c r="AM352" s="33"/>
      <c r="AN352" s="33"/>
      <c r="AO352" s="33"/>
      <c r="AP352" s="33"/>
      <c r="AQ352" s="33">
        <v>0</v>
      </c>
      <c r="AR352" s="33"/>
      <c r="AS352" s="33"/>
      <c r="AT352" s="33"/>
      <c r="AU352" s="33"/>
      <c r="AV352" s="33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</row>
    <row r="353" spans="1:64" s="25" customFormat="1" ht="25.5" customHeight="1">
      <c r="A353" s="34">
        <v>2275</v>
      </c>
      <c r="B353" s="34"/>
      <c r="C353" s="34"/>
      <c r="D353" s="34"/>
      <c r="E353" s="34"/>
      <c r="F353" s="34"/>
      <c r="G353" s="35" t="s">
        <v>188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7"/>
      <c r="T353" s="33">
        <v>0</v>
      </c>
      <c r="U353" s="33"/>
      <c r="V353" s="33"/>
      <c r="W353" s="33"/>
      <c r="X353" s="33"/>
      <c r="Y353" s="33"/>
      <c r="Z353" s="33">
        <v>2991.95</v>
      </c>
      <c r="AA353" s="33"/>
      <c r="AB353" s="33"/>
      <c r="AC353" s="33"/>
      <c r="AD353" s="33"/>
      <c r="AE353" s="33">
        <v>0</v>
      </c>
      <c r="AF353" s="33"/>
      <c r="AG353" s="33"/>
      <c r="AH353" s="33"/>
      <c r="AI353" s="33"/>
      <c r="AJ353" s="33"/>
      <c r="AK353" s="33">
        <v>0</v>
      </c>
      <c r="AL353" s="33"/>
      <c r="AM353" s="33"/>
      <c r="AN353" s="33"/>
      <c r="AO353" s="33"/>
      <c r="AP353" s="33"/>
      <c r="AQ353" s="33">
        <v>0</v>
      </c>
      <c r="AR353" s="33"/>
      <c r="AS353" s="33"/>
      <c r="AT353" s="33"/>
      <c r="AU353" s="33"/>
      <c r="AV353" s="33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</row>
    <row r="354" spans="1:64" s="25" customFormat="1" ht="12.75" customHeight="1">
      <c r="A354" s="34">
        <v>2800</v>
      </c>
      <c r="B354" s="34"/>
      <c r="C354" s="34"/>
      <c r="D354" s="34"/>
      <c r="E354" s="34"/>
      <c r="F354" s="34"/>
      <c r="G354" s="35" t="s">
        <v>190</v>
      </c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7"/>
      <c r="T354" s="33">
        <v>0</v>
      </c>
      <c r="U354" s="33"/>
      <c r="V354" s="33"/>
      <c r="W354" s="33"/>
      <c r="X354" s="33"/>
      <c r="Y354" s="33"/>
      <c r="Z354" s="33">
        <v>2771.85</v>
      </c>
      <c r="AA354" s="33"/>
      <c r="AB354" s="33"/>
      <c r="AC354" s="33"/>
      <c r="AD354" s="33"/>
      <c r="AE354" s="33">
        <v>0</v>
      </c>
      <c r="AF354" s="33"/>
      <c r="AG354" s="33"/>
      <c r="AH354" s="33"/>
      <c r="AI354" s="33"/>
      <c r="AJ354" s="33"/>
      <c r="AK354" s="33">
        <v>0</v>
      </c>
      <c r="AL354" s="33"/>
      <c r="AM354" s="33"/>
      <c r="AN354" s="33"/>
      <c r="AO354" s="33"/>
      <c r="AP354" s="33"/>
      <c r="AQ354" s="33">
        <v>0</v>
      </c>
      <c r="AR354" s="33"/>
      <c r="AS354" s="33"/>
      <c r="AT354" s="33"/>
      <c r="AU354" s="33"/>
      <c r="AV354" s="33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</row>
    <row r="355" spans="1:64" s="6" customFormat="1" ht="12.75" customHeight="1">
      <c r="A355" s="28"/>
      <c r="B355" s="28"/>
      <c r="C355" s="28"/>
      <c r="D355" s="28"/>
      <c r="E355" s="28"/>
      <c r="F355" s="28"/>
      <c r="G355" s="29" t="s">
        <v>147</v>
      </c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1"/>
      <c r="T355" s="32">
        <v>0</v>
      </c>
      <c r="U355" s="32"/>
      <c r="V355" s="32"/>
      <c r="W355" s="32"/>
      <c r="X355" s="32"/>
      <c r="Y355" s="32"/>
      <c r="Z355" s="32">
        <v>9549527.76</v>
      </c>
      <c r="AA355" s="32"/>
      <c r="AB355" s="32"/>
      <c r="AC355" s="32"/>
      <c r="AD355" s="32"/>
      <c r="AE355" s="32">
        <v>0</v>
      </c>
      <c r="AF355" s="32"/>
      <c r="AG355" s="32"/>
      <c r="AH355" s="32"/>
      <c r="AI355" s="32"/>
      <c r="AJ355" s="32"/>
      <c r="AK355" s="32">
        <v>0</v>
      </c>
      <c r="AL355" s="32"/>
      <c r="AM355" s="32"/>
      <c r="AN355" s="32"/>
      <c r="AO355" s="32"/>
      <c r="AP355" s="32"/>
      <c r="AQ355" s="32">
        <v>0</v>
      </c>
      <c r="AR355" s="32"/>
      <c r="AS355" s="32"/>
      <c r="AT355" s="32"/>
      <c r="AU355" s="32"/>
      <c r="AV355" s="32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</row>
    <row r="357" spans="1:64" ht="14.25" customHeight="1">
      <c r="A357" s="79" t="s">
        <v>292</v>
      </c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</row>
    <row r="358" spans="1:64" ht="15" customHeight="1">
      <c r="A358" s="76" t="s">
        <v>328</v>
      </c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</row>
    <row r="359" spans="1:6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1" spans="1:64" ht="14.25">
      <c r="A361" s="79" t="s">
        <v>319</v>
      </c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</row>
    <row r="362" spans="1:64" ht="14.25">
      <c r="A362" s="79" t="s">
        <v>293</v>
      </c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</row>
    <row r="363" spans="1:64" ht="1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</row>
    <row r="364" spans="1:6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7" spans="1:58" ht="18.75" customHeight="1">
      <c r="A367" s="70" t="s">
        <v>278</v>
      </c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22"/>
      <c r="AC367" s="22"/>
      <c r="AD367" s="22"/>
      <c r="AE367" s="22"/>
      <c r="AF367" s="22"/>
      <c r="AG367" s="22"/>
      <c r="AH367" s="77"/>
      <c r="AI367" s="77"/>
      <c r="AJ367" s="77"/>
      <c r="AK367" s="77"/>
      <c r="AL367" s="77"/>
      <c r="AM367" s="77"/>
      <c r="AN367" s="77"/>
      <c r="AO367" s="77"/>
      <c r="AP367" s="77"/>
      <c r="AQ367" s="22"/>
      <c r="AR367" s="22"/>
      <c r="AS367" s="22"/>
      <c r="AT367" s="22"/>
      <c r="AU367" s="78" t="s">
        <v>329</v>
      </c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</row>
    <row r="368" spans="28:58" ht="12.75" customHeight="1">
      <c r="AB368" s="23"/>
      <c r="AC368" s="23"/>
      <c r="AD368" s="23"/>
      <c r="AE368" s="23"/>
      <c r="AF368" s="23"/>
      <c r="AG368" s="23"/>
      <c r="AH368" s="75" t="s">
        <v>1</v>
      </c>
      <c r="AI368" s="75"/>
      <c r="AJ368" s="75"/>
      <c r="AK368" s="75"/>
      <c r="AL368" s="75"/>
      <c r="AM368" s="75"/>
      <c r="AN368" s="75"/>
      <c r="AO368" s="75"/>
      <c r="AP368" s="75"/>
      <c r="AQ368" s="23"/>
      <c r="AR368" s="23"/>
      <c r="AS368" s="23"/>
      <c r="AT368" s="23"/>
      <c r="AU368" s="75" t="s">
        <v>160</v>
      </c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</row>
    <row r="369" spans="28:58" ht="15">
      <c r="AB369" s="23"/>
      <c r="AC369" s="23"/>
      <c r="AD369" s="23"/>
      <c r="AE369" s="23"/>
      <c r="AF369" s="23"/>
      <c r="AG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3"/>
      <c r="AR369" s="23"/>
      <c r="AS369" s="23"/>
      <c r="AT369" s="23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</row>
    <row r="370" spans="1:58" ht="18" customHeight="1">
      <c r="A370" s="70" t="s">
        <v>279</v>
      </c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23"/>
      <c r="AC370" s="23"/>
      <c r="AD370" s="23"/>
      <c r="AE370" s="23"/>
      <c r="AF370" s="23"/>
      <c r="AG370" s="23"/>
      <c r="AH370" s="72"/>
      <c r="AI370" s="72"/>
      <c r="AJ370" s="72"/>
      <c r="AK370" s="72"/>
      <c r="AL370" s="72"/>
      <c r="AM370" s="72"/>
      <c r="AN370" s="72"/>
      <c r="AO370" s="72"/>
      <c r="AP370" s="72"/>
      <c r="AQ370" s="23"/>
      <c r="AR370" s="23"/>
      <c r="AS370" s="23"/>
      <c r="AT370" s="23"/>
      <c r="AU370" s="73" t="s">
        <v>280</v>
      </c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</row>
    <row r="371" spans="28:58" ht="12" customHeight="1">
      <c r="AB371" s="23"/>
      <c r="AC371" s="23"/>
      <c r="AD371" s="23"/>
      <c r="AE371" s="23"/>
      <c r="AF371" s="23"/>
      <c r="AG371" s="23"/>
      <c r="AH371" s="75" t="s">
        <v>1</v>
      </c>
      <c r="AI371" s="75"/>
      <c r="AJ371" s="75"/>
      <c r="AK371" s="75"/>
      <c r="AL371" s="75"/>
      <c r="AM371" s="75"/>
      <c r="AN371" s="75"/>
      <c r="AO371" s="75"/>
      <c r="AP371" s="75"/>
      <c r="AQ371" s="23"/>
      <c r="AR371" s="23"/>
      <c r="AS371" s="23"/>
      <c r="AT371" s="23"/>
      <c r="AU371" s="75" t="s">
        <v>160</v>
      </c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</row>
  </sheetData>
  <sheetProtection/>
  <mergeCells count="3031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A28:D28"/>
    <mergeCell ref="E28:T28"/>
    <mergeCell ref="U28:Y28"/>
    <mergeCell ref="Z28:AD28"/>
    <mergeCell ref="AE28:AH28"/>
    <mergeCell ref="Z27:AD27"/>
    <mergeCell ref="AE27:AH27"/>
    <mergeCell ref="BG28:BK28"/>
    <mergeCell ref="BB27:BF27"/>
    <mergeCell ref="BG27:BK27"/>
    <mergeCell ref="BL27:BP27"/>
    <mergeCell ref="BQ27:BT27"/>
    <mergeCell ref="BU27:BY27"/>
    <mergeCell ref="AN29:AR29"/>
    <mergeCell ref="AI28:AM28"/>
    <mergeCell ref="AN28:AR28"/>
    <mergeCell ref="AS28:AW28"/>
    <mergeCell ref="AX28:BA28"/>
    <mergeCell ref="BB28:BF28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X30:BA30"/>
    <mergeCell ref="AS29:AW29"/>
    <mergeCell ref="AX29:BA29"/>
    <mergeCell ref="BB29:BF29"/>
    <mergeCell ref="BG29:BK29"/>
    <mergeCell ref="BL29:BP29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43:D43"/>
    <mergeCell ref="E43:W43"/>
    <mergeCell ref="X43:AB43"/>
    <mergeCell ref="AC43:AG43"/>
    <mergeCell ref="AH43:AL43"/>
    <mergeCell ref="AM43:AQ43"/>
    <mergeCell ref="A51:BY51"/>
    <mergeCell ref="A52:BY52"/>
    <mergeCell ref="A53:BY53"/>
    <mergeCell ref="BG44:BK44"/>
    <mergeCell ref="A45:D45"/>
    <mergeCell ref="E45:W45"/>
    <mergeCell ref="X45:AB45"/>
    <mergeCell ref="AR44:AV44"/>
    <mergeCell ref="AW44:BA44"/>
    <mergeCell ref="BB44:BF44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S55:AW55"/>
    <mergeCell ref="AX55:BA55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S57:AW57"/>
    <mergeCell ref="AX57:BA57"/>
    <mergeCell ref="BB57:BF57"/>
    <mergeCell ref="BG57:BK57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75:BL75"/>
    <mergeCell ref="A76:BY76"/>
    <mergeCell ref="A77:E78"/>
    <mergeCell ref="F77:T78"/>
    <mergeCell ref="U77:AM77"/>
    <mergeCell ref="AN77:BF77"/>
    <mergeCell ref="BG77:BY77"/>
    <mergeCell ref="U78:Y78"/>
    <mergeCell ref="Z78:AD78"/>
    <mergeCell ref="AE78:AH78"/>
    <mergeCell ref="AI78:AM78"/>
    <mergeCell ref="AN78:AR78"/>
    <mergeCell ref="AS78:AW78"/>
    <mergeCell ref="AX78:BA78"/>
    <mergeCell ref="BB78:BF78"/>
    <mergeCell ref="BG78:BK78"/>
    <mergeCell ref="BL78:BP78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N79:AR79"/>
    <mergeCell ref="AS79:AW79"/>
    <mergeCell ref="AX79:BA79"/>
    <mergeCell ref="BB79:BF79"/>
    <mergeCell ref="BG79:BK79"/>
    <mergeCell ref="BL79:BP79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N80:AR80"/>
    <mergeCell ref="AS80:AW80"/>
    <mergeCell ref="AX80:BA80"/>
    <mergeCell ref="BB80:BF80"/>
    <mergeCell ref="BG80:BK80"/>
    <mergeCell ref="BL80:BP80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N81:AR81"/>
    <mergeCell ref="AS81:AW81"/>
    <mergeCell ref="AX81:BA81"/>
    <mergeCell ref="BB81:BF81"/>
    <mergeCell ref="BG81:BK81"/>
    <mergeCell ref="BL81:BP81"/>
    <mergeCell ref="BQ81:BT81"/>
    <mergeCell ref="BU81:BY81"/>
    <mergeCell ref="A83:BL83"/>
    <mergeCell ref="A84:BK84"/>
    <mergeCell ref="A85:D86"/>
    <mergeCell ref="E85:W86"/>
    <mergeCell ref="X85:AQ85"/>
    <mergeCell ref="AR85:BK85"/>
    <mergeCell ref="X86:AB86"/>
    <mergeCell ref="AC86:AG86"/>
    <mergeCell ref="AH86:AL86"/>
    <mergeCell ref="AM86:AQ86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BB89:BF89"/>
    <mergeCell ref="BG89:BK89"/>
    <mergeCell ref="A106:BL106"/>
    <mergeCell ref="A107:BK107"/>
    <mergeCell ref="AW90:BA90"/>
    <mergeCell ref="BB90:BF90"/>
    <mergeCell ref="BG90:BK90"/>
    <mergeCell ref="A91:D91"/>
    <mergeCell ref="AR90:AV90"/>
    <mergeCell ref="AR89:AV89"/>
    <mergeCell ref="A108:E109"/>
    <mergeCell ref="F108:W109"/>
    <mergeCell ref="X108:AQ108"/>
    <mergeCell ref="AR108:BK108"/>
    <mergeCell ref="X109:AB109"/>
    <mergeCell ref="AC109:AG109"/>
    <mergeCell ref="AH109:AL109"/>
    <mergeCell ref="AM109:AQ109"/>
    <mergeCell ref="AR109:AV109"/>
    <mergeCell ref="AW109:BA109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BB110:BF110"/>
    <mergeCell ref="BG110:BK110"/>
    <mergeCell ref="A111:E111"/>
    <mergeCell ref="F111:W111"/>
    <mergeCell ref="X111:AB111"/>
    <mergeCell ref="AC111:AG111"/>
    <mergeCell ref="AH111:AL111"/>
    <mergeCell ref="AM111:AQ111"/>
    <mergeCell ref="AR111:AV111"/>
    <mergeCell ref="AW111:BA111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BB112:BF112"/>
    <mergeCell ref="BG112:BK112"/>
    <mergeCell ref="A115:BL115"/>
    <mergeCell ref="A116:BL116"/>
    <mergeCell ref="A117:BY117"/>
    <mergeCell ref="A118:C119"/>
    <mergeCell ref="D118:T119"/>
    <mergeCell ref="U118:AM118"/>
    <mergeCell ref="AN118:BF118"/>
    <mergeCell ref="BG118:BY118"/>
    <mergeCell ref="U119:Y119"/>
    <mergeCell ref="Z119:AD119"/>
    <mergeCell ref="AE119:AH119"/>
    <mergeCell ref="AI119:AM119"/>
    <mergeCell ref="AN119:AR119"/>
    <mergeCell ref="AS119:AW119"/>
    <mergeCell ref="AX119:BA119"/>
    <mergeCell ref="BB119:BF119"/>
    <mergeCell ref="BG119:BK119"/>
    <mergeCell ref="BL119:BP119"/>
    <mergeCell ref="BQ119:BT119"/>
    <mergeCell ref="BU119:BY119"/>
    <mergeCell ref="A120:C120"/>
    <mergeCell ref="D120:T120"/>
    <mergeCell ref="U120:Y120"/>
    <mergeCell ref="Z120:AD120"/>
    <mergeCell ref="AE120:AH120"/>
    <mergeCell ref="AI120:AM120"/>
    <mergeCell ref="AN120:AR120"/>
    <mergeCell ref="AS120:AW120"/>
    <mergeCell ref="AX120:BA120"/>
    <mergeCell ref="BB120:BF120"/>
    <mergeCell ref="BG120:BK120"/>
    <mergeCell ref="BL120:BP120"/>
    <mergeCell ref="BQ120:BT120"/>
    <mergeCell ref="BU120:BY120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BB121:BF121"/>
    <mergeCell ref="BG121:BK121"/>
    <mergeCell ref="BL121:BP121"/>
    <mergeCell ref="BQ121:BT121"/>
    <mergeCell ref="BU121:BY121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BQ122:BT122"/>
    <mergeCell ref="BU122:BY122"/>
    <mergeCell ref="A128:BL128"/>
    <mergeCell ref="A129:BH129"/>
    <mergeCell ref="A130:C131"/>
    <mergeCell ref="D130:T131"/>
    <mergeCell ref="U130:AN130"/>
    <mergeCell ref="AO130:BH130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A132:C132"/>
    <mergeCell ref="D132:T132"/>
    <mergeCell ref="U132:Y132"/>
    <mergeCell ref="Z132:AD132"/>
    <mergeCell ref="AE132:AI132"/>
    <mergeCell ref="AJ132:AN132"/>
    <mergeCell ref="AO132:AS132"/>
    <mergeCell ref="AT132:AX132"/>
    <mergeCell ref="AY132:BC132"/>
    <mergeCell ref="BD132:BH132"/>
    <mergeCell ref="A133:C133"/>
    <mergeCell ref="D133:T133"/>
    <mergeCell ref="U133:Y133"/>
    <mergeCell ref="Z133:AD133"/>
    <mergeCell ref="AE133:AI133"/>
    <mergeCell ref="AJ133:AN133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O134:AS134"/>
    <mergeCell ref="AT134:AX134"/>
    <mergeCell ref="AY134:BC134"/>
    <mergeCell ref="BD134:BH134"/>
    <mergeCell ref="A141:BL141"/>
    <mergeCell ref="A142:BL142"/>
    <mergeCell ref="AJ135:AN135"/>
    <mergeCell ref="AO135:AS135"/>
    <mergeCell ref="AT135:AX135"/>
    <mergeCell ref="AY135:BC135"/>
    <mergeCell ref="A143:C144"/>
    <mergeCell ref="D143:P144"/>
    <mergeCell ref="Q143:U144"/>
    <mergeCell ref="V143:AE144"/>
    <mergeCell ref="AF143:AT143"/>
    <mergeCell ref="AU143:BI143"/>
    <mergeCell ref="BJ143:BX143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5:BI145"/>
    <mergeCell ref="BJ145:BN145"/>
    <mergeCell ref="BO145:BS145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7:BI147"/>
    <mergeCell ref="BJ147:BN147"/>
    <mergeCell ref="BO147:BS147"/>
    <mergeCell ref="BT147:BX147"/>
    <mergeCell ref="A202:BL202"/>
    <mergeCell ref="A203:C204"/>
    <mergeCell ref="D203:P204"/>
    <mergeCell ref="Q203:U204"/>
    <mergeCell ref="V203:AE204"/>
    <mergeCell ref="AF203:AT203"/>
    <mergeCell ref="AU203:BI203"/>
    <mergeCell ref="AF204:AJ204"/>
    <mergeCell ref="AK204:AO204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237:BL237"/>
    <mergeCell ref="A238:BR238"/>
    <mergeCell ref="BE208:BI208"/>
    <mergeCell ref="A209:C209"/>
    <mergeCell ref="D209:P209"/>
    <mergeCell ref="Q209:U209"/>
    <mergeCell ref="AP208:AT208"/>
    <mergeCell ref="AU208:AY208"/>
    <mergeCell ref="AZ208:BD208"/>
    <mergeCell ref="A208:C208"/>
    <mergeCell ref="A239:T240"/>
    <mergeCell ref="U239:AD239"/>
    <mergeCell ref="AE239:AN239"/>
    <mergeCell ref="AO239:AX239"/>
    <mergeCell ref="AY239:BH239"/>
    <mergeCell ref="BI239:BR239"/>
    <mergeCell ref="U240:Y240"/>
    <mergeCell ref="Z240:AD240"/>
    <mergeCell ref="AE240:AI240"/>
    <mergeCell ref="AJ240:AN240"/>
    <mergeCell ref="AO240:AS240"/>
    <mergeCell ref="AT240:AX240"/>
    <mergeCell ref="AY240:BC240"/>
    <mergeCell ref="BD240:BH240"/>
    <mergeCell ref="BI240:BM240"/>
    <mergeCell ref="BN240:BR240"/>
    <mergeCell ref="A241:T241"/>
    <mergeCell ref="U241:Y241"/>
    <mergeCell ref="Z241:AD241"/>
    <mergeCell ref="AE241:AI241"/>
    <mergeCell ref="AJ241:AN241"/>
    <mergeCell ref="AO241:AS241"/>
    <mergeCell ref="AT241:AX241"/>
    <mergeCell ref="AY241:BC241"/>
    <mergeCell ref="BD241:BH241"/>
    <mergeCell ref="BI241:BM241"/>
    <mergeCell ref="BN241:BR241"/>
    <mergeCell ref="A242:T242"/>
    <mergeCell ref="U242:Y242"/>
    <mergeCell ref="Z242:AD242"/>
    <mergeCell ref="AE242:AI242"/>
    <mergeCell ref="AJ242:AN242"/>
    <mergeCell ref="AO242:AS242"/>
    <mergeCell ref="AT242:AX242"/>
    <mergeCell ref="AY242:BC242"/>
    <mergeCell ref="BD242:BH242"/>
    <mergeCell ref="BI242:BM242"/>
    <mergeCell ref="BN242:BR242"/>
    <mergeCell ref="A243:T243"/>
    <mergeCell ref="U243:Y243"/>
    <mergeCell ref="Z243:AD243"/>
    <mergeCell ref="AE243:AI243"/>
    <mergeCell ref="AJ243:AN243"/>
    <mergeCell ref="AO243:AS243"/>
    <mergeCell ref="AT243:AX243"/>
    <mergeCell ref="AY243:BC243"/>
    <mergeCell ref="BD243:BH243"/>
    <mergeCell ref="BI243:BM243"/>
    <mergeCell ref="BN243:BR243"/>
    <mergeCell ref="A255:BL255"/>
    <mergeCell ref="BI244:BM244"/>
    <mergeCell ref="BN244:BR244"/>
    <mergeCell ref="A245:T245"/>
    <mergeCell ref="U245:Y245"/>
    <mergeCell ref="A256:C258"/>
    <mergeCell ref="D256:V258"/>
    <mergeCell ref="W256:AH256"/>
    <mergeCell ref="AI256:AT256"/>
    <mergeCell ref="AU256:AZ256"/>
    <mergeCell ref="BA256:BF256"/>
    <mergeCell ref="BG256:BL256"/>
    <mergeCell ref="W257:AB257"/>
    <mergeCell ref="AC257:AH257"/>
    <mergeCell ref="AI257:AN257"/>
    <mergeCell ref="AO257:AT257"/>
    <mergeCell ref="AU257:AW258"/>
    <mergeCell ref="AX257:AZ258"/>
    <mergeCell ref="BA257:BC258"/>
    <mergeCell ref="BD257:BF258"/>
    <mergeCell ref="BG257:BI258"/>
    <mergeCell ref="BJ257:BL258"/>
    <mergeCell ref="W258:Y258"/>
    <mergeCell ref="Z258:AB258"/>
    <mergeCell ref="AC258:AE258"/>
    <mergeCell ref="AF258:AH258"/>
    <mergeCell ref="AI258:AK258"/>
    <mergeCell ref="AL258:AN258"/>
    <mergeCell ref="AO258:AQ258"/>
    <mergeCell ref="AR258:AT258"/>
    <mergeCell ref="A259:C259"/>
    <mergeCell ref="D259:V259"/>
    <mergeCell ref="W259:Y259"/>
    <mergeCell ref="Z259:AB259"/>
    <mergeCell ref="AC259:AE259"/>
    <mergeCell ref="AF259:AH259"/>
    <mergeCell ref="AI259:AK259"/>
    <mergeCell ref="AL259:AN259"/>
    <mergeCell ref="AO259:AQ259"/>
    <mergeCell ref="AR259:AT259"/>
    <mergeCell ref="AU259:AW259"/>
    <mergeCell ref="AX259:AZ259"/>
    <mergeCell ref="BA259:BC259"/>
    <mergeCell ref="BD259:BF259"/>
    <mergeCell ref="BG259:BI259"/>
    <mergeCell ref="BJ259:BL259"/>
    <mergeCell ref="A260:C260"/>
    <mergeCell ref="D260:V260"/>
    <mergeCell ref="W260:Y260"/>
    <mergeCell ref="Z260:AB260"/>
    <mergeCell ref="AC260:AE260"/>
    <mergeCell ref="AF260:AH260"/>
    <mergeCell ref="AI260:AK260"/>
    <mergeCell ref="AL260:AN260"/>
    <mergeCell ref="AO260:AQ260"/>
    <mergeCell ref="AR260:AT260"/>
    <mergeCell ref="AU260:AW260"/>
    <mergeCell ref="AX260:AZ260"/>
    <mergeCell ref="BA260:BC260"/>
    <mergeCell ref="BD260:BF260"/>
    <mergeCell ref="BG260:BI260"/>
    <mergeCell ref="BJ260:BL260"/>
    <mergeCell ref="A261:C261"/>
    <mergeCell ref="D261:V261"/>
    <mergeCell ref="W261:Y261"/>
    <mergeCell ref="Z261:AB261"/>
    <mergeCell ref="AC261:AE261"/>
    <mergeCell ref="AF261:AH261"/>
    <mergeCell ref="AI261:AK261"/>
    <mergeCell ref="AL261:AN261"/>
    <mergeCell ref="AO261:AQ261"/>
    <mergeCell ref="AR261:AT261"/>
    <mergeCell ref="AU261:AW261"/>
    <mergeCell ref="AX261:AZ261"/>
    <mergeCell ref="BA261:BC261"/>
    <mergeCell ref="BD261:BF261"/>
    <mergeCell ref="BG261:BI261"/>
    <mergeCell ref="BJ261:BL261"/>
    <mergeCell ref="A269:BL269"/>
    <mergeCell ref="A270:BS270"/>
    <mergeCell ref="AF262:AH262"/>
    <mergeCell ref="AI262:AK262"/>
    <mergeCell ref="AL262:AN262"/>
    <mergeCell ref="AO262:AQ262"/>
    <mergeCell ref="A271:BS271"/>
    <mergeCell ref="A272:F273"/>
    <mergeCell ref="G272:S273"/>
    <mergeCell ref="T272:Z273"/>
    <mergeCell ref="AA272:AO272"/>
    <mergeCell ref="AP272:BD272"/>
    <mergeCell ref="BE272:BS272"/>
    <mergeCell ref="AA273:AE273"/>
    <mergeCell ref="AF273:AJ273"/>
    <mergeCell ref="AK273:AO273"/>
    <mergeCell ref="AP273:AT273"/>
    <mergeCell ref="AU273:AY273"/>
    <mergeCell ref="AZ273:BD273"/>
    <mergeCell ref="BE273:BI273"/>
    <mergeCell ref="BJ273:BN273"/>
    <mergeCell ref="BO273:BS273"/>
    <mergeCell ref="A274:F274"/>
    <mergeCell ref="G274:S274"/>
    <mergeCell ref="T274:Z274"/>
    <mergeCell ref="AA274:AE274"/>
    <mergeCell ref="AF274:AJ274"/>
    <mergeCell ref="AK274:AO274"/>
    <mergeCell ref="AP274:AT274"/>
    <mergeCell ref="AU274:AY274"/>
    <mergeCell ref="AZ274:BD274"/>
    <mergeCell ref="BE274:BI274"/>
    <mergeCell ref="BJ274:BN274"/>
    <mergeCell ref="BO274:BS274"/>
    <mergeCell ref="A275:F275"/>
    <mergeCell ref="G275:S275"/>
    <mergeCell ref="T275:Z275"/>
    <mergeCell ref="AA275:AE275"/>
    <mergeCell ref="AF275:AJ275"/>
    <mergeCell ref="AK275:AO275"/>
    <mergeCell ref="AP275:AT275"/>
    <mergeCell ref="AU275:AY275"/>
    <mergeCell ref="AZ275:BD275"/>
    <mergeCell ref="BE275:BI275"/>
    <mergeCell ref="BJ275:BN275"/>
    <mergeCell ref="BO275:BS275"/>
    <mergeCell ref="A276:F276"/>
    <mergeCell ref="G276:S276"/>
    <mergeCell ref="T276:Z276"/>
    <mergeCell ref="AA276:AE276"/>
    <mergeCell ref="AF276:AJ276"/>
    <mergeCell ref="AK276:AO276"/>
    <mergeCell ref="AP276:AT276"/>
    <mergeCell ref="AU276:AY276"/>
    <mergeCell ref="AZ276:BD276"/>
    <mergeCell ref="BE276:BI276"/>
    <mergeCell ref="BJ276:BN276"/>
    <mergeCell ref="BO276:BS276"/>
    <mergeCell ref="A278:BL278"/>
    <mergeCell ref="A279:BD279"/>
    <mergeCell ref="A280:F281"/>
    <mergeCell ref="G280:S281"/>
    <mergeCell ref="T280:Z281"/>
    <mergeCell ref="AA280:AO280"/>
    <mergeCell ref="AP280:BD280"/>
    <mergeCell ref="AA281:AE281"/>
    <mergeCell ref="AF281:AJ281"/>
    <mergeCell ref="AK281:AO281"/>
    <mergeCell ref="AP281:AT281"/>
    <mergeCell ref="AU281:AY281"/>
    <mergeCell ref="AZ281:BD281"/>
    <mergeCell ref="A282:F282"/>
    <mergeCell ref="G282:S282"/>
    <mergeCell ref="T282:Z282"/>
    <mergeCell ref="AA282:AE282"/>
    <mergeCell ref="AF282:AJ282"/>
    <mergeCell ref="AK282:AO282"/>
    <mergeCell ref="AP282:AT282"/>
    <mergeCell ref="AU282:AY282"/>
    <mergeCell ref="AZ282:BD282"/>
    <mergeCell ref="A283:F283"/>
    <mergeCell ref="G283:S283"/>
    <mergeCell ref="T283:Z283"/>
    <mergeCell ref="AA283:AE283"/>
    <mergeCell ref="AF283:AJ283"/>
    <mergeCell ref="AK283:AO283"/>
    <mergeCell ref="AP283:AT283"/>
    <mergeCell ref="AU283:AY283"/>
    <mergeCell ref="AZ283:BD283"/>
    <mergeCell ref="A284:F284"/>
    <mergeCell ref="G284:S284"/>
    <mergeCell ref="T284:Z284"/>
    <mergeCell ref="AA284:AE284"/>
    <mergeCell ref="AF284:AJ284"/>
    <mergeCell ref="AK284:AO284"/>
    <mergeCell ref="AP284:AT284"/>
    <mergeCell ref="AU284:AY284"/>
    <mergeCell ref="AZ284:BD284"/>
    <mergeCell ref="A287:BL287"/>
    <mergeCell ref="A288:BM288"/>
    <mergeCell ref="A289:M290"/>
    <mergeCell ref="N289:U290"/>
    <mergeCell ref="V289:Z290"/>
    <mergeCell ref="AA289:AI289"/>
    <mergeCell ref="AJ289:AR289"/>
    <mergeCell ref="AS289:BA289"/>
    <mergeCell ref="BB289:BJ289"/>
    <mergeCell ref="BK289:BS289"/>
    <mergeCell ref="AA290:AE290"/>
    <mergeCell ref="AF290:AI290"/>
    <mergeCell ref="AJ290:AN290"/>
    <mergeCell ref="AO290:AR290"/>
    <mergeCell ref="AS290:AW290"/>
    <mergeCell ref="AX290:BA290"/>
    <mergeCell ref="BB290:BF290"/>
    <mergeCell ref="BG290:BJ290"/>
    <mergeCell ref="BK290:BO290"/>
    <mergeCell ref="BP290:BS290"/>
    <mergeCell ref="A291:M291"/>
    <mergeCell ref="N291:U291"/>
    <mergeCell ref="V291:Z291"/>
    <mergeCell ref="AA291:AE291"/>
    <mergeCell ref="AF291:AI291"/>
    <mergeCell ref="AJ291:AN291"/>
    <mergeCell ref="AO291:AR291"/>
    <mergeCell ref="AS291:AW291"/>
    <mergeCell ref="AX291:BA291"/>
    <mergeCell ref="BB291:BF291"/>
    <mergeCell ref="BG291:BJ291"/>
    <mergeCell ref="BK291:BO291"/>
    <mergeCell ref="BP291:BS291"/>
    <mergeCell ref="A292:M292"/>
    <mergeCell ref="N292:U292"/>
    <mergeCell ref="V292:Z292"/>
    <mergeCell ref="AA292:AE292"/>
    <mergeCell ref="AF292:AI292"/>
    <mergeCell ref="AJ292:AN292"/>
    <mergeCell ref="AO292:AR292"/>
    <mergeCell ref="AS292:AW292"/>
    <mergeCell ref="AX292:BA292"/>
    <mergeCell ref="A293:M293"/>
    <mergeCell ref="N293:U293"/>
    <mergeCell ref="V293:Z293"/>
    <mergeCell ref="AA293:AE293"/>
    <mergeCell ref="AF293:AI293"/>
    <mergeCell ref="AJ293:AN293"/>
    <mergeCell ref="BK293:BO293"/>
    <mergeCell ref="BB292:BF292"/>
    <mergeCell ref="BG292:BJ292"/>
    <mergeCell ref="BK292:BO292"/>
    <mergeCell ref="BP292:BS292"/>
    <mergeCell ref="BP293:BS293"/>
    <mergeCell ref="A296:BL296"/>
    <mergeCell ref="A297:BL297"/>
    <mergeCell ref="A300:BL300"/>
    <mergeCell ref="A301:BL301"/>
    <mergeCell ref="A302:BL302"/>
    <mergeCell ref="AO293:AR293"/>
    <mergeCell ref="AS293:AW293"/>
    <mergeCell ref="AX293:BA293"/>
    <mergeCell ref="BB293:BF293"/>
    <mergeCell ref="BG293:BJ293"/>
    <mergeCell ref="A303:F304"/>
    <mergeCell ref="G303:S304"/>
    <mergeCell ref="T303:Y304"/>
    <mergeCell ref="Z303:AD304"/>
    <mergeCell ref="AE303:AJ304"/>
    <mergeCell ref="AK303:AP304"/>
    <mergeCell ref="AQ303:AV304"/>
    <mergeCell ref="AW303:BF303"/>
    <mergeCell ref="BG303:BL304"/>
    <mergeCell ref="AW304:BA304"/>
    <mergeCell ref="BB304:BF304"/>
    <mergeCell ref="A305:F305"/>
    <mergeCell ref="G305:S305"/>
    <mergeCell ref="T305:Y305"/>
    <mergeCell ref="Z305:AD305"/>
    <mergeCell ref="AE305:AJ305"/>
    <mergeCell ref="AK305:AP305"/>
    <mergeCell ref="AQ305:AV305"/>
    <mergeCell ref="AW305:BA305"/>
    <mergeCell ref="BB305:BF305"/>
    <mergeCell ref="BG305:BL305"/>
    <mergeCell ref="A306:F306"/>
    <mergeCell ref="G306:S306"/>
    <mergeCell ref="T306:Y306"/>
    <mergeCell ref="Z306:AD306"/>
    <mergeCell ref="AE306:AJ306"/>
    <mergeCell ref="AK306:AP306"/>
    <mergeCell ref="AQ306:AV306"/>
    <mergeCell ref="AW306:BA306"/>
    <mergeCell ref="BB306:BF306"/>
    <mergeCell ref="BG306:BL306"/>
    <mergeCell ref="A307:F307"/>
    <mergeCell ref="G307:S307"/>
    <mergeCell ref="T307:Y307"/>
    <mergeCell ref="Z307:AD307"/>
    <mergeCell ref="AE307:AJ307"/>
    <mergeCell ref="AK307:AP307"/>
    <mergeCell ref="AQ307:AV307"/>
    <mergeCell ref="AW307:BA307"/>
    <mergeCell ref="BB307:BF307"/>
    <mergeCell ref="BG307:BL307"/>
    <mergeCell ref="A319:BL319"/>
    <mergeCell ref="BG308:BL308"/>
    <mergeCell ref="A309:F309"/>
    <mergeCell ref="G309:S309"/>
    <mergeCell ref="T309:Y309"/>
    <mergeCell ref="A320:BL320"/>
    <mergeCell ref="A321:F323"/>
    <mergeCell ref="G321:P323"/>
    <mergeCell ref="Q321:AN321"/>
    <mergeCell ref="AO321:BL321"/>
    <mergeCell ref="Q322:U323"/>
    <mergeCell ref="V322:Y323"/>
    <mergeCell ref="Z322:AI322"/>
    <mergeCell ref="AJ322:AN323"/>
    <mergeCell ref="AO322:AS323"/>
    <mergeCell ref="AT322:AW323"/>
    <mergeCell ref="AX322:BG322"/>
    <mergeCell ref="BH322:BL323"/>
    <mergeCell ref="Z323:AD323"/>
    <mergeCell ref="AE323:AI323"/>
    <mergeCell ref="AX323:BB323"/>
    <mergeCell ref="BC323:BG323"/>
    <mergeCell ref="A324:F324"/>
    <mergeCell ref="G324:P324"/>
    <mergeCell ref="Q324:U324"/>
    <mergeCell ref="V324:Y324"/>
    <mergeCell ref="Z324:AD324"/>
    <mergeCell ref="AE324:AI324"/>
    <mergeCell ref="AJ324:AN324"/>
    <mergeCell ref="AO324:AS324"/>
    <mergeCell ref="AT324:AW324"/>
    <mergeCell ref="AX324:BB324"/>
    <mergeCell ref="BC324:BG324"/>
    <mergeCell ref="BH324:BL324"/>
    <mergeCell ref="A325:F325"/>
    <mergeCell ref="G325:P325"/>
    <mergeCell ref="Q325:U325"/>
    <mergeCell ref="V325:Y325"/>
    <mergeCell ref="Z325:AD325"/>
    <mergeCell ref="AE325:AI325"/>
    <mergeCell ref="AJ325:AN325"/>
    <mergeCell ref="AO325:AS325"/>
    <mergeCell ref="AT325:AW325"/>
    <mergeCell ref="AX325:BB325"/>
    <mergeCell ref="BC325:BG325"/>
    <mergeCell ref="BH325:BL325"/>
    <mergeCell ref="A326:F326"/>
    <mergeCell ref="G326:P326"/>
    <mergeCell ref="Q326:U326"/>
    <mergeCell ref="V326:Y326"/>
    <mergeCell ref="Z326:AD326"/>
    <mergeCell ref="AE326:AI326"/>
    <mergeCell ref="AJ326:AN326"/>
    <mergeCell ref="AO326:AS326"/>
    <mergeCell ref="AT326:AW326"/>
    <mergeCell ref="AX326:BB326"/>
    <mergeCell ref="BC326:BG326"/>
    <mergeCell ref="BH326:BL326"/>
    <mergeCell ref="A339:BL339"/>
    <mergeCell ref="A340:BL340"/>
    <mergeCell ref="A341:F342"/>
    <mergeCell ref="G341:S342"/>
    <mergeCell ref="T341:Y342"/>
    <mergeCell ref="Z341:AD342"/>
    <mergeCell ref="AE341:AJ342"/>
    <mergeCell ref="AK341:AP342"/>
    <mergeCell ref="AQ341:AV342"/>
    <mergeCell ref="AW341:BD342"/>
    <mergeCell ref="BE341:BL342"/>
    <mergeCell ref="A343:F343"/>
    <mergeCell ref="G343:S343"/>
    <mergeCell ref="T343:Y343"/>
    <mergeCell ref="Z343:AD343"/>
    <mergeCell ref="AE343:AJ343"/>
    <mergeCell ref="AK343:AP343"/>
    <mergeCell ref="AQ343:AV343"/>
    <mergeCell ref="AW343:BD343"/>
    <mergeCell ref="BE343:BL343"/>
    <mergeCell ref="A344:F344"/>
    <mergeCell ref="G344:S344"/>
    <mergeCell ref="T344:Y344"/>
    <mergeCell ref="Z344:AD344"/>
    <mergeCell ref="AE344:AJ344"/>
    <mergeCell ref="AK344:AP344"/>
    <mergeCell ref="AQ344:AV344"/>
    <mergeCell ref="AW344:BD344"/>
    <mergeCell ref="BE344:BL344"/>
    <mergeCell ref="A345:F345"/>
    <mergeCell ref="G345:S345"/>
    <mergeCell ref="T345:Y345"/>
    <mergeCell ref="Z345:AD345"/>
    <mergeCell ref="AE345:AJ345"/>
    <mergeCell ref="AK345:AP345"/>
    <mergeCell ref="AQ345:AV345"/>
    <mergeCell ref="A357:BL357"/>
    <mergeCell ref="A358:BL358"/>
    <mergeCell ref="A361:BL361"/>
    <mergeCell ref="A362:BL362"/>
    <mergeCell ref="A347:F347"/>
    <mergeCell ref="G347:S347"/>
    <mergeCell ref="T347:Y347"/>
    <mergeCell ref="Z347:AD347"/>
    <mergeCell ref="AE347:AJ347"/>
    <mergeCell ref="AK347:AP347"/>
    <mergeCell ref="A363:BL363"/>
    <mergeCell ref="A367:AA367"/>
    <mergeCell ref="AH367:AP367"/>
    <mergeCell ref="AU367:BF367"/>
    <mergeCell ref="AH368:AP368"/>
    <mergeCell ref="AU368:BF368"/>
    <mergeCell ref="A370:AA370"/>
    <mergeCell ref="AH370:AP370"/>
    <mergeCell ref="AU370:BF370"/>
    <mergeCell ref="AH371:AP371"/>
    <mergeCell ref="AU371:BF371"/>
    <mergeCell ref="A31:D31"/>
    <mergeCell ref="E31:T31"/>
    <mergeCell ref="U31:Y31"/>
    <mergeCell ref="Z31:AD31"/>
    <mergeCell ref="AE31:AH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3:BA33"/>
    <mergeCell ref="BB33:BF33"/>
    <mergeCell ref="BG33:BK33"/>
    <mergeCell ref="BL33:BP33"/>
    <mergeCell ref="BQ33:BT33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AI35:AM35"/>
    <mergeCell ref="AN35:AR35"/>
    <mergeCell ref="AS35:AW35"/>
    <mergeCell ref="AX35:BA35"/>
    <mergeCell ref="BB35:BF35"/>
    <mergeCell ref="BG35:BK35"/>
    <mergeCell ref="BL35:BP35"/>
    <mergeCell ref="BQ35:BT35"/>
    <mergeCell ref="BU35:BY35"/>
    <mergeCell ref="AW43:BA43"/>
    <mergeCell ref="BB43:BF43"/>
    <mergeCell ref="BG43:BK43"/>
    <mergeCell ref="AW42:BA42"/>
    <mergeCell ref="BB42:BF42"/>
    <mergeCell ref="BG42:BK42"/>
    <mergeCell ref="A44:D44"/>
    <mergeCell ref="E44:W44"/>
    <mergeCell ref="X44:AB44"/>
    <mergeCell ref="AC44:AG44"/>
    <mergeCell ref="AH44:AL44"/>
    <mergeCell ref="AM44:AQ44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59:D59"/>
    <mergeCell ref="E59:T59"/>
    <mergeCell ref="U59:Y59"/>
    <mergeCell ref="Z59:AD59"/>
    <mergeCell ref="AE59:AH59"/>
    <mergeCell ref="AI59:AM59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3:BA63"/>
    <mergeCell ref="BB63:BF63"/>
    <mergeCell ref="BG63:BK63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6:BA66"/>
    <mergeCell ref="BB66:BF66"/>
    <mergeCell ref="BG66:BK66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S69:AW69"/>
    <mergeCell ref="AX69:BA69"/>
    <mergeCell ref="BB69:BF69"/>
    <mergeCell ref="BG69:BK69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S72:AW72"/>
    <mergeCell ref="AX72:BA72"/>
    <mergeCell ref="BB72:BF72"/>
    <mergeCell ref="BG72:BK72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BU73:BY73"/>
    <mergeCell ref="AS73:AW73"/>
    <mergeCell ref="AX73:BA73"/>
    <mergeCell ref="BB73:BF73"/>
    <mergeCell ref="BG73:BK73"/>
    <mergeCell ref="BL73:BP73"/>
    <mergeCell ref="BQ73:BT73"/>
    <mergeCell ref="AW89:BA89"/>
    <mergeCell ref="A90:D90"/>
    <mergeCell ref="E90:W90"/>
    <mergeCell ref="X90:AB90"/>
    <mergeCell ref="AC90:AG90"/>
    <mergeCell ref="AH90:AL90"/>
    <mergeCell ref="AM90:AQ90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104:D104"/>
    <mergeCell ref="E104:W104"/>
    <mergeCell ref="X104:AB104"/>
    <mergeCell ref="AC104:AG104"/>
    <mergeCell ref="AH104:AL104"/>
    <mergeCell ref="AM104:AQ104"/>
    <mergeCell ref="AN123:AR123"/>
    <mergeCell ref="AW104:BA104"/>
    <mergeCell ref="BB104:BF104"/>
    <mergeCell ref="BG104:BK104"/>
    <mergeCell ref="AW103:BA103"/>
    <mergeCell ref="BB103:BF103"/>
    <mergeCell ref="BG103:BK103"/>
    <mergeCell ref="AR104:AV104"/>
    <mergeCell ref="AN122:AR122"/>
    <mergeCell ref="AS122:AW122"/>
    <mergeCell ref="A123:C123"/>
    <mergeCell ref="D123:T123"/>
    <mergeCell ref="U123:Y123"/>
    <mergeCell ref="Z123:AD123"/>
    <mergeCell ref="AE123:AH123"/>
    <mergeCell ref="AI123:AM123"/>
    <mergeCell ref="AS123:AW123"/>
    <mergeCell ref="AX123:BA123"/>
    <mergeCell ref="BB123:BF123"/>
    <mergeCell ref="BG123:BK123"/>
    <mergeCell ref="BL123:BP123"/>
    <mergeCell ref="BQ123:BT123"/>
    <mergeCell ref="BU123:BY123"/>
    <mergeCell ref="A124:C124"/>
    <mergeCell ref="D124:T124"/>
    <mergeCell ref="U124:Y124"/>
    <mergeCell ref="Z124:AD124"/>
    <mergeCell ref="AE124:AH124"/>
    <mergeCell ref="AI124:AM124"/>
    <mergeCell ref="AN124:AR124"/>
    <mergeCell ref="AS124:AW124"/>
    <mergeCell ref="AX124:BA124"/>
    <mergeCell ref="BB124:BF124"/>
    <mergeCell ref="BG124:BK124"/>
    <mergeCell ref="BL124:BP124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X125:BA125"/>
    <mergeCell ref="BB125:BF125"/>
    <mergeCell ref="BG125:BK125"/>
    <mergeCell ref="BL125:BP125"/>
    <mergeCell ref="BQ125:BT125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BU126:BY126"/>
    <mergeCell ref="AS126:AW126"/>
    <mergeCell ref="AX126:BA126"/>
    <mergeCell ref="BB126:BF126"/>
    <mergeCell ref="BG126:BK126"/>
    <mergeCell ref="BL126:BP126"/>
    <mergeCell ref="BQ126:BT126"/>
    <mergeCell ref="AJ136:AN136"/>
    <mergeCell ref="AO136:AS136"/>
    <mergeCell ref="AT136:AX136"/>
    <mergeCell ref="AY136:BC136"/>
    <mergeCell ref="A135:C135"/>
    <mergeCell ref="D135:T135"/>
    <mergeCell ref="U135:Y135"/>
    <mergeCell ref="Z135:AD135"/>
    <mergeCell ref="AE135:AI135"/>
    <mergeCell ref="AJ137:AN137"/>
    <mergeCell ref="AO137:AS137"/>
    <mergeCell ref="AT137:AX137"/>
    <mergeCell ref="AY137:BC137"/>
    <mergeCell ref="BD135:BH135"/>
    <mergeCell ref="A136:C136"/>
    <mergeCell ref="D136:T136"/>
    <mergeCell ref="U136:Y136"/>
    <mergeCell ref="Z136:AD136"/>
    <mergeCell ref="AE136:AI136"/>
    <mergeCell ref="AJ138:AN138"/>
    <mergeCell ref="AO138:AS138"/>
    <mergeCell ref="AT138:AX138"/>
    <mergeCell ref="AY138:BC138"/>
    <mergeCell ref="BD136:BH136"/>
    <mergeCell ref="A137:C137"/>
    <mergeCell ref="D137:T137"/>
    <mergeCell ref="U137:Y137"/>
    <mergeCell ref="Z137:AD137"/>
    <mergeCell ref="AE137:AI137"/>
    <mergeCell ref="AP148:AT148"/>
    <mergeCell ref="AU148:AY148"/>
    <mergeCell ref="AZ148:BD148"/>
    <mergeCell ref="BD138:BH138"/>
    <mergeCell ref="BD137:BH137"/>
    <mergeCell ref="A138:C138"/>
    <mergeCell ref="D138:T138"/>
    <mergeCell ref="U138:Y138"/>
    <mergeCell ref="Z138:AD138"/>
    <mergeCell ref="AE138:AI138"/>
    <mergeCell ref="A148:C148"/>
    <mergeCell ref="D148:P148"/>
    <mergeCell ref="Q148:U148"/>
    <mergeCell ref="V148:AE148"/>
    <mergeCell ref="AF148:AJ148"/>
    <mergeCell ref="AK148:AO148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9:BI149"/>
    <mergeCell ref="BJ149:BN149"/>
    <mergeCell ref="BO149:BS149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1:BI151"/>
    <mergeCell ref="BJ151:BN151"/>
    <mergeCell ref="BO151:BS151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3:BI153"/>
    <mergeCell ref="BJ153:BN153"/>
    <mergeCell ref="BO153:BS153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5:BI155"/>
    <mergeCell ref="BJ155:BN155"/>
    <mergeCell ref="BO155:BS155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7:BI157"/>
    <mergeCell ref="BJ157:BN157"/>
    <mergeCell ref="BO157:BS157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9:BI159"/>
    <mergeCell ref="BJ159:BN159"/>
    <mergeCell ref="BO159:BS159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1:BI161"/>
    <mergeCell ref="BJ161:BN161"/>
    <mergeCell ref="BO161:BS161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3:BI163"/>
    <mergeCell ref="BJ163:BN163"/>
    <mergeCell ref="BO163:BS163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5:BI165"/>
    <mergeCell ref="BJ165:BN165"/>
    <mergeCell ref="BO165:BS165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7:BI167"/>
    <mergeCell ref="BJ167:BN167"/>
    <mergeCell ref="BO167:BS167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9:BI169"/>
    <mergeCell ref="BJ169:BN169"/>
    <mergeCell ref="BO169:BS169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1:BI171"/>
    <mergeCell ref="BJ171:BN171"/>
    <mergeCell ref="BO171:BS171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3:BI173"/>
    <mergeCell ref="BJ173:BN173"/>
    <mergeCell ref="BO173:BS173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5:BI175"/>
    <mergeCell ref="BJ175:BN175"/>
    <mergeCell ref="BO175:BS175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7:BI177"/>
    <mergeCell ref="BJ177:BN177"/>
    <mergeCell ref="BO177:BS177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9:BI179"/>
    <mergeCell ref="BJ179:BN179"/>
    <mergeCell ref="BO179:BS179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81:BI181"/>
    <mergeCell ref="BJ181:BN181"/>
    <mergeCell ref="BO181:BS181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3:BI183"/>
    <mergeCell ref="BJ183:BN183"/>
    <mergeCell ref="BO183:BS183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5:BI185"/>
    <mergeCell ref="BJ185:BN185"/>
    <mergeCell ref="BO185:BS185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7:BI187"/>
    <mergeCell ref="BJ187:BN187"/>
    <mergeCell ref="BO187:BS187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9:BI189"/>
    <mergeCell ref="BJ189:BN189"/>
    <mergeCell ref="BO189:BS189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91:BI191"/>
    <mergeCell ref="BJ191:BN191"/>
    <mergeCell ref="BO191:BS191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3:BI193"/>
    <mergeCell ref="BJ193:BN193"/>
    <mergeCell ref="BO193:BS193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5:BI195"/>
    <mergeCell ref="BJ195:BN195"/>
    <mergeCell ref="BO195:BS195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7:BI197"/>
    <mergeCell ref="BJ197:BN197"/>
    <mergeCell ref="BO197:BS197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199:BI199"/>
    <mergeCell ref="BJ199:BN199"/>
    <mergeCell ref="BO199:BS199"/>
    <mergeCell ref="BT200:BX200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BE200:BI200"/>
    <mergeCell ref="BJ200:BN200"/>
    <mergeCell ref="BO200:BS200"/>
    <mergeCell ref="AZ200:BD200"/>
    <mergeCell ref="AP207:AT207"/>
    <mergeCell ref="AU207:AY207"/>
    <mergeCell ref="AZ207:BD207"/>
    <mergeCell ref="BE207:BI207"/>
    <mergeCell ref="AP206:AT206"/>
    <mergeCell ref="AU206:AY206"/>
    <mergeCell ref="D208:P208"/>
    <mergeCell ref="Q208:U208"/>
    <mergeCell ref="V208:AE208"/>
    <mergeCell ref="AF208:AJ208"/>
    <mergeCell ref="AK208:AO208"/>
    <mergeCell ref="AK210:AO210"/>
    <mergeCell ref="AP210:AT210"/>
    <mergeCell ref="AU210:AY210"/>
    <mergeCell ref="AZ210:BD210"/>
    <mergeCell ref="V209:AE209"/>
    <mergeCell ref="AF209:AJ209"/>
    <mergeCell ref="AK209:AO209"/>
    <mergeCell ref="AP209:AT209"/>
    <mergeCell ref="AU209:AY209"/>
    <mergeCell ref="AZ209:BD209"/>
    <mergeCell ref="AK211:AO211"/>
    <mergeCell ref="AP211:AT211"/>
    <mergeCell ref="AU211:AY211"/>
    <mergeCell ref="AZ211:BD211"/>
    <mergeCell ref="BE209:BI209"/>
    <mergeCell ref="A210:C210"/>
    <mergeCell ref="D210:P210"/>
    <mergeCell ref="Q210:U210"/>
    <mergeCell ref="V210:AE210"/>
    <mergeCell ref="AF210:AJ210"/>
    <mergeCell ref="AK212:AO212"/>
    <mergeCell ref="AP212:AT212"/>
    <mergeCell ref="AU212:AY212"/>
    <mergeCell ref="AZ212:BD212"/>
    <mergeCell ref="BE210:BI210"/>
    <mergeCell ref="A211:C211"/>
    <mergeCell ref="D211:P211"/>
    <mergeCell ref="Q211:U211"/>
    <mergeCell ref="V211:AE211"/>
    <mergeCell ref="AF211:AJ211"/>
    <mergeCell ref="AK213:AO213"/>
    <mergeCell ref="AP213:AT213"/>
    <mergeCell ref="AU213:AY213"/>
    <mergeCell ref="AZ213:BD213"/>
    <mergeCell ref="BE211:BI211"/>
    <mergeCell ref="A212:C212"/>
    <mergeCell ref="D212:P212"/>
    <mergeCell ref="Q212:U212"/>
    <mergeCell ref="V212:AE212"/>
    <mergeCell ref="AF212:AJ212"/>
    <mergeCell ref="AK214:AO214"/>
    <mergeCell ref="AP214:AT214"/>
    <mergeCell ref="AU214:AY214"/>
    <mergeCell ref="AZ214:BD214"/>
    <mergeCell ref="BE212:BI212"/>
    <mergeCell ref="A213:C213"/>
    <mergeCell ref="D213:P213"/>
    <mergeCell ref="Q213:U213"/>
    <mergeCell ref="V213:AE213"/>
    <mergeCell ref="AF213:AJ213"/>
    <mergeCell ref="AK215:AO215"/>
    <mergeCell ref="AP215:AT215"/>
    <mergeCell ref="AU215:AY215"/>
    <mergeCell ref="AZ215:BD215"/>
    <mergeCell ref="BE213:BI213"/>
    <mergeCell ref="A214:C214"/>
    <mergeCell ref="D214:P214"/>
    <mergeCell ref="Q214:U214"/>
    <mergeCell ref="V214:AE214"/>
    <mergeCell ref="AF214:AJ214"/>
    <mergeCell ref="AK216:AO216"/>
    <mergeCell ref="AP216:AT216"/>
    <mergeCell ref="AU216:AY216"/>
    <mergeCell ref="AZ216:BD216"/>
    <mergeCell ref="BE214:BI214"/>
    <mergeCell ref="A215:C215"/>
    <mergeCell ref="D215:P215"/>
    <mergeCell ref="Q215:U215"/>
    <mergeCell ref="V215:AE215"/>
    <mergeCell ref="AF215:AJ215"/>
    <mergeCell ref="AP217:AT217"/>
    <mergeCell ref="AU217:AY217"/>
    <mergeCell ref="AZ217:BD217"/>
    <mergeCell ref="BE216:BI216"/>
    <mergeCell ref="BE215:BI215"/>
    <mergeCell ref="A216:C216"/>
    <mergeCell ref="D216:P216"/>
    <mergeCell ref="Q216:U216"/>
    <mergeCell ref="V216:AE216"/>
    <mergeCell ref="AF216:AJ216"/>
    <mergeCell ref="AK218:AO218"/>
    <mergeCell ref="AP218:AT218"/>
    <mergeCell ref="AU218:AY218"/>
    <mergeCell ref="AZ218:BD218"/>
    <mergeCell ref="A217:C217"/>
    <mergeCell ref="D217:P217"/>
    <mergeCell ref="Q217:U217"/>
    <mergeCell ref="V217:AE217"/>
    <mergeCell ref="AF217:AJ217"/>
    <mergeCell ref="AK217:AO217"/>
    <mergeCell ref="AK219:AO219"/>
    <mergeCell ref="AP219:AT219"/>
    <mergeCell ref="AU219:AY219"/>
    <mergeCell ref="AZ219:BD219"/>
    <mergeCell ref="BE217:BI217"/>
    <mergeCell ref="A218:C218"/>
    <mergeCell ref="D218:P218"/>
    <mergeCell ref="Q218:U218"/>
    <mergeCell ref="V218:AE218"/>
    <mergeCell ref="AF218:AJ218"/>
    <mergeCell ref="AK220:AO220"/>
    <mergeCell ref="AP220:AT220"/>
    <mergeCell ref="AU220:AY220"/>
    <mergeCell ref="AZ220:BD220"/>
    <mergeCell ref="BE218:BI218"/>
    <mergeCell ref="A219:C219"/>
    <mergeCell ref="D219:P219"/>
    <mergeCell ref="Q219:U219"/>
    <mergeCell ref="V219:AE219"/>
    <mergeCell ref="AF219:AJ219"/>
    <mergeCell ref="AK221:AO221"/>
    <mergeCell ref="AP221:AT221"/>
    <mergeCell ref="AU221:AY221"/>
    <mergeCell ref="AZ221:BD221"/>
    <mergeCell ref="BE219:BI219"/>
    <mergeCell ref="A220:C220"/>
    <mergeCell ref="D220:P220"/>
    <mergeCell ref="Q220:U220"/>
    <mergeCell ref="V220:AE220"/>
    <mergeCell ref="AF220:AJ220"/>
    <mergeCell ref="AK222:AO222"/>
    <mergeCell ref="AP222:AT222"/>
    <mergeCell ref="AU222:AY222"/>
    <mergeCell ref="AZ222:BD222"/>
    <mergeCell ref="BE220:BI220"/>
    <mergeCell ref="A221:C221"/>
    <mergeCell ref="D221:P221"/>
    <mergeCell ref="Q221:U221"/>
    <mergeCell ref="V221:AE221"/>
    <mergeCell ref="AF221:AJ221"/>
    <mergeCell ref="AK223:AO223"/>
    <mergeCell ref="AP223:AT223"/>
    <mergeCell ref="AU223:AY223"/>
    <mergeCell ref="AZ223:BD223"/>
    <mergeCell ref="BE221:BI221"/>
    <mergeCell ref="A222:C222"/>
    <mergeCell ref="D222:P222"/>
    <mergeCell ref="Q222:U222"/>
    <mergeCell ref="V222:AE222"/>
    <mergeCell ref="AF222:AJ222"/>
    <mergeCell ref="AK224:AO224"/>
    <mergeCell ref="AP224:AT224"/>
    <mergeCell ref="AU224:AY224"/>
    <mergeCell ref="AZ224:BD224"/>
    <mergeCell ref="BE222:BI222"/>
    <mergeCell ref="A223:C223"/>
    <mergeCell ref="D223:P223"/>
    <mergeCell ref="Q223:U223"/>
    <mergeCell ref="V223:AE223"/>
    <mergeCell ref="AF223:AJ223"/>
    <mergeCell ref="AK225:AO225"/>
    <mergeCell ref="AP225:AT225"/>
    <mergeCell ref="AU225:AY225"/>
    <mergeCell ref="AZ225:BD225"/>
    <mergeCell ref="BE223:BI223"/>
    <mergeCell ref="A224:C224"/>
    <mergeCell ref="D224:P224"/>
    <mergeCell ref="Q224:U224"/>
    <mergeCell ref="V224:AE224"/>
    <mergeCell ref="AF224:AJ224"/>
    <mergeCell ref="AK226:AO226"/>
    <mergeCell ref="AP226:AT226"/>
    <mergeCell ref="AU226:AY226"/>
    <mergeCell ref="AZ226:BD226"/>
    <mergeCell ref="BE224:BI224"/>
    <mergeCell ref="A225:C225"/>
    <mergeCell ref="D225:P225"/>
    <mergeCell ref="Q225:U225"/>
    <mergeCell ref="V225:AE225"/>
    <mergeCell ref="AF225:AJ225"/>
    <mergeCell ref="AP227:AT227"/>
    <mergeCell ref="AU227:AY227"/>
    <mergeCell ref="AZ227:BD227"/>
    <mergeCell ref="BE226:BI226"/>
    <mergeCell ref="BE225:BI225"/>
    <mergeCell ref="A226:C226"/>
    <mergeCell ref="D226:P226"/>
    <mergeCell ref="Q226:U226"/>
    <mergeCell ref="V226:AE226"/>
    <mergeCell ref="AF226:AJ226"/>
    <mergeCell ref="AK228:AO228"/>
    <mergeCell ref="AP228:AT228"/>
    <mergeCell ref="AU228:AY228"/>
    <mergeCell ref="AZ228:BD228"/>
    <mergeCell ref="A227:C227"/>
    <mergeCell ref="D227:P227"/>
    <mergeCell ref="Q227:U227"/>
    <mergeCell ref="V227:AE227"/>
    <mergeCell ref="AF227:AJ227"/>
    <mergeCell ref="AK227:AO227"/>
    <mergeCell ref="AK229:AO229"/>
    <mergeCell ref="AP229:AT229"/>
    <mergeCell ref="AU229:AY229"/>
    <mergeCell ref="AZ229:BD229"/>
    <mergeCell ref="BE227:BI227"/>
    <mergeCell ref="A228:C228"/>
    <mergeCell ref="D228:P228"/>
    <mergeCell ref="Q228:U228"/>
    <mergeCell ref="V228:AE228"/>
    <mergeCell ref="AF228:AJ228"/>
    <mergeCell ref="AK230:AO230"/>
    <mergeCell ref="AP230:AT230"/>
    <mergeCell ref="AU230:AY230"/>
    <mergeCell ref="AZ230:BD230"/>
    <mergeCell ref="BE228:BI228"/>
    <mergeCell ref="A229:C229"/>
    <mergeCell ref="D229:P229"/>
    <mergeCell ref="Q229:U229"/>
    <mergeCell ref="V229:AE229"/>
    <mergeCell ref="AF229:AJ229"/>
    <mergeCell ref="AP231:AT231"/>
    <mergeCell ref="AU231:AY231"/>
    <mergeCell ref="AZ231:BD231"/>
    <mergeCell ref="BE230:BI230"/>
    <mergeCell ref="BE229:BI229"/>
    <mergeCell ref="A230:C230"/>
    <mergeCell ref="D230:P230"/>
    <mergeCell ref="Q230:U230"/>
    <mergeCell ref="V230:AE230"/>
    <mergeCell ref="AF230:AJ230"/>
    <mergeCell ref="AK232:AO232"/>
    <mergeCell ref="AP232:AT232"/>
    <mergeCell ref="AU232:AY232"/>
    <mergeCell ref="AZ232:BD232"/>
    <mergeCell ref="A231:C231"/>
    <mergeCell ref="D231:P231"/>
    <mergeCell ref="Q231:U231"/>
    <mergeCell ref="V231:AE231"/>
    <mergeCell ref="AF231:AJ231"/>
    <mergeCell ref="AK231:AO231"/>
    <mergeCell ref="AK233:AO233"/>
    <mergeCell ref="AP233:AT233"/>
    <mergeCell ref="AU233:AY233"/>
    <mergeCell ref="AZ233:BD233"/>
    <mergeCell ref="BE231:BI231"/>
    <mergeCell ref="A232:C232"/>
    <mergeCell ref="D232:P232"/>
    <mergeCell ref="Q232:U232"/>
    <mergeCell ref="V232:AE232"/>
    <mergeCell ref="AF232:AJ232"/>
    <mergeCell ref="AK234:AO234"/>
    <mergeCell ref="AP234:AT234"/>
    <mergeCell ref="AU234:AY234"/>
    <mergeCell ref="AZ234:BD234"/>
    <mergeCell ref="BE232:BI232"/>
    <mergeCell ref="A233:C233"/>
    <mergeCell ref="D233:P233"/>
    <mergeCell ref="Q233:U233"/>
    <mergeCell ref="V233:AE233"/>
    <mergeCell ref="AF233:AJ233"/>
    <mergeCell ref="AK235:AO235"/>
    <mergeCell ref="AP235:AT235"/>
    <mergeCell ref="AU235:AY235"/>
    <mergeCell ref="AZ235:BD235"/>
    <mergeCell ref="BE233:BI233"/>
    <mergeCell ref="A234:C234"/>
    <mergeCell ref="D234:P234"/>
    <mergeCell ref="Q234:U234"/>
    <mergeCell ref="V234:AE234"/>
    <mergeCell ref="AF234:AJ234"/>
    <mergeCell ref="AT244:AX244"/>
    <mergeCell ref="AY244:BC244"/>
    <mergeCell ref="BD244:BH244"/>
    <mergeCell ref="BE235:BI235"/>
    <mergeCell ref="BE234:BI234"/>
    <mergeCell ref="A235:C235"/>
    <mergeCell ref="D235:P235"/>
    <mergeCell ref="Q235:U235"/>
    <mergeCell ref="V235:AE235"/>
    <mergeCell ref="AF235:AJ235"/>
    <mergeCell ref="A244:T244"/>
    <mergeCell ref="U244:Y244"/>
    <mergeCell ref="Z244:AD244"/>
    <mergeCell ref="AE244:AI244"/>
    <mergeCell ref="AJ244:AN244"/>
    <mergeCell ref="AO244:AS244"/>
    <mergeCell ref="Z245:AD245"/>
    <mergeCell ref="AE245:AI245"/>
    <mergeCell ref="AJ245:AN245"/>
    <mergeCell ref="AO245:AS245"/>
    <mergeCell ref="AT245:AX245"/>
    <mergeCell ref="AY245:BC245"/>
    <mergeCell ref="BD245:BH245"/>
    <mergeCell ref="BI245:BM245"/>
    <mergeCell ref="BN245:BR245"/>
    <mergeCell ref="A246:T246"/>
    <mergeCell ref="U246:Y246"/>
    <mergeCell ref="Z246:AD246"/>
    <mergeCell ref="AE246:AI246"/>
    <mergeCell ref="AJ246:AN246"/>
    <mergeCell ref="AO246:AS246"/>
    <mergeCell ref="AT246:AX246"/>
    <mergeCell ref="BD246:BH246"/>
    <mergeCell ref="BI246:BM246"/>
    <mergeCell ref="BN246:BR246"/>
    <mergeCell ref="A247:T247"/>
    <mergeCell ref="U247:Y247"/>
    <mergeCell ref="Z247:AD247"/>
    <mergeCell ref="AE247:AI247"/>
    <mergeCell ref="AJ247:AN247"/>
    <mergeCell ref="AO247:AS247"/>
    <mergeCell ref="A248:T248"/>
    <mergeCell ref="U248:Y248"/>
    <mergeCell ref="Z248:AD248"/>
    <mergeCell ref="AE248:AI248"/>
    <mergeCell ref="AJ248:AN248"/>
    <mergeCell ref="AY246:BC246"/>
    <mergeCell ref="BN248:BR248"/>
    <mergeCell ref="AT247:AX247"/>
    <mergeCell ref="AY247:BC247"/>
    <mergeCell ref="BD247:BH247"/>
    <mergeCell ref="BI247:BM247"/>
    <mergeCell ref="BN247:BR247"/>
    <mergeCell ref="AO249:AS249"/>
    <mergeCell ref="AO248:AS248"/>
    <mergeCell ref="AT248:AX248"/>
    <mergeCell ref="AY248:BC248"/>
    <mergeCell ref="BD248:BH248"/>
    <mergeCell ref="BI248:BM248"/>
    <mergeCell ref="A250:T250"/>
    <mergeCell ref="U250:Y250"/>
    <mergeCell ref="Z250:AD250"/>
    <mergeCell ref="AE250:AI250"/>
    <mergeCell ref="AJ250:AN250"/>
    <mergeCell ref="A249:T249"/>
    <mergeCell ref="U249:Y249"/>
    <mergeCell ref="Z249:AD249"/>
    <mergeCell ref="AE249:AI249"/>
    <mergeCell ref="AJ249:AN249"/>
    <mergeCell ref="BN250:BR250"/>
    <mergeCell ref="AT249:AX249"/>
    <mergeCell ref="AY249:BC249"/>
    <mergeCell ref="BD249:BH249"/>
    <mergeCell ref="BI249:BM249"/>
    <mergeCell ref="BN249:BR249"/>
    <mergeCell ref="AO251:AS251"/>
    <mergeCell ref="AO250:AS250"/>
    <mergeCell ref="AT250:AX250"/>
    <mergeCell ref="AY250:BC250"/>
    <mergeCell ref="BD250:BH250"/>
    <mergeCell ref="BI250:BM250"/>
    <mergeCell ref="AJ252:AN252"/>
    <mergeCell ref="A251:T251"/>
    <mergeCell ref="U251:Y251"/>
    <mergeCell ref="Z251:AD251"/>
    <mergeCell ref="AE251:AI251"/>
    <mergeCell ref="AJ251:AN251"/>
    <mergeCell ref="AT252:AX252"/>
    <mergeCell ref="AY252:BC252"/>
    <mergeCell ref="BD252:BH252"/>
    <mergeCell ref="BI252:BM252"/>
    <mergeCell ref="BN252:BR252"/>
    <mergeCell ref="AT251:AX251"/>
    <mergeCell ref="AY251:BC251"/>
    <mergeCell ref="BD251:BH251"/>
    <mergeCell ref="BI251:BM251"/>
    <mergeCell ref="BN251:BR251"/>
    <mergeCell ref="A262:C262"/>
    <mergeCell ref="D262:V262"/>
    <mergeCell ref="W262:Y262"/>
    <mergeCell ref="Z262:AB262"/>
    <mergeCell ref="AC262:AE262"/>
    <mergeCell ref="AO252:AS252"/>
    <mergeCell ref="A252:T252"/>
    <mergeCell ref="U252:Y252"/>
    <mergeCell ref="Z252:AD252"/>
    <mergeCell ref="AE252:AI252"/>
    <mergeCell ref="AR262:AT262"/>
    <mergeCell ref="AU262:AW262"/>
    <mergeCell ref="AX262:AZ262"/>
    <mergeCell ref="BA262:BC262"/>
    <mergeCell ref="BD262:BF262"/>
    <mergeCell ref="BG262:BI262"/>
    <mergeCell ref="BJ262:BL262"/>
    <mergeCell ref="A263:C263"/>
    <mergeCell ref="D263:V263"/>
    <mergeCell ref="W263:Y263"/>
    <mergeCell ref="Z263:AB263"/>
    <mergeCell ref="AC263:AE263"/>
    <mergeCell ref="AF263:AH263"/>
    <mergeCell ref="AI263:AK263"/>
    <mergeCell ref="AL263:AN263"/>
    <mergeCell ref="AO263:AQ263"/>
    <mergeCell ref="AR263:AT263"/>
    <mergeCell ref="AU263:AW263"/>
    <mergeCell ref="AX263:AZ263"/>
    <mergeCell ref="BA263:BC263"/>
    <mergeCell ref="BD263:BF263"/>
    <mergeCell ref="BG263:BI263"/>
    <mergeCell ref="BJ263:BL263"/>
    <mergeCell ref="A264:C264"/>
    <mergeCell ref="D264:V264"/>
    <mergeCell ref="W264:Y264"/>
    <mergeCell ref="Z264:AB264"/>
    <mergeCell ref="AC264:AE264"/>
    <mergeCell ref="AF264:AH264"/>
    <mergeCell ref="AI264:AK264"/>
    <mergeCell ref="AL264:AN264"/>
    <mergeCell ref="AO264:AQ264"/>
    <mergeCell ref="AR264:AT264"/>
    <mergeCell ref="AU264:AW264"/>
    <mergeCell ref="AX264:AZ264"/>
    <mergeCell ref="BA264:BC264"/>
    <mergeCell ref="BD264:BF264"/>
    <mergeCell ref="BG264:BI264"/>
    <mergeCell ref="BJ264:BL264"/>
    <mergeCell ref="A265:C265"/>
    <mergeCell ref="D265:V265"/>
    <mergeCell ref="W265:Y265"/>
    <mergeCell ref="Z265:AB265"/>
    <mergeCell ref="AC265:AE265"/>
    <mergeCell ref="AF265:AH265"/>
    <mergeCell ref="AI265:AK265"/>
    <mergeCell ref="AL265:AN265"/>
    <mergeCell ref="AO265:AQ265"/>
    <mergeCell ref="AR265:AT265"/>
    <mergeCell ref="AU265:AW265"/>
    <mergeCell ref="AX265:AZ265"/>
    <mergeCell ref="BA265:BC265"/>
    <mergeCell ref="BD265:BF265"/>
    <mergeCell ref="BG265:BI265"/>
    <mergeCell ref="BJ265:BL265"/>
    <mergeCell ref="A266:C266"/>
    <mergeCell ref="D266:V266"/>
    <mergeCell ref="W266:Y266"/>
    <mergeCell ref="Z266:AB266"/>
    <mergeCell ref="AC266:AE266"/>
    <mergeCell ref="AF266:AH266"/>
    <mergeCell ref="AI266:AK266"/>
    <mergeCell ref="AL266:AN266"/>
    <mergeCell ref="AO266:AQ266"/>
    <mergeCell ref="AQ308:AV308"/>
    <mergeCell ref="AW308:BA308"/>
    <mergeCell ref="BB308:BF308"/>
    <mergeCell ref="BJ266:BL266"/>
    <mergeCell ref="AR266:AT266"/>
    <mergeCell ref="AU266:AW266"/>
    <mergeCell ref="AX266:AZ266"/>
    <mergeCell ref="BA266:BC266"/>
    <mergeCell ref="BD266:BF266"/>
    <mergeCell ref="BG266:BI266"/>
    <mergeCell ref="A308:F308"/>
    <mergeCell ref="G308:S308"/>
    <mergeCell ref="T308:Y308"/>
    <mergeCell ref="Z308:AD308"/>
    <mergeCell ref="AE308:AJ308"/>
    <mergeCell ref="AK308:AP308"/>
    <mergeCell ref="AK310:AP310"/>
    <mergeCell ref="AQ310:AV310"/>
    <mergeCell ref="AW310:BA310"/>
    <mergeCell ref="BB310:BF310"/>
    <mergeCell ref="Z309:AD309"/>
    <mergeCell ref="AE309:AJ309"/>
    <mergeCell ref="AK309:AP309"/>
    <mergeCell ref="AQ309:AV309"/>
    <mergeCell ref="AW309:BA309"/>
    <mergeCell ref="BB309:BF309"/>
    <mergeCell ref="AK311:AP311"/>
    <mergeCell ref="AQ311:AV311"/>
    <mergeCell ref="AW311:BA311"/>
    <mergeCell ref="BB311:BF311"/>
    <mergeCell ref="BG309:BL309"/>
    <mergeCell ref="A310:F310"/>
    <mergeCell ref="G310:S310"/>
    <mergeCell ref="T310:Y310"/>
    <mergeCell ref="Z310:AD310"/>
    <mergeCell ref="AE310:AJ310"/>
    <mergeCell ref="AK312:AP312"/>
    <mergeCell ref="AQ312:AV312"/>
    <mergeCell ref="AW312:BA312"/>
    <mergeCell ref="BB312:BF312"/>
    <mergeCell ref="BG310:BL310"/>
    <mergeCell ref="A311:F311"/>
    <mergeCell ref="G311:S311"/>
    <mergeCell ref="T311:Y311"/>
    <mergeCell ref="Z311:AD311"/>
    <mergeCell ref="AE311:AJ311"/>
    <mergeCell ref="AK313:AP313"/>
    <mergeCell ref="AQ313:AV313"/>
    <mergeCell ref="AW313:BA313"/>
    <mergeCell ref="BB313:BF313"/>
    <mergeCell ref="BG311:BL311"/>
    <mergeCell ref="A312:F312"/>
    <mergeCell ref="G312:S312"/>
    <mergeCell ref="T312:Y312"/>
    <mergeCell ref="Z312:AD312"/>
    <mergeCell ref="AE312:AJ312"/>
    <mergeCell ref="AK314:AP314"/>
    <mergeCell ref="AQ314:AV314"/>
    <mergeCell ref="AW314:BA314"/>
    <mergeCell ref="BB314:BF314"/>
    <mergeCell ref="BG312:BL312"/>
    <mergeCell ref="A313:F313"/>
    <mergeCell ref="G313:S313"/>
    <mergeCell ref="T313:Y313"/>
    <mergeCell ref="Z313:AD313"/>
    <mergeCell ref="AE313:AJ313"/>
    <mergeCell ref="AK315:AP315"/>
    <mergeCell ref="AQ315:AV315"/>
    <mergeCell ref="AW315:BA315"/>
    <mergeCell ref="BB315:BF315"/>
    <mergeCell ref="BG313:BL313"/>
    <mergeCell ref="A314:F314"/>
    <mergeCell ref="G314:S314"/>
    <mergeCell ref="T314:Y314"/>
    <mergeCell ref="Z314:AD314"/>
    <mergeCell ref="AE314:AJ314"/>
    <mergeCell ref="AK316:AP316"/>
    <mergeCell ref="AQ316:AV316"/>
    <mergeCell ref="AW316:BA316"/>
    <mergeCell ref="BB316:BF316"/>
    <mergeCell ref="BG314:BL314"/>
    <mergeCell ref="A315:F315"/>
    <mergeCell ref="G315:S315"/>
    <mergeCell ref="T315:Y315"/>
    <mergeCell ref="Z315:AD315"/>
    <mergeCell ref="AE315:AJ315"/>
    <mergeCell ref="AK317:AP317"/>
    <mergeCell ref="AQ317:AV317"/>
    <mergeCell ref="AW317:BA317"/>
    <mergeCell ref="BB317:BF317"/>
    <mergeCell ref="BG315:BL315"/>
    <mergeCell ref="A316:F316"/>
    <mergeCell ref="G316:S316"/>
    <mergeCell ref="T316:Y316"/>
    <mergeCell ref="Z316:AD316"/>
    <mergeCell ref="AE316:AJ316"/>
    <mergeCell ref="AJ327:AN327"/>
    <mergeCell ref="AO327:AS327"/>
    <mergeCell ref="AT327:AW327"/>
    <mergeCell ref="BG317:BL317"/>
    <mergeCell ref="BG316:BL316"/>
    <mergeCell ref="A317:F317"/>
    <mergeCell ref="G317:S317"/>
    <mergeCell ref="T317:Y317"/>
    <mergeCell ref="Z317:AD317"/>
    <mergeCell ref="AE317:AJ317"/>
    <mergeCell ref="A327:F327"/>
    <mergeCell ref="G327:P327"/>
    <mergeCell ref="Q327:U327"/>
    <mergeCell ref="V327:Y327"/>
    <mergeCell ref="Z327:AD327"/>
    <mergeCell ref="AE327:AI327"/>
    <mergeCell ref="AX327:BB327"/>
    <mergeCell ref="BC327:BG327"/>
    <mergeCell ref="BH327:BL327"/>
    <mergeCell ref="A328:F328"/>
    <mergeCell ref="G328:P328"/>
    <mergeCell ref="Q328:U328"/>
    <mergeCell ref="V328:Y328"/>
    <mergeCell ref="Z328:AD328"/>
    <mergeCell ref="AE328:AI328"/>
    <mergeCell ref="AJ328:AN328"/>
    <mergeCell ref="AO328:AS328"/>
    <mergeCell ref="AT328:AW328"/>
    <mergeCell ref="AX328:BB328"/>
    <mergeCell ref="BC328:BG328"/>
    <mergeCell ref="BH328:BL328"/>
    <mergeCell ref="A329:F329"/>
    <mergeCell ref="G329:P329"/>
    <mergeCell ref="Q329:U329"/>
    <mergeCell ref="V329:Y329"/>
    <mergeCell ref="Z329:AD329"/>
    <mergeCell ref="AE329:AI329"/>
    <mergeCell ref="AJ329:AN329"/>
    <mergeCell ref="AO329:AS329"/>
    <mergeCell ref="AT329:AW329"/>
    <mergeCell ref="AX329:BB329"/>
    <mergeCell ref="BC329:BG329"/>
    <mergeCell ref="BH329:BL329"/>
    <mergeCell ref="A330:F330"/>
    <mergeCell ref="G330:P330"/>
    <mergeCell ref="Q330:U330"/>
    <mergeCell ref="V330:Y330"/>
    <mergeCell ref="Z330:AD330"/>
    <mergeCell ref="AE330:AI330"/>
    <mergeCell ref="AJ330:AN330"/>
    <mergeCell ref="AO330:AS330"/>
    <mergeCell ref="AT330:AW330"/>
    <mergeCell ref="AX330:BB330"/>
    <mergeCell ref="BC330:BG330"/>
    <mergeCell ref="BH330:BL330"/>
    <mergeCell ref="A331:F331"/>
    <mergeCell ref="G331:P331"/>
    <mergeCell ref="Q331:U331"/>
    <mergeCell ref="V331:Y331"/>
    <mergeCell ref="Z331:AD331"/>
    <mergeCell ref="AE331:AI331"/>
    <mergeCell ref="AJ331:AN331"/>
    <mergeCell ref="AO331:AS331"/>
    <mergeCell ref="AT331:AW331"/>
    <mergeCell ref="AX331:BB331"/>
    <mergeCell ref="BC331:BG331"/>
    <mergeCell ref="BH331:BL331"/>
    <mergeCell ref="A332:F332"/>
    <mergeCell ref="G332:P332"/>
    <mergeCell ref="Q332:U332"/>
    <mergeCell ref="V332:Y332"/>
    <mergeCell ref="Z332:AD332"/>
    <mergeCell ref="AE332:AI332"/>
    <mergeCell ref="AJ332:AN332"/>
    <mergeCell ref="AO332:AS332"/>
    <mergeCell ref="AT332:AW332"/>
    <mergeCell ref="AX332:BB332"/>
    <mergeCell ref="BC332:BG332"/>
    <mergeCell ref="BH332:BL332"/>
    <mergeCell ref="A333:F333"/>
    <mergeCell ref="G333:P333"/>
    <mergeCell ref="Q333:U333"/>
    <mergeCell ref="V333:Y333"/>
    <mergeCell ref="Z333:AD333"/>
    <mergeCell ref="AE333:AI333"/>
    <mergeCell ref="AJ333:AN333"/>
    <mergeCell ref="AO333:AS333"/>
    <mergeCell ref="AT333:AW333"/>
    <mergeCell ref="AX333:BB333"/>
    <mergeCell ref="BC333:BG333"/>
    <mergeCell ref="BH333:BL333"/>
    <mergeCell ref="A334:F334"/>
    <mergeCell ref="G334:P334"/>
    <mergeCell ref="Q334:U334"/>
    <mergeCell ref="V334:Y334"/>
    <mergeCell ref="Z334:AD334"/>
    <mergeCell ref="AE334:AI334"/>
    <mergeCell ref="AJ334:AN334"/>
    <mergeCell ref="AO334:AS334"/>
    <mergeCell ref="AT334:AW334"/>
    <mergeCell ref="AX334:BB334"/>
    <mergeCell ref="BC334:BG334"/>
    <mergeCell ref="BH334:BL334"/>
    <mergeCell ref="A335:F335"/>
    <mergeCell ref="G335:P335"/>
    <mergeCell ref="Q335:U335"/>
    <mergeCell ref="V335:Y335"/>
    <mergeCell ref="Z335:AD335"/>
    <mergeCell ref="AE335:AI335"/>
    <mergeCell ref="AJ335:AN335"/>
    <mergeCell ref="AO335:AS335"/>
    <mergeCell ref="AT335:AW335"/>
    <mergeCell ref="AX335:BB335"/>
    <mergeCell ref="BC335:BG335"/>
    <mergeCell ref="BH335:BL335"/>
    <mergeCell ref="A336:F336"/>
    <mergeCell ref="G336:P336"/>
    <mergeCell ref="Q336:U336"/>
    <mergeCell ref="V336:Y336"/>
    <mergeCell ref="Z336:AD336"/>
    <mergeCell ref="AE336:AI336"/>
    <mergeCell ref="AJ336:AN336"/>
    <mergeCell ref="AO336:AS336"/>
    <mergeCell ref="AT336:AW336"/>
    <mergeCell ref="AX336:BB336"/>
    <mergeCell ref="BC336:BG336"/>
    <mergeCell ref="BH336:BL336"/>
    <mergeCell ref="A337:F337"/>
    <mergeCell ref="G337:P337"/>
    <mergeCell ref="Q337:U337"/>
    <mergeCell ref="V337:Y337"/>
    <mergeCell ref="Z337:AD337"/>
    <mergeCell ref="AE337:AI337"/>
    <mergeCell ref="AJ337:AN337"/>
    <mergeCell ref="AQ346:AV346"/>
    <mergeCell ref="AW346:BD346"/>
    <mergeCell ref="BE346:BL346"/>
    <mergeCell ref="AO337:AS337"/>
    <mergeCell ref="AT337:AW337"/>
    <mergeCell ref="AX337:BB337"/>
    <mergeCell ref="BC337:BG337"/>
    <mergeCell ref="BH337:BL337"/>
    <mergeCell ref="AW345:BD345"/>
    <mergeCell ref="BE345:BL345"/>
    <mergeCell ref="A346:F346"/>
    <mergeCell ref="G346:S346"/>
    <mergeCell ref="T346:Y346"/>
    <mergeCell ref="Z346:AD346"/>
    <mergeCell ref="AE346:AJ346"/>
    <mergeCell ref="AK346:AP346"/>
    <mergeCell ref="AQ347:AV347"/>
    <mergeCell ref="AW347:BD347"/>
    <mergeCell ref="BE347:BL347"/>
    <mergeCell ref="A348:F348"/>
    <mergeCell ref="G348:S348"/>
    <mergeCell ref="T348:Y348"/>
    <mergeCell ref="Z348:AD348"/>
    <mergeCell ref="AE348:AJ348"/>
    <mergeCell ref="AK348:AP348"/>
    <mergeCell ref="AQ348:AV348"/>
    <mergeCell ref="AW348:BD348"/>
    <mergeCell ref="BE348:BL348"/>
    <mergeCell ref="A349:F349"/>
    <mergeCell ref="G349:S349"/>
    <mergeCell ref="T349:Y349"/>
    <mergeCell ref="Z349:AD349"/>
    <mergeCell ref="AE349:AJ349"/>
    <mergeCell ref="AK349:AP349"/>
    <mergeCell ref="AQ349:AV349"/>
    <mergeCell ref="AW349:BD349"/>
    <mergeCell ref="BE349:BL349"/>
    <mergeCell ref="A350:F350"/>
    <mergeCell ref="G350:S350"/>
    <mergeCell ref="T350:Y350"/>
    <mergeCell ref="Z350:AD350"/>
    <mergeCell ref="AE350:AJ350"/>
    <mergeCell ref="AK350:AP350"/>
    <mergeCell ref="AQ350:AV350"/>
    <mergeCell ref="AW350:BD350"/>
    <mergeCell ref="BE350:BL350"/>
    <mergeCell ref="A351:F351"/>
    <mergeCell ref="G351:S351"/>
    <mergeCell ref="T351:Y351"/>
    <mergeCell ref="Z351:AD351"/>
    <mergeCell ref="AE351:AJ351"/>
    <mergeCell ref="AK351:AP351"/>
    <mergeCell ref="AQ351:AV351"/>
    <mergeCell ref="AW351:BD351"/>
    <mergeCell ref="BE351:BL351"/>
    <mergeCell ref="A352:F352"/>
    <mergeCell ref="G352:S352"/>
    <mergeCell ref="T352:Y352"/>
    <mergeCell ref="Z352:AD352"/>
    <mergeCell ref="AE352:AJ352"/>
    <mergeCell ref="AK352:AP352"/>
    <mergeCell ref="AQ352:AV352"/>
    <mergeCell ref="AW352:BD352"/>
    <mergeCell ref="BE352:BL352"/>
    <mergeCell ref="AQ354:AV354"/>
    <mergeCell ref="A353:F353"/>
    <mergeCell ref="G353:S353"/>
    <mergeCell ref="T353:Y353"/>
    <mergeCell ref="Z353:AD353"/>
    <mergeCell ref="AE353:AJ353"/>
    <mergeCell ref="AK353:AP353"/>
    <mergeCell ref="AW355:BD355"/>
    <mergeCell ref="AQ353:AV353"/>
    <mergeCell ref="AW353:BD353"/>
    <mergeCell ref="BE353:BL353"/>
    <mergeCell ref="A354:F354"/>
    <mergeCell ref="G354:S354"/>
    <mergeCell ref="T354:Y354"/>
    <mergeCell ref="Z354:AD354"/>
    <mergeCell ref="AE354:AJ354"/>
    <mergeCell ref="AK354:AP354"/>
    <mergeCell ref="BE355:BL355"/>
    <mergeCell ref="AW354:BD354"/>
    <mergeCell ref="BE354:BL354"/>
    <mergeCell ref="A355:F355"/>
    <mergeCell ref="G355:S355"/>
    <mergeCell ref="T355:Y355"/>
    <mergeCell ref="Z355:AD355"/>
    <mergeCell ref="AE355:AJ355"/>
    <mergeCell ref="AK355:AP355"/>
    <mergeCell ref="AQ355:AV355"/>
  </mergeCells>
  <conditionalFormatting sqref="A122:A126 A134:A138 A261:A266">
    <cfRule type="cellIs" priority="3" dxfId="6" operator="equal" stopIfTrue="1">
      <formula>A121</formula>
    </cfRule>
  </conditionalFormatting>
  <conditionalFormatting sqref="A147:C200 A207:C216 A218:C226 A228:C230 A232:C235">
    <cfRule type="cellIs" priority="1" dxfId="6" operator="equal" stopIfTrue="1">
      <formula>A146</formula>
    </cfRule>
    <cfRule type="cellIs" priority="2" dxfId="6" operator="equal" stopIfTrue="1">
      <formula>0</formula>
    </cfRule>
  </conditionalFormatting>
  <conditionalFormatting sqref="A139">
    <cfRule type="cellIs" priority="5" dxfId="6" operator="equal" stopIfTrue="1">
      <formula>A134</formula>
    </cfRule>
  </conditionalFormatting>
  <conditionalFormatting sqref="A217:C217 A227:C227 A231:C231">
    <cfRule type="cellIs" priority="8" dxfId="6" operator="equal" stopIfTrue="1">
      <formula>'Додаток2 КПК0611070'!#REF!</formula>
    </cfRule>
    <cfRule type="cellIs" priority="9" dxfId="6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Tryzub.Oksana</cp:lastModifiedBy>
  <cp:lastPrinted>2023-12-22T06:34:42Z</cp:lastPrinted>
  <dcterms:created xsi:type="dcterms:W3CDTF">2016-07-02T12:27:50Z</dcterms:created>
  <dcterms:modified xsi:type="dcterms:W3CDTF">2023-12-22T06:37:12Z</dcterms:modified>
  <cp:category/>
  <cp:version/>
  <cp:contentType/>
  <cp:contentStatus/>
</cp:coreProperties>
</file>