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27795" windowHeight="14385" tabRatio="522" activeTab="0"/>
  </bookViews>
  <sheets>
    <sheet name="Додаток2 КПК0611010" sheetId="1" r:id="rId1"/>
  </sheets>
  <definedNames>
    <definedName name="_xlnm.Print_Area" localSheetId="0">'Додаток2 КПК0611010'!$A$1:$BY$496</definedName>
  </definedNames>
  <calcPr fullCalcOnLoad="1"/>
</workbook>
</file>

<file path=xl/sharedStrings.xml><?xml version="1.0" encoding="utf-8"?>
<sst xmlns="http://schemas.openxmlformats.org/spreadsheetml/2006/main" count="1329" uniqueCount="403">
  <si>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</si>
  <si>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</si>
  <si>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</si>
  <si>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</si>
  <si>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</si>
  <si>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</si>
  <si>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</si>
  <si>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</si>
  <si>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</si>
  <si>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</si>
  <si>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</si>
  <si>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</si>
  <si>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</si>
  <si>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</si>
  <si>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</si>
  <si>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</si>
  <si>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</si>
  <si>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</si>
  <si>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</si>
  <si>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</si>
  <si>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</si>
  <si>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</si>
  <si>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</si>
  <si>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</si>
  <si>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</si>
  <si>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</si>
  <si>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</si>
  <si>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</si>
  <si>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</si>
  <si>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</si>
  <si>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</si>
  <si>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</si>
  <si>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</si>
  <si>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</si>
  <si>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</si>
  <si>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</si>
  <si>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</si>
  <si>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</si>
  <si>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</si>
  <si>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</si>
  <si>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</si>
  <si>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</si>
  <si>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</si>
  <si>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</si>
  <si>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</si>
  <si>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</si>
  <si>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</si>
  <si>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</si>
  <si>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</si>
  <si>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</si>
  <si>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</si>
  <si>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</si>
  <si>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</si>
  <si>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</si>
  <si>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</si>
  <si>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</si>
  <si>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</si>
  <si>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</si>
  <si>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</si>
  <si>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</si>
  <si>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</si>
  <si>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</si>
  <si>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</si>
  <si>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</si>
  <si>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</si>
  <si>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</si>
  <si>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</si>
  <si>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</si>
  <si>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</si>
  <si>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</si>
  <si>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</si>
  <si>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</si>
  <si>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</si>
  <si>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</si>
  <si>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</si>
  <si>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</si>
  <si>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</si>
  <si>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</si>
  <si>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</si>
  <si>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</si>
  <si>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</si>
  <si>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</si>
  <si>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</si>
  <si>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</si>
  <si>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</si>
  <si>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</si>
  <si>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</si>
  <si>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</si>
  <si>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</si>
  <si>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</si>
  <si>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</si>
  <si>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</si>
  <si>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</si>
  <si>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</si>
  <si>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</si>
  <si>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</si>
  <si>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</si>
  <si>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</si>
  <si>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</si>
  <si>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</si>
  <si>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</si>
  <si>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</si>
  <si>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</si>
  <si>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</si>
  <si>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</si>
  <si>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</si>
  <si>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</si>
  <si>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</si>
  <si>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</si>
  <si>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</si>
  <si>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</si>
  <si>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</si>
  <si>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</si>
  <si>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</si>
  <si>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</si>
  <si>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</si>
  <si>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</si>
  <si>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</si>
  <si>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</si>
  <si>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</si>
  <si>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</si>
  <si>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</si>
  <si>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</si>
  <si>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</si>
  <si>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</si>
  <si>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</si>
  <si>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</si>
  <si>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</si>
  <si>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</si>
  <si>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</si>
  <si>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</si>
  <si>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</si>
  <si>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</si>
  <si>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</si>
  <si>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</si>
  <si>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</si>
  <si>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</si>
  <si>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</si>
  <si>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</si>
  <si>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</si>
  <si>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</si>
  <si>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</si>
  <si>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</si>
  <si>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</si>
  <si>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</si>
  <si>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</si>
  <si>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</si>
  <si>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</si>
  <si>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</si>
  <si>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</si>
  <si>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</si>
  <si>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</si>
  <si>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</si>
  <si>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</si>
  <si>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</si>
  <si>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</si>
  <si>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</si>
  <si>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</si>
  <si>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</si>
  <si>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</si>
  <si>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</si>
  <si>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</si>
  <si>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</si>
  <si>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</si>
  <si>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</si>
  <si>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</si>
  <si>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</si>
  <si>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</si>
  <si>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</si>
  <si>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</si>
  <si>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</si>
  <si>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</si>
  <si>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</si>
  <si>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</si>
  <si>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</si>
  <si>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</si>
  <si>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</si>
  <si>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</si>
  <si>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надходження спеціального фонду (розписати за видами надходжень)</t>
  </si>
  <si>
    <t>Інші надходження  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</si>
  <si>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</si>
  <si>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</si>
  <si>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</si>
  <si>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</si>
  <si>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</si>
  <si>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</si>
  <si>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</si>
  <si>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</si>
  <si>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</si>
  <si>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</si>
  <si>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</si>
  <si>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</si>
  <si>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</si>
  <si>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</si>
  <si>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</si>
  <si>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</si>
  <si>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Забезпечення надання дошкільної освіти</t>
  </si>
  <si>
    <t>Придбання обладнання для дошкільних навчальних закладів</t>
  </si>
  <si>
    <t>Проведення капітального ремонту закладів дошкільної освіти</t>
  </si>
  <si>
    <t>затрат</t>
  </si>
  <si>
    <t xml:space="preserve">formula=RC[-16]+RC[-8]                          </t>
  </si>
  <si>
    <t>грн.</t>
  </si>
  <si>
    <t>кошторис</t>
  </si>
  <si>
    <t>Обсяг виділених коштів на проведення капітального ремонту дитячого майданчика Коломийського закладу дошкільної освіти(ясла-садок) № 17 Калинка  по вул.В.Стефаника,11 в м.Коломиї</t>
  </si>
  <si>
    <t>Обсяг виділених коштів на капітальний ремонт харчоблоку Коломийського закладу дошкільної освіти (ясла-садок)№ 21 Пролісок по вул.М.Леонтовича,12 в м.Коломиї</t>
  </si>
  <si>
    <t>Обсяг виділених коштів на  на капітальний ремонт приміщення  Корницького  закладу дошкільної освіти Калинка  по вул.Перемоги,26 в с.Корнич Коломийського району Івано-Франківської області</t>
  </si>
  <si>
    <t>Обсяг виділених коштів на придбання пароконвектомату</t>
  </si>
  <si>
    <t>Обсяг виділених коштів на поточний  ремонт (заміна дверей,вікон) заходи з енергозбереження Коломийського закладу дошкільної освіти</t>
  </si>
  <si>
    <t>Обсяг виділених коштів на капітальний ремонт (заміна дверей,вікон) заходи з енергозбереження Коломийського закладу дошкільної освіти (ясла садок) № 5 Барвінок  по вул.Карпатська,40</t>
  </si>
  <si>
    <t>Обсяг виділених коштів на капітальний ремонт (заміна дверей,вікон) заходи з енергозбереження Коломийського закладу дошкільної освіти (ясла садок) № 14Світанок по вул.Миколи Лисенка,9</t>
  </si>
  <si>
    <t>Обсяг виділених коштів на капітальний ремонт (заміна дверей,вікон) заходи з енергозбереження Коломийського закладу дошкільної освіти (ясла садок) № 16 Орлятко по вул.Михайла Грушевського,78</t>
  </si>
  <si>
    <t>Обсяг виділених коштів на капітальний ремонт (заміна дверей,вікон) заходи з енергозбереження Коломийського закладу дошкільної освіти (ясла садок) № 18 Ластівка по вул.Староміська,70</t>
  </si>
  <si>
    <t>Обсяг виділених коштів на капітальний ремонт (заміна дверей,вікон) заходи з енергозбереження Коломийського закладу дошкільної освіти (ясла садок) № 19 Ромашка  по вул Андрія Чайковського,20</t>
  </si>
  <si>
    <t>Обсяг виділених коштів на капітальний ремонт (заміна дверей,вікон) заходи з енергозбереження Воскресинцівського закладу дошкільної освіти (ясла садок) Світанок   по вул.сагайдачного,10-а в с.Воскресинці</t>
  </si>
  <si>
    <t>Кількість дошкільних груп</t>
  </si>
  <si>
    <t>од.</t>
  </si>
  <si>
    <t>мережа</t>
  </si>
  <si>
    <t>Кількість ясельних груп</t>
  </si>
  <si>
    <t>Кількість спец.груп</t>
  </si>
  <si>
    <t>Ставок педагогічного персоналу</t>
  </si>
  <si>
    <t>штатний розпис</t>
  </si>
  <si>
    <t>Ставок адмінперсоналу,за умовами оплати віднесених до педагогічного персоналу</t>
  </si>
  <si>
    <t>Обсяг кредиторської заборгованості</t>
  </si>
  <si>
    <t>Обсяг кредиторської заборгованолсті на придбання мясорубки</t>
  </si>
  <si>
    <t>Обсяг кредиторської заборгованості на придбання печі параконвекційної</t>
  </si>
  <si>
    <t>Обсяг видатків на придбання генераторів для закладів дошкільної освіти(кошти обласного бюджету)</t>
  </si>
  <si>
    <t>Обсяг стягнення заборгованості</t>
  </si>
  <si>
    <t>ухвавла суду</t>
  </si>
  <si>
    <t>Обсягвиділених коштів на придбання морозильної камери</t>
  </si>
  <si>
    <t>накладна</t>
  </si>
  <si>
    <t>Обсяг виділенихкоштів на поточний ремонт даху закладів дошкільної освіти</t>
  </si>
  <si>
    <t>Обсяг виділених коштів на поточний ремонт системи каналізації водовідведення дощової та талої води від приміщення укриття Коломийської філії № 20</t>
  </si>
  <si>
    <t>Обсяг виділених коштів на поточний ремонт системи опалення закладів дошкільної освіти</t>
  </si>
  <si>
    <t>Обсяг виділених коштів на поточний ремонт приміщення закладів дошкільної освіти</t>
  </si>
  <si>
    <t>Обсяг виділених коштів на придбання плити електричної для закладів дошкільної освіти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</si>
  <si>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</si>
  <si>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</si>
  <si>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фактична мережа</t>
  </si>
  <si>
    <t>кількість дошкільних навчальних закладів</t>
  </si>
  <si>
    <t>кількість груп</t>
  </si>
  <si>
    <t>всього - середньорічне число ставок (штатних одиниць)</t>
  </si>
  <si>
    <t>Обсяг виділених коштів на проведення капітального ремонт приміщення  Коломийського закладу дошкільної освіти(ясла-садок) № 5 Барвінок по вул.Карпатська,40б в м.Коломиї</t>
  </si>
  <si>
    <t xml:space="preserve"> штатних одиниць спеціалістів</t>
  </si>
  <si>
    <t xml:space="preserve"> штатних одиниць робітників</t>
  </si>
  <si>
    <t>Обсяг виділених коштів на придбання обладнання</t>
  </si>
  <si>
    <t>Обсяг виділених коштів на придбання електромясорубки</t>
  </si>
  <si>
    <t>Обсяг виділених коштів на придбання котла харчоварильного 60 літрів</t>
  </si>
  <si>
    <t>Обсяг виділених коштів на придбання шафи жарової трьохсекційної</t>
  </si>
  <si>
    <t>Обсяг виділених коштів на придбання овочерізки</t>
  </si>
  <si>
    <t>Обсяг виділених коштів на придбання плити індукційної нга 6 камфорок</t>
  </si>
  <si>
    <t>Проведення капітального ремонту дошкільних навчальних закладів</t>
  </si>
  <si>
    <t>Обсяг виділених коштів на проведення капітального ремонту харчоблоку Коломийського закладу дошкільної освіти(ясла-садок) № 7 Росинка  по вул.Д.Яворницького,9 в м.Коломиї</t>
  </si>
  <si>
    <t>Обсяг виділених коштів на проведення капітального ремонту покрівлі   Коломийського закладу дошкільної освіти(ясла-садок) № 9 Веселка  по вул.Св.Гординського,5а в м.Коломиї</t>
  </si>
  <si>
    <t>Обсяг виділених коштів на проведення капітального ремонту харчоблоку  Коломийського закладу дошкільної освіти(ясла-садок) № 17 Калинка по вул.В.Стефаника,11 в м.Коломиї</t>
  </si>
  <si>
    <t>продукту</t>
  </si>
  <si>
    <t>кількість дітей від 0 до 6 років</t>
  </si>
  <si>
    <t>осіб</t>
  </si>
  <si>
    <t>розрахунок</t>
  </si>
  <si>
    <t>кількість придбаних плит індукційних на 4 камфорки</t>
  </si>
  <si>
    <t>наказ управління освіти</t>
  </si>
  <si>
    <t>кількість придбаних електромясорубок промислової</t>
  </si>
  <si>
    <t>кількість придбаних шафи жарової трьохсекційної</t>
  </si>
  <si>
    <t>кількість придбаних овочерізок</t>
  </si>
  <si>
    <t>кількість придбаних плит індукційних на 6 камфорна</t>
  </si>
  <si>
    <t>кількістьзакладів на проведення поточного ремонту приміщення (заміна вікон,дверей) заходи з енергозбереження</t>
  </si>
  <si>
    <t>кількість придбаних пароконвектоматів</t>
  </si>
  <si>
    <t>Кількість придбаних генераторів</t>
  </si>
  <si>
    <t>Кількість придбаних морозильних камер</t>
  </si>
  <si>
    <t>кількість закладів на проведення поточного ремонту покриття</t>
  </si>
  <si>
    <t>кількість закладів на проведення поточного ремонту системи каналізації</t>
  </si>
  <si>
    <t>кількість закладів на проведення поточного ремонту системи опалення</t>
  </si>
  <si>
    <t>кількість закладів на проведення поточного ремонту приміщення</t>
  </si>
  <si>
    <t>Кількість придбаних плит електричних</t>
  </si>
  <si>
    <t>кількість дітей, що відвідують дошкільні заклади</t>
  </si>
  <si>
    <t>кількість придбаних котла харчоварильного 60 літрів</t>
  </si>
  <si>
    <t>Кількість установ в яких проводиться капітальний ремонт(заміна вікон,дверей)</t>
  </si>
  <si>
    <t>ефективності</t>
  </si>
  <si>
    <t>витрати на перебування 1 дитини в дошкільному закладі</t>
  </si>
  <si>
    <t>середні витрати на придбання електромясорубки промислової</t>
  </si>
  <si>
    <t>середні витрати на придбання котла харчоварильного 60 літрів</t>
  </si>
  <si>
    <t>середні витрати на придбанняплити індукційної  на 6 камфорок</t>
  </si>
  <si>
    <t>середні витрати на придбання шафи жарової трьохсекційної</t>
  </si>
  <si>
    <t>середні витрати на придбання плити індукційної на 4 камфорної</t>
  </si>
  <si>
    <t>Середні витрати на капітальний ремонт харчоблоку  Коломийського закладу дошкільної освіти (ясла-садок) № 17 Калинка</t>
  </si>
  <si>
    <t>середні витрати проведення поточного ремонту приміщення(заміна вікон,дверей) заходи з енергозбереження</t>
  </si>
  <si>
    <t>середні витрати на капітальний ремонт приміщення  Корницького  закладу дошкільної освіти (ясла-садок) № Калинка</t>
  </si>
  <si>
    <t>середні витрати на реконструкцію системи газопостачання ЗДО №3</t>
  </si>
  <si>
    <t>середні витрати на капітальний ремонт приміщення  Корницького  закладу дошкільної освіти Калинка  по вул.Перемоги,26 в с.Корнич Коломийського району Івано-Франківської області</t>
  </si>
  <si>
    <t>середні витрати на придбання параконвектомату</t>
  </si>
  <si>
    <t>Середні витрати на придбання генератора для ЗДО</t>
  </si>
  <si>
    <t>Середні витрати на придбання морозильних камер</t>
  </si>
  <si>
    <t>середні витрати на проведення поточного ремонту покриття закладів дошкільної освіти</t>
  </si>
  <si>
    <t>середні витрати на проведення поточного ремонту системи каналізації та водовідведення дощової та талої води від приміщення укриття Коломийської філії № 20 (дошкільний підрозділ)</t>
  </si>
  <si>
    <t>середні витрати на проведення поточного ремонту системи опалення ЗДО</t>
  </si>
  <si>
    <t>середні витрати на проведення поточного ремонту приміщення ЗДО</t>
  </si>
  <si>
    <t>середні витрати на придбання плити електричної для дошкільних закладів освіти</t>
  </si>
  <si>
    <t>середні витрати на капітальний ремонт харчоблоку  Коломийського закладу дошкільної освіти (ясла-садок) №7 Росинка</t>
  </si>
  <si>
    <t>середні витрати на капітальний ремонт харчоблоку  Коломийського закладу дошкільної освіти (ясла-садок) № 3 Берізка</t>
  </si>
  <si>
    <t>середні витрати на придбання витяжної системи для кухні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</si>
  <si>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</si>
  <si>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</si>
  <si>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</si>
  <si>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</si>
  <si>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рівень забезпеченості придбання обладнання</t>
  </si>
  <si>
    <t>відсоток завершеності поточного ремонту</t>
  </si>
  <si>
    <t>відсоток погашення кредиторської заборгованості</t>
  </si>
  <si>
    <t>відсоток погашення кредиторської заборгованості на придбання обладнання</t>
  </si>
  <si>
    <t>Відсоток забезпеченості генераторами ЗДО</t>
  </si>
  <si>
    <t>відсоток погашення заборгованості ухвали суду</t>
  </si>
  <si>
    <t>відсоток завершеності поточного ремонту покриття</t>
  </si>
  <si>
    <t>відсоток мзавершеності поточного ремонту Коломийської філії № 20</t>
  </si>
  <si>
    <t>відсоток завершеності поточного ремонту системи опалення</t>
  </si>
  <si>
    <t>відсоток завершеності поточного ремонту приміщення ЗДО</t>
  </si>
  <si>
    <t>Обов’язкові виплати, у тому числі:</t>
  </si>
  <si>
    <t>посадовий оклад</t>
  </si>
  <si>
    <t>доплати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</si>
  <si>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</si>
  <si>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</si>
  <si>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</si>
  <si>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</si>
  <si>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</si>
  <si>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</si>
  <si>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</si>
  <si>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</si>
  <si>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130 - Педагогічні працівники</t>
  </si>
  <si>
    <t>140 - Вихователі</t>
  </si>
  <si>
    <t>УСЬОГО штатних одиниць</t>
  </si>
  <si>
    <t>з них штатні одиниці за загальним фондом, що враховані також у спеціальному фонді</t>
  </si>
  <si>
    <t>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</si>
  <si>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дітей; 
Придбання обладнання для закладів дошкільної освіти; 
Проведення капітального ремонту в закладах дошкільної освіти; 
Забезпечення реконструкції обєктів закладів дошкільної освіти; 
Погашення кредиторської заборгованості минулих років дошкільних навчальних закладів; 
Погашення заборгованості згідно ухвали суду; 
Здійснення поточного ремонту в закладах дошкільної освіти</t>
  </si>
  <si>
    <t>(0)(6)</t>
  </si>
  <si>
    <t>Орган з питань освіти і науки</t>
  </si>
  <si>
    <t>Керівник установи</t>
  </si>
  <si>
    <t>Керівник фінансової служби</t>
  </si>
  <si>
    <t>Липчук С. В.</t>
  </si>
  <si>
    <t>02143442</t>
  </si>
  <si>
    <t>0953000000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</si>
  <si>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</si>
  <si>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</si>
  <si>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</si>
  <si>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</si>
  <si>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</si>
  <si>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</si>
  <si>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</si>
  <si>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</si>
  <si>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</si>
  <si>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</si>
  <si>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</si>
  <si>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</si>
  <si>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</si>
  <si>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</si>
  <si>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</si>
  <si>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</si>
  <si>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</si>
  <si>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</si>
  <si>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</si>
  <si>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</si>
  <si>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</si>
  <si>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</si>
  <si>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</si>
  <si>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</si>
  <si>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</si>
  <si>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</si>
  <si>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</si>
  <si>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</si>
  <si>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</si>
  <si>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</si>
  <si>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</si>
  <si>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</si>
  <si>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</si>
  <si>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</si>
  <si>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</si>
  <si>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</si>
  <si>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</si>
  <si>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(0)(6)(1)(1)(0)(1)(0)</t>
  </si>
  <si>
    <t>(1)(0)(1)(0)</t>
  </si>
  <si>
    <t>(0)(9)(1)(0)</t>
  </si>
  <si>
    <t>Надання дошкільної освіти</t>
  </si>
  <si>
    <t>Управлiння освiти Коломийської мiської ради</t>
  </si>
  <si>
    <t>(0)(6)(1)</t>
  </si>
  <si>
    <t>- 1) Конституція України; Закон України «Про державний бюджет України на 203 рік» від 15.12.2022 року;
- керуючись пунктом 23 частини І статті 26,статтями 59,61 Закону України «Про місцеве самоврядування»;
- 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бюджетів»,;
- лист Міністерства фінансів України від 07.08.2023 року № 04110-08-2/21527 «Про підготовку бюджетних запитів на 2024-2026 роки»;
- Розпорядження міського голови від 08.08.26роки та проекту бюджету на 2024 рік Коломийської міської територіальої громади»;
- Додаток 1 до Інструкція з підготовки пропозицій до прогнозу міського бюджету«Орієнтовні граничні показники видатків міського бюджету та надання кредитів з міського бюджету головному розпоряднику бюджетних коштів на 2024-2026роки;
- Закон України «Про Освіту«від 05.09.2017 року № 2145-VIIIіз змінами та доповненнями;
- Закон України «Про дошкільну освіту«від 11.07.2001 року № 2628-III із змінами та доповненнями.. Конституція України;
- Додаток 1 до Інструкція з підготовки пропозицій до прогнозу міського бюджету«Орієнтовні граничні показники видатків міського бюджету та надання кредитів з міського бюджету головному розпоряднику бюджетних коштів на 2022-2024 роки;
- Інструкція;      рішення сесії міської ради від 19.12.2022 року №  2407-39/2022 «Про бюджет Коломийської міської територіальної громади на  на 2023 рік»,
- лист Міністерства фінансів України від 07.08.2023 року № 04110-08-2/21527 «Про підготовку бюджетних запитів на 2024-2026 роки»;
- Розпорядження міського голови від 08.08.23 роки та проекту бюджету на 2024 рік Коломийської міської територіальої громади»;</t>
  </si>
  <si>
    <t xml:space="preserve">Здійснення поточного ремонту в закладах дошкільної освіти </t>
  </si>
  <si>
    <t>Погашення заборгованості згідно ухвали суду</t>
  </si>
  <si>
    <t xml:space="preserve">Погашення кредиторської заборгованості минулих років дошкільнтх закладів освіти </t>
  </si>
  <si>
    <t>Обсяг видатків на придбання обладнання (обласний бюджет)</t>
  </si>
  <si>
    <t xml:space="preserve">Обсяг виділених коштів на придбання генератора </t>
  </si>
  <si>
    <t xml:space="preserve">Обсяг виділених коштів на придбання шелектричної плити для закладів дошкільної освіти </t>
  </si>
  <si>
    <t xml:space="preserve">Обсяг виділених коштів на придбання морозильної камери </t>
  </si>
  <si>
    <t xml:space="preserve">Обсяг виділених коштів на придбання параконвектоматів в комплекті з підставкою та гастроємкості </t>
  </si>
  <si>
    <t xml:space="preserve">Обсяг виділених коштів на капітальний ремонт приміщення(заміна вікон,)заходи з енергозбереження Коломийського закладу дошкільної освіти комбінованого типу № 2 Дударик </t>
  </si>
  <si>
    <t xml:space="preserve">Обсяг виділених коштів на капітальний ремонт приміщення(заміна вікон,)заходи з енергозбереження Корницького  закладу дошкільної освіти Калинка </t>
  </si>
  <si>
    <t xml:space="preserve">Обсяг виділених коштів на капітальний ремонт приміщення(заміна вікон,)заходи з енергозбереження Коломийського закладу дошкільної освіти  № 17 Калинка </t>
  </si>
  <si>
    <t xml:space="preserve">Обсяг виділених коштів на капітальний ремонт приміщення(заміна вікон,)заходи з енергозбереження Коломийського закладу дошкільної освіти № 9 Веселка  </t>
  </si>
  <si>
    <t xml:space="preserve">Обсяг виділених коштів на капітальний ремонт системи водовідведення Коломийського закладу дошкільної освіти № 3 Берізка </t>
  </si>
  <si>
    <t xml:space="preserve">Обсяг виділених коштів на капітальний ремонт системи водовідведення Коломийського закладу дошкільної освіти № 7 Росинка </t>
  </si>
  <si>
    <t>середні витрати на придбання кморозильної камери</t>
  </si>
  <si>
    <t xml:space="preserve">середні витрати на придбання параконвектомата </t>
  </si>
  <si>
    <t xml:space="preserve">середні витрати на капітальний ремонт </t>
  </si>
  <si>
    <t xml:space="preserve">середні витрати на </t>
  </si>
  <si>
    <t xml:space="preserve">Середні витрати на капітальний ремонт капітальний ремонт приміщення(заміна вікон,)заходи з енергозбереження Коломийського закладу дошкільної освіти комбінованого типу № 2 Дударик </t>
  </si>
  <si>
    <t xml:space="preserve">середні витрати на капітальний ремонт  капітальний ремонт системи водовідведення Коломийського закладу дошкільної освіти № 3 Берізка </t>
  </si>
  <si>
    <t>Козловська М.В.</t>
  </si>
  <si>
    <t>Забезпечення фінансування бюджетної програми Надання дошкільної   освіти закладами загальної середньої(дошкільними навчальними закладами ) освіти дає можливість здобуття дошкільної освіти в закладах дошкільної  освіти, що забезпечує реалізацію права дитини на здобуття безоплатної дошкільної  освіти у межах державних вимогдо змісту рівня та обсягу базового компонента загальної освіти та обовязкову загальну освіту дітей дошкільного віку  у Коломийській територіальній громаді та виконання ст  Закону України Про дошкільну освіту 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</si>
</sst>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14" xfId="0" applyFont="1" applyBorder="1" applyAlignment="1" quotePrefix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174" fontId="0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right" vertical="center" wrapText="1"/>
    </xf>
    <xf numFmtId="0" fontId="0" fillId="0" borderId="13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 quotePrefix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left"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497"/>
  <sheetViews>
    <sheetView tabSelected="1" zoomScalePageLayoutView="0" workbookViewId="0" topLeftCell="A315">
      <selection activeCell="V317" sqref="V317:AE317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47" t="s">
        <v>115</v>
      </c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</row>
    <row r="2" spans="1:78" ht="14.25" customHeight="1">
      <c r="A2" s="48" t="s">
        <v>361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</row>
    <row r="4" spans="1:64" ht="15" customHeight="1">
      <c r="A4" s="11" t="s">
        <v>159</v>
      </c>
      <c r="B4" s="49" t="s">
        <v>331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8"/>
      <c r="AH4" s="51" t="s">
        <v>330</v>
      </c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8"/>
      <c r="AT4" s="52" t="s">
        <v>335</v>
      </c>
      <c r="AU4" s="51"/>
      <c r="AV4" s="51"/>
      <c r="AW4" s="51"/>
      <c r="AX4" s="51"/>
      <c r="AY4" s="51"/>
      <c r="AZ4" s="51"/>
      <c r="BA4" s="51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7"/>
      <c r="AH5" s="54" t="s">
        <v>161</v>
      </c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7"/>
      <c r="AT5" s="54" t="s">
        <v>157</v>
      </c>
      <c r="AU5" s="54"/>
      <c r="AV5" s="54"/>
      <c r="AW5" s="54"/>
      <c r="AX5" s="54"/>
      <c r="AY5" s="54"/>
      <c r="AZ5" s="54"/>
      <c r="BA5" s="54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49" t="s">
        <v>378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8"/>
      <c r="AH7" s="51" t="s">
        <v>379</v>
      </c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15"/>
      <c r="BC7" s="52" t="s">
        <v>335</v>
      </c>
      <c r="BD7" s="51"/>
      <c r="BE7" s="51"/>
      <c r="BF7" s="51"/>
      <c r="BG7" s="51"/>
      <c r="BH7" s="51"/>
      <c r="BI7" s="51"/>
      <c r="BJ7" s="51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53" t="s">
        <v>155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7"/>
      <c r="AH8" s="54" t="s">
        <v>163</v>
      </c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13"/>
      <c r="BC8" s="54" t="s">
        <v>157</v>
      </c>
      <c r="BD8" s="54"/>
      <c r="BE8" s="54"/>
      <c r="BF8" s="54"/>
      <c r="BG8" s="54"/>
      <c r="BH8" s="54"/>
      <c r="BI8" s="54"/>
      <c r="BJ8" s="54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>
      <c r="A10" s="11" t="s">
        <v>164</v>
      </c>
      <c r="B10" s="51" t="s">
        <v>374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N10" s="51" t="s">
        <v>375</v>
      </c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15"/>
      <c r="AA10" s="51" t="s">
        <v>376</v>
      </c>
      <c r="AB10" s="51"/>
      <c r="AC10" s="51"/>
      <c r="AD10" s="51"/>
      <c r="AE10" s="51"/>
      <c r="AF10" s="51"/>
      <c r="AG10" s="51"/>
      <c r="AH10" s="51"/>
      <c r="AI10" s="51"/>
      <c r="AJ10" s="15"/>
      <c r="AK10" s="55" t="s">
        <v>377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20"/>
      <c r="BL10" s="52" t="s">
        <v>336</v>
      </c>
      <c r="BM10" s="51"/>
      <c r="BN10" s="51"/>
      <c r="BO10" s="51"/>
      <c r="BP10" s="51"/>
      <c r="BQ10" s="51"/>
      <c r="BR10" s="51"/>
      <c r="BS10" s="51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54" t="s">
        <v>165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N11" s="54" t="s">
        <v>167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13"/>
      <c r="AA11" s="56" t="s">
        <v>168</v>
      </c>
      <c r="AB11" s="56"/>
      <c r="AC11" s="56"/>
      <c r="AD11" s="56"/>
      <c r="AE11" s="56"/>
      <c r="AF11" s="56"/>
      <c r="AG11" s="56"/>
      <c r="AH11" s="56"/>
      <c r="AI11" s="56"/>
      <c r="AJ11" s="13"/>
      <c r="AK11" s="57" t="s">
        <v>166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19"/>
      <c r="BL11" s="54" t="s">
        <v>158</v>
      </c>
      <c r="BM11" s="54"/>
      <c r="BN11" s="54"/>
      <c r="BO11" s="54"/>
      <c r="BP11" s="54"/>
      <c r="BQ11" s="54"/>
      <c r="BR11" s="54"/>
      <c r="BS11" s="54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58" t="s">
        <v>362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</row>
    <row r="14" spans="1:77" ht="14.25" customHeight="1">
      <c r="A14" s="58" t="s">
        <v>148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</row>
    <row r="15" spans="1:77" ht="15" customHeight="1">
      <c r="A15" s="59" t="s">
        <v>328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61" t="s">
        <v>149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</row>
    <row r="18" spans="1:77" ht="105" customHeight="1">
      <c r="A18" s="59" t="s">
        <v>329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58" t="s">
        <v>150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</row>
    <row r="21" spans="1:77" ht="189" customHeight="1">
      <c r="A21" s="59" t="s">
        <v>380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58" t="s">
        <v>151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</row>
    <row r="24" spans="1:77" ht="14.25" customHeight="1">
      <c r="A24" s="62" t="s">
        <v>348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</row>
    <row r="25" spans="1:77" ht="15" customHeight="1">
      <c r="A25" s="63" t="s">
        <v>337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</row>
    <row r="26" spans="1:77" ht="22.5" customHeight="1">
      <c r="A26" s="64" t="s">
        <v>2</v>
      </c>
      <c r="B26" s="65"/>
      <c r="C26" s="65"/>
      <c r="D26" s="66"/>
      <c r="E26" s="64" t="s">
        <v>19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40" t="s">
        <v>338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 t="s">
        <v>341</v>
      </c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 t="s">
        <v>349</v>
      </c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</row>
    <row r="27" spans="1:77" ht="54.75" customHeight="1">
      <c r="A27" s="67"/>
      <c r="B27" s="68"/>
      <c r="C27" s="68"/>
      <c r="D27" s="69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37" t="s">
        <v>4</v>
      </c>
      <c r="V27" s="38"/>
      <c r="W27" s="38"/>
      <c r="X27" s="38"/>
      <c r="Y27" s="39"/>
      <c r="Z27" s="37" t="s">
        <v>3</v>
      </c>
      <c r="AA27" s="38"/>
      <c r="AB27" s="38"/>
      <c r="AC27" s="38"/>
      <c r="AD27" s="39"/>
      <c r="AE27" s="70" t="s">
        <v>116</v>
      </c>
      <c r="AF27" s="71"/>
      <c r="AG27" s="71"/>
      <c r="AH27" s="72"/>
      <c r="AI27" s="37" t="s">
        <v>5</v>
      </c>
      <c r="AJ27" s="38"/>
      <c r="AK27" s="38"/>
      <c r="AL27" s="38"/>
      <c r="AM27" s="39"/>
      <c r="AN27" s="37" t="s">
        <v>4</v>
      </c>
      <c r="AO27" s="38"/>
      <c r="AP27" s="38"/>
      <c r="AQ27" s="38"/>
      <c r="AR27" s="39"/>
      <c r="AS27" s="37" t="s">
        <v>3</v>
      </c>
      <c r="AT27" s="38"/>
      <c r="AU27" s="38"/>
      <c r="AV27" s="38"/>
      <c r="AW27" s="39"/>
      <c r="AX27" s="70" t="s">
        <v>116</v>
      </c>
      <c r="AY27" s="71"/>
      <c r="AZ27" s="71"/>
      <c r="BA27" s="72"/>
      <c r="BB27" s="37" t="s">
        <v>96</v>
      </c>
      <c r="BC27" s="38"/>
      <c r="BD27" s="38"/>
      <c r="BE27" s="38"/>
      <c r="BF27" s="39"/>
      <c r="BG27" s="37" t="s">
        <v>4</v>
      </c>
      <c r="BH27" s="38"/>
      <c r="BI27" s="38"/>
      <c r="BJ27" s="38"/>
      <c r="BK27" s="39"/>
      <c r="BL27" s="37" t="s">
        <v>3</v>
      </c>
      <c r="BM27" s="38"/>
      <c r="BN27" s="38"/>
      <c r="BO27" s="38"/>
      <c r="BP27" s="39"/>
      <c r="BQ27" s="70" t="s">
        <v>116</v>
      </c>
      <c r="BR27" s="71"/>
      <c r="BS27" s="71"/>
      <c r="BT27" s="72"/>
      <c r="BU27" s="37" t="s">
        <v>97</v>
      </c>
      <c r="BV27" s="38"/>
      <c r="BW27" s="38"/>
      <c r="BX27" s="38"/>
      <c r="BY27" s="39"/>
    </row>
    <row r="28" spans="1:77" ht="15" customHeight="1">
      <c r="A28" s="37">
        <v>1</v>
      </c>
      <c r="B28" s="38"/>
      <c r="C28" s="38"/>
      <c r="D28" s="39"/>
      <c r="E28" s="37">
        <v>2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7">
        <v>3</v>
      </c>
      <c r="V28" s="38"/>
      <c r="W28" s="38"/>
      <c r="X28" s="38"/>
      <c r="Y28" s="39"/>
      <c r="Z28" s="37">
        <v>4</v>
      </c>
      <c r="AA28" s="38"/>
      <c r="AB28" s="38"/>
      <c r="AC28" s="38"/>
      <c r="AD28" s="39"/>
      <c r="AE28" s="37">
        <v>5</v>
      </c>
      <c r="AF28" s="38"/>
      <c r="AG28" s="38"/>
      <c r="AH28" s="39"/>
      <c r="AI28" s="37">
        <v>6</v>
      </c>
      <c r="AJ28" s="38"/>
      <c r="AK28" s="38"/>
      <c r="AL28" s="38"/>
      <c r="AM28" s="39"/>
      <c r="AN28" s="37">
        <v>7</v>
      </c>
      <c r="AO28" s="38"/>
      <c r="AP28" s="38"/>
      <c r="AQ28" s="38"/>
      <c r="AR28" s="39"/>
      <c r="AS28" s="37">
        <v>8</v>
      </c>
      <c r="AT28" s="38"/>
      <c r="AU28" s="38"/>
      <c r="AV28" s="38"/>
      <c r="AW28" s="39"/>
      <c r="AX28" s="37">
        <v>9</v>
      </c>
      <c r="AY28" s="38"/>
      <c r="AZ28" s="38"/>
      <c r="BA28" s="39"/>
      <c r="BB28" s="37">
        <v>10</v>
      </c>
      <c r="BC28" s="38"/>
      <c r="BD28" s="38"/>
      <c r="BE28" s="38"/>
      <c r="BF28" s="39"/>
      <c r="BG28" s="37">
        <v>11</v>
      </c>
      <c r="BH28" s="38"/>
      <c r="BI28" s="38"/>
      <c r="BJ28" s="38"/>
      <c r="BK28" s="39"/>
      <c r="BL28" s="37">
        <v>12</v>
      </c>
      <c r="BM28" s="38"/>
      <c r="BN28" s="38"/>
      <c r="BO28" s="38"/>
      <c r="BP28" s="39"/>
      <c r="BQ28" s="37">
        <v>13</v>
      </c>
      <c r="BR28" s="38"/>
      <c r="BS28" s="38"/>
      <c r="BT28" s="39"/>
      <c r="BU28" s="37">
        <v>14</v>
      </c>
      <c r="BV28" s="38"/>
      <c r="BW28" s="38"/>
      <c r="BX28" s="38"/>
      <c r="BY28" s="39"/>
    </row>
    <row r="29" spans="1:79" ht="13.5" customHeight="1" hidden="1">
      <c r="A29" s="73" t="s">
        <v>56</v>
      </c>
      <c r="B29" s="74"/>
      <c r="C29" s="74"/>
      <c r="D29" s="75"/>
      <c r="E29" s="73" t="s">
        <v>57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6" t="s">
        <v>65</v>
      </c>
      <c r="V29" s="77"/>
      <c r="W29" s="77"/>
      <c r="X29" s="77"/>
      <c r="Y29" s="78"/>
      <c r="Z29" s="76" t="s">
        <v>66</v>
      </c>
      <c r="AA29" s="77"/>
      <c r="AB29" s="77"/>
      <c r="AC29" s="77"/>
      <c r="AD29" s="78"/>
      <c r="AE29" s="73" t="s">
        <v>91</v>
      </c>
      <c r="AF29" s="74"/>
      <c r="AG29" s="74"/>
      <c r="AH29" s="75"/>
      <c r="AI29" s="79" t="s">
        <v>170</v>
      </c>
      <c r="AJ29" s="80"/>
      <c r="AK29" s="80"/>
      <c r="AL29" s="80"/>
      <c r="AM29" s="81"/>
      <c r="AN29" s="73" t="s">
        <v>67</v>
      </c>
      <c r="AO29" s="74"/>
      <c r="AP29" s="74"/>
      <c r="AQ29" s="74"/>
      <c r="AR29" s="75"/>
      <c r="AS29" s="73" t="s">
        <v>68</v>
      </c>
      <c r="AT29" s="74"/>
      <c r="AU29" s="74"/>
      <c r="AV29" s="74"/>
      <c r="AW29" s="75"/>
      <c r="AX29" s="73" t="s">
        <v>92</v>
      </c>
      <c r="AY29" s="74"/>
      <c r="AZ29" s="74"/>
      <c r="BA29" s="75"/>
      <c r="BB29" s="79" t="s">
        <v>170</v>
      </c>
      <c r="BC29" s="80"/>
      <c r="BD29" s="80"/>
      <c r="BE29" s="80"/>
      <c r="BF29" s="81"/>
      <c r="BG29" s="73" t="s">
        <v>58</v>
      </c>
      <c r="BH29" s="74"/>
      <c r="BI29" s="74"/>
      <c r="BJ29" s="74"/>
      <c r="BK29" s="75"/>
      <c r="BL29" s="73" t="s">
        <v>59</v>
      </c>
      <c r="BM29" s="74"/>
      <c r="BN29" s="74"/>
      <c r="BO29" s="74"/>
      <c r="BP29" s="75"/>
      <c r="BQ29" s="73" t="s">
        <v>93</v>
      </c>
      <c r="BR29" s="74"/>
      <c r="BS29" s="74"/>
      <c r="BT29" s="75"/>
      <c r="BU29" s="79" t="s">
        <v>170</v>
      </c>
      <c r="BV29" s="80"/>
      <c r="BW29" s="80"/>
      <c r="BX29" s="80"/>
      <c r="BY29" s="81"/>
      <c r="CA29" t="s">
        <v>21</v>
      </c>
    </row>
    <row r="30" spans="1:79" s="25" customFormat="1" ht="12.75" customHeight="1">
      <c r="A30" s="82"/>
      <c r="B30" s="83"/>
      <c r="C30" s="83"/>
      <c r="D30" s="84"/>
      <c r="E30" s="46" t="s">
        <v>172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2"/>
      <c r="U30" s="85">
        <v>108019599.07</v>
      </c>
      <c r="V30" s="85"/>
      <c r="W30" s="85"/>
      <c r="X30" s="85"/>
      <c r="Y30" s="85"/>
      <c r="Z30" s="85" t="s">
        <v>173</v>
      </c>
      <c r="AA30" s="85"/>
      <c r="AB30" s="85"/>
      <c r="AC30" s="85"/>
      <c r="AD30" s="85"/>
      <c r="AE30" s="43" t="s">
        <v>173</v>
      </c>
      <c r="AF30" s="44"/>
      <c r="AG30" s="44"/>
      <c r="AH30" s="45"/>
      <c r="AI30" s="43">
        <f aca="true" t="shared" si="0" ref="AI30:AI37">IF(ISNUMBER(U30),U30,0)+IF(ISNUMBER(Z30),Z30,0)</f>
        <v>108019599.07</v>
      </c>
      <c r="AJ30" s="44"/>
      <c r="AK30" s="44"/>
      <c r="AL30" s="44"/>
      <c r="AM30" s="45"/>
      <c r="AN30" s="43">
        <v>114882313</v>
      </c>
      <c r="AO30" s="44"/>
      <c r="AP30" s="44"/>
      <c r="AQ30" s="44"/>
      <c r="AR30" s="45"/>
      <c r="AS30" s="43" t="s">
        <v>173</v>
      </c>
      <c r="AT30" s="44"/>
      <c r="AU30" s="44"/>
      <c r="AV30" s="44"/>
      <c r="AW30" s="45"/>
      <c r="AX30" s="43" t="s">
        <v>173</v>
      </c>
      <c r="AY30" s="44"/>
      <c r="AZ30" s="44"/>
      <c r="BA30" s="45"/>
      <c r="BB30" s="43">
        <f aca="true" t="shared" si="1" ref="BB30:BB37">IF(ISNUMBER(AN30),AN30,0)+IF(ISNUMBER(AS30),AS30,0)</f>
        <v>114882313</v>
      </c>
      <c r="BC30" s="44"/>
      <c r="BD30" s="44"/>
      <c r="BE30" s="44"/>
      <c r="BF30" s="45"/>
      <c r="BG30" s="43">
        <v>115220000</v>
      </c>
      <c r="BH30" s="44"/>
      <c r="BI30" s="44"/>
      <c r="BJ30" s="44"/>
      <c r="BK30" s="45"/>
      <c r="BL30" s="43" t="s">
        <v>173</v>
      </c>
      <c r="BM30" s="44"/>
      <c r="BN30" s="44"/>
      <c r="BO30" s="44"/>
      <c r="BP30" s="45"/>
      <c r="BQ30" s="43" t="s">
        <v>173</v>
      </c>
      <c r="BR30" s="44"/>
      <c r="BS30" s="44"/>
      <c r="BT30" s="45"/>
      <c r="BU30" s="43">
        <f aca="true" t="shared" si="2" ref="BU30:BU37">IF(ISNUMBER(BG30),BG30,0)+IF(ISNUMBER(BL30),BL30,0)</f>
        <v>115220000</v>
      </c>
      <c r="BV30" s="44"/>
      <c r="BW30" s="44"/>
      <c r="BX30" s="44"/>
      <c r="BY30" s="45"/>
      <c r="CA30" s="25" t="s">
        <v>22</v>
      </c>
    </row>
    <row r="31" spans="1:77" s="25" customFormat="1" ht="25.5" customHeight="1">
      <c r="A31" s="82"/>
      <c r="B31" s="83"/>
      <c r="C31" s="83"/>
      <c r="D31" s="84"/>
      <c r="E31" s="46" t="s">
        <v>174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2"/>
      <c r="U31" s="85" t="s">
        <v>173</v>
      </c>
      <c r="V31" s="85"/>
      <c r="W31" s="85"/>
      <c r="X31" s="85"/>
      <c r="Y31" s="85"/>
      <c r="Z31" s="85">
        <v>7225000</v>
      </c>
      <c r="AA31" s="85"/>
      <c r="AB31" s="85"/>
      <c r="AC31" s="85"/>
      <c r="AD31" s="85"/>
      <c r="AE31" s="43">
        <v>0</v>
      </c>
      <c r="AF31" s="44"/>
      <c r="AG31" s="44"/>
      <c r="AH31" s="45"/>
      <c r="AI31" s="43">
        <f t="shared" si="0"/>
        <v>7225000</v>
      </c>
      <c r="AJ31" s="44"/>
      <c r="AK31" s="44"/>
      <c r="AL31" s="44"/>
      <c r="AM31" s="45"/>
      <c r="AN31" s="43" t="s">
        <v>173</v>
      </c>
      <c r="AO31" s="44"/>
      <c r="AP31" s="44"/>
      <c r="AQ31" s="44"/>
      <c r="AR31" s="45"/>
      <c r="AS31" s="43">
        <v>5430000</v>
      </c>
      <c r="AT31" s="44"/>
      <c r="AU31" s="44"/>
      <c r="AV31" s="44"/>
      <c r="AW31" s="45"/>
      <c r="AX31" s="43">
        <v>0</v>
      </c>
      <c r="AY31" s="44"/>
      <c r="AZ31" s="44"/>
      <c r="BA31" s="45"/>
      <c r="BB31" s="43">
        <f t="shared" si="1"/>
        <v>5430000</v>
      </c>
      <c r="BC31" s="44"/>
      <c r="BD31" s="44"/>
      <c r="BE31" s="44"/>
      <c r="BF31" s="45"/>
      <c r="BG31" s="43" t="s">
        <v>173</v>
      </c>
      <c r="BH31" s="44"/>
      <c r="BI31" s="44"/>
      <c r="BJ31" s="44"/>
      <c r="BK31" s="45"/>
      <c r="BL31" s="43">
        <v>5775000</v>
      </c>
      <c r="BM31" s="44"/>
      <c r="BN31" s="44"/>
      <c r="BO31" s="44"/>
      <c r="BP31" s="45"/>
      <c r="BQ31" s="43">
        <v>0</v>
      </c>
      <c r="BR31" s="44"/>
      <c r="BS31" s="44"/>
      <c r="BT31" s="45"/>
      <c r="BU31" s="43">
        <f t="shared" si="2"/>
        <v>5775000</v>
      </c>
      <c r="BV31" s="44"/>
      <c r="BW31" s="44"/>
      <c r="BX31" s="44"/>
      <c r="BY31" s="45"/>
    </row>
    <row r="32" spans="1:77" s="25" customFormat="1" ht="25.5" customHeight="1">
      <c r="A32" s="82">
        <v>25010100</v>
      </c>
      <c r="B32" s="83"/>
      <c r="C32" s="83"/>
      <c r="D32" s="84"/>
      <c r="E32" s="46" t="s">
        <v>175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2"/>
      <c r="U32" s="85" t="s">
        <v>173</v>
      </c>
      <c r="V32" s="85"/>
      <c r="W32" s="85"/>
      <c r="X32" s="85"/>
      <c r="Y32" s="85"/>
      <c r="Z32" s="85">
        <v>7195000</v>
      </c>
      <c r="AA32" s="85"/>
      <c r="AB32" s="85"/>
      <c r="AC32" s="85"/>
      <c r="AD32" s="85"/>
      <c r="AE32" s="43">
        <v>0</v>
      </c>
      <c r="AF32" s="44"/>
      <c r="AG32" s="44"/>
      <c r="AH32" s="45"/>
      <c r="AI32" s="43">
        <f t="shared" si="0"/>
        <v>7195000</v>
      </c>
      <c r="AJ32" s="44"/>
      <c r="AK32" s="44"/>
      <c r="AL32" s="44"/>
      <c r="AM32" s="45"/>
      <c r="AN32" s="43" t="s">
        <v>173</v>
      </c>
      <c r="AO32" s="44"/>
      <c r="AP32" s="44"/>
      <c r="AQ32" s="44"/>
      <c r="AR32" s="45"/>
      <c r="AS32" s="43">
        <v>5400000</v>
      </c>
      <c r="AT32" s="44"/>
      <c r="AU32" s="44"/>
      <c r="AV32" s="44"/>
      <c r="AW32" s="45"/>
      <c r="AX32" s="43">
        <v>0</v>
      </c>
      <c r="AY32" s="44"/>
      <c r="AZ32" s="44"/>
      <c r="BA32" s="45"/>
      <c r="BB32" s="43">
        <f t="shared" si="1"/>
        <v>5400000</v>
      </c>
      <c r="BC32" s="44"/>
      <c r="BD32" s="44"/>
      <c r="BE32" s="44"/>
      <c r="BF32" s="45"/>
      <c r="BG32" s="43" t="s">
        <v>173</v>
      </c>
      <c r="BH32" s="44"/>
      <c r="BI32" s="44"/>
      <c r="BJ32" s="44"/>
      <c r="BK32" s="45"/>
      <c r="BL32" s="43">
        <v>5650000</v>
      </c>
      <c r="BM32" s="44"/>
      <c r="BN32" s="44"/>
      <c r="BO32" s="44"/>
      <c r="BP32" s="45"/>
      <c r="BQ32" s="43">
        <v>0</v>
      </c>
      <c r="BR32" s="44"/>
      <c r="BS32" s="44"/>
      <c r="BT32" s="45"/>
      <c r="BU32" s="43">
        <f t="shared" si="2"/>
        <v>5650000</v>
      </c>
      <c r="BV32" s="44"/>
      <c r="BW32" s="44"/>
      <c r="BX32" s="44"/>
      <c r="BY32" s="45"/>
    </row>
    <row r="33" spans="1:77" s="25" customFormat="1" ht="38.25" customHeight="1">
      <c r="A33" s="82">
        <v>25010300</v>
      </c>
      <c r="B33" s="83"/>
      <c r="C33" s="83"/>
      <c r="D33" s="84"/>
      <c r="E33" s="46" t="s">
        <v>176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85" t="s">
        <v>173</v>
      </c>
      <c r="V33" s="85"/>
      <c r="W33" s="85"/>
      <c r="X33" s="85"/>
      <c r="Y33" s="85"/>
      <c r="Z33" s="85">
        <v>25000</v>
      </c>
      <c r="AA33" s="85"/>
      <c r="AB33" s="85"/>
      <c r="AC33" s="85"/>
      <c r="AD33" s="85"/>
      <c r="AE33" s="43">
        <v>0</v>
      </c>
      <c r="AF33" s="44"/>
      <c r="AG33" s="44"/>
      <c r="AH33" s="45"/>
      <c r="AI33" s="43">
        <f t="shared" si="0"/>
        <v>25000</v>
      </c>
      <c r="AJ33" s="44"/>
      <c r="AK33" s="44"/>
      <c r="AL33" s="44"/>
      <c r="AM33" s="45"/>
      <c r="AN33" s="43" t="s">
        <v>173</v>
      </c>
      <c r="AO33" s="44"/>
      <c r="AP33" s="44"/>
      <c r="AQ33" s="44"/>
      <c r="AR33" s="45"/>
      <c r="AS33" s="43">
        <v>25000</v>
      </c>
      <c r="AT33" s="44"/>
      <c r="AU33" s="44"/>
      <c r="AV33" s="44"/>
      <c r="AW33" s="45"/>
      <c r="AX33" s="43">
        <v>0</v>
      </c>
      <c r="AY33" s="44"/>
      <c r="AZ33" s="44"/>
      <c r="BA33" s="45"/>
      <c r="BB33" s="43">
        <f t="shared" si="1"/>
        <v>25000</v>
      </c>
      <c r="BC33" s="44"/>
      <c r="BD33" s="44"/>
      <c r="BE33" s="44"/>
      <c r="BF33" s="45"/>
      <c r="BG33" s="43" t="s">
        <v>173</v>
      </c>
      <c r="BH33" s="44"/>
      <c r="BI33" s="44"/>
      <c r="BJ33" s="44"/>
      <c r="BK33" s="45"/>
      <c r="BL33" s="43">
        <v>75000</v>
      </c>
      <c r="BM33" s="44"/>
      <c r="BN33" s="44"/>
      <c r="BO33" s="44"/>
      <c r="BP33" s="45"/>
      <c r="BQ33" s="43">
        <v>0</v>
      </c>
      <c r="BR33" s="44"/>
      <c r="BS33" s="44"/>
      <c r="BT33" s="45"/>
      <c r="BU33" s="43">
        <f t="shared" si="2"/>
        <v>75000</v>
      </c>
      <c r="BV33" s="44"/>
      <c r="BW33" s="44"/>
      <c r="BX33" s="44"/>
      <c r="BY33" s="45"/>
    </row>
    <row r="34" spans="1:77" s="25" customFormat="1" ht="38.25" customHeight="1">
      <c r="A34" s="82">
        <v>25010400</v>
      </c>
      <c r="B34" s="83"/>
      <c r="C34" s="83"/>
      <c r="D34" s="84"/>
      <c r="E34" s="46" t="s">
        <v>177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85" t="s">
        <v>173</v>
      </c>
      <c r="V34" s="85"/>
      <c r="W34" s="85"/>
      <c r="X34" s="85"/>
      <c r="Y34" s="85"/>
      <c r="Z34" s="85">
        <v>5000</v>
      </c>
      <c r="AA34" s="85"/>
      <c r="AB34" s="85"/>
      <c r="AC34" s="85"/>
      <c r="AD34" s="85"/>
      <c r="AE34" s="43">
        <v>0</v>
      </c>
      <c r="AF34" s="44"/>
      <c r="AG34" s="44"/>
      <c r="AH34" s="45"/>
      <c r="AI34" s="43">
        <f t="shared" si="0"/>
        <v>5000</v>
      </c>
      <c r="AJ34" s="44"/>
      <c r="AK34" s="44"/>
      <c r="AL34" s="44"/>
      <c r="AM34" s="45"/>
      <c r="AN34" s="43" t="s">
        <v>173</v>
      </c>
      <c r="AO34" s="44"/>
      <c r="AP34" s="44"/>
      <c r="AQ34" s="44"/>
      <c r="AR34" s="45"/>
      <c r="AS34" s="43">
        <v>5000</v>
      </c>
      <c r="AT34" s="44"/>
      <c r="AU34" s="44"/>
      <c r="AV34" s="44"/>
      <c r="AW34" s="45"/>
      <c r="AX34" s="43">
        <v>0</v>
      </c>
      <c r="AY34" s="44"/>
      <c r="AZ34" s="44"/>
      <c r="BA34" s="45"/>
      <c r="BB34" s="43">
        <f t="shared" si="1"/>
        <v>5000</v>
      </c>
      <c r="BC34" s="44"/>
      <c r="BD34" s="44"/>
      <c r="BE34" s="44"/>
      <c r="BF34" s="45"/>
      <c r="BG34" s="43" t="s">
        <v>173</v>
      </c>
      <c r="BH34" s="44"/>
      <c r="BI34" s="44"/>
      <c r="BJ34" s="44"/>
      <c r="BK34" s="45"/>
      <c r="BL34" s="43">
        <v>50000</v>
      </c>
      <c r="BM34" s="44"/>
      <c r="BN34" s="44"/>
      <c r="BO34" s="44"/>
      <c r="BP34" s="45"/>
      <c r="BQ34" s="43">
        <v>0</v>
      </c>
      <c r="BR34" s="44"/>
      <c r="BS34" s="44"/>
      <c r="BT34" s="45"/>
      <c r="BU34" s="43">
        <f t="shared" si="2"/>
        <v>50000</v>
      </c>
      <c r="BV34" s="44"/>
      <c r="BW34" s="44"/>
      <c r="BX34" s="44"/>
      <c r="BY34" s="45"/>
    </row>
    <row r="35" spans="1:77" s="25" customFormat="1" ht="25.5" customHeight="1">
      <c r="A35" s="82"/>
      <c r="B35" s="83"/>
      <c r="C35" s="83"/>
      <c r="D35" s="84"/>
      <c r="E35" s="46" t="s">
        <v>178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85" t="s">
        <v>173</v>
      </c>
      <c r="V35" s="85"/>
      <c r="W35" s="85"/>
      <c r="X35" s="85"/>
      <c r="Y35" s="85"/>
      <c r="Z35" s="85">
        <v>7934149.63</v>
      </c>
      <c r="AA35" s="85"/>
      <c r="AB35" s="85"/>
      <c r="AC35" s="85"/>
      <c r="AD35" s="85"/>
      <c r="AE35" s="43">
        <v>7934149.63</v>
      </c>
      <c r="AF35" s="44"/>
      <c r="AG35" s="44"/>
      <c r="AH35" s="45"/>
      <c r="AI35" s="43">
        <f t="shared" si="0"/>
        <v>7934149.63</v>
      </c>
      <c r="AJ35" s="44"/>
      <c r="AK35" s="44"/>
      <c r="AL35" s="44"/>
      <c r="AM35" s="45"/>
      <c r="AN35" s="43" t="s">
        <v>173</v>
      </c>
      <c r="AO35" s="44"/>
      <c r="AP35" s="44"/>
      <c r="AQ35" s="44"/>
      <c r="AR35" s="45"/>
      <c r="AS35" s="43">
        <v>0</v>
      </c>
      <c r="AT35" s="44"/>
      <c r="AU35" s="44"/>
      <c r="AV35" s="44"/>
      <c r="AW35" s="45"/>
      <c r="AX35" s="43">
        <v>0</v>
      </c>
      <c r="AY35" s="44"/>
      <c r="AZ35" s="44"/>
      <c r="BA35" s="45"/>
      <c r="BB35" s="43">
        <f t="shared" si="1"/>
        <v>0</v>
      </c>
      <c r="BC35" s="44"/>
      <c r="BD35" s="44"/>
      <c r="BE35" s="44"/>
      <c r="BF35" s="45"/>
      <c r="BG35" s="43" t="s">
        <v>173</v>
      </c>
      <c r="BH35" s="44"/>
      <c r="BI35" s="44"/>
      <c r="BJ35" s="44"/>
      <c r="BK35" s="45"/>
      <c r="BL35" s="43">
        <v>0</v>
      </c>
      <c r="BM35" s="44"/>
      <c r="BN35" s="44"/>
      <c r="BO35" s="44"/>
      <c r="BP35" s="45"/>
      <c r="BQ35" s="43">
        <v>0</v>
      </c>
      <c r="BR35" s="44"/>
      <c r="BS35" s="44"/>
      <c r="BT35" s="45"/>
      <c r="BU35" s="43">
        <f t="shared" si="2"/>
        <v>0</v>
      </c>
      <c r="BV35" s="44"/>
      <c r="BW35" s="44"/>
      <c r="BX35" s="44"/>
      <c r="BY35" s="45"/>
    </row>
    <row r="36" spans="1:77" s="25" customFormat="1" ht="12.75" customHeight="1">
      <c r="A36" s="82">
        <v>24060300</v>
      </c>
      <c r="B36" s="83"/>
      <c r="C36" s="83"/>
      <c r="D36" s="84"/>
      <c r="E36" s="46" t="s">
        <v>179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85" t="s">
        <v>173</v>
      </c>
      <c r="V36" s="85"/>
      <c r="W36" s="85"/>
      <c r="X36" s="85"/>
      <c r="Y36" s="85"/>
      <c r="Z36" s="85">
        <v>7934149.63</v>
      </c>
      <c r="AA36" s="85"/>
      <c r="AB36" s="85"/>
      <c r="AC36" s="85"/>
      <c r="AD36" s="85"/>
      <c r="AE36" s="43">
        <v>7934149.63</v>
      </c>
      <c r="AF36" s="44"/>
      <c r="AG36" s="44"/>
      <c r="AH36" s="45"/>
      <c r="AI36" s="43">
        <f t="shared" si="0"/>
        <v>7934149.63</v>
      </c>
      <c r="AJ36" s="44"/>
      <c r="AK36" s="44"/>
      <c r="AL36" s="44"/>
      <c r="AM36" s="45"/>
      <c r="AN36" s="43" t="s">
        <v>173</v>
      </c>
      <c r="AO36" s="44"/>
      <c r="AP36" s="44"/>
      <c r="AQ36" s="44"/>
      <c r="AR36" s="45"/>
      <c r="AS36" s="43">
        <v>0</v>
      </c>
      <c r="AT36" s="44"/>
      <c r="AU36" s="44"/>
      <c r="AV36" s="44"/>
      <c r="AW36" s="45"/>
      <c r="AX36" s="43">
        <v>0</v>
      </c>
      <c r="AY36" s="44"/>
      <c r="AZ36" s="44"/>
      <c r="BA36" s="45"/>
      <c r="BB36" s="43">
        <f t="shared" si="1"/>
        <v>0</v>
      </c>
      <c r="BC36" s="44"/>
      <c r="BD36" s="44"/>
      <c r="BE36" s="44"/>
      <c r="BF36" s="45"/>
      <c r="BG36" s="43" t="s">
        <v>173</v>
      </c>
      <c r="BH36" s="44"/>
      <c r="BI36" s="44"/>
      <c r="BJ36" s="44"/>
      <c r="BK36" s="45"/>
      <c r="BL36" s="43">
        <v>0</v>
      </c>
      <c r="BM36" s="44"/>
      <c r="BN36" s="44"/>
      <c r="BO36" s="44"/>
      <c r="BP36" s="45"/>
      <c r="BQ36" s="43">
        <v>0</v>
      </c>
      <c r="BR36" s="44"/>
      <c r="BS36" s="44"/>
      <c r="BT36" s="45"/>
      <c r="BU36" s="43">
        <f t="shared" si="2"/>
        <v>0</v>
      </c>
      <c r="BV36" s="44"/>
      <c r="BW36" s="44"/>
      <c r="BX36" s="44"/>
      <c r="BY36" s="45"/>
    </row>
    <row r="37" spans="1:77" s="6" customFormat="1" ht="12.75" customHeight="1">
      <c r="A37" s="95"/>
      <c r="B37" s="96"/>
      <c r="C37" s="96"/>
      <c r="D37" s="97"/>
      <c r="E37" s="115" t="s">
        <v>147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7"/>
      <c r="U37" s="108">
        <v>108019599.07</v>
      </c>
      <c r="V37" s="108"/>
      <c r="W37" s="108"/>
      <c r="X37" s="108"/>
      <c r="Y37" s="108"/>
      <c r="Z37" s="108">
        <v>15159149.63</v>
      </c>
      <c r="AA37" s="108"/>
      <c r="AB37" s="108"/>
      <c r="AC37" s="108"/>
      <c r="AD37" s="108"/>
      <c r="AE37" s="98">
        <v>7934149.63</v>
      </c>
      <c r="AF37" s="99"/>
      <c r="AG37" s="99"/>
      <c r="AH37" s="100"/>
      <c r="AI37" s="98">
        <f t="shared" si="0"/>
        <v>123178748.69999999</v>
      </c>
      <c r="AJ37" s="99"/>
      <c r="AK37" s="99"/>
      <c r="AL37" s="99"/>
      <c r="AM37" s="100"/>
      <c r="AN37" s="98">
        <f>AN30</f>
        <v>114882313</v>
      </c>
      <c r="AO37" s="99"/>
      <c r="AP37" s="99"/>
      <c r="AQ37" s="99"/>
      <c r="AR37" s="100"/>
      <c r="AS37" s="98">
        <v>5430000</v>
      </c>
      <c r="AT37" s="99"/>
      <c r="AU37" s="99"/>
      <c r="AV37" s="99"/>
      <c r="AW37" s="100"/>
      <c r="AX37" s="98">
        <v>0</v>
      </c>
      <c r="AY37" s="99"/>
      <c r="AZ37" s="99"/>
      <c r="BA37" s="100"/>
      <c r="BB37" s="98">
        <f t="shared" si="1"/>
        <v>120312313</v>
      </c>
      <c r="BC37" s="99"/>
      <c r="BD37" s="99"/>
      <c r="BE37" s="99"/>
      <c r="BF37" s="100"/>
      <c r="BG37" s="98">
        <v>115220000</v>
      </c>
      <c r="BH37" s="99"/>
      <c r="BI37" s="99"/>
      <c r="BJ37" s="99"/>
      <c r="BK37" s="100"/>
      <c r="BL37" s="98">
        <v>5775000</v>
      </c>
      <c r="BM37" s="99"/>
      <c r="BN37" s="99"/>
      <c r="BO37" s="99"/>
      <c r="BP37" s="100"/>
      <c r="BQ37" s="98">
        <v>0</v>
      </c>
      <c r="BR37" s="99"/>
      <c r="BS37" s="99"/>
      <c r="BT37" s="100"/>
      <c r="BU37" s="98">
        <f t="shared" si="2"/>
        <v>120995000</v>
      </c>
      <c r="BV37" s="99"/>
      <c r="BW37" s="99"/>
      <c r="BX37" s="99"/>
      <c r="BY37" s="100"/>
    </row>
    <row r="39" spans="1:64" ht="14.25" customHeight="1">
      <c r="A39" s="62" t="s">
        <v>363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63" ht="15" customHeight="1">
      <c r="A40" s="86" t="s">
        <v>337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</row>
    <row r="41" spans="1:63" ht="22.5" customHeight="1">
      <c r="A41" s="64" t="s">
        <v>2</v>
      </c>
      <c r="B41" s="65"/>
      <c r="C41" s="65"/>
      <c r="D41" s="66"/>
      <c r="E41" s="64" t="s">
        <v>19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6"/>
      <c r="X41" s="37" t="s">
        <v>359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9"/>
      <c r="AR41" s="40" t="s">
        <v>364</v>
      </c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</row>
    <row r="42" spans="1:63" ht="36" customHeight="1">
      <c r="A42" s="67"/>
      <c r="B42" s="68"/>
      <c r="C42" s="68"/>
      <c r="D42" s="69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9"/>
      <c r="X42" s="40" t="s">
        <v>4</v>
      </c>
      <c r="Y42" s="40"/>
      <c r="Z42" s="40"/>
      <c r="AA42" s="40"/>
      <c r="AB42" s="40"/>
      <c r="AC42" s="40" t="s">
        <v>3</v>
      </c>
      <c r="AD42" s="40"/>
      <c r="AE42" s="40"/>
      <c r="AF42" s="40"/>
      <c r="AG42" s="40"/>
      <c r="AH42" s="70" t="s">
        <v>116</v>
      </c>
      <c r="AI42" s="71"/>
      <c r="AJ42" s="71"/>
      <c r="AK42" s="71"/>
      <c r="AL42" s="72"/>
      <c r="AM42" s="37" t="s">
        <v>5</v>
      </c>
      <c r="AN42" s="38"/>
      <c r="AO42" s="38"/>
      <c r="AP42" s="38"/>
      <c r="AQ42" s="39"/>
      <c r="AR42" s="37" t="s">
        <v>4</v>
      </c>
      <c r="AS42" s="38"/>
      <c r="AT42" s="38"/>
      <c r="AU42" s="38"/>
      <c r="AV42" s="39"/>
      <c r="AW42" s="37" t="s">
        <v>3</v>
      </c>
      <c r="AX42" s="38"/>
      <c r="AY42" s="38"/>
      <c r="AZ42" s="38"/>
      <c r="BA42" s="39"/>
      <c r="BB42" s="70" t="s">
        <v>116</v>
      </c>
      <c r="BC42" s="71"/>
      <c r="BD42" s="71"/>
      <c r="BE42" s="71"/>
      <c r="BF42" s="72"/>
      <c r="BG42" s="37" t="s">
        <v>96</v>
      </c>
      <c r="BH42" s="38"/>
      <c r="BI42" s="38"/>
      <c r="BJ42" s="38"/>
      <c r="BK42" s="39"/>
    </row>
    <row r="43" spans="1:63" ht="15" customHeight="1">
      <c r="A43" s="37">
        <v>1</v>
      </c>
      <c r="B43" s="38"/>
      <c r="C43" s="38"/>
      <c r="D43" s="39"/>
      <c r="E43" s="37">
        <v>2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40">
        <v>3</v>
      </c>
      <c r="Y43" s="40"/>
      <c r="Z43" s="40"/>
      <c r="AA43" s="40"/>
      <c r="AB43" s="40"/>
      <c r="AC43" s="40">
        <v>4</v>
      </c>
      <c r="AD43" s="40"/>
      <c r="AE43" s="40"/>
      <c r="AF43" s="40"/>
      <c r="AG43" s="40"/>
      <c r="AH43" s="40">
        <v>5</v>
      </c>
      <c r="AI43" s="40"/>
      <c r="AJ43" s="40"/>
      <c r="AK43" s="40"/>
      <c r="AL43" s="40"/>
      <c r="AM43" s="40">
        <v>6</v>
      </c>
      <c r="AN43" s="40"/>
      <c r="AO43" s="40"/>
      <c r="AP43" s="40"/>
      <c r="AQ43" s="40"/>
      <c r="AR43" s="37">
        <v>7</v>
      </c>
      <c r="AS43" s="38"/>
      <c r="AT43" s="38"/>
      <c r="AU43" s="38"/>
      <c r="AV43" s="39"/>
      <c r="AW43" s="37">
        <v>8</v>
      </c>
      <c r="AX43" s="38"/>
      <c r="AY43" s="38"/>
      <c r="AZ43" s="38"/>
      <c r="BA43" s="39"/>
      <c r="BB43" s="37">
        <v>9</v>
      </c>
      <c r="BC43" s="38"/>
      <c r="BD43" s="38"/>
      <c r="BE43" s="38"/>
      <c r="BF43" s="39"/>
      <c r="BG43" s="37">
        <v>10</v>
      </c>
      <c r="BH43" s="38"/>
      <c r="BI43" s="38"/>
      <c r="BJ43" s="38"/>
      <c r="BK43" s="39"/>
    </row>
    <row r="44" spans="1:79" ht="20.25" customHeight="1" hidden="1">
      <c r="A44" s="73" t="s">
        <v>56</v>
      </c>
      <c r="B44" s="74"/>
      <c r="C44" s="74"/>
      <c r="D44" s="75"/>
      <c r="E44" s="73" t="s">
        <v>57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87" t="s">
        <v>60</v>
      </c>
      <c r="Y44" s="87"/>
      <c r="Z44" s="87"/>
      <c r="AA44" s="87"/>
      <c r="AB44" s="87"/>
      <c r="AC44" s="87" t="s">
        <v>61</v>
      </c>
      <c r="AD44" s="87"/>
      <c r="AE44" s="87"/>
      <c r="AF44" s="87"/>
      <c r="AG44" s="87"/>
      <c r="AH44" s="73" t="s">
        <v>94</v>
      </c>
      <c r="AI44" s="74"/>
      <c r="AJ44" s="74"/>
      <c r="AK44" s="74"/>
      <c r="AL44" s="75"/>
      <c r="AM44" s="79" t="s">
        <v>171</v>
      </c>
      <c r="AN44" s="80"/>
      <c r="AO44" s="80"/>
      <c r="AP44" s="80"/>
      <c r="AQ44" s="81"/>
      <c r="AR44" s="73" t="s">
        <v>62</v>
      </c>
      <c r="AS44" s="74"/>
      <c r="AT44" s="74"/>
      <c r="AU44" s="74"/>
      <c r="AV44" s="75"/>
      <c r="AW44" s="73" t="s">
        <v>63</v>
      </c>
      <c r="AX44" s="74"/>
      <c r="AY44" s="74"/>
      <c r="AZ44" s="74"/>
      <c r="BA44" s="75"/>
      <c r="BB44" s="73" t="s">
        <v>95</v>
      </c>
      <c r="BC44" s="74"/>
      <c r="BD44" s="74"/>
      <c r="BE44" s="74"/>
      <c r="BF44" s="75"/>
      <c r="BG44" s="79" t="s">
        <v>171</v>
      </c>
      <c r="BH44" s="80"/>
      <c r="BI44" s="80"/>
      <c r="BJ44" s="80"/>
      <c r="BK44" s="81"/>
      <c r="CA44" t="s">
        <v>23</v>
      </c>
    </row>
    <row r="45" spans="1:79" s="25" customFormat="1" ht="12.75" customHeight="1">
      <c r="A45" s="82"/>
      <c r="B45" s="83"/>
      <c r="C45" s="83"/>
      <c r="D45" s="84"/>
      <c r="E45" s="46" t="s">
        <v>172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2"/>
      <c r="X45" s="43">
        <v>159086170</v>
      </c>
      <c r="Y45" s="44"/>
      <c r="Z45" s="44"/>
      <c r="AA45" s="44"/>
      <c r="AB45" s="45"/>
      <c r="AC45" s="43" t="s">
        <v>173</v>
      </c>
      <c r="AD45" s="44"/>
      <c r="AE45" s="44"/>
      <c r="AF45" s="44"/>
      <c r="AG45" s="45"/>
      <c r="AH45" s="43" t="s">
        <v>173</v>
      </c>
      <c r="AI45" s="44"/>
      <c r="AJ45" s="44"/>
      <c r="AK45" s="44"/>
      <c r="AL45" s="45"/>
      <c r="AM45" s="43">
        <f aca="true" t="shared" si="3" ref="AM45:AM52">IF(ISNUMBER(X45),X45,0)+IF(ISNUMBER(AC45),AC45,0)</f>
        <v>159086170</v>
      </c>
      <c r="AN45" s="44"/>
      <c r="AO45" s="44"/>
      <c r="AP45" s="44"/>
      <c r="AQ45" s="45"/>
      <c r="AR45" s="43">
        <v>170323973</v>
      </c>
      <c r="AS45" s="44"/>
      <c r="AT45" s="44"/>
      <c r="AU45" s="44"/>
      <c r="AV45" s="45"/>
      <c r="AW45" s="43" t="s">
        <v>173</v>
      </c>
      <c r="AX45" s="44"/>
      <c r="AY45" s="44"/>
      <c r="AZ45" s="44"/>
      <c r="BA45" s="45"/>
      <c r="BB45" s="43" t="s">
        <v>173</v>
      </c>
      <c r="BC45" s="44"/>
      <c r="BD45" s="44"/>
      <c r="BE45" s="44"/>
      <c r="BF45" s="45"/>
      <c r="BG45" s="85">
        <f aca="true" t="shared" si="4" ref="BG45:BG52">IF(ISNUMBER(AR45),AR45,0)+IF(ISNUMBER(AW45),AW45,0)</f>
        <v>170323973</v>
      </c>
      <c r="BH45" s="85"/>
      <c r="BI45" s="85"/>
      <c r="BJ45" s="85"/>
      <c r="BK45" s="85"/>
      <c r="CA45" s="25" t="s">
        <v>24</v>
      </c>
    </row>
    <row r="46" spans="1:63" s="25" customFormat="1" ht="25.5" customHeight="1">
      <c r="A46" s="82"/>
      <c r="B46" s="83"/>
      <c r="C46" s="83"/>
      <c r="D46" s="84"/>
      <c r="E46" s="46" t="s">
        <v>174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2"/>
      <c r="X46" s="43" t="s">
        <v>173</v>
      </c>
      <c r="Y46" s="44"/>
      <c r="Z46" s="44"/>
      <c r="AA46" s="44"/>
      <c r="AB46" s="45"/>
      <c r="AC46" s="43">
        <v>0</v>
      </c>
      <c r="AD46" s="44"/>
      <c r="AE46" s="44"/>
      <c r="AF46" s="44"/>
      <c r="AG46" s="45"/>
      <c r="AH46" s="43">
        <v>0</v>
      </c>
      <c r="AI46" s="44"/>
      <c r="AJ46" s="44"/>
      <c r="AK46" s="44"/>
      <c r="AL46" s="45"/>
      <c r="AM46" s="43">
        <f t="shared" si="3"/>
        <v>0</v>
      </c>
      <c r="AN46" s="44"/>
      <c r="AO46" s="44"/>
      <c r="AP46" s="44"/>
      <c r="AQ46" s="45"/>
      <c r="AR46" s="43" t="s">
        <v>173</v>
      </c>
      <c r="AS46" s="44"/>
      <c r="AT46" s="44"/>
      <c r="AU46" s="44"/>
      <c r="AV46" s="45"/>
      <c r="AW46" s="43">
        <v>0</v>
      </c>
      <c r="AX46" s="44"/>
      <c r="AY46" s="44"/>
      <c r="AZ46" s="44"/>
      <c r="BA46" s="45"/>
      <c r="BB46" s="43">
        <v>0</v>
      </c>
      <c r="BC46" s="44"/>
      <c r="BD46" s="44"/>
      <c r="BE46" s="44"/>
      <c r="BF46" s="45"/>
      <c r="BG46" s="85">
        <f t="shared" si="4"/>
        <v>0</v>
      </c>
      <c r="BH46" s="85"/>
      <c r="BI46" s="85"/>
      <c r="BJ46" s="85"/>
      <c r="BK46" s="85"/>
    </row>
    <row r="47" spans="1:63" s="25" customFormat="1" ht="25.5" customHeight="1">
      <c r="A47" s="82">
        <v>25010100</v>
      </c>
      <c r="B47" s="83"/>
      <c r="C47" s="83"/>
      <c r="D47" s="84"/>
      <c r="E47" s="46" t="s">
        <v>175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2"/>
      <c r="X47" s="43" t="s">
        <v>173</v>
      </c>
      <c r="Y47" s="44"/>
      <c r="Z47" s="44"/>
      <c r="AA47" s="44"/>
      <c r="AB47" s="45"/>
      <c r="AC47" s="43">
        <v>0</v>
      </c>
      <c r="AD47" s="44"/>
      <c r="AE47" s="44"/>
      <c r="AF47" s="44"/>
      <c r="AG47" s="45"/>
      <c r="AH47" s="43">
        <v>0</v>
      </c>
      <c r="AI47" s="44"/>
      <c r="AJ47" s="44"/>
      <c r="AK47" s="44"/>
      <c r="AL47" s="45"/>
      <c r="AM47" s="43">
        <f t="shared" si="3"/>
        <v>0</v>
      </c>
      <c r="AN47" s="44"/>
      <c r="AO47" s="44"/>
      <c r="AP47" s="44"/>
      <c r="AQ47" s="45"/>
      <c r="AR47" s="43" t="s">
        <v>173</v>
      </c>
      <c r="AS47" s="44"/>
      <c r="AT47" s="44"/>
      <c r="AU47" s="44"/>
      <c r="AV47" s="45"/>
      <c r="AW47" s="43">
        <v>0</v>
      </c>
      <c r="AX47" s="44"/>
      <c r="AY47" s="44"/>
      <c r="AZ47" s="44"/>
      <c r="BA47" s="45"/>
      <c r="BB47" s="43">
        <v>0</v>
      </c>
      <c r="BC47" s="44"/>
      <c r="BD47" s="44"/>
      <c r="BE47" s="44"/>
      <c r="BF47" s="45"/>
      <c r="BG47" s="85">
        <f t="shared" si="4"/>
        <v>0</v>
      </c>
      <c r="BH47" s="85"/>
      <c r="BI47" s="85"/>
      <c r="BJ47" s="85"/>
      <c r="BK47" s="85"/>
    </row>
    <row r="48" spans="1:63" s="25" customFormat="1" ht="38.25" customHeight="1">
      <c r="A48" s="82">
        <v>25010300</v>
      </c>
      <c r="B48" s="83"/>
      <c r="C48" s="83"/>
      <c r="D48" s="84"/>
      <c r="E48" s="46" t="s">
        <v>176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2"/>
      <c r="X48" s="43" t="s">
        <v>173</v>
      </c>
      <c r="Y48" s="44"/>
      <c r="Z48" s="44"/>
      <c r="AA48" s="44"/>
      <c r="AB48" s="45"/>
      <c r="AC48" s="43">
        <v>0</v>
      </c>
      <c r="AD48" s="44"/>
      <c r="AE48" s="44"/>
      <c r="AF48" s="44"/>
      <c r="AG48" s="45"/>
      <c r="AH48" s="43">
        <v>0</v>
      </c>
      <c r="AI48" s="44"/>
      <c r="AJ48" s="44"/>
      <c r="AK48" s="44"/>
      <c r="AL48" s="45"/>
      <c r="AM48" s="43">
        <f t="shared" si="3"/>
        <v>0</v>
      </c>
      <c r="AN48" s="44"/>
      <c r="AO48" s="44"/>
      <c r="AP48" s="44"/>
      <c r="AQ48" s="45"/>
      <c r="AR48" s="43" t="s">
        <v>173</v>
      </c>
      <c r="AS48" s="44"/>
      <c r="AT48" s="44"/>
      <c r="AU48" s="44"/>
      <c r="AV48" s="45"/>
      <c r="AW48" s="43">
        <v>0</v>
      </c>
      <c r="AX48" s="44"/>
      <c r="AY48" s="44"/>
      <c r="AZ48" s="44"/>
      <c r="BA48" s="45"/>
      <c r="BB48" s="43">
        <v>0</v>
      </c>
      <c r="BC48" s="44"/>
      <c r="BD48" s="44"/>
      <c r="BE48" s="44"/>
      <c r="BF48" s="45"/>
      <c r="BG48" s="85">
        <f t="shared" si="4"/>
        <v>0</v>
      </c>
      <c r="BH48" s="85"/>
      <c r="BI48" s="85"/>
      <c r="BJ48" s="85"/>
      <c r="BK48" s="85"/>
    </row>
    <row r="49" spans="1:63" s="25" customFormat="1" ht="25.5" customHeight="1">
      <c r="A49" s="82">
        <v>25010400</v>
      </c>
      <c r="B49" s="83"/>
      <c r="C49" s="83"/>
      <c r="D49" s="84"/>
      <c r="E49" s="46" t="s">
        <v>177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/>
      <c r="X49" s="43" t="s">
        <v>173</v>
      </c>
      <c r="Y49" s="44"/>
      <c r="Z49" s="44"/>
      <c r="AA49" s="44"/>
      <c r="AB49" s="45"/>
      <c r="AC49" s="43">
        <v>0</v>
      </c>
      <c r="AD49" s="44"/>
      <c r="AE49" s="44"/>
      <c r="AF49" s="44"/>
      <c r="AG49" s="45"/>
      <c r="AH49" s="43">
        <v>0</v>
      </c>
      <c r="AI49" s="44"/>
      <c r="AJ49" s="44"/>
      <c r="AK49" s="44"/>
      <c r="AL49" s="45"/>
      <c r="AM49" s="43">
        <f t="shared" si="3"/>
        <v>0</v>
      </c>
      <c r="AN49" s="44"/>
      <c r="AO49" s="44"/>
      <c r="AP49" s="44"/>
      <c r="AQ49" s="45"/>
      <c r="AR49" s="43" t="s">
        <v>173</v>
      </c>
      <c r="AS49" s="44"/>
      <c r="AT49" s="44"/>
      <c r="AU49" s="44"/>
      <c r="AV49" s="45"/>
      <c r="AW49" s="43">
        <v>0</v>
      </c>
      <c r="AX49" s="44"/>
      <c r="AY49" s="44"/>
      <c r="AZ49" s="44"/>
      <c r="BA49" s="45"/>
      <c r="BB49" s="43">
        <v>0</v>
      </c>
      <c r="BC49" s="44"/>
      <c r="BD49" s="44"/>
      <c r="BE49" s="44"/>
      <c r="BF49" s="45"/>
      <c r="BG49" s="85">
        <f t="shared" si="4"/>
        <v>0</v>
      </c>
      <c r="BH49" s="85"/>
      <c r="BI49" s="85"/>
      <c r="BJ49" s="85"/>
      <c r="BK49" s="85"/>
    </row>
    <row r="50" spans="1:63" s="25" customFormat="1" ht="25.5" customHeight="1">
      <c r="A50" s="82"/>
      <c r="B50" s="83"/>
      <c r="C50" s="83"/>
      <c r="D50" s="84"/>
      <c r="E50" s="46" t="s">
        <v>178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2"/>
      <c r="X50" s="43" t="s">
        <v>173</v>
      </c>
      <c r="Y50" s="44"/>
      <c r="Z50" s="44"/>
      <c r="AA50" s="44"/>
      <c r="AB50" s="45"/>
      <c r="AC50" s="43">
        <v>0</v>
      </c>
      <c r="AD50" s="44"/>
      <c r="AE50" s="44"/>
      <c r="AF50" s="44"/>
      <c r="AG50" s="45"/>
      <c r="AH50" s="43">
        <v>0</v>
      </c>
      <c r="AI50" s="44"/>
      <c r="AJ50" s="44"/>
      <c r="AK50" s="44"/>
      <c r="AL50" s="45"/>
      <c r="AM50" s="43">
        <f t="shared" si="3"/>
        <v>0</v>
      </c>
      <c r="AN50" s="44"/>
      <c r="AO50" s="44"/>
      <c r="AP50" s="44"/>
      <c r="AQ50" s="45"/>
      <c r="AR50" s="43" t="s">
        <v>173</v>
      </c>
      <c r="AS50" s="44"/>
      <c r="AT50" s="44"/>
      <c r="AU50" s="44"/>
      <c r="AV50" s="45"/>
      <c r="AW50" s="43">
        <v>0</v>
      </c>
      <c r="AX50" s="44"/>
      <c r="AY50" s="44"/>
      <c r="AZ50" s="44"/>
      <c r="BA50" s="45"/>
      <c r="BB50" s="43">
        <v>0</v>
      </c>
      <c r="BC50" s="44"/>
      <c r="BD50" s="44"/>
      <c r="BE50" s="44"/>
      <c r="BF50" s="45"/>
      <c r="BG50" s="85">
        <f t="shared" si="4"/>
        <v>0</v>
      </c>
      <c r="BH50" s="85"/>
      <c r="BI50" s="85"/>
      <c r="BJ50" s="85"/>
      <c r="BK50" s="85"/>
    </row>
    <row r="51" spans="1:63" s="25" customFormat="1" ht="12.75" customHeight="1">
      <c r="A51" s="82">
        <v>24060300</v>
      </c>
      <c r="B51" s="83"/>
      <c r="C51" s="83"/>
      <c r="D51" s="84"/>
      <c r="E51" s="46" t="s">
        <v>179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/>
      <c r="X51" s="43" t="s">
        <v>173</v>
      </c>
      <c r="Y51" s="44"/>
      <c r="Z51" s="44"/>
      <c r="AA51" s="44"/>
      <c r="AB51" s="45"/>
      <c r="AC51" s="43">
        <v>0</v>
      </c>
      <c r="AD51" s="44"/>
      <c r="AE51" s="44"/>
      <c r="AF51" s="44"/>
      <c r="AG51" s="45"/>
      <c r="AH51" s="43">
        <v>0</v>
      </c>
      <c r="AI51" s="44"/>
      <c r="AJ51" s="44"/>
      <c r="AK51" s="44"/>
      <c r="AL51" s="45"/>
      <c r="AM51" s="43">
        <f t="shared" si="3"/>
        <v>0</v>
      </c>
      <c r="AN51" s="44"/>
      <c r="AO51" s="44"/>
      <c r="AP51" s="44"/>
      <c r="AQ51" s="45"/>
      <c r="AR51" s="43" t="s">
        <v>173</v>
      </c>
      <c r="AS51" s="44"/>
      <c r="AT51" s="44"/>
      <c r="AU51" s="44"/>
      <c r="AV51" s="45"/>
      <c r="AW51" s="43">
        <v>0</v>
      </c>
      <c r="AX51" s="44"/>
      <c r="AY51" s="44"/>
      <c r="AZ51" s="44"/>
      <c r="BA51" s="45"/>
      <c r="BB51" s="43">
        <v>0</v>
      </c>
      <c r="BC51" s="44"/>
      <c r="BD51" s="44"/>
      <c r="BE51" s="44"/>
      <c r="BF51" s="45"/>
      <c r="BG51" s="85">
        <f t="shared" si="4"/>
        <v>0</v>
      </c>
      <c r="BH51" s="85"/>
      <c r="BI51" s="85"/>
      <c r="BJ51" s="85"/>
      <c r="BK51" s="85"/>
    </row>
    <row r="52" spans="1:63" s="6" customFormat="1" ht="12.75" customHeight="1">
      <c r="A52" s="95"/>
      <c r="B52" s="96"/>
      <c r="C52" s="96"/>
      <c r="D52" s="97"/>
      <c r="E52" s="115" t="s">
        <v>147</v>
      </c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7"/>
      <c r="X52" s="98">
        <v>159086170</v>
      </c>
      <c r="Y52" s="99"/>
      <c r="Z52" s="99"/>
      <c r="AA52" s="99"/>
      <c r="AB52" s="100"/>
      <c r="AC52" s="98">
        <v>0</v>
      </c>
      <c r="AD52" s="99"/>
      <c r="AE52" s="99"/>
      <c r="AF52" s="99"/>
      <c r="AG52" s="100"/>
      <c r="AH52" s="98">
        <v>0</v>
      </c>
      <c r="AI52" s="99"/>
      <c r="AJ52" s="99"/>
      <c r="AK52" s="99"/>
      <c r="AL52" s="100"/>
      <c r="AM52" s="98">
        <f t="shared" si="3"/>
        <v>159086170</v>
      </c>
      <c r="AN52" s="99"/>
      <c r="AO52" s="99"/>
      <c r="AP52" s="99"/>
      <c r="AQ52" s="100"/>
      <c r="AR52" s="98">
        <v>170323973</v>
      </c>
      <c r="AS52" s="99"/>
      <c r="AT52" s="99"/>
      <c r="AU52" s="99"/>
      <c r="AV52" s="100"/>
      <c r="AW52" s="98">
        <v>0</v>
      </c>
      <c r="AX52" s="99"/>
      <c r="AY52" s="99"/>
      <c r="AZ52" s="99"/>
      <c r="BA52" s="100"/>
      <c r="BB52" s="98">
        <v>0</v>
      </c>
      <c r="BC52" s="99"/>
      <c r="BD52" s="99"/>
      <c r="BE52" s="99"/>
      <c r="BF52" s="100"/>
      <c r="BG52" s="108">
        <f t="shared" si="4"/>
        <v>170323973</v>
      </c>
      <c r="BH52" s="108"/>
      <c r="BI52" s="108"/>
      <c r="BJ52" s="108"/>
      <c r="BK52" s="108"/>
    </row>
    <row r="53" spans="1:59" s="4" customFormat="1" ht="12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</row>
    <row r="55" spans="1:78" s="3" customFormat="1" ht="14.25" customHeight="1">
      <c r="A55" s="58" t="s">
        <v>117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9"/>
    </row>
    <row r="56" spans="1:77" ht="14.25" customHeight="1">
      <c r="A56" s="58" t="s">
        <v>350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</row>
    <row r="57" spans="1:77" ht="15" customHeight="1">
      <c r="A57" s="63" t="s">
        <v>337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</row>
    <row r="58" spans="1:77" ht="22.5" customHeight="1">
      <c r="A58" s="88" t="s">
        <v>118</v>
      </c>
      <c r="B58" s="89"/>
      <c r="C58" s="89"/>
      <c r="D58" s="90"/>
      <c r="E58" s="40" t="s">
        <v>19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37" t="s">
        <v>338</v>
      </c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9"/>
      <c r="AN58" s="37" t="s">
        <v>341</v>
      </c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9"/>
      <c r="BG58" s="37" t="s">
        <v>349</v>
      </c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9"/>
    </row>
    <row r="59" spans="1:77" ht="48.75" customHeight="1">
      <c r="A59" s="91"/>
      <c r="B59" s="92"/>
      <c r="C59" s="92"/>
      <c r="D59" s="93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37" t="s">
        <v>4</v>
      </c>
      <c r="V59" s="38"/>
      <c r="W59" s="38"/>
      <c r="X59" s="38"/>
      <c r="Y59" s="39"/>
      <c r="Z59" s="37" t="s">
        <v>3</v>
      </c>
      <c r="AA59" s="38"/>
      <c r="AB59" s="38"/>
      <c r="AC59" s="38"/>
      <c r="AD59" s="39"/>
      <c r="AE59" s="70" t="s">
        <v>116</v>
      </c>
      <c r="AF59" s="71"/>
      <c r="AG59" s="71"/>
      <c r="AH59" s="72"/>
      <c r="AI59" s="37" t="s">
        <v>5</v>
      </c>
      <c r="AJ59" s="38"/>
      <c r="AK59" s="38"/>
      <c r="AL59" s="38"/>
      <c r="AM59" s="39"/>
      <c r="AN59" s="37" t="s">
        <v>4</v>
      </c>
      <c r="AO59" s="38"/>
      <c r="AP59" s="38"/>
      <c r="AQ59" s="38"/>
      <c r="AR59" s="39"/>
      <c r="AS59" s="37" t="s">
        <v>3</v>
      </c>
      <c r="AT59" s="38"/>
      <c r="AU59" s="38"/>
      <c r="AV59" s="38"/>
      <c r="AW59" s="39"/>
      <c r="AX59" s="70" t="s">
        <v>116</v>
      </c>
      <c r="AY59" s="71"/>
      <c r="AZ59" s="71"/>
      <c r="BA59" s="72"/>
      <c r="BB59" s="37" t="s">
        <v>96</v>
      </c>
      <c r="BC59" s="38"/>
      <c r="BD59" s="38"/>
      <c r="BE59" s="38"/>
      <c r="BF59" s="39"/>
      <c r="BG59" s="37" t="s">
        <v>4</v>
      </c>
      <c r="BH59" s="38"/>
      <c r="BI59" s="38"/>
      <c r="BJ59" s="38"/>
      <c r="BK59" s="39"/>
      <c r="BL59" s="37" t="s">
        <v>3</v>
      </c>
      <c r="BM59" s="38"/>
      <c r="BN59" s="38"/>
      <c r="BO59" s="38"/>
      <c r="BP59" s="39"/>
      <c r="BQ59" s="70" t="s">
        <v>116</v>
      </c>
      <c r="BR59" s="71"/>
      <c r="BS59" s="71"/>
      <c r="BT59" s="72"/>
      <c r="BU59" s="37" t="s">
        <v>97</v>
      </c>
      <c r="BV59" s="38"/>
      <c r="BW59" s="38"/>
      <c r="BX59" s="38"/>
      <c r="BY59" s="39"/>
    </row>
    <row r="60" spans="1:77" ht="15" customHeight="1">
      <c r="A60" s="37">
        <v>1</v>
      </c>
      <c r="B60" s="38"/>
      <c r="C60" s="38"/>
      <c r="D60" s="39"/>
      <c r="E60" s="37">
        <v>2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9"/>
      <c r="U60" s="37">
        <v>3</v>
      </c>
      <c r="V60" s="38"/>
      <c r="W60" s="38"/>
      <c r="X60" s="38"/>
      <c r="Y60" s="39"/>
      <c r="Z60" s="37">
        <v>4</v>
      </c>
      <c r="AA60" s="38"/>
      <c r="AB60" s="38"/>
      <c r="AC60" s="38"/>
      <c r="AD60" s="39"/>
      <c r="AE60" s="37">
        <v>5</v>
      </c>
      <c r="AF60" s="38"/>
      <c r="AG60" s="38"/>
      <c r="AH60" s="39"/>
      <c r="AI60" s="37">
        <v>6</v>
      </c>
      <c r="AJ60" s="38"/>
      <c r="AK60" s="38"/>
      <c r="AL60" s="38"/>
      <c r="AM60" s="39"/>
      <c r="AN60" s="37">
        <v>7</v>
      </c>
      <c r="AO60" s="38"/>
      <c r="AP60" s="38"/>
      <c r="AQ60" s="38"/>
      <c r="AR60" s="39"/>
      <c r="AS60" s="37">
        <v>8</v>
      </c>
      <c r="AT60" s="38"/>
      <c r="AU60" s="38"/>
      <c r="AV60" s="38"/>
      <c r="AW60" s="39"/>
      <c r="AX60" s="37">
        <v>9</v>
      </c>
      <c r="AY60" s="38"/>
      <c r="AZ60" s="38"/>
      <c r="BA60" s="39"/>
      <c r="BB60" s="37">
        <v>10</v>
      </c>
      <c r="BC60" s="38"/>
      <c r="BD60" s="38"/>
      <c r="BE60" s="38"/>
      <c r="BF60" s="39"/>
      <c r="BG60" s="37">
        <v>11</v>
      </c>
      <c r="BH60" s="38"/>
      <c r="BI60" s="38"/>
      <c r="BJ60" s="38"/>
      <c r="BK60" s="39"/>
      <c r="BL60" s="37">
        <v>12</v>
      </c>
      <c r="BM60" s="38"/>
      <c r="BN60" s="38"/>
      <c r="BO60" s="38"/>
      <c r="BP60" s="39"/>
      <c r="BQ60" s="37">
        <v>13</v>
      </c>
      <c r="BR60" s="38"/>
      <c r="BS60" s="38"/>
      <c r="BT60" s="39"/>
      <c r="BU60" s="37">
        <v>14</v>
      </c>
      <c r="BV60" s="38"/>
      <c r="BW60" s="38"/>
      <c r="BX60" s="38"/>
      <c r="BY60" s="39"/>
    </row>
    <row r="61" spans="1:79" s="1" customFormat="1" ht="12.75" customHeight="1" hidden="1">
      <c r="A61" s="73" t="s">
        <v>64</v>
      </c>
      <c r="B61" s="74"/>
      <c r="C61" s="74"/>
      <c r="D61" s="75"/>
      <c r="E61" s="73" t="s">
        <v>57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5"/>
      <c r="U61" s="73" t="s">
        <v>65</v>
      </c>
      <c r="V61" s="74"/>
      <c r="W61" s="74"/>
      <c r="X61" s="74"/>
      <c r="Y61" s="75"/>
      <c r="Z61" s="73" t="s">
        <v>66</v>
      </c>
      <c r="AA61" s="74"/>
      <c r="AB61" s="74"/>
      <c r="AC61" s="74"/>
      <c r="AD61" s="75"/>
      <c r="AE61" s="73" t="s">
        <v>91</v>
      </c>
      <c r="AF61" s="74"/>
      <c r="AG61" s="74"/>
      <c r="AH61" s="75"/>
      <c r="AI61" s="79" t="s">
        <v>170</v>
      </c>
      <c r="AJ61" s="80"/>
      <c r="AK61" s="80"/>
      <c r="AL61" s="80"/>
      <c r="AM61" s="81"/>
      <c r="AN61" s="73" t="s">
        <v>67</v>
      </c>
      <c r="AO61" s="74"/>
      <c r="AP61" s="74"/>
      <c r="AQ61" s="74"/>
      <c r="AR61" s="75"/>
      <c r="AS61" s="73" t="s">
        <v>68</v>
      </c>
      <c r="AT61" s="74"/>
      <c r="AU61" s="74"/>
      <c r="AV61" s="74"/>
      <c r="AW61" s="75"/>
      <c r="AX61" s="73" t="s">
        <v>92</v>
      </c>
      <c r="AY61" s="74"/>
      <c r="AZ61" s="74"/>
      <c r="BA61" s="75"/>
      <c r="BB61" s="79" t="s">
        <v>170</v>
      </c>
      <c r="BC61" s="80"/>
      <c r="BD61" s="80"/>
      <c r="BE61" s="80"/>
      <c r="BF61" s="81"/>
      <c r="BG61" s="73" t="s">
        <v>58</v>
      </c>
      <c r="BH61" s="74"/>
      <c r="BI61" s="74"/>
      <c r="BJ61" s="74"/>
      <c r="BK61" s="75"/>
      <c r="BL61" s="73" t="s">
        <v>59</v>
      </c>
      <c r="BM61" s="74"/>
      <c r="BN61" s="74"/>
      <c r="BO61" s="74"/>
      <c r="BP61" s="75"/>
      <c r="BQ61" s="73" t="s">
        <v>93</v>
      </c>
      <c r="BR61" s="74"/>
      <c r="BS61" s="74"/>
      <c r="BT61" s="75"/>
      <c r="BU61" s="79" t="s">
        <v>170</v>
      </c>
      <c r="BV61" s="80"/>
      <c r="BW61" s="80"/>
      <c r="BX61" s="80"/>
      <c r="BY61" s="81"/>
      <c r="CA61" t="s">
        <v>25</v>
      </c>
    </row>
    <row r="62" spans="1:79" s="25" customFormat="1" ht="12.75" customHeight="1">
      <c r="A62" s="82">
        <v>2111</v>
      </c>
      <c r="B62" s="83"/>
      <c r="C62" s="83"/>
      <c r="D62" s="84"/>
      <c r="E62" s="46" t="s">
        <v>180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43">
        <v>73493867.22</v>
      </c>
      <c r="V62" s="44"/>
      <c r="W62" s="44"/>
      <c r="X62" s="44"/>
      <c r="Y62" s="45"/>
      <c r="Z62" s="43">
        <v>245900</v>
      </c>
      <c r="AA62" s="44"/>
      <c r="AB62" s="44"/>
      <c r="AC62" s="44"/>
      <c r="AD62" s="45"/>
      <c r="AE62" s="43">
        <v>0</v>
      </c>
      <c r="AF62" s="44"/>
      <c r="AG62" s="44"/>
      <c r="AH62" s="45"/>
      <c r="AI62" s="43">
        <f aca="true" t="shared" si="5" ref="AI62:AI78">IF(ISNUMBER(U62),U62,0)+IF(ISNUMBER(Z62),Z62,0)</f>
        <v>73739767.22</v>
      </c>
      <c r="AJ62" s="44"/>
      <c r="AK62" s="44"/>
      <c r="AL62" s="44"/>
      <c r="AM62" s="45"/>
      <c r="AN62" s="43">
        <v>68503798</v>
      </c>
      <c r="AO62" s="44"/>
      <c r="AP62" s="44"/>
      <c r="AQ62" s="44"/>
      <c r="AR62" s="45"/>
      <c r="AS62" s="43">
        <v>245900</v>
      </c>
      <c r="AT62" s="44"/>
      <c r="AU62" s="44"/>
      <c r="AV62" s="44"/>
      <c r="AW62" s="45"/>
      <c r="AX62" s="43">
        <v>0</v>
      </c>
      <c r="AY62" s="44"/>
      <c r="AZ62" s="44"/>
      <c r="BA62" s="45"/>
      <c r="BB62" s="43">
        <f aca="true" t="shared" si="6" ref="BB62:BB78">IF(ISNUMBER(AN62),AN62,0)+IF(ISNUMBER(AS62),AS62,0)</f>
        <v>68749698</v>
      </c>
      <c r="BC62" s="44"/>
      <c r="BD62" s="44"/>
      <c r="BE62" s="44"/>
      <c r="BF62" s="45"/>
      <c r="BG62" s="43">
        <v>81000000</v>
      </c>
      <c r="BH62" s="44"/>
      <c r="BI62" s="44"/>
      <c r="BJ62" s="44"/>
      <c r="BK62" s="45"/>
      <c r="BL62" s="43">
        <v>122950</v>
      </c>
      <c r="BM62" s="44"/>
      <c r="BN62" s="44"/>
      <c r="BO62" s="44"/>
      <c r="BP62" s="45"/>
      <c r="BQ62" s="43">
        <v>0</v>
      </c>
      <c r="BR62" s="44"/>
      <c r="BS62" s="44"/>
      <c r="BT62" s="45"/>
      <c r="BU62" s="43">
        <f aca="true" t="shared" si="7" ref="BU62:BU78">IF(ISNUMBER(BG62),BG62,0)+IF(ISNUMBER(BL62),BL62,0)</f>
        <v>81122950</v>
      </c>
      <c r="BV62" s="44"/>
      <c r="BW62" s="44"/>
      <c r="BX62" s="44"/>
      <c r="BY62" s="45"/>
      <c r="CA62" s="25" t="s">
        <v>26</v>
      </c>
    </row>
    <row r="63" spans="1:77" s="25" customFormat="1" ht="12.75" customHeight="1">
      <c r="A63" s="82">
        <v>2120</v>
      </c>
      <c r="B63" s="83"/>
      <c r="C63" s="83"/>
      <c r="D63" s="84"/>
      <c r="E63" s="46" t="s">
        <v>181</v>
      </c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43">
        <v>16170674.25</v>
      </c>
      <c r="V63" s="44"/>
      <c r="W63" s="44"/>
      <c r="X63" s="44"/>
      <c r="Y63" s="45"/>
      <c r="Z63" s="43">
        <v>54100</v>
      </c>
      <c r="AA63" s="44"/>
      <c r="AB63" s="44"/>
      <c r="AC63" s="44"/>
      <c r="AD63" s="45"/>
      <c r="AE63" s="43">
        <v>0</v>
      </c>
      <c r="AF63" s="44"/>
      <c r="AG63" s="44"/>
      <c r="AH63" s="45"/>
      <c r="AI63" s="43">
        <f t="shared" si="5"/>
        <v>16224774.25</v>
      </c>
      <c r="AJ63" s="44"/>
      <c r="AK63" s="44"/>
      <c r="AL63" s="44"/>
      <c r="AM63" s="45"/>
      <c r="AN63" s="43">
        <v>15306552</v>
      </c>
      <c r="AO63" s="44"/>
      <c r="AP63" s="44"/>
      <c r="AQ63" s="44"/>
      <c r="AR63" s="45"/>
      <c r="AS63" s="43">
        <v>54100</v>
      </c>
      <c r="AT63" s="44"/>
      <c r="AU63" s="44"/>
      <c r="AV63" s="44"/>
      <c r="AW63" s="45"/>
      <c r="AX63" s="43">
        <v>0</v>
      </c>
      <c r="AY63" s="44"/>
      <c r="AZ63" s="44"/>
      <c r="BA63" s="45"/>
      <c r="BB63" s="43">
        <f t="shared" si="6"/>
        <v>15360652</v>
      </c>
      <c r="BC63" s="44"/>
      <c r="BD63" s="44"/>
      <c r="BE63" s="44"/>
      <c r="BF63" s="45"/>
      <c r="BG63" s="43">
        <v>17820000</v>
      </c>
      <c r="BH63" s="44"/>
      <c r="BI63" s="44"/>
      <c r="BJ63" s="44"/>
      <c r="BK63" s="45"/>
      <c r="BL63" s="43">
        <v>27050</v>
      </c>
      <c r="BM63" s="44"/>
      <c r="BN63" s="44"/>
      <c r="BO63" s="44"/>
      <c r="BP63" s="45"/>
      <c r="BQ63" s="43">
        <v>0</v>
      </c>
      <c r="BR63" s="44"/>
      <c r="BS63" s="44"/>
      <c r="BT63" s="45"/>
      <c r="BU63" s="43">
        <f t="shared" si="7"/>
        <v>17847050</v>
      </c>
      <c r="BV63" s="44"/>
      <c r="BW63" s="44"/>
      <c r="BX63" s="44"/>
      <c r="BY63" s="45"/>
    </row>
    <row r="64" spans="1:77" s="25" customFormat="1" ht="12.75" customHeight="1">
      <c r="A64" s="82">
        <v>2210</v>
      </c>
      <c r="B64" s="83"/>
      <c r="C64" s="83"/>
      <c r="D64" s="84"/>
      <c r="E64" s="46" t="s">
        <v>182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43">
        <v>2798039.06</v>
      </c>
      <c r="V64" s="44"/>
      <c r="W64" s="44"/>
      <c r="X64" s="44"/>
      <c r="Y64" s="45"/>
      <c r="Z64" s="43">
        <v>30000</v>
      </c>
      <c r="AA64" s="44"/>
      <c r="AB64" s="44"/>
      <c r="AC64" s="44"/>
      <c r="AD64" s="45"/>
      <c r="AE64" s="43">
        <v>0</v>
      </c>
      <c r="AF64" s="44"/>
      <c r="AG64" s="44"/>
      <c r="AH64" s="45"/>
      <c r="AI64" s="43">
        <f t="shared" si="5"/>
        <v>2828039.06</v>
      </c>
      <c r="AJ64" s="44"/>
      <c r="AK64" s="44"/>
      <c r="AL64" s="44"/>
      <c r="AM64" s="45"/>
      <c r="AN64" s="43">
        <v>1029950</v>
      </c>
      <c r="AO64" s="44"/>
      <c r="AP64" s="44"/>
      <c r="AQ64" s="44"/>
      <c r="AR64" s="45"/>
      <c r="AS64" s="43">
        <v>30000</v>
      </c>
      <c r="AT64" s="44"/>
      <c r="AU64" s="44"/>
      <c r="AV64" s="44"/>
      <c r="AW64" s="45"/>
      <c r="AX64" s="43">
        <v>0</v>
      </c>
      <c r="AY64" s="44"/>
      <c r="AZ64" s="44"/>
      <c r="BA64" s="45"/>
      <c r="BB64" s="43">
        <f t="shared" si="6"/>
        <v>1059950</v>
      </c>
      <c r="BC64" s="44"/>
      <c r="BD64" s="44"/>
      <c r="BE64" s="44"/>
      <c r="BF64" s="45"/>
      <c r="BG64" s="43">
        <v>1200000</v>
      </c>
      <c r="BH64" s="44"/>
      <c r="BI64" s="44"/>
      <c r="BJ64" s="44"/>
      <c r="BK64" s="45"/>
      <c r="BL64" s="43">
        <v>30000</v>
      </c>
      <c r="BM64" s="44"/>
      <c r="BN64" s="44"/>
      <c r="BO64" s="44"/>
      <c r="BP64" s="45"/>
      <c r="BQ64" s="43">
        <v>0</v>
      </c>
      <c r="BR64" s="44"/>
      <c r="BS64" s="44"/>
      <c r="BT64" s="45"/>
      <c r="BU64" s="43">
        <f t="shared" si="7"/>
        <v>1230000</v>
      </c>
      <c r="BV64" s="44"/>
      <c r="BW64" s="44"/>
      <c r="BX64" s="44"/>
      <c r="BY64" s="45"/>
    </row>
    <row r="65" spans="1:77" s="25" customFormat="1" ht="12.75" customHeight="1">
      <c r="A65" s="82">
        <v>2220</v>
      </c>
      <c r="B65" s="83"/>
      <c r="C65" s="83"/>
      <c r="D65" s="84"/>
      <c r="E65" s="46" t="s">
        <v>183</v>
      </c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43">
        <v>13110</v>
      </c>
      <c r="V65" s="44"/>
      <c r="W65" s="44"/>
      <c r="X65" s="44"/>
      <c r="Y65" s="45"/>
      <c r="Z65" s="43">
        <v>0</v>
      </c>
      <c r="AA65" s="44"/>
      <c r="AB65" s="44"/>
      <c r="AC65" s="44"/>
      <c r="AD65" s="45"/>
      <c r="AE65" s="43">
        <v>0</v>
      </c>
      <c r="AF65" s="44"/>
      <c r="AG65" s="44"/>
      <c r="AH65" s="45"/>
      <c r="AI65" s="43">
        <f t="shared" si="5"/>
        <v>13110</v>
      </c>
      <c r="AJ65" s="44"/>
      <c r="AK65" s="44"/>
      <c r="AL65" s="44"/>
      <c r="AM65" s="45"/>
      <c r="AN65" s="43">
        <v>50000</v>
      </c>
      <c r="AO65" s="44"/>
      <c r="AP65" s="44"/>
      <c r="AQ65" s="44"/>
      <c r="AR65" s="45"/>
      <c r="AS65" s="43">
        <v>0</v>
      </c>
      <c r="AT65" s="44"/>
      <c r="AU65" s="44"/>
      <c r="AV65" s="44"/>
      <c r="AW65" s="45"/>
      <c r="AX65" s="43">
        <v>0</v>
      </c>
      <c r="AY65" s="44"/>
      <c r="AZ65" s="44"/>
      <c r="BA65" s="45"/>
      <c r="BB65" s="43">
        <f t="shared" si="6"/>
        <v>50000</v>
      </c>
      <c r="BC65" s="44"/>
      <c r="BD65" s="44"/>
      <c r="BE65" s="44"/>
      <c r="BF65" s="45"/>
      <c r="BG65" s="43">
        <v>50000</v>
      </c>
      <c r="BH65" s="44"/>
      <c r="BI65" s="44"/>
      <c r="BJ65" s="44"/>
      <c r="BK65" s="45"/>
      <c r="BL65" s="43">
        <v>0</v>
      </c>
      <c r="BM65" s="44"/>
      <c r="BN65" s="44"/>
      <c r="BO65" s="44"/>
      <c r="BP65" s="45"/>
      <c r="BQ65" s="43">
        <v>0</v>
      </c>
      <c r="BR65" s="44"/>
      <c r="BS65" s="44"/>
      <c r="BT65" s="45"/>
      <c r="BU65" s="43">
        <f t="shared" si="7"/>
        <v>50000</v>
      </c>
      <c r="BV65" s="44"/>
      <c r="BW65" s="44"/>
      <c r="BX65" s="44"/>
      <c r="BY65" s="45"/>
    </row>
    <row r="66" spans="1:77" s="25" customFormat="1" ht="12.75" customHeight="1">
      <c r="A66" s="82">
        <v>2230</v>
      </c>
      <c r="B66" s="83"/>
      <c r="C66" s="83"/>
      <c r="D66" s="84"/>
      <c r="E66" s="46" t="s">
        <v>184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43">
        <v>3778122.56</v>
      </c>
      <c r="V66" s="44"/>
      <c r="W66" s="44"/>
      <c r="X66" s="44"/>
      <c r="Y66" s="45"/>
      <c r="Z66" s="43">
        <v>6895000</v>
      </c>
      <c r="AA66" s="44"/>
      <c r="AB66" s="44"/>
      <c r="AC66" s="44"/>
      <c r="AD66" s="45"/>
      <c r="AE66" s="43">
        <v>0</v>
      </c>
      <c r="AF66" s="44"/>
      <c r="AG66" s="44"/>
      <c r="AH66" s="45"/>
      <c r="AI66" s="43">
        <f t="shared" si="5"/>
        <v>10673122.56</v>
      </c>
      <c r="AJ66" s="44"/>
      <c r="AK66" s="44"/>
      <c r="AL66" s="44"/>
      <c r="AM66" s="45"/>
      <c r="AN66" s="43">
        <v>7805000</v>
      </c>
      <c r="AO66" s="44"/>
      <c r="AP66" s="44"/>
      <c r="AQ66" s="44"/>
      <c r="AR66" s="45"/>
      <c r="AS66" s="43">
        <v>5100000</v>
      </c>
      <c r="AT66" s="44"/>
      <c r="AU66" s="44"/>
      <c r="AV66" s="44"/>
      <c r="AW66" s="45"/>
      <c r="AX66" s="43">
        <v>0</v>
      </c>
      <c r="AY66" s="44"/>
      <c r="AZ66" s="44"/>
      <c r="BA66" s="45"/>
      <c r="BB66" s="43">
        <f t="shared" si="6"/>
        <v>12905000</v>
      </c>
      <c r="BC66" s="44"/>
      <c r="BD66" s="44"/>
      <c r="BE66" s="44"/>
      <c r="BF66" s="45"/>
      <c r="BG66" s="43">
        <v>5000000</v>
      </c>
      <c r="BH66" s="44"/>
      <c r="BI66" s="44"/>
      <c r="BJ66" s="44"/>
      <c r="BK66" s="45"/>
      <c r="BL66" s="43">
        <v>5500000</v>
      </c>
      <c r="BM66" s="44"/>
      <c r="BN66" s="44"/>
      <c r="BO66" s="44"/>
      <c r="BP66" s="45"/>
      <c r="BQ66" s="43">
        <v>0</v>
      </c>
      <c r="BR66" s="44"/>
      <c r="BS66" s="44"/>
      <c r="BT66" s="45"/>
      <c r="BU66" s="43">
        <f t="shared" si="7"/>
        <v>10500000</v>
      </c>
      <c r="BV66" s="44"/>
      <c r="BW66" s="44"/>
      <c r="BX66" s="44"/>
      <c r="BY66" s="45"/>
    </row>
    <row r="67" spans="1:77" s="25" customFormat="1" ht="12.75" customHeight="1">
      <c r="A67" s="82">
        <v>2240</v>
      </c>
      <c r="B67" s="83"/>
      <c r="C67" s="83"/>
      <c r="D67" s="84"/>
      <c r="E67" s="46" t="s">
        <v>185</v>
      </c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43">
        <v>813655.73</v>
      </c>
      <c r="V67" s="44"/>
      <c r="W67" s="44"/>
      <c r="X67" s="44"/>
      <c r="Y67" s="45"/>
      <c r="Z67" s="43">
        <v>0</v>
      </c>
      <c r="AA67" s="44"/>
      <c r="AB67" s="44"/>
      <c r="AC67" s="44"/>
      <c r="AD67" s="45"/>
      <c r="AE67" s="43">
        <v>0</v>
      </c>
      <c r="AF67" s="44"/>
      <c r="AG67" s="44"/>
      <c r="AH67" s="45"/>
      <c r="AI67" s="43">
        <f t="shared" si="5"/>
        <v>813655.73</v>
      </c>
      <c r="AJ67" s="44"/>
      <c r="AK67" s="44"/>
      <c r="AL67" s="44"/>
      <c r="AM67" s="45"/>
      <c r="AN67" s="43">
        <v>6302900</v>
      </c>
      <c r="AO67" s="44"/>
      <c r="AP67" s="44"/>
      <c r="AQ67" s="44"/>
      <c r="AR67" s="45"/>
      <c r="AS67" s="43">
        <v>0</v>
      </c>
      <c r="AT67" s="44"/>
      <c r="AU67" s="44"/>
      <c r="AV67" s="44"/>
      <c r="AW67" s="45"/>
      <c r="AX67" s="43">
        <v>0</v>
      </c>
      <c r="AY67" s="44"/>
      <c r="AZ67" s="44"/>
      <c r="BA67" s="45"/>
      <c r="BB67" s="43">
        <f t="shared" si="6"/>
        <v>6302900</v>
      </c>
      <c r="BC67" s="44"/>
      <c r="BD67" s="44"/>
      <c r="BE67" s="44"/>
      <c r="BF67" s="45"/>
      <c r="BG67" s="43">
        <v>1000000</v>
      </c>
      <c r="BH67" s="44"/>
      <c r="BI67" s="44"/>
      <c r="BJ67" s="44"/>
      <c r="BK67" s="45"/>
      <c r="BL67" s="43">
        <v>0</v>
      </c>
      <c r="BM67" s="44"/>
      <c r="BN67" s="44"/>
      <c r="BO67" s="44"/>
      <c r="BP67" s="45"/>
      <c r="BQ67" s="43">
        <v>0</v>
      </c>
      <c r="BR67" s="44"/>
      <c r="BS67" s="44"/>
      <c r="BT67" s="45"/>
      <c r="BU67" s="43">
        <f t="shared" si="7"/>
        <v>1000000</v>
      </c>
      <c r="BV67" s="44"/>
      <c r="BW67" s="44"/>
      <c r="BX67" s="44"/>
      <c r="BY67" s="45"/>
    </row>
    <row r="68" spans="1:77" s="25" customFormat="1" ht="12.75" customHeight="1">
      <c r="A68" s="82">
        <v>2250</v>
      </c>
      <c r="B68" s="83"/>
      <c r="C68" s="83"/>
      <c r="D68" s="84"/>
      <c r="E68" s="46" t="s">
        <v>186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43">
        <v>0</v>
      </c>
      <c r="V68" s="44"/>
      <c r="W68" s="44"/>
      <c r="X68" s="44"/>
      <c r="Y68" s="45"/>
      <c r="Z68" s="43">
        <v>0</v>
      </c>
      <c r="AA68" s="44"/>
      <c r="AB68" s="44"/>
      <c r="AC68" s="44"/>
      <c r="AD68" s="45"/>
      <c r="AE68" s="43">
        <v>0</v>
      </c>
      <c r="AF68" s="44"/>
      <c r="AG68" s="44"/>
      <c r="AH68" s="45"/>
      <c r="AI68" s="43">
        <f t="shared" si="5"/>
        <v>0</v>
      </c>
      <c r="AJ68" s="44"/>
      <c r="AK68" s="44"/>
      <c r="AL68" s="44"/>
      <c r="AM68" s="45"/>
      <c r="AN68" s="43">
        <v>10500</v>
      </c>
      <c r="AO68" s="44"/>
      <c r="AP68" s="44"/>
      <c r="AQ68" s="44"/>
      <c r="AR68" s="45"/>
      <c r="AS68" s="43">
        <v>0</v>
      </c>
      <c r="AT68" s="44"/>
      <c r="AU68" s="44"/>
      <c r="AV68" s="44"/>
      <c r="AW68" s="45"/>
      <c r="AX68" s="43">
        <v>0</v>
      </c>
      <c r="AY68" s="44"/>
      <c r="AZ68" s="44"/>
      <c r="BA68" s="45"/>
      <c r="BB68" s="43">
        <f t="shared" si="6"/>
        <v>10500</v>
      </c>
      <c r="BC68" s="44"/>
      <c r="BD68" s="44"/>
      <c r="BE68" s="44"/>
      <c r="BF68" s="45"/>
      <c r="BG68" s="43">
        <v>0</v>
      </c>
      <c r="BH68" s="44"/>
      <c r="BI68" s="44"/>
      <c r="BJ68" s="44"/>
      <c r="BK68" s="45"/>
      <c r="BL68" s="43">
        <v>0</v>
      </c>
      <c r="BM68" s="44"/>
      <c r="BN68" s="44"/>
      <c r="BO68" s="44"/>
      <c r="BP68" s="45"/>
      <c r="BQ68" s="43">
        <v>0</v>
      </c>
      <c r="BR68" s="44"/>
      <c r="BS68" s="44"/>
      <c r="BT68" s="45"/>
      <c r="BU68" s="43">
        <f t="shared" si="7"/>
        <v>0</v>
      </c>
      <c r="BV68" s="44"/>
      <c r="BW68" s="44"/>
      <c r="BX68" s="44"/>
      <c r="BY68" s="45"/>
    </row>
    <row r="69" spans="1:77" s="25" customFormat="1" ht="12.75" customHeight="1">
      <c r="A69" s="82">
        <v>2271</v>
      </c>
      <c r="B69" s="83"/>
      <c r="C69" s="83"/>
      <c r="D69" s="84"/>
      <c r="E69" s="46" t="s">
        <v>187</v>
      </c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3">
        <v>4667860.84</v>
      </c>
      <c r="V69" s="44"/>
      <c r="W69" s="44"/>
      <c r="X69" s="44"/>
      <c r="Y69" s="45"/>
      <c r="Z69" s="43">
        <v>0</v>
      </c>
      <c r="AA69" s="44"/>
      <c r="AB69" s="44"/>
      <c r="AC69" s="44"/>
      <c r="AD69" s="45"/>
      <c r="AE69" s="43">
        <v>0</v>
      </c>
      <c r="AF69" s="44"/>
      <c r="AG69" s="44"/>
      <c r="AH69" s="45"/>
      <c r="AI69" s="43">
        <f t="shared" si="5"/>
        <v>4667860.84</v>
      </c>
      <c r="AJ69" s="44"/>
      <c r="AK69" s="44"/>
      <c r="AL69" s="44"/>
      <c r="AM69" s="45"/>
      <c r="AN69" s="43">
        <v>9026210</v>
      </c>
      <c r="AO69" s="44"/>
      <c r="AP69" s="44"/>
      <c r="AQ69" s="44"/>
      <c r="AR69" s="45"/>
      <c r="AS69" s="43">
        <v>0</v>
      </c>
      <c r="AT69" s="44"/>
      <c r="AU69" s="44"/>
      <c r="AV69" s="44"/>
      <c r="AW69" s="45"/>
      <c r="AX69" s="43">
        <v>0</v>
      </c>
      <c r="AY69" s="44"/>
      <c r="AZ69" s="44"/>
      <c r="BA69" s="45"/>
      <c r="BB69" s="43">
        <f t="shared" si="6"/>
        <v>9026210</v>
      </c>
      <c r="BC69" s="44"/>
      <c r="BD69" s="44"/>
      <c r="BE69" s="44"/>
      <c r="BF69" s="45"/>
      <c r="BG69" s="43">
        <v>5000000</v>
      </c>
      <c r="BH69" s="44"/>
      <c r="BI69" s="44"/>
      <c r="BJ69" s="44"/>
      <c r="BK69" s="45"/>
      <c r="BL69" s="43">
        <v>0</v>
      </c>
      <c r="BM69" s="44"/>
      <c r="BN69" s="44"/>
      <c r="BO69" s="44"/>
      <c r="BP69" s="45"/>
      <c r="BQ69" s="43">
        <v>0</v>
      </c>
      <c r="BR69" s="44"/>
      <c r="BS69" s="44"/>
      <c r="BT69" s="45"/>
      <c r="BU69" s="43">
        <f t="shared" si="7"/>
        <v>5000000</v>
      </c>
      <c r="BV69" s="44"/>
      <c r="BW69" s="44"/>
      <c r="BX69" s="44"/>
      <c r="BY69" s="45"/>
    </row>
    <row r="70" spans="1:77" s="25" customFormat="1" ht="12.75" customHeight="1">
      <c r="A70" s="82">
        <v>2272</v>
      </c>
      <c r="B70" s="83"/>
      <c r="C70" s="83"/>
      <c r="D70" s="84"/>
      <c r="E70" s="46" t="s">
        <v>188</v>
      </c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43">
        <v>430671.06</v>
      </c>
      <c r="V70" s="44"/>
      <c r="W70" s="44"/>
      <c r="X70" s="44"/>
      <c r="Y70" s="45"/>
      <c r="Z70" s="43">
        <v>0</v>
      </c>
      <c r="AA70" s="44"/>
      <c r="AB70" s="44"/>
      <c r="AC70" s="44"/>
      <c r="AD70" s="45"/>
      <c r="AE70" s="43">
        <v>0</v>
      </c>
      <c r="AF70" s="44"/>
      <c r="AG70" s="44"/>
      <c r="AH70" s="45"/>
      <c r="AI70" s="43">
        <f t="shared" si="5"/>
        <v>430671.06</v>
      </c>
      <c r="AJ70" s="44"/>
      <c r="AK70" s="44"/>
      <c r="AL70" s="44"/>
      <c r="AM70" s="45"/>
      <c r="AN70" s="43">
        <v>450000</v>
      </c>
      <c r="AO70" s="44"/>
      <c r="AP70" s="44"/>
      <c r="AQ70" s="44"/>
      <c r="AR70" s="45"/>
      <c r="AS70" s="43">
        <v>0</v>
      </c>
      <c r="AT70" s="44"/>
      <c r="AU70" s="44"/>
      <c r="AV70" s="44"/>
      <c r="AW70" s="45"/>
      <c r="AX70" s="43">
        <v>0</v>
      </c>
      <c r="AY70" s="44"/>
      <c r="AZ70" s="44"/>
      <c r="BA70" s="45"/>
      <c r="BB70" s="43">
        <f t="shared" si="6"/>
        <v>450000</v>
      </c>
      <c r="BC70" s="44"/>
      <c r="BD70" s="44"/>
      <c r="BE70" s="44"/>
      <c r="BF70" s="45"/>
      <c r="BG70" s="43">
        <v>300000</v>
      </c>
      <c r="BH70" s="44"/>
      <c r="BI70" s="44"/>
      <c r="BJ70" s="44"/>
      <c r="BK70" s="45"/>
      <c r="BL70" s="43">
        <v>0</v>
      </c>
      <c r="BM70" s="44"/>
      <c r="BN70" s="44"/>
      <c r="BO70" s="44"/>
      <c r="BP70" s="45"/>
      <c r="BQ70" s="43">
        <v>0</v>
      </c>
      <c r="BR70" s="44"/>
      <c r="BS70" s="44"/>
      <c r="BT70" s="45"/>
      <c r="BU70" s="43">
        <f t="shared" si="7"/>
        <v>300000</v>
      </c>
      <c r="BV70" s="44"/>
      <c r="BW70" s="44"/>
      <c r="BX70" s="44"/>
      <c r="BY70" s="45"/>
    </row>
    <row r="71" spans="1:77" s="25" customFormat="1" ht="12.75" customHeight="1">
      <c r="A71" s="82">
        <v>2273</v>
      </c>
      <c r="B71" s="83"/>
      <c r="C71" s="83"/>
      <c r="D71" s="84"/>
      <c r="E71" s="46" t="s">
        <v>189</v>
      </c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2"/>
      <c r="U71" s="43">
        <v>3402515.95</v>
      </c>
      <c r="V71" s="44"/>
      <c r="W71" s="44"/>
      <c r="X71" s="44"/>
      <c r="Y71" s="45"/>
      <c r="Z71" s="43">
        <v>0</v>
      </c>
      <c r="AA71" s="44"/>
      <c r="AB71" s="44"/>
      <c r="AC71" s="44"/>
      <c r="AD71" s="45"/>
      <c r="AE71" s="43">
        <v>0</v>
      </c>
      <c r="AF71" s="44"/>
      <c r="AG71" s="44"/>
      <c r="AH71" s="45"/>
      <c r="AI71" s="43">
        <f t="shared" si="5"/>
        <v>3402515.95</v>
      </c>
      <c r="AJ71" s="44"/>
      <c r="AK71" s="44"/>
      <c r="AL71" s="44"/>
      <c r="AM71" s="45"/>
      <c r="AN71" s="43">
        <v>4937000</v>
      </c>
      <c r="AO71" s="44"/>
      <c r="AP71" s="44"/>
      <c r="AQ71" s="44"/>
      <c r="AR71" s="45"/>
      <c r="AS71" s="43">
        <v>0</v>
      </c>
      <c r="AT71" s="44"/>
      <c r="AU71" s="44"/>
      <c r="AV71" s="44"/>
      <c r="AW71" s="45"/>
      <c r="AX71" s="43">
        <v>0</v>
      </c>
      <c r="AY71" s="44"/>
      <c r="AZ71" s="44"/>
      <c r="BA71" s="45"/>
      <c r="BB71" s="43">
        <f t="shared" si="6"/>
        <v>4937000</v>
      </c>
      <c r="BC71" s="44"/>
      <c r="BD71" s="44"/>
      <c r="BE71" s="44"/>
      <c r="BF71" s="45"/>
      <c r="BG71" s="43">
        <v>2500000</v>
      </c>
      <c r="BH71" s="44"/>
      <c r="BI71" s="44"/>
      <c r="BJ71" s="44"/>
      <c r="BK71" s="45"/>
      <c r="BL71" s="43">
        <v>0</v>
      </c>
      <c r="BM71" s="44"/>
      <c r="BN71" s="44"/>
      <c r="BO71" s="44"/>
      <c r="BP71" s="45"/>
      <c r="BQ71" s="43">
        <v>0</v>
      </c>
      <c r="BR71" s="44"/>
      <c r="BS71" s="44"/>
      <c r="BT71" s="45"/>
      <c r="BU71" s="43">
        <f t="shared" si="7"/>
        <v>2500000</v>
      </c>
      <c r="BV71" s="44"/>
      <c r="BW71" s="44"/>
      <c r="BX71" s="44"/>
      <c r="BY71" s="45"/>
    </row>
    <row r="72" spans="1:77" s="25" customFormat="1" ht="12.75" customHeight="1">
      <c r="A72" s="82">
        <v>2274</v>
      </c>
      <c r="B72" s="83"/>
      <c r="C72" s="83"/>
      <c r="D72" s="84"/>
      <c r="E72" s="46" t="s">
        <v>190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2"/>
      <c r="U72" s="43">
        <v>2291094.9</v>
      </c>
      <c r="V72" s="44"/>
      <c r="W72" s="44"/>
      <c r="X72" s="44"/>
      <c r="Y72" s="45"/>
      <c r="Z72" s="43">
        <v>0</v>
      </c>
      <c r="AA72" s="44"/>
      <c r="AB72" s="44"/>
      <c r="AC72" s="44"/>
      <c r="AD72" s="45"/>
      <c r="AE72" s="43">
        <v>0</v>
      </c>
      <c r="AF72" s="44"/>
      <c r="AG72" s="44"/>
      <c r="AH72" s="45"/>
      <c r="AI72" s="43">
        <f t="shared" si="5"/>
        <v>2291094.9</v>
      </c>
      <c r="AJ72" s="44"/>
      <c r="AK72" s="44"/>
      <c r="AL72" s="44"/>
      <c r="AM72" s="45"/>
      <c r="AN72" s="43">
        <v>1230853</v>
      </c>
      <c r="AO72" s="44"/>
      <c r="AP72" s="44"/>
      <c r="AQ72" s="44"/>
      <c r="AR72" s="45"/>
      <c r="AS72" s="43">
        <v>0</v>
      </c>
      <c r="AT72" s="44"/>
      <c r="AU72" s="44"/>
      <c r="AV72" s="44"/>
      <c r="AW72" s="45"/>
      <c r="AX72" s="43">
        <v>0</v>
      </c>
      <c r="AY72" s="44"/>
      <c r="AZ72" s="44"/>
      <c r="BA72" s="45"/>
      <c r="BB72" s="43">
        <f t="shared" si="6"/>
        <v>1230853</v>
      </c>
      <c r="BC72" s="44"/>
      <c r="BD72" s="44"/>
      <c r="BE72" s="44"/>
      <c r="BF72" s="45"/>
      <c r="BG72" s="43">
        <v>1250000</v>
      </c>
      <c r="BH72" s="44"/>
      <c r="BI72" s="44"/>
      <c r="BJ72" s="44"/>
      <c r="BK72" s="45"/>
      <c r="BL72" s="43">
        <v>0</v>
      </c>
      <c r="BM72" s="44"/>
      <c r="BN72" s="44"/>
      <c r="BO72" s="44"/>
      <c r="BP72" s="45"/>
      <c r="BQ72" s="43">
        <v>0</v>
      </c>
      <c r="BR72" s="44"/>
      <c r="BS72" s="44"/>
      <c r="BT72" s="45"/>
      <c r="BU72" s="43">
        <f t="shared" si="7"/>
        <v>1250000</v>
      </c>
      <c r="BV72" s="44"/>
      <c r="BW72" s="44"/>
      <c r="BX72" s="44"/>
      <c r="BY72" s="45"/>
    </row>
    <row r="73" spans="1:77" s="25" customFormat="1" ht="25.5" customHeight="1">
      <c r="A73" s="82">
        <v>2275</v>
      </c>
      <c r="B73" s="83"/>
      <c r="C73" s="83"/>
      <c r="D73" s="84"/>
      <c r="E73" s="46" t="s">
        <v>191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2"/>
      <c r="U73" s="43">
        <v>82291.37</v>
      </c>
      <c r="V73" s="44"/>
      <c r="W73" s="44"/>
      <c r="X73" s="44"/>
      <c r="Y73" s="45"/>
      <c r="Z73" s="43">
        <v>0</v>
      </c>
      <c r="AA73" s="44"/>
      <c r="AB73" s="44"/>
      <c r="AC73" s="44"/>
      <c r="AD73" s="45"/>
      <c r="AE73" s="43">
        <v>0</v>
      </c>
      <c r="AF73" s="44"/>
      <c r="AG73" s="44"/>
      <c r="AH73" s="45"/>
      <c r="AI73" s="43">
        <f t="shared" si="5"/>
        <v>82291.37</v>
      </c>
      <c r="AJ73" s="44"/>
      <c r="AK73" s="44"/>
      <c r="AL73" s="44"/>
      <c r="AM73" s="45"/>
      <c r="AN73" s="43">
        <v>115000</v>
      </c>
      <c r="AO73" s="44"/>
      <c r="AP73" s="44"/>
      <c r="AQ73" s="44"/>
      <c r="AR73" s="45"/>
      <c r="AS73" s="43">
        <v>0</v>
      </c>
      <c r="AT73" s="44"/>
      <c r="AU73" s="44"/>
      <c r="AV73" s="44"/>
      <c r="AW73" s="45"/>
      <c r="AX73" s="43">
        <v>0</v>
      </c>
      <c r="AY73" s="44"/>
      <c r="AZ73" s="44"/>
      <c r="BA73" s="45"/>
      <c r="BB73" s="43">
        <f t="shared" si="6"/>
        <v>115000</v>
      </c>
      <c r="BC73" s="44"/>
      <c r="BD73" s="44"/>
      <c r="BE73" s="44"/>
      <c r="BF73" s="45"/>
      <c r="BG73" s="43">
        <v>75000</v>
      </c>
      <c r="BH73" s="44"/>
      <c r="BI73" s="44"/>
      <c r="BJ73" s="44"/>
      <c r="BK73" s="45"/>
      <c r="BL73" s="43">
        <v>0</v>
      </c>
      <c r="BM73" s="44"/>
      <c r="BN73" s="44"/>
      <c r="BO73" s="44"/>
      <c r="BP73" s="45"/>
      <c r="BQ73" s="43">
        <v>0</v>
      </c>
      <c r="BR73" s="44"/>
      <c r="BS73" s="44"/>
      <c r="BT73" s="45"/>
      <c r="BU73" s="43">
        <f t="shared" si="7"/>
        <v>75000</v>
      </c>
      <c r="BV73" s="44"/>
      <c r="BW73" s="44"/>
      <c r="BX73" s="44"/>
      <c r="BY73" s="45"/>
    </row>
    <row r="74" spans="1:77" s="25" customFormat="1" ht="38.25" customHeight="1">
      <c r="A74" s="82">
        <v>2282</v>
      </c>
      <c r="B74" s="83"/>
      <c r="C74" s="83"/>
      <c r="D74" s="84"/>
      <c r="E74" s="46" t="s">
        <v>192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2"/>
      <c r="U74" s="43">
        <v>2070</v>
      </c>
      <c r="V74" s="44"/>
      <c r="W74" s="44"/>
      <c r="X74" s="44"/>
      <c r="Y74" s="45"/>
      <c r="Z74" s="43">
        <v>0</v>
      </c>
      <c r="AA74" s="44"/>
      <c r="AB74" s="44"/>
      <c r="AC74" s="44"/>
      <c r="AD74" s="45"/>
      <c r="AE74" s="43">
        <v>0</v>
      </c>
      <c r="AF74" s="44"/>
      <c r="AG74" s="44"/>
      <c r="AH74" s="45"/>
      <c r="AI74" s="43">
        <f t="shared" si="5"/>
        <v>2070</v>
      </c>
      <c r="AJ74" s="44"/>
      <c r="AK74" s="44"/>
      <c r="AL74" s="44"/>
      <c r="AM74" s="45"/>
      <c r="AN74" s="43">
        <v>9550</v>
      </c>
      <c r="AO74" s="44"/>
      <c r="AP74" s="44"/>
      <c r="AQ74" s="44"/>
      <c r="AR74" s="45"/>
      <c r="AS74" s="43">
        <v>0</v>
      </c>
      <c r="AT74" s="44"/>
      <c r="AU74" s="44"/>
      <c r="AV74" s="44"/>
      <c r="AW74" s="45"/>
      <c r="AX74" s="43">
        <v>0</v>
      </c>
      <c r="AY74" s="44"/>
      <c r="AZ74" s="44"/>
      <c r="BA74" s="45"/>
      <c r="BB74" s="43">
        <f t="shared" si="6"/>
        <v>9550</v>
      </c>
      <c r="BC74" s="44"/>
      <c r="BD74" s="44"/>
      <c r="BE74" s="44"/>
      <c r="BF74" s="45"/>
      <c r="BG74" s="43">
        <v>15000</v>
      </c>
      <c r="BH74" s="44"/>
      <c r="BI74" s="44"/>
      <c r="BJ74" s="44"/>
      <c r="BK74" s="45"/>
      <c r="BL74" s="43">
        <v>0</v>
      </c>
      <c r="BM74" s="44"/>
      <c r="BN74" s="44"/>
      <c r="BO74" s="44"/>
      <c r="BP74" s="45"/>
      <c r="BQ74" s="43">
        <v>0</v>
      </c>
      <c r="BR74" s="44"/>
      <c r="BS74" s="44"/>
      <c r="BT74" s="45"/>
      <c r="BU74" s="43">
        <f t="shared" si="7"/>
        <v>15000</v>
      </c>
      <c r="BV74" s="44"/>
      <c r="BW74" s="44"/>
      <c r="BX74" s="44"/>
      <c r="BY74" s="45"/>
    </row>
    <row r="75" spans="1:77" s="25" customFormat="1" ht="12.75" customHeight="1">
      <c r="A75" s="82">
        <v>2800</v>
      </c>
      <c r="B75" s="83"/>
      <c r="C75" s="83"/>
      <c r="D75" s="84"/>
      <c r="E75" s="46" t="s">
        <v>193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2"/>
      <c r="U75" s="43">
        <v>6594.46</v>
      </c>
      <c r="V75" s="44"/>
      <c r="W75" s="44"/>
      <c r="X75" s="44"/>
      <c r="Y75" s="45"/>
      <c r="Z75" s="43">
        <v>0</v>
      </c>
      <c r="AA75" s="44"/>
      <c r="AB75" s="44"/>
      <c r="AC75" s="44"/>
      <c r="AD75" s="45"/>
      <c r="AE75" s="43">
        <v>0</v>
      </c>
      <c r="AF75" s="44"/>
      <c r="AG75" s="44"/>
      <c r="AH75" s="45"/>
      <c r="AI75" s="43">
        <f t="shared" si="5"/>
        <v>6594.46</v>
      </c>
      <c r="AJ75" s="44"/>
      <c r="AK75" s="44"/>
      <c r="AL75" s="44"/>
      <c r="AM75" s="45"/>
      <c r="AN75" s="43">
        <v>105000</v>
      </c>
      <c r="AO75" s="44"/>
      <c r="AP75" s="44"/>
      <c r="AQ75" s="44"/>
      <c r="AR75" s="45"/>
      <c r="AS75" s="43">
        <v>0</v>
      </c>
      <c r="AT75" s="44"/>
      <c r="AU75" s="44"/>
      <c r="AV75" s="44"/>
      <c r="AW75" s="45"/>
      <c r="AX75" s="43">
        <v>0</v>
      </c>
      <c r="AY75" s="44"/>
      <c r="AZ75" s="44"/>
      <c r="BA75" s="45"/>
      <c r="BB75" s="43">
        <f t="shared" si="6"/>
        <v>105000</v>
      </c>
      <c r="BC75" s="44"/>
      <c r="BD75" s="44"/>
      <c r="BE75" s="44"/>
      <c r="BF75" s="45"/>
      <c r="BG75" s="43">
        <v>10000</v>
      </c>
      <c r="BH75" s="44"/>
      <c r="BI75" s="44"/>
      <c r="BJ75" s="44"/>
      <c r="BK75" s="45"/>
      <c r="BL75" s="43">
        <v>0</v>
      </c>
      <c r="BM75" s="44"/>
      <c r="BN75" s="44"/>
      <c r="BO75" s="44"/>
      <c r="BP75" s="45"/>
      <c r="BQ75" s="43">
        <v>0</v>
      </c>
      <c r="BR75" s="44"/>
      <c r="BS75" s="44"/>
      <c r="BT75" s="45"/>
      <c r="BU75" s="43">
        <f t="shared" si="7"/>
        <v>10000</v>
      </c>
      <c r="BV75" s="44"/>
      <c r="BW75" s="44"/>
      <c r="BX75" s="44"/>
      <c r="BY75" s="45"/>
    </row>
    <row r="76" spans="1:77" s="25" customFormat="1" ht="25.5" customHeight="1">
      <c r="A76" s="82">
        <v>3110</v>
      </c>
      <c r="B76" s="83"/>
      <c r="C76" s="83"/>
      <c r="D76" s="84"/>
      <c r="E76" s="46" t="s">
        <v>194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2"/>
      <c r="U76" s="43">
        <v>0</v>
      </c>
      <c r="V76" s="44"/>
      <c r="W76" s="44"/>
      <c r="X76" s="44"/>
      <c r="Y76" s="45"/>
      <c r="Z76" s="43">
        <v>0</v>
      </c>
      <c r="AA76" s="44"/>
      <c r="AB76" s="44"/>
      <c r="AC76" s="44"/>
      <c r="AD76" s="45"/>
      <c r="AE76" s="43">
        <v>0</v>
      </c>
      <c r="AF76" s="44"/>
      <c r="AG76" s="44"/>
      <c r="AH76" s="45"/>
      <c r="AI76" s="43">
        <f t="shared" si="5"/>
        <v>0</v>
      </c>
      <c r="AJ76" s="44"/>
      <c r="AK76" s="44"/>
      <c r="AL76" s="44"/>
      <c r="AM76" s="45"/>
      <c r="AN76" s="43">
        <v>0</v>
      </c>
      <c r="AO76" s="44"/>
      <c r="AP76" s="44"/>
      <c r="AQ76" s="44"/>
      <c r="AR76" s="45"/>
      <c r="AS76" s="43">
        <v>656901</v>
      </c>
      <c r="AT76" s="44"/>
      <c r="AU76" s="44"/>
      <c r="AV76" s="44"/>
      <c r="AW76" s="45"/>
      <c r="AX76" s="43">
        <v>656901</v>
      </c>
      <c r="AY76" s="44"/>
      <c r="AZ76" s="44"/>
      <c r="BA76" s="45"/>
      <c r="BB76" s="43">
        <f t="shared" si="6"/>
        <v>656901</v>
      </c>
      <c r="BC76" s="44"/>
      <c r="BD76" s="44"/>
      <c r="BE76" s="44"/>
      <c r="BF76" s="45"/>
      <c r="BG76" s="43">
        <v>0</v>
      </c>
      <c r="BH76" s="44"/>
      <c r="BI76" s="44"/>
      <c r="BJ76" s="44"/>
      <c r="BK76" s="45"/>
      <c r="BL76" s="43">
        <v>95000</v>
      </c>
      <c r="BM76" s="44"/>
      <c r="BN76" s="44"/>
      <c r="BO76" s="44"/>
      <c r="BP76" s="45"/>
      <c r="BQ76" s="43">
        <v>0</v>
      </c>
      <c r="BR76" s="44"/>
      <c r="BS76" s="44"/>
      <c r="BT76" s="45"/>
      <c r="BU76" s="43">
        <f t="shared" si="7"/>
        <v>95000</v>
      </c>
      <c r="BV76" s="44"/>
      <c r="BW76" s="44"/>
      <c r="BX76" s="44"/>
      <c r="BY76" s="45"/>
    </row>
    <row r="77" spans="1:77" s="25" customFormat="1" ht="12.75" customHeight="1">
      <c r="A77" s="82">
        <v>3132</v>
      </c>
      <c r="B77" s="83"/>
      <c r="C77" s="83"/>
      <c r="D77" s="84"/>
      <c r="E77" s="46" t="s">
        <v>195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2"/>
      <c r="U77" s="43">
        <v>0</v>
      </c>
      <c r="V77" s="44"/>
      <c r="W77" s="44"/>
      <c r="X77" s="44"/>
      <c r="Y77" s="45"/>
      <c r="Z77" s="43">
        <v>7934149.63</v>
      </c>
      <c r="AA77" s="44"/>
      <c r="AB77" s="44"/>
      <c r="AC77" s="44"/>
      <c r="AD77" s="45"/>
      <c r="AE77" s="43">
        <v>7934149.63</v>
      </c>
      <c r="AF77" s="44"/>
      <c r="AG77" s="44"/>
      <c r="AH77" s="45"/>
      <c r="AI77" s="43">
        <f t="shared" si="5"/>
        <v>7934149.63</v>
      </c>
      <c r="AJ77" s="44"/>
      <c r="AK77" s="44"/>
      <c r="AL77" s="44"/>
      <c r="AM77" s="45"/>
      <c r="AN77" s="43">
        <v>0</v>
      </c>
      <c r="AO77" s="44"/>
      <c r="AP77" s="44"/>
      <c r="AQ77" s="44"/>
      <c r="AR77" s="45"/>
      <c r="AS77" s="43">
        <v>0</v>
      </c>
      <c r="AT77" s="44"/>
      <c r="AU77" s="44"/>
      <c r="AV77" s="44"/>
      <c r="AW77" s="45"/>
      <c r="AX77" s="43">
        <v>0</v>
      </c>
      <c r="AY77" s="44"/>
      <c r="AZ77" s="44"/>
      <c r="BA77" s="45"/>
      <c r="BB77" s="43">
        <f t="shared" si="6"/>
        <v>0</v>
      </c>
      <c r="BC77" s="44"/>
      <c r="BD77" s="44"/>
      <c r="BE77" s="44"/>
      <c r="BF77" s="45"/>
      <c r="BG77" s="43">
        <v>0</v>
      </c>
      <c r="BH77" s="44"/>
      <c r="BI77" s="44"/>
      <c r="BJ77" s="44"/>
      <c r="BK77" s="45"/>
      <c r="BL77" s="43">
        <v>0</v>
      </c>
      <c r="BM77" s="44"/>
      <c r="BN77" s="44"/>
      <c r="BO77" s="44"/>
      <c r="BP77" s="45"/>
      <c r="BQ77" s="43">
        <v>0</v>
      </c>
      <c r="BR77" s="44"/>
      <c r="BS77" s="44"/>
      <c r="BT77" s="45"/>
      <c r="BU77" s="43">
        <f t="shared" si="7"/>
        <v>0</v>
      </c>
      <c r="BV77" s="44"/>
      <c r="BW77" s="44"/>
      <c r="BX77" s="44"/>
      <c r="BY77" s="45"/>
    </row>
    <row r="78" spans="1:77" s="6" customFormat="1" ht="12.75" customHeight="1">
      <c r="A78" s="95"/>
      <c r="B78" s="96"/>
      <c r="C78" s="96"/>
      <c r="D78" s="97"/>
      <c r="E78" s="115" t="s">
        <v>147</v>
      </c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7"/>
      <c r="U78" s="98">
        <v>107950567.40000002</v>
      </c>
      <c r="V78" s="99"/>
      <c r="W78" s="99"/>
      <c r="X78" s="99"/>
      <c r="Y78" s="100"/>
      <c r="Z78" s="98">
        <v>15159149.629999999</v>
      </c>
      <c r="AA78" s="99"/>
      <c r="AB78" s="99"/>
      <c r="AC78" s="99"/>
      <c r="AD78" s="100"/>
      <c r="AE78" s="98">
        <v>7934149.63</v>
      </c>
      <c r="AF78" s="99"/>
      <c r="AG78" s="99"/>
      <c r="AH78" s="100"/>
      <c r="AI78" s="98">
        <f t="shared" si="5"/>
        <v>123109717.03000002</v>
      </c>
      <c r="AJ78" s="99"/>
      <c r="AK78" s="99"/>
      <c r="AL78" s="99"/>
      <c r="AM78" s="100"/>
      <c r="AN78" s="98">
        <v>114882313</v>
      </c>
      <c r="AO78" s="99"/>
      <c r="AP78" s="99"/>
      <c r="AQ78" s="99"/>
      <c r="AR78" s="100"/>
      <c r="AS78" s="98">
        <v>6086901</v>
      </c>
      <c r="AT78" s="99"/>
      <c r="AU78" s="99"/>
      <c r="AV78" s="99"/>
      <c r="AW78" s="100"/>
      <c r="AX78" s="98">
        <v>656901</v>
      </c>
      <c r="AY78" s="99"/>
      <c r="AZ78" s="99"/>
      <c r="BA78" s="100"/>
      <c r="BB78" s="98">
        <f t="shared" si="6"/>
        <v>120969214</v>
      </c>
      <c r="BC78" s="99"/>
      <c r="BD78" s="99"/>
      <c r="BE78" s="99"/>
      <c r="BF78" s="100"/>
      <c r="BG78" s="98">
        <v>115220000</v>
      </c>
      <c r="BH78" s="99"/>
      <c r="BI78" s="99"/>
      <c r="BJ78" s="99"/>
      <c r="BK78" s="100"/>
      <c r="BL78" s="98">
        <v>5775000</v>
      </c>
      <c r="BM78" s="99"/>
      <c r="BN78" s="99"/>
      <c r="BO78" s="99"/>
      <c r="BP78" s="100"/>
      <c r="BQ78" s="98">
        <v>0</v>
      </c>
      <c r="BR78" s="99"/>
      <c r="BS78" s="99"/>
      <c r="BT78" s="100"/>
      <c r="BU78" s="98">
        <f t="shared" si="7"/>
        <v>120995000</v>
      </c>
      <c r="BV78" s="99"/>
      <c r="BW78" s="99"/>
      <c r="BX78" s="99"/>
      <c r="BY78" s="100"/>
    </row>
    <row r="80" spans="1:64" ht="14.25" customHeight="1">
      <c r="A80" s="58" t="s">
        <v>351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77" ht="15" customHeight="1">
      <c r="A81" s="86" t="s">
        <v>337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</row>
    <row r="82" spans="1:77" ht="22.5" customHeight="1">
      <c r="A82" s="88" t="s">
        <v>119</v>
      </c>
      <c r="B82" s="89"/>
      <c r="C82" s="89"/>
      <c r="D82" s="89"/>
      <c r="E82" s="90"/>
      <c r="F82" s="40" t="s">
        <v>19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37" t="s">
        <v>338</v>
      </c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9"/>
      <c r="AN82" s="37" t="s">
        <v>341</v>
      </c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9"/>
      <c r="BG82" s="37" t="s">
        <v>349</v>
      </c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9"/>
    </row>
    <row r="83" spans="1:77" ht="51.75" customHeight="1">
      <c r="A83" s="91"/>
      <c r="B83" s="92"/>
      <c r="C83" s="92"/>
      <c r="D83" s="92"/>
      <c r="E83" s="93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37" t="s">
        <v>4</v>
      </c>
      <c r="V83" s="38"/>
      <c r="W83" s="38"/>
      <c r="X83" s="38"/>
      <c r="Y83" s="39"/>
      <c r="Z83" s="37" t="s">
        <v>3</v>
      </c>
      <c r="AA83" s="38"/>
      <c r="AB83" s="38"/>
      <c r="AC83" s="38"/>
      <c r="AD83" s="39"/>
      <c r="AE83" s="70" t="s">
        <v>116</v>
      </c>
      <c r="AF83" s="71"/>
      <c r="AG83" s="71"/>
      <c r="AH83" s="72"/>
      <c r="AI83" s="37" t="s">
        <v>5</v>
      </c>
      <c r="AJ83" s="38"/>
      <c r="AK83" s="38"/>
      <c r="AL83" s="38"/>
      <c r="AM83" s="39"/>
      <c r="AN83" s="37" t="s">
        <v>4</v>
      </c>
      <c r="AO83" s="38"/>
      <c r="AP83" s="38"/>
      <c r="AQ83" s="38"/>
      <c r="AR83" s="39"/>
      <c r="AS83" s="37" t="s">
        <v>3</v>
      </c>
      <c r="AT83" s="38"/>
      <c r="AU83" s="38"/>
      <c r="AV83" s="38"/>
      <c r="AW83" s="39"/>
      <c r="AX83" s="70" t="s">
        <v>116</v>
      </c>
      <c r="AY83" s="71"/>
      <c r="AZ83" s="71"/>
      <c r="BA83" s="72"/>
      <c r="BB83" s="37" t="s">
        <v>96</v>
      </c>
      <c r="BC83" s="38"/>
      <c r="BD83" s="38"/>
      <c r="BE83" s="38"/>
      <c r="BF83" s="39"/>
      <c r="BG83" s="37" t="s">
        <v>4</v>
      </c>
      <c r="BH83" s="38"/>
      <c r="BI83" s="38"/>
      <c r="BJ83" s="38"/>
      <c r="BK83" s="39"/>
      <c r="BL83" s="37" t="s">
        <v>3</v>
      </c>
      <c r="BM83" s="38"/>
      <c r="BN83" s="38"/>
      <c r="BO83" s="38"/>
      <c r="BP83" s="39"/>
      <c r="BQ83" s="70" t="s">
        <v>116</v>
      </c>
      <c r="BR83" s="71"/>
      <c r="BS83" s="71"/>
      <c r="BT83" s="72"/>
      <c r="BU83" s="40" t="s">
        <v>97</v>
      </c>
      <c r="BV83" s="40"/>
      <c r="BW83" s="40"/>
      <c r="BX83" s="40"/>
      <c r="BY83" s="40"/>
    </row>
    <row r="84" spans="1:77" ht="15" customHeight="1">
      <c r="A84" s="37">
        <v>1</v>
      </c>
      <c r="B84" s="38"/>
      <c r="C84" s="38"/>
      <c r="D84" s="38"/>
      <c r="E84" s="39"/>
      <c r="F84" s="37">
        <v>2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9"/>
      <c r="U84" s="37">
        <v>3</v>
      </c>
      <c r="V84" s="38"/>
      <c r="W84" s="38"/>
      <c r="X84" s="38"/>
      <c r="Y84" s="39"/>
      <c r="Z84" s="37">
        <v>4</v>
      </c>
      <c r="AA84" s="38"/>
      <c r="AB84" s="38"/>
      <c r="AC84" s="38"/>
      <c r="AD84" s="39"/>
      <c r="AE84" s="37">
        <v>5</v>
      </c>
      <c r="AF84" s="38"/>
      <c r="AG84" s="38"/>
      <c r="AH84" s="39"/>
      <c r="AI84" s="37">
        <v>6</v>
      </c>
      <c r="AJ84" s="38"/>
      <c r="AK84" s="38"/>
      <c r="AL84" s="38"/>
      <c r="AM84" s="39"/>
      <c r="AN84" s="37">
        <v>7</v>
      </c>
      <c r="AO84" s="38"/>
      <c r="AP84" s="38"/>
      <c r="AQ84" s="38"/>
      <c r="AR84" s="39"/>
      <c r="AS84" s="37">
        <v>8</v>
      </c>
      <c r="AT84" s="38"/>
      <c r="AU84" s="38"/>
      <c r="AV84" s="38"/>
      <c r="AW84" s="39"/>
      <c r="AX84" s="37">
        <v>9</v>
      </c>
      <c r="AY84" s="38"/>
      <c r="AZ84" s="38"/>
      <c r="BA84" s="39"/>
      <c r="BB84" s="37">
        <v>10</v>
      </c>
      <c r="BC84" s="38"/>
      <c r="BD84" s="38"/>
      <c r="BE84" s="38"/>
      <c r="BF84" s="39"/>
      <c r="BG84" s="37">
        <v>11</v>
      </c>
      <c r="BH84" s="38"/>
      <c r="BI84" s="38"/>
      <c r="BJ84" s="38"/>
      <c r="BK84" s="39"/>
      <c r="BL84" s="37">
        <v>12</v>
      </c>
      <c r="BM84" s="38"/>
      <c r="BN84" s="38"/>
      <c r="BO84" s="38"/>
      <c r="BP84" s="39"/>
      <c r="BQ84" s="37">
        <v>13</v>
      </c>
      <c r="BR84" s="38"/>
      <c r="BS84" s="38"/>
      <c r="BT84" s="39"/>
      <c r="BU84" s="40">
        <v>14</v>
      </c>
      <c r="BV84" s="40"/>
      <c r="BW84" s="40"/>
      <c r="BX84" s="40"/>
      <c r="BY84" s="40"/>
    </row>
    <row r="85" spans="1:79" s="1" customFormat="1" ht="13.5" customHeight="1" hidden="1">
      <c r="A85" s="73" t="s">
        <v>64</v>
      </c>
      <c r="B85" s="74"/>
      <c r="C85" s="74"/>
      <c r="D85" s="74"/>
      <c r="E85" s="75"/>
      <c r="F85" s="73" t="s">
        <v>57</v>
      </c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5"/>
      <c r="U85" s="73" t="s">
        <v>65</v>
      </c>
      <c r="V85" s="74"/>
      <c r="W85" s="74"/>
      <c r="X85" s="74"/>
      <c r="Y85" s="75"/>
      <c r="Z85" s="73" t="s">
        <v>66</v>
      </c>
      <c r="AA85" s="74"/>
      <c r="AB85" s="74"/>
      <c r="AC85" s="74"/>
      <c r="AD85" s="75"/>
      <c r="AE85" s="73" t="s">
        <v>91</v>
      </c>
      <c r="AF85" s="74"/>
      <c r="AG85" s="74"/>
      <c r="AH85" s="75"/>
      <c r="AI85" s="79" t="s">
        <v>170</v>
      </c>
      <c r="AJ85" s="80"/>
      <c r="AK85" s="80"/>
      <c r="AL85" s="80"/>
      <c r="AM85" s="81"/>
      <c r="AN85" s="73" t="s">
        <v>67</v>
      </c>
      <c r="AO85" s="74"/>
      <c r="AP85" s="74"/>
      <c r="AQ85" s="74"/>
      <c r="AR85" s="75"/>
      <c r="AS85" s="73" t="s">
        <v>68</v>
      </c>
      <c r="AT85" s="74"/>
      <c r="AU85" s="74"/>
      <c r="AV85" s="74"/>
      <c r="AW85" s="75"/>
      <c r="AX85" s="73" t="s">
        <v>92</v>
      </c>
      <c r="AY85" s="74"/>
      <c r="AZ85" s="74"/>
      <c r="BA85" s="75"/>
      <c r="BB85" s="79" t="s">
        <v>170</v>
      </c>
      <c r="BC85" s="80"/>
      <c r="BD85" s="80"/>
      <c r="BE85" s="80"/>
      <c r="BF85" s="81"/>
      <c r="BG85" s="73" t="s">
        <v>58</v>
      </c>
      <c r="BH85" s="74"/>
      <c r="BI85" s="74"/>
      <c r="BJ85" s="74"/>
      <c r="BK85" s="75"/>
      <c r="BL85" s="73" t="s">
        <v>59</v>
      </c>
      <c r="BM85" s="74"/>
      <c r="BN85" s="74"/>
      <c r="BO85" s="74"/>
      <c r="BP85" s="75"/>
      <c r="BQ85" s="73" t="s">
        <v>93</v>
      </c>
      <c r="BR85" s="74"/>
      <c r="BS85" s="74"/>
      <c r="BT85" s="75"/>
      <c r="BU85" s="94" t="s">
        <v>170</v>
      </c>
      <c r="BV85" s="94"/>
      <c r="BW85" s="94"/>
      <c r="BX85" s="94"/>
      <c r="BY85" s="94"/>
      <c r="CA85" t="s">
        <v>27</v>
      </c>
    </row>
    <row r="86" spans="1:79" s="6" customFormat="1" ht="12.75" customHeight="1">
      <c r="A86" s="95"/>
      <c r="B86" s="96"/>
      <c r="C86" s="96"/>
      <c r="D86" s="96"/>
      <c r="E86" s="97"/>
      <c r="F86" s="95" t="s">
        <v>147</v>
      </c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7"/>
      <c r="U86" s="98"/>
      <c r="V86" s="99"/>
      <c r="W86" s="99"/>
      <c r="X86" s="99"/>
      <c r="Y86" s="100"/>
      <c r="Z86" s="98"/>
      <c r="AA86" s="99"/>
      <c r="AB86" s="99"/>
      <c r="AC86" s="99"/>
      <c r="AD86" s="100"/>
      <c r="AE86" s="98"/>
      <c r="AF86" s="99"/>
      <c r="AG86" s="99"/>
      <c r="AH86" s="100"/>
      <c r="AI86" s="98">
        <f>IF(ISNUMBER(U86),U86,0)+IF(ISNUMBER(Z86),Z86,0)</f>
        <v>0</v>
      </c>
      <c r="AJ86" s="99"/>
      <c r="AK86" s="99"/>
      <c r="AL86" s="99"/>
      <c r="AM86" s="100"/>
      <c r="AN86" s="98"/>
      <c r="AO86" s="99"/>
      <c r="AP86" s="99"/>
      <c r="AQ86" s="99"/>
      <c r="AR86" s="100"/>
      <c r="AS86" s="98"/>
      <c r="AT86" s="99"/>
      <c r="AU86" s="99"/>
      <c r="AV86" s="99"/>
      <c r="AW86" s="100"/>
      <c r="AX86" s="98"/>
      <c r="AY86" s="99"/>
      <c r="AZ86" s="99"/>
      <c r="BA86" s="100"/>
      <c r="BB86" s="98">
        <f>IF(ISNUMBER(AN86),AN86,0)+IF(ISNUMBER(AS86),AS86,0)</f>
        <v>0</v>
      </c>
      <c r="BC86" s="99"/>
      <c r="BD86" s="99"/>
      <c r="BE86" s="99"/>
      <c r="BF86" s="100"/>
      <c r="BG86" s="98"/>
      <c r="BH86" s="99"/>
      <c r="BI86" s="99"/>
      <c r="BJ86" s="99"/>
      <c r="BK86" s="100"/>
      <c r="BL86" s="98"/>
      <c r="BM86" s="99"/>
      <c r="BN86" s="99"/>
      <c r="BO86" s="99"/>
      <c r="BP86" s="100"/>
      <c r="BQ86" s="98"/>
      <c r="BR86" s="99"/>
      <c r="BS86" s="99"/>
      <c r="BT86" s="100"/>
      <c r="BU86" s="98">
        <f>IF(ISNUMBER(BG86),BG86,0)+IF(ISNUMBER(BL86),BL86,0)</f>
        <v>0</v>
      </c>
      <c r="BV86" s="99"/>
      <c r="BW86" s="99"/>
      <c r="BX86" s="99"/>
      <c r="BY86" s="100"/>
      <c r="CA86" s="6" t="s">
        <v>28</v>
      </c>
    </row>
    <row r="88" spans="1:64" ht="14.25" customHeight="1">
      <c r="A88" s="58" t="s">
        <v>365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</row>
    <row r="89" spans="1:63" ht="15" customHeight="1">
      <c r="A89" s="86" t="s">
        <v>337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</row>
    <row r="90" spans="1:63" ht="22.5" customHeight="1">
      <c r="A90" s="88" t="s">
        <v>118</v>
      </c>
      <c r="B90" s="89"/>
      <c r="C90" s="89"/>
      <c r="D90" s="90"/>
      <c r="E90" s="64" t="s">
        <v>19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6"/>
      <c r="X90" s="37" t="s">
        <v>359</v>
      </c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9"/>
      <c r="AR90" s="40" t="s">
        <v>364</v>
      </c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</row>
    <row r="91" spans="1:63" ht="48.75" customHeight="1">
      <c r="A91" s="91"/>
      <c r="B91" s="92"/>
      <c r="C91" s="92"/>
      <c r="D91" s="93"/>
      <c r="E91" s="67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9"/>
      <c r="X91" s="64" t="s">
        <v>4</v>
      </c>
      <c r="Y91" s="65"/>
      <c r="Z91" s="65"/>
      <c r="AA91" s="65"/>
      <c r="AB91" s="66"/>
      <c r="AC91" s="64" t="s">
        <v>3</v>
      </c>
      <c r="AD91" s="65"/>
      <c r="AE91" s="65"/>
      <c r="AF91" s="65"/>
      <c r="AG91" s="66"/>
      <c r="AH91" s="70" t="s">
        <v>116</v>
      </c>
      <c r="AI91" s="71"/>
      <c r="AJ91" s="71"/>
      <c r="AK91" s="71"/>
      <c r="AL91" s="72"/>
      <c r="AM91" s="37" t="s">
        <v>5</v>
      </c>
      <c r="AN91" s="38"/>
      <c r="AO91" s="38"/>
      <c r="AP91" s="38"/>
      <c r="AQ91" s="39"/>
      <c r="AR91" s="37" t="s">
        <v>4</v>
      </c>
      <c r="AS91" s="38"/>
      <c r="AT91" s="38"/>
      <c r="AU91" s="38"/>
      <c r="AV91" s="39"/>
      <c r="AW91" s="37" t="s">
        <v>3</v>
      </c>
      <c r="AX91" s="38"/>
      <c r="AY91" s="38"/>
      <c r="AZ91" s="38"/>
      <c r="BA91" s="39"/>
      <c r="BB91" s="70" t="s">
        <v>116</v>
      </c>
      <c r="BC91" s="71"/>
      <c r="BD91" s="71"/>
      <c r="BE91" s="71"/>
      <c r="BF91" s="72"/>
      <c r="BG91" s="37" t="s">
        <v>96</v>
      </c>
      <c r="BH91" s="38"/>
      <c r="BI91" s="38"/>
      <c r="BJ91" s="38"/>
      <c r="BK91" s="39"/>
    </row>
    <row r="92" spans="1:63" ht="12.75" customHeight="1">
      <c r="A92" s="37">
        <v>1</v>
      </c>
      <c r="B92" s="38"/>
      <c r="C92" s="38"/>
      <c r="D92" s="39"/>
      <c r="E92" s="37">
        <v>2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9"/>
      <c r="X92" s="37">
        <v>3</v>
      </c>
      <c r="Y92" s="38"/>
      <c r="Z92" s="38"/>
      <c r="AA92" s="38"/>
      <c r="AB92" s="39"/>
      <c r="AC92" s="37">
        <v>4</v>
      </c>
      <c r="AD92" s="38"/>
      <c r="AE92" s="38"/>
      <c r="AF92" s="38"/>
      <c r="AG92" s="39"/>
      <c r="AH92" s="37">
        <v>5</v>
      </c>
      <c r="AI92" s="38"/>
      <c r="AJ92" s="38"/>
      <c r="AK92" s="38"/>
      <c r="AL92" s="39"/>
      <c r="AM92" s="37">
        <v>6</v>
      </c>
      <c r="AN92" s="38"/>
      <c r="AO92" s="38"/>
      <c r="AP92" s="38"/>
      <c r="AQ92" s="39"/>
      <c r="AR92" s="37">
        <v>7</v>
      </c>
      <c r="AS92" s="38"/>
      <c r="AT92" s="38"/>
      <c r="AU92" s="38"/>
      <c r="AV92" s="39"/>
      <c r="AW92" s="37">
        <v>8</v>
      </c>
      <c r="AX92" s="38"/>
      <c r="AY92" s="38"/>
      <c r="AZ92" s="38"/>
      <c r="BA92" s="39"/>
      <c r="BB92" s="37">
        <v>9</v>
      </c>
      <c r="BC92" s="38"/>
      <c r="BD92" s="38"/>
      <c r="BE92" s="38"/>
      <c r="BF92" s="39"/>
      <c r="BG92" s="37">
        <v>10</v>
      </c>
      <c r="BH92" s="38"/>
      <c r="BI92" s="38"/>
      <c r="BJ92" s="38"/>
      <c r="BK92" s="39"/>
    </row>
    <row r="93" spans="1:79" s="1" customFormat="1" ht="12.75" customHeight="1" hidden="1">
      <c r="A93" s="73" t="s">
        <v>64</v>
      </c>
      <c r="B93" s="74"/>
      <c r="C93" s="74"/>
      <c r="D93" s="75"/>
      <c r="E93" s="73" t="s">
        <v>57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5"/>
      <c r="X93" s="101" t="s">
        <v>60</v>
      </c>
      <c r="Y93" s="102"/>
      <c r="Z93" s="102"/>
      <c r="AA93" s="102"/>
      <c r="AB93" s="103"/>
      <c r="AC93" s="101" t="s">
        <v>61</v>
      </c>
      <c r="AD93" s="102"/>
      <c r="AE93" s="102"/>
      <c r="AF93" s="102"/>
      <c r="AG93" s="103"/>
      <c r="AH93" s="73" t="s">
        <v>94</v>
      </c>
      <c r="AI93" s="74"/>
      <c r="AJ93" s="74"/>
      <c r="AK93" s="74"/>
      <c r="AL93" s="75"/>
      <c r="AM93" s="79" t="s">
        <v>171</v>
      </c>
      <c r="AN93" s="80"/>
      <c r="AO93" s="80"/>
      <c r="AP93" s="80"/>
      <c r="AQ93" s="81"/>
      <c r="AR93" s="73" t="s">
        <v>62</v>
      </c>
      <c r="AS93" s="74"/>
      <c r="AT93" s="74"/>
      <c r="AU93" s="74"/>
      <c r="AV93" s="75"/>
      <c r="AW93" s="73" t="s">
        <v>63</v>
      </c>
      <c r="AX93" s="74"/>
      <c r="AY93" s="74"/>
      <c r="AZ93" s="74"/>
      <c r="BA93" s="75"/>
      <c r="BB93" s="73" t="s">
        <v>95</v>
      </c>
      <c r="BC93" s="74"/>
      <c r="BD93" s="74"/>
      <c r="BE93" s="74"/>
      <c r="BF93" s="75"/>
      <c r="BG93" s="79" t="s">
        <v>171</v>
      </c>
      <c r="BH93" s="80"/>
      <c r="BI93" s="80"/>
      <c r="BJ93" s="80"/>
      <c r="BK93" s="81"/>
      <c r="CA93" t="s">
        <v>29</v>
      </c>
    </row>
    <row r="94" spans="1:79" s="25" customFormat="1" ht="12.75" customHeight="1">
      <c r="A94" s="82">
        <v>2111</v>
      </c>
      <c r="B94" s="83"/>
      <c r="C94" s="83"/>
      <c r="D94" s="84"/>
      <c r="E94" s="46" t="s">
        <v>180</v>
      </c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2"/>
      <c r="X94" s="43">
        <v>98933500</v>
      </c>
      <c r="Y94" s="44"/>
      <c r="Z94" s="44"/>
      <c r="AA94" s="44"/>
      <c r="AB94" s="45"/>
      <c r="AC94" s="43">
        <v>0</v>
      </c>
      <c r="AD94" s="44"/>
      <c r="AE94" s="44"/>
      <c r="AF94" s="44"/>
      <c r="AG94" s="45"/>
      <c r="AH94" s="43">
        <v>0</v>
      </c>
      <c r="AI94" s="44"/>
      <c r="AJ94" s="44"/>
      <c r="AK94" s="44"/>
      <c r="AL94" s="45"/>
      <c r="AM94" s="43">
        <f aca="true" t="shared" si="8" ref="AM94:AM110">IF(ISNUMBER(X94),X94,0)+IF(ISNUMBER(AC94),AC94,0)</f>
        <v>98933500</v>
      </c>
      <c r="AN94" s="44"/>
      <c r="AO94" s="44"/>
      <c r="AP94" s="44"/>
      <c r="AQ94" s="45"/>
      <c r="AR94" s="43">
        <v>105858810</v>
      </c>
      <c r="AS94" s="44"/>
      <c r="AT94" s="44"/>
      <c r="AU94" s="44"/>
      <c r="AV94" s="45"/>
      <c r="AW94" s="43">
        <v>0</v>
      </c>
      <c r="AX94" s="44"/>
      <c r="AY94" s="44"/>
      <c r="AZ94" s="44"/>
      <c r="BA94" s="45"/>
      <c r="BB94" s="43">
        <v>0</v>
      </c>
      <c r="BC94" s="44"/>
      <c r="BD94" s="44"/>
      <c r="BE94" s="44"/>
      <c r="BF94" s="45"/>
      <c r="BG94" s="85">
        <f aca="true" t="shared" si="9" ref="BG94:BG110">IF(ISNUMBER(AR94),AR94,0)+IF(ISNUMBER(AW94),AW94,0)</f>
        <v>105858810</v>
      </c>
      <c r="BH94" s="85"/>
      <c r="BI94" s="85"/>
      <c r="BJ94" s="85"/>
      <c r="BK94" s="85"/>
      <c r="CA94" s="25" t="s">
        <v>30</v>
      </c>
    </row>
    <row r="95" spans="1:63" s="25" customFormat="1" ht="12.75" customHeight="1">
      <c r="A95" s="82">
        <v>2120</v>
      </c>
      <c r="B95" s="83"/>
      <c r="C95" s="83"/>
      <c r="D95" s="84"/>
      <c r="E95" s="46" t="s">
        <v>181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2"/>
      <c r="X95" s="43">
        <v>21765370</v>
      </c>
      <c r="Y95" s="44"/>
      <c r="Z95" s="44"/>
      <c r="AA95" s="44"/>
      <c r="AB95" s="45"/>
      <c r="AC95" s="43">
        <v>0</v>
      </c>
      <c r="AD95" s="44"/>
      <c r="AE95" s="44"/>
      <c r="AF95" s="44"/>
      <c r="AG95" s="45"/>
      <c r="AH95" s="43">
        <v>0</v>
      </c>
      <c r="AI95" s="44"/>
      <c r="AJ95" s="44"/>
      <c r="AK95" s="44"/>
      <c r="AL95" s="45"/>
      <c r="AM95" s="43">
        <f t="shared" si="8"/>
        <v>21765370</v>
      </c>
      <c r="AN95" s="44"/>
      <c r="AO95" s="44"/>
      <c r="AP95" s="44"/>
      <c r="AQ95" s="45"/>
      <c r="AR95" s="43">
        <v>23288938</v>
      </c>
      <c r="AS95" s="44"/>
      <c r="AT95" s="44"/>
      <c r="AU95" s="44"/>
      <c r="AV95" s="45"/>
      <c r="AW95" s="43">
        <v>0</v>
      </c>
      <c r="AX95" s="44"/>
      <c r="AY95" s="44"/>
      <c r="AZ95" s="44"/>
      <c r="BA95" s="45"/>
      <c r="BB95" s="43">
        <v>0</v>
      </c>
      <c r="BC95" s="44"/>
      <c r="BD95" s="44"/>
      <c r="BE95" s="44"/>
      <c r="BF95" s="45"/>
      <c r="BG95" s="85">
        <f t="shared" si="9"/>
        <v>23288938</v>
      </c>
      <c r="BH95" s="85"/>
      <c r="BI95" s="85"/>
      <c r="BJ95" s="85"/>
      <c r="BK95" s="85"/>
    </row>
    <row r="96" spans="1:63" s="25" customFormat="1" ht="12.75" customHeight="1">
      <c r="A96" s="82">
        <v>2210</v>
      </c>
      <c r="B96" s="83"/>
      <c r="C96" s="83"/>
      <c r="D96" s="84"/>
      <c r="E96" s="46" t="s">
        <v>182</v>
      </c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2"/>
      <c r="X96" s="43">
        <v>3156500</v>
      </c>
      <c r="Y96" s="44"/>
      <c r="Z96" s="44"/>
      <c r="AA96" s="44"/>
      <c r="AB96" s="45"/>
      <c r="AC96" s="43">
        <v>0</v>
      </c>
      <c r="AD96" s="44"/>
      <c r="AE96" s="44"/>
      <c r="AF96" s="44"/>
      <c r="AG96" s="45"/>
      <c r="AH96" s="43">
        <v>0</v>
      </c>
      <c r="AI96" s="44"/>
      <c r="AJ96" s="44"/>
      <c r="AK96" s="44"/>
      <c r="AL96" s="45"/>
      <c r="AM96" s="43">
        <f t="shared" si="8"/>
        <v>3156500</v>
      </c>
      <c r="AN96" s="44"/>
      <c r="AO96" s="44"/>
      <c r="AP96" s="44"/>
      <c r="AQ96" s="45"/>
      <c r="AR96" s="43">
        <v>3392350</v>
      </c>
      <c r="AS96" s="44"/>
      <c r="AT96" s="44"/>
      <c r="AU96" s="44"/>
      <c r="AV96" s="45"/>
      <c r="AW96" s="43">
        <v>0</v>
      </c>
      <c r="AX96" s="44"/>
      <c r="AY96" s="44"/>
      <c r="AZ96" s="44"/>
      <c r="BA96" s="45"/>
      <c r="BB96" s="43">
        <v>0</v>
      </c>
      <c r="BC96" s="44"/>
      <c r="BD96" s="44"/>
      <c r="BE96" s="44"/>
      <c r="BF96" s="45"/>
      <c r="BG96" s="85">
        <f t="shared" si="9"/>
        <v>3392350</v>
      </c>
      <c r="BH96" s="85"/>
      <c r="BI96" s="85"/>
      <c r="BJ96" s="85"/>
      <c r="BK96" s="85"/>
    </row>
    <row r="97" spans="1:63" s="25" customFormat="1" ht="12.75" customHeight="1">
      <c r="A97" s="82">
        <v>2220</v>
      </c>
      <c r="B97" s="83"/>
      <c r="C97" s="83"/>
      <c r="D97" s="84"/>
      <c r="E97" s="46" t="s">
        <v>183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2"/>
      <c r="X97" s="43">
        <v>53500</v>
      </c>
      <c r="Y97" s="44"/>
      <c r="Z97" s="44"/>
      <c r="AA97" s="44"/>
      <c r="AB97" s="45"/>
      <c r="AC97" s="43">
        <v>0</v>
      </c>
      <c r="AD97" s="44"/>
      <c r="AE97" s="44"/>
      <c r="AF97" s="44"/>
      <c r="AG97" s="45"/>
      <c r="AH97" s="43">
        <v>0</v>
      </c>
      <c r="AI97" s="44"/>
      <c r="AJ97" s="44"/>
      <c r="AK97" s="44"/>
      <c r="AL97" s="45"/>
      <c r="AM97" s="43">
        <f t="shared" si="8"/>
        <v>53500</v>
      </c>
      <c r="AN97" s="44"/>
      <c r="AO97" s="44"/>
      <c r="AP97" s="44"/>
      <c r="AQ97" s="45"/>
      <c r="AR97" s="43">
        <v>57520</v>
      </c>
      <c r="AS97" s="44"/>
      <c r="AT97" s="44"/>
      <c r="AU97" s="44"/>
      <c r="AV97" s="45"/>
      <c r="AW97" s="43">
        <v>0</v>
      </c>
      <c r="AX97" s="44"/>
      <c r="AY97" s="44"/>
      <c r="AZ97" s="44"/>
      <c r="BA97" s="45"/>
      <c r="BB97" s="43">
        <v>0</v>
      </c>
      <c r="BC97" s="44"/>
      <c r="BD97" s="44"/>
      <c r="BE97" s="44"/>
      <c r="BF97" s="45"/>
      <c r="BG97" s="85">
        <f t="shared" si="9"/>
        <v>57520</v>
      </c>
      <c r="BH97" s="85"/>
      <c r="BI97" s="85"/>
      <c r="BJ97" s="85"/>
      <c r="BK97" s="85"/>
    </row>
    <row r="98" spans="1:63" s="25" customFormat="1" ht="12.75" customHeight="1">
      <c r="A98" s="82">
        <v>2230</v>
      </c>
      <c r="B98" s="83"/>
      <c r="C98" s="83"/>
      <c r="D98" s="84"/>
      <c r="E98" s="46" t="s">
        <v>184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2"/>
      <c r="X98" s="43">
        <v>11235000</v>
      </c>
      <c r="Y98" s="44"/>
      <c r="Z98" s="44"/>
      <c r="AA98" s="44"/>
      <c r="AB98" s="45"/>
      <c r="AC98" s="43">
        <v>0</v>
      </c>
      <c r="AD98" s="44"/>
      <c r="AE98" s="44"/>
      <c r="AF98" s="44"/>
      <c r="AG98" s="45"/>
      <c r="AH98" s="43">
        <v>0</v>
      </c>
      <c r="AI98" s="44"/>
      <c r="AJ98" s="44"/>
      <c r="AK98" s="44"/>
      <c r="AL98" s="45"/>
      <c r="AM98" s="43">
        <f t="shared" si="8"/>
        <v>11235000</v>
      </c>
      <c r="AN98" s="44"/>
      <c r="AO98" s="44"/>
      <c r="AP98" s="44"/>
      <c r="AQ98" s="45"/>
      <c r="AR98" s="43">
        <v>12077625</v>
      </c>
      <c r="AS98" s="44"/>
      <c r="AT98" s="44"/>
      <c r="AU98" s="44"/>
      <c r="AV98" s="45"/>
      <c r="AW98" s="43">
        <v>0</v>
      </c>
      <c r="AX98" s="44"/>
      <c r="AY98" s="44"/>
      <c r="AZ98" s="44"/>
      <c r="BA98" s="45"/>
      <c r="BB98" s="43">
        <v>0</v>
      </c>
      <c r="BC98" s="44"/>
      <c r="BD98" s="44"/>
      <c r="BE98" s="44"/>
      <c r="BF98" s="45"/>
      <c r="BG98" s="85">
        <f t="shared" si="9"/>
        <v>12077625</v>
      </c>
      <c r="BH98" s="85"/>
      <c r="BI98" s="85"/>
      <c r="BJ98" s="85"/>
      <c r="BK98" s="85"/>
    </row>
    <row r="99" spans="1:63" s="25" customFormat="1" ht="12.75" customHeight="1">
      <c r="A99" s="82">
        <v>2240</v>
      </c>
      <c r="B99" s="83"/>
      <c r="C99" s="83"/>
      <c r="D99" s="84"/>
      <c r="E99" s="46" t="s">
        <v>185</v>
      </c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2"/>
      <c r="X99" s="43">
        <v>2086500</v>
      </c>
      <c r="Y99" s="44"/>
      <c r="Z99" s="44"/>
      <c r="AA99" s="44"/>
      <c r="AB99" s="45"/>
      <c r="AC99" s="43">
        <v>0</v>
      </c>
      <c r="AD99" s="44"/>
      <c r="AE99" s="44"/>
      <c r="AF99" s="44"/>
      <c r="AG99" s="45"/>
      <c r="AH99" s="43">
        <v>0</v>
      </c>
      <c r="AI99" s="44"/>
      <c r="AJ99" s="44"/>
      <c r="AK99" s="44"/>
      <c r="AL99" s="45"/>
      <c r="AM99" s="43">
        <f t="shared" si="8"/>
        <v>2086500</v>
      </c>
      <c r="AN99" s="44"/>
      <c r="AO99" s="44"/>
      <c r="AP99" s="44"/>
      <c r="AQ99" s="45"/>
      <c r="AR99" s="43">
        <v>2242985</v>
      </c>
      <c r="AS99" s="44"/>
      <c r="AT99" s="44"/>
      <c r="AU99" s="44"/>
      <c r="AV99" s="45"/>
      <c r="AW99" s="43">
        <v>0</v>
      </c>
      <c r="AX99" s="44"/>
      <c r="AY99" s="44"/>
      <c r="AZ99" s="44"/>
      <c r="BA99" s="45"/>
      <c r="BB99" s="43">
        <v>0</v>
      </c>
      <c r="BC99" s="44"/>
      <c r="BD99" s="44"/>
      <c r="BE99" s="44"/>
      <c r="BF99" s="45"/>
      <c r="BG99" s="85">
        <f t="shared" si="9"/>
        <v>2242985</v>
      </c>
      <c r="BH99" s="85"/>
      <c r="BI99" s="85"/>
      <c r="BJ99" s="85"/>
      <c r="BK99" s="85"/>
    </row>
    <row r="100" spans="1:63" s="25" customFormat="1" ht="12.75" customHeight="1">
      <c r="A100" s="82">
        <v>2250</v>
      </c>
      <c r="B100" s="83"/>
      <c r="C100" s="83"/>
      <c r="D100" s="84"/>
      <c r="E100" s="46" t="s">
        <v>186</v>
      </c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2"/>
      <c r="X100" s="43">
        <v>26750</v>
      </c>
      <c r="Y100" s="44"/>
      <c r="Z100" s="44"/>
      <c r="AA100" s="44"/>
      <c r="AB100" s="45"/>
      <c r="AC100" s="43">
        <v>0</v>
      </c>
      <c r="AD100" s="44"/>
      <c r="AE100" s="44"/>
      <c r="AF100" s="44"/>
      <c r="AG100" s="45"/>
      <c r="AH100" s="43">
        <v>0</v>
      </c>
      <c r="AI100" s="44"/>
      <c r="AJ100" s="44"/>
      <c r="AK100" s="44"/>
      <c r="AL100" s="45"/>
      <c r="AM100" s="43">
        <f t="shared" si="8"/>
        <v>26750</v>
      </c>
      <c r="AN100" s="44"/>
      <c r="AO100" s="44"/>
      <c r="AP100" s="44"/>
      <c r="AQ100" s="45"/>
      <c r="AR100" s="43">
        <v>28750</v>
      </c>
      <c r="AS100" s="44"/>
      <c r="AT100" s="44"/>
      <c r="AU100" s="44"/>
      <c r="AV100" s="45"/>
      <c r="AW100" s="43">
        <v>0</v>
      </c>
      <c r="AX100" s="44"/>
      <c r="AY100" s="44"/>
      <c r="AZ100" s="44"/>
      <c r="BA100" s="45"/>
      <c r="BB100" s="43">
        <v>0</v>
      </c>
      <c r="BC100" s="44"/>
      <c r="BD100" s="44"/>
      <c r="BE100" s="44"/>
      <c r="BF100" s="45"/>
      <c r="BG100" s="85">
        <f t="shared" si="9"/>
        <v>28750</v>
      </c>
      <c r="BH100" s="85"/>
      <c r="BI100" s="85"/>
      <c r="BJ100" s="85"/>
      <c r="BK100" s="85"/>
    </row>
    <row r="101" spans="1:63" s="25" customFormat="1" ht="12.75" customHeight="1">
      <c r="A101" s="82">
        <v>2271</v>
      </c>
      <c r="B101" s="83"/>
      <c r="C101" s="83"/>
      <c r="D101" s="84"/>
      <c r="E101" s="46" t="s">
        <v>187</v>
      </c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2"/>
      <c r="X101" s="43">
        <v>11854500</v>
      </c>
      <c r="Y101" s="44"/>
      <c r="Z101" s="44"/>
      <c r="AA101" s="44"/>
      <c r="AB101" s="45"/>
      <c r="AC101" s="43">
        <v>0</v>
      </c>
      <c r="AD101" s="44"/>
      <c r="AE101" s="44"/>
      <c r="AF101" s="44"/>
      <c r="AG101" s="45"/>
      <c r="AH101" s="43">
        <v>0</v>
      </c>
      <c r="AI101" s="44"/>
      <c r="AJ101" s="44"/>
      <c r="AK101" s="44"/>
      <c r="AL101" s="45"/>
      <c r="AM101" s="43">
        <f t="shared" si="8"/>
        <v>11854500</v>
      </c>
      <c r="AN101" s="44"/>
      <c r="AO101" s="44"/>
      <c r="AP101" s="44"/>
      <c r="AQ101" s="45"/>
      <c r="AR101" s="43">
        <v>12696050</v>
      </c>
      <c r="AS101" s="44"/>
      <c r="AT101" s="44"/>
      <c r="AU101" s="44"/>
      <c r="AV101" s="45"/>
      <c r="AW101" s="43">
        <v>0</v>
      </c>
      <c r="AX101" s="44"/>
      <c r="AY101" s="44"/>
      <c r="AZ101" s="44"/>
      <c r="BA101" s="45"/>
      <c r="BB101" s="43">
        <v>0</v>
      </c>
      <c r="BC101" s="44"/>
      <c r="BD101" s="44"/>
      <c r="BE101" s="44"/>
      <c r="BF101" s="45"/>
      <c r="BG101" s="85">
        <f t="shared" si="9"/>
        <v>12696050</v>
      </c>
      <c r="BH101" s="85"/>
      <c r="BI101" s="85"/>
      <c r="BJ101" s="85"/>
      <c r="BK101" s="85"/>
    </row>
    <row r="102" spans="1:63" s="25" customFormat="1" ht="12.75" customHeight="1">
      <c r="A102" s="82">
        <v>2272</v>
      </c>
      <c r="B102" s="83"/>
      <c r="C102" s="83"/>
      <c r="D102" s="84"/>
      <c r="E102" s="46" t="s">
        <v>188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2"/>
      <c r="X102" s="43">
        <v>717300</v>
      </c>
      <c r="Y102" s="44"/>
      <c r="Z102" s="44"/>
      <c r="AA102" s="44"/>
      <c r="AB102" s="45"/>
      <c r="AC102" s="43">
        <v>0</v>
      </c>
      <c r="AD102" s="44"/>
      <c r="AE102" s="44"/>
      <c r="AF102" s="44"/>
      <c r="AG102" s="45"/>
      <c r="AH102" s="43">
        <v>0</v>
      </c>
      <c r="AI102" s="44"/>
      <c r="AJ102" s="44"/>
      <c r="AK102" s="44"/>
      <c r="AL102" s="45"/>
      <c r="AM102" s="43">
        <f t="shared" si="8"/>
        <v>717300</v>
      </c>
      <c r="AN102" s="44"/>
      <c r="AO102" s="44"/>
      <c r="AP102" s="44"/>
      <c r="AQ102" s="45"/>
      <c r="AR102" s="43">
        <v>768210</v>
      </c>
      <c r="AS102" s="44"/>
      <c r="AT102" s="44"/>
      <c r="AU102" s="44"/>
      <c r="AV102" s="45"/>
      <c r="AW102" s="43">
        <v>0</v>
      </c>
      <c r="AX102" s="44"/>
      <c r="AY102" s="44"/>
      <c r="AZ102" s="44"/>
      <c r="BA102" s="45"/>
      <c r="BB102" s="43">
        <v>0</v>
      </c>
      <c r="BC102" s="44"/>
      <c r="BD102" s="44"/>
      <c r="BE102" s="44"/>
      <c r="BF102" s="45"/>
      <c r="BG102" s="85">
        <f t="shared" si="9"/>
        <v>768210</v>
      </c>
      <c r="BH102" s="85"/>
      <c r="BI102" s="85"/>
      <c r="BJ102" s="85"/>
      <c r="BK102" s="85"/>
    </row>
    <row r="103" spans="1:63" s="25" customFormat="1" ht="12.75" customHeight="1">
      <c r="A103" s="82">
        <v>2273</v>
      </c>
      <c r="B103" s="83"/>
      <c r="C103" s="83"/>
      <c r="D103" s="84"/>
      <c r="E103" s="46" t="s">
        <v>189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2"/>
      <c r="X103" s="43">
        <v>6298800</v>
      </c>
      <c r="Y103" s="44"/>
      <c r="Z103" s="44"/>
      <c r="AA103" s="44"/>
      <c r="AB103" s="45"/>
      <c r="AC103" s="43">
        <v>0</v>
      </c>
      <c r="AD103" s="44"/>
      <c r="AE103" s="44"/>
      <c r="AF103" s="44"/>
      <c r="AG103" s="45"/>
      <c r="AH103" s="43">
        <v>0</v>
      </c>
      <c r="AI103" s="44"/>
      <c r="AJ103" s="44"/>
      <c r="AK103" s="44"/>
      <c r="AL103" s="45"/>
      <c r="AM103" s="43">
        <f t="shared" si="8"/>
        <v>6298800</v>
      </c>
      <c r="AN103" s="44"/>
      <c r="AO103" s="44"/>
      <c r="AP103" s="44"/>
      <c r="AQ103" s="45"/>
      <c r="AR103" s="43">
        <v>6746100</v>
      </c>
      <c r="AS103" s="44"/>
      <c r="AT103" s="44"/>
      <c r="AU103" s="44"/>
      <c r="AV103" s="45"/>
      <c r="AW103" s="43">
        <v>0</v>
      </c>
      <c r="AX103" s="44"/>
      <c r="AY103" s="44"/>
      <c r="AZ103" s="44"/>
      <c r="BA103" s="45"/>
      <c r="BB103" s="43">
        <v>0</v>
      </c>
      <c r="BC103" s="44"/>
      <c r="BD103" s="44"/>
      <c r="BE103" s="44"/>
      <c r="BF103" s="45"/>
      <c r="BG103" s="85">
        <f t="shared" si="9"/>
        <v>6746100</v>
      </c>
      <c r="BH103" s="85"/>
      <c r="BI103" s="85"/>
      <c r="BJ103" s="85"/>
      <c r="BK103" s="85"/>
    </row>
    <row r="104" spans="1:63" s="25" customFormat="1" ht="12.75" customHeight="1">
      <c r="A104" s="82">
        <v>2274</v>
      </c>
      <c r="B104" s="83"/>
      <c r="C104" s="83"/>
      <c r="D104" s="84"/>
      <c r="E104" s="46" t="s">
        <v>190</v>
      </c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2"/>
      <c r="X104" s="43">
        <v>2715000</v>
      </c>
      <c r="Y104" s="44"/>
      <c r="Z104" s="44"/>
      <c r="AA104" s="44"/>
      <c r="AB104" s="45"/>
      <c r="AC104" s="43">
        <v>0</v>
      </c>
      <c r="AD104" s="44"/>
      <c r="AE104" s="44"/>
      <c r="AF104" s="44"/>
      <c r="AG104" s="45"/>
      <c r="AH104" s="43">
        <v>0</v>
      </c>
      <c r="AI104" s="44"/>
      <c r="AJ104" s="44"/>
      <c r="AK104" s="44"/>
      <c r="AL104" s="45"/>
      <c r="AM104" s="43">
        <f t="shared" si="8"/>
        <v>2715000</v>
      </c>
      <c r="AN104" s="44"/>
      <c r="AO104" s="44"/>
      <c r="AP104" s="44"/>
      <c r="AQ104" s="45"/>
      <c r="AR104" s="43">
        <v>2907765</v>
      </c>
      <c r="AS104" s="44"/>
      <c r="AT104" s="44"/>
      <c r="AU104" s="44"/>
      <c r="AV104" s="45"/>
      <c r="AW104" s="43">
        <v>0</v>
      </c>
      <c r="AX104" s="44"/>
      <c r="AY104" s="44"/>
      <c r="AZ104" s="44"/>
      <c r="BA104" s="45"/>
      <c r="BB104" s="43">
        <v>0</v>
      </c>
      <c r="BC104" s="44"/>
      <c r="BD104" s="44"/>
      <c r="BE104" s="44"/>
      <c r="BF104" s="45"/>
      <c r="BG104" s="85">
        <f t="shared" si="9"/>
        <v>2907765</v>
      </c>
      <c r="BH104" s="85"/>
      <c r="BI104" s="85"/>
      <c r="BJ104" s="85"/>
      <c r="BK104" s="85"/>
    </row>
    <row r="105" spans="1:63" s="25" customFormat="1" ht="12.75" customHeight="1">
      <c r="A105" s="82">
        <v>2275</v>
      </c>
      <c r="B105" s="83"/>
      <c r="C105" s="83"/>
      <c r="D105" s="84"/>
      <c r="E105" s="46" t="s">
        <v>191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2"/>
      <c r="X105" s="43">
        <v>217200</v>
      </c>
      <c r="Y105" s="44"/>
      <c r="Z105" s="44"/>
      <c r="AA105" s="44"/>
      <c r="AB105" s="45"/>
      <c r="AC105" s="43">
        <v>0</v>
      </c>
      <c r="AD105" s="44"/>
      <c r="AE105" s="44"/>
      <c r="AF105" s="44"/>
      <c r="AG105" s="45"/>
      <c r="AH105" s="43">
        <v>0</v>
      </c>
      <c r="AI105" s="44"/>
      <c r="AJ105" s="44"/>
      <c r="AK105" s="44"/>
      <c r="AL105" s="45"/>
      <c r="AM105" s="43">
        <f t="shared" si="8"/>
        <v>217200</v>
      </c>
      <c r="AN105" s="44"/>
      <c r="AO105" s="44"/>
      <c r="AP105" s="44"/>
      <c r="AQ105" s="45"/>
      <c r="AR105" s="43">
        <v>232620</v>
      </c>
      <c r="AS105" s="44"/>
      <c r="AT105" s="44"/>
      <c r="AU105" s="44"/>
      <c r="AV105" s="45"/>
      <c r="AW105" s="43">
        <v>0</v>
      </c>
      <c r="AX105" s="44"/>
      <c r="AY105" s="44"/>
      <c r="AZ105" s="44"/>
      <c r="BA105" s="45"/>
      <c r="BB105" s="43">
        <v>0</v>
      </c>
      <c r="BC105" s="44"/>
      <c r="BD105" s="44"/>
      <c r="BE105" s="44"/>
      <c r="BF105" s="45"/>
      <c r="BG105" s="85">
        <f t="shared" si="9"/>
        <v>232620</v>
      </c>
      <c r="BH105" s="85"/>
      <c r="BI105" s="85"/>
      <c r="BJ105" s="85"/>
      <c r="BK105" s="85"/>
    </row>
    <row r="106" spans="1:63" s="25" customFormat="1" ht="25.5" customHeight="1">
      <c r="A106" s="82">
        <v>2282</v>
      </c>
      <c r="B106" s="83"/>
      <c r="C106" s="83"/>
      <c r="D106" s="84"/>
      <c r="E106" s="46" t="s">
        <v>192</v>
      </c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2"/>
      <c r="X106" s="43">
        <v>16250</v>
      </c>
      <c r="Y106" s="44"/>
      <c r="Z106" s="44"/>
      <c r="AA106" s="44"/>
      <c r="AB106" s="45"/>
      <c r="AC106" s="43">
        <v>0</v>
      </c>
      <c r="AD106" s="44"/>
      <c r="AE106" s="44"/>
      <c r="AF106" s="44"/>
      <c r="AG106" s="45"/>
      <c r="AH106" s="43">
        <v>0</v>
      </c>
      <c r="AI106" s="44"/>
      <c r="AJ106" s="44"/>
      <c r="AK106" s="44"/>
      <c r="AL106" s="45"/>
      <c r="AM106" s="43">
        <f t="shared" si="8"/>
        <v>16250</v>
      </c>
      <c r="AN106" s="44"/>
      <c r="AO106" s="44"/>
      <c r="AP106" s="44"/>
      <c r="AQ106" s="45"/>
      <c r="AR106" s="43">
        <v>16250</v>
      </c>
      <c r="AS106" s="44"/>
      <c r="AT106" s="44"/>
      <c r="AU106" s="44"/>
      <c r="AV106" s="45"/>
      <c r="AW106" s="43">
        <v>0</v>
      </c>
      <c r="AX106" s="44"/>
      <c r="AY106" s="44"/>
      <c r="AZ106" s="44"/>
      <c r="BA106" s="45"/>
      <c r="BB106" s="43">
        <v>0</v>
      </c>
      <c r="BC106" s="44"/>
      <c r="BD106" s="44"/>
      <c r="BE106" s="44"/>
      <c r="BF106" s="45"/>
      <c r="BG106" s="85">
        <f t="shared" si="9"/>
        <v>16250</v>
      </c>
      <c r="BH106" s="85"/>
      <c r="BI106" s="85"/>
      <c r="BJ106" s="85"/>
      <c r="BK106" s="85"/>
    </row>
    <row r="107" spans="1:63" s="25" customFormat="1" ht="12.75" customHeight="1">
      <c r="A107" s="82">
        <v>2800</v>
      </c>
      <c r="B107" s="83"/>
      <c r="C107" s="83"/>
      <c r="D107" s="84"/>
      <c r="E107" s="46" t="s">
        <v>193</v>
      </c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2"/>
      <c r="X107" s="43">
        <v>10000</v>
      </c>
      <c r="Y107" s="44"/>
      <c r="Z107" s="44"/>
      <c r="AA107" s="44"/>
      <c r="AB107" s="45"/>
      <c r="AC107" s="43">
        <v>0</v>
      </c>
      <c r="AD107" s="44"/>
      <c r="AE107" s="44"/>
      <c r="AF107" s="44"/>
      <c r="AG107" s="45"/>
      <c r="AH107" s="43">
        <v>0</v>
      </c>
      <c r="AI107" s="44"/>
      <c r="AJ107" s="44"/>
      <c r="AK107" s="44"/>
      <c r="AL107" s="45"/>
      <c r="AM107" s="43">
        <f t="shared" si="8"/>
        <v>10000</v>
      </c>
      <c r="AN107" s="44"/>
      <c r="AO107" s="44"/>
      <c r="AP107" s="44"/>
      <c r="AQ107" s="45"/>
      <c r="AR107" s="43">
        <v>10000</v>
      </c>
      <c r="AS107" s="44"/>
      <c r="AT107" s="44"/>
      <c r="AU107" s="44"/>
      <c r="AV107" s="45"/>
      <c r="AW107" s="43">
        <v>0</v>
      </c>
      <c r="AX107" s="44"/>
      <c r="AY107" s="44"/>
      <c r="AZ107" s="44"/>
      <c r="BA107" s="45"/>
      <c r="BB107" s="43">
        <v>0</v>
      </c>
      <c r="BC107" s="44"/>
      <c r="BD107" s="44"/>
      <c r="BE107" s="44"/>
      <c r="BF107" s="45"/>
      <c r="BG107" s="85">
        <f t="shared" si="9"/>
        <v>10000</v>
      </c>
      <c r="BH107" s="85"/>
      <c r="BI107" s="85"/>
      <c r="BJ107" s="85"/>
      <c r="BK107" s="85"/>
    </row>
    <row r="108" spans="1:63" s="25" customFormat="1" ht="25.5" customHeight="1">
      <c r="A108" s="82">
        <v>3110</v>
      </c>
      <c r="B108" s="83"/>
      <c r="C108" s="83"/>
      <c r="D108" s="84"/>
      <c r="E108" s="46" t="s">
        <v>194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2"/>
      <c r="X108" s="43">
        <v>0</v>
      </c>
      <c r="Y108" s="44"/>
      <c r="Z108" s="44"/>
      <c r="AA108" s="44"/>
      <c r="AB108" s="45"/>
      <c r="AC108" s="43">
        <v>0</v>
      </c>
      <c r="AD108" s="44"/>
      <c r="AE108" s="44"/>
      <c r="AF108" s="44"/>
      <c r="AG108" s="45"/>
      <c r="AH108" s="43">
        <v>0</v>
      </c>
      <c r="AI108" s="44"/>
      <c r="AJ108" s="44"/>
      <c r="AK108" s="44"/>
      <c r="AL108" s="45"/>
      <c r="AM108" s="43">
        <f t="shared" si="8"/>
        <v>0</v>
      </c>
      <c r="AN108" s="44"/>
      <c r="AO108" s="44"/>
      <c r="AP108" s="44"/>
      <c r="AQ108" s="45"/>
      <c r="AR108" s="43">
        <v>0</v>
      </c>
      <c r="AS108" s="44"/>
      <c r="AT108" s="44"/>
      <c r="AU108" s="44"/>
      <c r="AV108" s="45"/>
      <c r="AW108" s="43">
        <v>0</v>
      </c>
      <c r="AX108" s="44"/>
      <c r="AY108" s="44"/>
      <c r="AZ108" s="44"/>
      <c r="BA108" s="45"/>
      <c r="BB108" s="43">
        <v>0</v>
      </c>
      <c r="BC108" s="44"/>
      <c r="BD108" s="44"/>
      <c r="BE108" s="44"/>
      <c r="BF108" s="45"/>
      <c r="BG108" s="85">
        <f t="shared" si="9"/>
        <v>0</v>
      </c>
      <c r="BH108" s="85"/>
      <c r="BI108" s="85"/>
      <c r="BJ108" s="85"/>
      <c r="BK108" s="85"/>
    </row>
    <row r="109" spans="1:63" s="25" customFormat="1" ht="12.75" customHeight="1">
      <c r="A109" s="82">
        <v>3132</v>
      </c>
      <c r="B109" s="83"/>
      <c r="C109" s="83"/>
      <c r="D109" s="84"/>
      <c r="E109" s="46" t="s">
        <v>195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2"/>
      <c r="X109" s="43">
        <v>0</v>
      </c>
      <c r="Y109" s="44"/>
      <c r="Z109" s="44"/>
      <c r="AA109" s="44"/>
      <c r="AB109" s="45"/>
      <c r="AC109" s="43">
        <v>0</v>
      </c>
      <c r="AD109" s="44"/>
      <c r="AE109" s="44"/>
      <c r="AF109" s="44"/>
      <c r="AG109" s="45"/>
      <c r="AH109" s="43">
        <v>0</v>
      </c>
      <c r="AI109" s="44"/>
      <c r="AJ109" s="44"/>
      <c r="AK109" s="44"/>
      <c r="AL109" s="45"/>
      <c r="AM109" s="43">
        <f t="shared" si="8"/>
        <v>0</v>
      </c>
      <c r="AN109" s="44"/>
      <c r="AO109" s="44"/>
      <c r="AP109" s="44"/>
      <c r="AQ109" s="45"/>
      <c r="AR109" s="43">
        <v>0</v>
      </c>
      <c r="AS109" s="44"/>
      <c r="AT109" s="44"/>
      <c r="AU109" s="44"/>
      <c r="AV109" s="45"/>
      <c r="AW109" s="43">
        <v>0</v>
      </c>
      <c r="AX109" s="44"/>
      <c r="AY109" s="44"/>
      <c r="AZ109" s="44"/>
      <c r="BA109" s="45"/>
      <c r="BB109" s="43">
        <v>0</v>
      </c>
      <c r="BC109" s="44"/>
      <c r="BD109" s="44"/>
      <c r="BE109" s="44"/>
      <c r="BF109" s="45"/>
      <c r="BG109" s="85">
        <f t="shared" si="9"/>
        <v>0</v>
      </c>
      <c r="BH109" s="85"/>
      <c r="BI109" s="85"/>
      <c r="BJ109" s="85"/>
      <c r="BK109" s="85"/>
    </row>
    <row r="110" spans="1:63" s="6" customFormat="1" ht="12.75" customHeight="1">
      <c r="A110" s="95"/>
      <c r="B110" s="96"/>
      <c r="C110" s="96"/>
      <c r="D110" s="97"/>
      <c r="E110" s="115" t="s">
        <v>147</v>
      </c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7"/>
      <c r="X110" s="98">
        <v>159086170</v>
      </c>
      <c r="Y110" s="99"/>
      <c r="Z110" s="99"/>
      <c r="AA110" s="99"/>
      <c r="AB110" s="100"/>
      <c r="AC110" s="98">
        <v>0</v>
      </c>
      <c r="AD110" s="99"/>
      <c r="AE110" s="99"/>
      <c r="AF110" s="99"/>
      <c r="AG110" s="100"/>
      <c r="AH110" s="98">
        <v>0</v>
      </c>
      <c r="AI110" s="99"/>
      <c r="AJ110" s="99"/>
      <c r="AK110" s="99"/>
      <c r="AL110" s="100"/>
      <c r="AM110" s="98">
        <f t="shared" si="8"/>
        <v>159086170</v>
      </c>
      <c r="AN110" s="99"/>
      <c r="AO110" s="99"/>
      <c r="AP110" s="99"/>
      <c r="AQ110" s="100"/>
      <c r="AR110" s="98">
        <v>170323973</v>
      </c>
      <c r="AS110" s="99"/>
      <c r="AT110" s="99"/>
      <c r="AU110" s="99"/>
      <c r="AV110" s="100"/>
      <c r="AW110" s="98">
        <v>0</v>
      </c>
      <c r="AX110" s="99"/>
      <c r="AY110" s="99"/>
      <c r="AZ110" s="99"/>
      <c r="BA110" s="100"/>
      <c r="BB110" s="98">
        <v>0</v>
      </c>
      <c r="BC110" s="99"/>
      <c r="BD110" s="99"/>
      <c r="BE110" s="99"/>
      <c r="BF110" s="100"/>
      <c r="BG110" s="108">
        <f t="shared" si="9"/>
        <v>170323973</v>
      </c>
      <c r="BH110" s="108"/>
      <c r="BI110" s="108"/>
      <c r="BJ110" s="108"/>
      <c r="BK110" s="108"/>
    </row>
    <row r="112" spans="1:64" ht="14.25" customHeight="1">
      <c r="A112" s="58" t="s">
        <v>366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</row>
    <row r="113" spans="1:63" ht="15" customHeight="1">
      <c r="A113" s="86" t="s">
        <v>337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/>
      <c r="BF113" s="86"/>
      <c r="BG113" s="86"/>
      <c r="BH113" s="86"/>
      <c r="BI113" s="86"/>
      <c r="BJ113" s="86"/>
      <c r="BK113" s="86"/>
    </row>
    <row r="114" spans="1:63" ht="22.5" customHeight="1">
      <c r="A114" s="88" t="s">
        <v>119</v>
      </c>
      <c r="B114" s="89"/>
      <c r="C114" s="89"/>
      <c r="D114" s="89"/>
      <c r="E114" s="90"/>
      <c r="F114" s="64" t="s">
        <v>19</v>
      </c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6"/>
      <c r="X114" s="40" t="s">
        <v>359</v>
      </c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37" t="s">
        <v>364</v>
      </c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9"/>
    </row>
    <row r="115" spans="1:63" ht="53.25" customHeight="1">
      <c r="A115" s="91"/>
      <c r="B115" s="92"/>
      <c r="C115" s="92"/>
      <c r="D115" s="92"/>
      <c r="E115" s="93"/>
      <c r="F115" s="67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9"/>
      <c r="X115" s="37" t="s">
        <v>4</v>
      </c>
      <c r="Y115" s="38"/>
      <c r="Z115" s="38"/>
      <c r="AA115" s="38"/>
      <c r="AB115" s="39"/>
      <c r="AC115" s="37" t="s">
        <v>3</v>
      </c>
      <c r="AD115" s="38"/>
      <c r="AE115" s="38"/>
      <c r="AF115" s="38"/>
      <c r="AG115" s="39"/>
      <c r="AH115" s="70" t="s">
        <v>116</v>
      </c>
      <c r="AI115" s="71"/>
      <c r="AJ115" s="71"/>
      <c r="AK115" s="71"/>
      <c r="AL115" s="72"/>
      <c r="AM115" s="37" t="s">
        <v>5</v>
      </c>
      <c r="AN115" s="38"/>
      <c r="AO115" s="38"/>
      <c r="AP115" s="38"/>
      <c r="AQ115" s="39"/>
      <c r="AR115" s="37" t="s">
        <v>4</v>
      </c>
      <c r="AS115" s="38"/>
      <c r="AT115" s="38"/>
      <c r="AU115" s="38"/>
      <c r="AV115" s="39"/>
      <c r="AW115" s="37" t="s">
        <v>3</v>
      </c>
      <c r="AX115" s="38"/>
      <c r="AY115" s="38"/>
      <c r="AZ115" s="38"/>
      <c r="BA115" s="39"/>
      <c r="BB115" s="104" t="s">
        <v>116</v>
      </c>
      <c r="BC115" s="104"/>
      <c r="BD115" s="104"/>
      <c r="BE115" s="104"/>
      <c r="BF115" s="104"/>
      <c r="BG115" s="37" t="s">
        <v>96</v>
      </c>
      <c r="BH115" s="38"/>
      <c r="BI115" s="38"/>
      <c r="BJ115" s="38"/>
      <c r="BK115" s="39"/>
    </row>
    <row r="116" spans="1:63" ht="15" customHeight="1">
      <c r="A116" s="37">
        <v>1</v>
      </c>
      <c r="B116" s="38"/>
      <c r="C116" s="38"/>
      <c r="D116" s="38"/>
      <c r="E116" s="39"/>
      <c r="F116" s="37">
        <v>2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9"/>
      <c r="X116" s="37">
        <v>3</v>
      </c>
      <c r="Y116" s="38"/>
      <c r="Z116" s="38"/>
      <c r="AA116" s="38"/>
      <c r="AB116" s="39"/>
      <c r="AC116" s="37">
        <v>4</v>
      </c>
      <c r="AD116" s="38"/>
      <c r="AE116" s="38"/>
      <c r="AF116" s="38"/>
      <c r="AG116" s="39"/>
      <c r="AH116" s="37">
        <v>5</v>
      </c>
      <c r="AI116" s="38"/>
      <c r="AJ116" s="38"/>
      <c r="AK116" s="38"/>
      <c r="AL116" s="39"/>
      <c r="AM116" s="37">
        <v>6</v>
      </c>
      <c r="AN116" s="38"/>
      <c r="AO116" s="38"/>
      <c r="AP116" s="38"/>
      <c r="AQ116" s="39"/>
      <c r="AR116" s="37">
        <v>7</v>
      </c>
      <c r="AS116" s="38"/>
      <c r="AT116" s="38"/>
      <c r="AU116" s="38"/>
      <c r="AV116" s="39"/>
      <c r="AW116" s="37">
        <v>8</v>
      </c>
      <c r="AX116" s="38"/>
      <c r="AY116" s="38"/>
      <c r="AZ116" s="38"/>
      <c r="BA116" s="39"/>
      <c r="BB116" s="37">
        <v>9</v>
      </c>
      <c r="BC116" s="38"/>
      <c r="BD116" s="38"/>
      <c r="BE116" s="38"/>
      <c r="BF116" s="39"/>
      <c r="BG116" s="37">
        <v>10</v>
      </c>
      <c r="BH116" s="38"/>
      <c r="BI116" s="38"/>
      <c r="BJ116" s="38"/>
      <c r="BK116" s="39"/>
    </row>
    <row r="117" spans="1:79" s="1" customFormat="1" ht="15" customHeight="1" hidden="1">
      <c r="A117" s="73" t="s">
        <v>64</v>
      </c>
      <c r="B117" s="74"/>
      <c r="C117" s="74"/>
      <c r="D117" s="74"/>
      <c r="E117" s="75"/>
      <c r="F117" s="73" t="s">
        <v>57</v>
      </c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5"/>
      <c r="X117" s="73" t="s">
        <v>60</v>
      </c>
      <c r="Y117" s="74"/>
      <c r="Z117" s="74"/>
      <c r="AA117" s="74"/>
      <c r="AB117" s="75"/>
      <c r="AC117" s="73" t="s">
        <v>61</v>
      </c>
      <c r="AD117" s="74"/>
      <c r="AE117" s="74"/>
      <c r="AF117" s="74"/>
      <c r="AG117" s="75"/>
      <c r="AH117" s="73" t="s">
        <v>94</v>
      </c>
      <c r="AI117" s="74"/>
      <c r="AJ117" s="74"/>
      <c r="AK117" s="74"/>
      <c r="AL117" s="75"/>
      <c r="AM117" s="79" t="s">
        <v>171</v>
      </c>
      <c r="AN117" s="80"/>
      <c r="AO117" s="80"/>
      <c r="AP117" s="80"/>
      <c r="AQ117" s="81"/>
      <c r="AR117" s="73" t="s">
        <v>62</v>
      </c>
      <c r="AS117" s="74"/>
      <c r="AT117" s="74"/>
      <c r="AU117" s="74"/>
      <c r="AV117" s="75"/>
      <c r="AW117" s="73" t="s">
        <v>63</v>
      </c>
      <c r="AX117" s="74"/>
      <c r="AY117" s="74"/>
      <c r="AZ117" s="74"/>
      <c r="BA117" s="75"/>
      <c r="BB117" s="73" t="s">
        <v>95</v>
      </c>
      <c r="BC117" s="74"/>
      <c r="BD117" s="74"/>
      <c r="BE117" s="74"/>
      <c r="BF117" s="75"/>
      <c r="BG117" s="79" t="s">
        <v>171</v>
      </c>
      <c r="BH117" s="80"/>
      <c r="BI117" s="80"/>
      <c r="BJ117" s="80"/>
      <c r="BK117" s="81"/>
      <c r="CA117" t="s">
        <v>31</v>
      </c>
    </row>
    <row r="118" spans="1:79" s="6" customFormat="1" ht="12.75" customHeight="1">
      <c r="A118" s="95"/>
      <c r="B118" s="96"/>
      <c r="C118" s="96"/>
      <c r="D118" s="96"/>
      <c r="E118" s="97"/>
      <c r="F118" s="95" t="s">
        <v>147</v>
      </c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7"/>
      <c r="X118" s="105"/>
      <c r="Y118" s="106"/>
      <c r="Z118" s="106"/>
      <c r="AA118" s="106"/>
      <c r="AB118" s="107"/>
      <c r="AC118" s="105"/>
      <c r="AD118" s="106"/>
      <c r="AE118" s="106"/>
      <c r="AF118" s="106"/>
      <c r="AG118" s="107"/>
      <c r="AH118" s="108"/>
      <c r="AI118" s="108"/>
      <c r="AJ118" s="108"/>
      <c r="AK118" s="108"/>
      <c r="AL118" s="108"/>
      <c r="AM118" s="108">
        <f>IF(ISNUMBER(X118),X118,0)+IF(ISNUMBER(AC118),AC118,0)</f>
        <v>0</v>
      </c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E118" s="108"/>
      <c r="BF118" s="108"/>
      <c r="BG118" s="108">
        <f>IF(ISNUMBER(AR118),AR118,0)+IF(ISNUMBER(AW118),AW118,0)</f>
        <v>0</v>
      </c>
      <c r="BH118" s="108"/>
      <c r="BI118" s="108"/>
      <c r="BJ118" s="108"/>
      <c r="BK118" s="108"/>
      <c r="CA118" s="6" t="s">
        <v>32</v>
      </c>
    </row>
    <row r="121" spans="1:64" ht="14.25" customHeight="1">
      <c r="A121" s="58" t="s">
        <v>120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</row>
    <row r="122" spans="1:64" ht="14.25" customHeight="1">
      <c r="A122" s="58" t="s">
        <v>352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</row>
    <row r="123" spans="1:77" ht="15" customHeight="1">
      <c r="A123" s="86" t="s">
        <v>337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</row>
    <row r="124" spans="1:77" ht="22.5" customHeight="1">
      <c r="A124" s="64" t="s">
        <v>6</v>
      </c>
      <c r="B124" s="65"/>
      <c r="C124" s="65"/>
      <c r="D124" s="64" t="s">
        <v>121</v>
      </c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6"/>
      <c r="U124" s="37" t="s">
        <v>338</v>
      </c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9"/>
      <c r="AN124" s="37" t="s">
        <v>341</v>
      </c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9"/>
      <c r="BG124" s="40" t="s">
        <v>349</v>
      </c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</row>
    <row r="125" spans="1:77" ht="52.5" customHeight="1">
      <c r="A125" s="67"/>
      <c r="B125" s="68"/>
      <c r="C125" s="68"/>
      <c r="D125" s="67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9"/>
      <c r="U125" s="37" t="s">
        <v>4</v>
      </c>
      <c r="V125" s="38"/>
      <c r="W125" s="38"/>
      <c r="X125" s="38"/>
      <c r="Y125" s="39"/>
      <c r="Z125" s="37" t="s">
        <v>3</v>
      </c>
      <c r="AA125" s="38"/>
      <c r="AB125" s="38"/>
      <c r="AC125" s="38"/>
      <c r="AD125" s="39"/>
      <c r="AE125" s="70" t="s">
        <v>116</v>
      </c>
      <c r="AF125" s="71"/>
      <c r="AG125" s="71"/>
      <c r="AH125" s="72"/>
      <c r="AI125" s="37" t="s">
        <v>5</v>
      </c>
      <c r="AJ125" s="38"/>
      <c r="AK125" s="38"/>
      <c r="AL125" s="38"/>
      <c r="AM125" s="39"/>
      <c r="AN125" s="37" t="s">
        <v>4</v>
      </c>
      <c r="AO125" s="38"/>
      <c r="AP125" s="38"/>
      <c r="AQ125" s="38"/>
      <c r="AR125" s="39"/>
      <c r="AS125" s="37" t="s">
        <v>3</v>
      </c>
      <c r="AT125" s="38"/>
      <c r="AU125" s="38"/>
      <c r="AV125" s="38"/>
      <c r="AW125" s="39"/>
      <c r="AX125" s="70" t="s">
        <v>116</v>
      </c>
      <c r="AY125" s="71"/>
      <c r="AZ125" s="71"/>
      <c r="BA125" s="72"/>
      <c r="BB125" s="37" t="s">
        <v>96</v>
      </c>
      <c r="BC125" s="38"/>
      <c r="BD125" s="38"/>
      <c r="BE125" s="38"/>
      <c r="BF125" s="39"/>
      <c r="BG125" s="37" t="s">
        <v>4</v>
      </c>
      <c r="BH125" s="38"/>
      <c r="BI125" s="38"/>
      <c r="BJ125" s="38"/>
      <c r="BK125" s="39"/>
      <c r="BL125" s="40" t="s">
        <v>3</v>
      </c>
      <c r="BM125" s="40"/>
      <c r="BN125" s="40"/>
      <c r="BO125" s="40"/>
      <c r="BP125" s="40"/>
      <c r="BQ125" s="104" t="s">
        <v>116</v>
      </c>
      <c r="BR125" s="104"/>
      <c r="BS125" s="104"/>
      <c r="BT125" s="104"/>
      <c r="BU125" s="37" t="s">
        <v>97</v>
      </c>
      <c r="BV125" s="38"/>
      <c r="BW125" s="38"/>
      <c r="BX125" s="38"/>
      <c r="BY125" s="39"/>
    </row>
    <row r="126" spans="1:77" ht="15" customHeight="1">
      <c r="A126" s="37">
        <v>1</v>
      </c>
      <c r="B126" s="38"/>
      <c r="C126" s="38"/>
      <c r="D126" s="37">
        <v>2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9"/>
      <c r="U126" s="37">
        <v>3</v>
      </c>
      <c r="V126" s="38"/>
      <c r="W126" s="38"/>
      <c r="X126" s="38"/>
      <c r="Y126" s="39"/>
      <c r="Z126" s="37">
        <v>4</v>
      </c>
      <c r="AA126" s="38"/>
      <c r="AB126" s="38"/>
      <c r="AC126" s="38"/>
      <c r="AD126" s="39"/>
      <c r="AE126" s="37">
        <v>5</v>
      </c>
      <c r="AF126" s="38"/>
      <c r="AG126" s="38"/>
      <c r="AH126" s="39"/>
      <c r="AI126" s="37">
        <v>6</v>
      </c>
      <c r="AJ126" s="38"/>
      <c r="AK126" s="38"/>
      <c r="AL126" s="38"/>
      <c r="AM126" s="39"/>
      <c r="AN126" s="37">
        <v>7</v>
      </c>
      <c r="AO126" s="38"/>
      <c r="AP126" s="38"/>
      <c r="AQ126" s="38"/>
      <c r="AR126" s="39"/>
      <c r="AS126" s="37">
        <v>8</v>
      </c>
      <c r="AT126" s="38"/>
      <c r="AU126" s="38"/>
      <c r="AV126" s="38"/>
      <c r="AW126" s="39"/>
      <c r="AX126" s="40">
        <v>9</v>
      </c>
      <c r="AY126" s="40"/>
      <c r="AZ126" s="40"/>
      <c r="BA126" s="40"/>
      <c r="BB126" s="37">
        <v>10</v>
      </c>
      <c r="BC126" s="38"/>
      <c r="BD126" s="38"/>
      <c r="BE126" s="38"/>
      <c r="BF126" s="39"/>
      <c r="BG126" s="37">
        <v>11</v>
      </c>
      <c r="BH126" s="38"/>
      <c r="BI126" s="38"/>
      <c r="BJ126" s="38"/>
      <c r="BK126" s="39"/>
      <c r="BL126" s="40">
        <v>12</v>
      </c>
      <c r="BM126" s="40"/>
      <c r="BN126" s="40"/>
      <c r="BO126" s="40"/>
      <c r="BP126" s="40"/>
      <c r="BQ126" s="37">
        <v>13</v>
      </c>
      <c r="BR126" s="38"/>
      <c r="BS126" s="38"/>
      <c r="BT126" s="39"/>
      <c r="BU126" s="37">
        <v>14</v>
      </c>
      <c r="BV126" s="38"/>
      <c r="BW126" s="38"/>
      <c r="BX126" s="38"/>
      <c r="BY126" s="39"/>
    </row>
    <row r="127" spans="1:79" s="1" customFormat="1" ht="14.25" customHeight="1" hidden="1">
      <c r="A127" s="73" t="s">
        <v>69</v>
      </c>
      <c r="B127" s="74"/>
      <c r="C127" s="74"/>
      <c r="D127" s="73" t="s">
        <v>57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5"/>
      <c r="U127" s="87" t="s">
        <v>65</v>
      </c>
      <c r="V127" s="87"/>
      <c r="W127" s="87"/>
      <c r="X127" s="87"/>
      <c r="Y127" s="87"/>
      <c r="Z127" s="87" t="s">
        <v>66</v>
      </c>
      <c r="AA127" s="87"/>
      <c r="AB127" s="87"/>
      <c r="AC127" s="87"/>
      <c r="AD127" s="87"/>
      <c r="AE127" s="87" t="s">
        <v>91</v>
      </c>
      <c r="AF127" s="87"/>
      <c r="AG127" s="87"/>
      <c r="AH127" s="87"/>
      <c r="AI127" s="94" t="s">
        <v>170</v>
      </c>
      <c r="AJ127" s="94"/>
      <c r="AK127" s="94"/>
      <c r="AL127" s="94"/>
      <c r="AM127" s="94"/>
      <c r="AN127" s="87" t="s">
        <v>67</v>
      </c>
      <c r="AO127" s="87"/>
      <c r="AP127" s="87"/>
      <c r="AQ127" s="87"/>
      <c r="AR127" s="87"/>
      <c r="AS127" s="87" t="s">
        <v>68</v>
      </c>
      <c r="AT127" s="87"/>
      <c r="AU127" s="87"/>
      <c r="AV127" s="87"/>
      <c r="AW127" s="87"/>
      <c r="AX127" s="87" t="s">
        <v>92</v>
      </c>
      <c r="AY127" s="87"/>
      <c r="AZ127" s="87"/>
      <c r="BA127" s="87"/>
      <c r="BB127" s="94" t="s">
        <v>170</v>
      </c>
      <c r="BC127" s="94"/>
      <c r="BD127" s="94"/>
      <c r="BE127" s="94"/>
      <c r="BF127" s="94"/>
      <c r="BG127" s="87" t="s">
        <v>58</v>
      </c>
      <c r="BH127" s="87"/>
      <c r="BI127" s="87"/>
      <c r="BJ127" s="87"/>
      <c r="BK127" s="87"/>
      <c r="BL127" s="87" t="s">
        <v>59</v>
      </c>
      <c r="BM127" s="87"/>
      <c r="BN127" s="87"/>
      <c r="BO127" s="87"/>
      <c r="BP127" s="87"/>
      <c r="BQ127" s="87" t="s">
        <v>93</v>
      </c>
      <c r="BR127" s="87"/>
      <c r="BS127" s="87"/>
      <c r="BT127" s="87"/>
      <c r="BU127" s="94" t="s">
        <v>170</v>
      </c>
      <c r="BV127" s="94"/>
      <c r="BW127" s="94"/>
      <c r="BX127" s="94"/>
      <c r="BY127" s="94"/>
      <c r="CA127" t="s">
        <v>33</v>
      </c>
    </row>
    <row r="128" spans="1:79" s="25" customFormat="1" ht="12.75" customHeight="1">
      <c r="A128" s="82">
        <v>1</v>
      </c>
      <c r="B128" s="83"/>
      <c r="C128" s="83"/>
      <c r="D128" s="46" t="s">
        <v>196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2"/>
      <c r="U128" s="43">
        <v>115439033.87</v>
      </c>
      <c r="V128" s="44"/>
      <c r="W128" s="44"/>
      <c r="X128" s="44"/>
      <c r="Y128" s="45"/>
      <c r="Z128" s="43">
        <v>7225000</v>
      </c>
      <c r="AA128" s="44"/>
      <c r="AB128" s="44"/>
      <c r="AC128" s="44"/>
      <c r="AD128" s="45"/>
      <c r="AE128" s="43">
        <v>0</v>
      </c>
      <c r="AF128" s="44"/>
      <c r="AG128" s="44"/>
      <c r="AH128" s="45"/>
      <c r="AI128" s="43">
        <f>IF(ISNUMBER(U128),U128,0)+IF(ISNUMBER(Z128),Z128,0)</f>
        <v>122664033.87</v>
      </c>
      <c r="AJ128" s="44"/>
      <c r="AK128" s="44"/>
      <c r="AL128" s="44"/>
      <c r="AM128" s="45"/>
      <c r="AN128" s="43">
        <v>109639304</v>
      </c>
      <c r="AO128" s="44"/>
      <c r="AP128" s="44"/>
      <c r="AQ128" s="44"/>
      <c r="AR128" s="45"/>
      <c r="AS128" s="43">
        <v>5430000</v>
      </c>
      <c r="AT128" s="44"/>
      <c r="AU128" s="44"/>
      <c r="AV128" s="44"/>
      <c r="AW128" s="45"/>
      <c r="AX128" s="43">
        <v>0</v>
      </c>
      <c r="AY128" s="44"/>
      <c r="AZ128" s="44"/>
      <c r="BA128" s="45"/>
      <c r="BB128" s="43">
        <f>IF(ISNUMBER(AN128),AN128,0)+IF(ISNUMBER(AS128),AS128,0)</f>
        <v>115069304</v>
      </c>
      <c r="BC128" s="44"/>
      <c r="BD128" s="44"/>
      <c r="BE128" s="44"/>
      <c r="BF128" s="45"/>
      <c r="BG128" s="43">
        <v>115220000</v>
      </c>
      <c r="BH128" s="44"/>
      <c r="BI128" s="44"/>
      <c r="BJ128" s="44"/>
      <c r="BK128" s="45"/>
      <c r="BL128" s="43">
        <v>5775000</v>
      </c>
      <c r="BM128" s="44"/>
      <c r="BN128" s="44"/>
      <c r="BO128" s="44"/>
      <c r="BP128" s="45"/>
      <c r="BQ128" s="43">
        <v>0</v>
      </c>
      <c r="BR128" s="44"/>
      <c r="BS128" s="44"/>
      <c r="BT128" s="45"/>
      <c r="BU128" s="43">
        <f>IF(ISNUMBER(BG128),BG128,0)+IF(ISNUMBER(BL128),BL128,0)</f>
        <v>120995000</v>
      </c>
      <c r="BV128" s="44"/>
      <c r="BW128" s="44"/>
      <c r="BX128" s="44"/>
      <c r="BY128" s="45"/>
      <c r="CA128" s="25" t="s">
        <v>34</v>
      </c>
    </row>
    <row r="129" spans="1:77" s="25" customFormat="1" ht="12.75" customHeight="1">
      <c r="A129" s="26"/>
      <c r="B129" s="27"/>
      <c r="C129" s="27"/>
      <c r="D129" s="46" t="s">
        <v>381</v>
      </c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2"/>
      <c r="U129" s="43"/>
      <c r="V129" s="44"/>
      <c r="W129" s="44"/>
      <c r="X129" s="44"/>
      <c r="Y129" s="45"/>
      <c r="Z129" s="43"/>
      <c r="AA129" s="44"/>
      <c r="AB129" s="44"/>
      <c r="AC129" s="44"/>
      <c r="AD129" s="45"/>
      <c r="AE129" s="43"/>
      <c r="AF129" s="44"/>
      <c r="AG129" s="44"/>
      <c r="AH129" s="45"/>
      <c r="AI129" s="43"/>
      <c r="AJ129" s="44"/>
      <c r="AK129" s="44"/>
      <c r="AL129" s="44"/>
      <c r="AM129" s="45"/>
      <c r="AN129" s="43">
        <v>5092000</v>
      </c>
      <c r="AO129" s="44"/>
      <c r="AP129" s="44"/>
      <c r="AQ129" s="44"/>
      <c r="AR129" s="45"/>
      <c r="AS129" s="43"/>
      <c r="AT129" s="44"/>
      <c r="AU129" s="44"/>
      <c r="AV129" s="44"/>
      <c r="AW129" s="45"/>
      <c r="AX129" s="43"/>
      <c r="AY129" s="44"/>
      <c r="AZ129" s="44"/>
      <c r="BA129" s="45"/>
      <c r="BB129" s="43">
        <v>5092000</v>
      </c>
      <c r="BC129" s="44"/>
      <c r="BD129" s="44"/>
      <c r="BE129" s="44"/>
      <c r="BF129" s="45"/>
      <c r="BG129" s="28"/>
      <c r="BH129" s="29"/>
      <c r="BI129" s="29"/>
      <c r="BJ129" s="29"/>
      <c r="BK129" s="30"/>
      <c r="BL129" s="28"/>
      <c r="BM129" s="29"/>
      <c r="BN129" s="29"/>
      <c r="BO129" s="29"/>
      <c r="BP129" s="30"/>
      <c r="BQ129" s="28"/>
      <c r="BR129" s="29"/>
      <c r="BS129" s="29"/>
      <c r="BT129" s="30"/>
      <c r="BU129" s="28"/>
      <c r="BV129" s="29"/>
      <c r="BW129" s="29"/>
      <c r="BX129" s="29"/>
      <c r="BY129" s="30"/>
    </row>
    <row r="130" spans="1:77" s="25" customFormat="1" ht="25.5" customHeight="1">
      <c r="A130" s="82">
        <v>2</v>
      </c>
      <c r="B130" s="83"/>
      <c r="C130" s="83"/>
      <c r="D130" s="46" t="s">
        <v>197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2"/>
      <c r="U130" s="43">
        <v>0</v>
      </c>
      <c r="V130" s="44"/>
      <c r="W130" s="44"/>
      <c r="X130" s="44"/>
      <c r="Y130" s="45"/>
      <c r="Z130" s="43">
        <v>970000</v>
      </c>
      <c r="AA130" s="44"/>
      <c r="AB130" s="44"/>
      <c r="AC130" s="44"/>
      <c r="AD130" s="45"/>
      <c r="AE130" s="43">
        <v>970000</v>
      </c>
      <c r="AF130" s="44"/>
      <c r="AG130" s="44"/>
      <c r="AH130" s="45"/>
      <c r="AI130" s="43">
        <f>IF(ISNUMBER(U130),U130,0)+IF(ISNUMBER(Z130),Z130,0)</f>
        <v>970000</v>
      </c>
      <c r="AJ130" s="44"/>
      <c r="AK130" s="44"/>
      <c r="AL130" s="44"/>
      <c r="AM130" s="45"/>
      <c r="AN130" s="43">
        <v>0</v>
      </c>
      <c r="AO130" s="44"/>
      <c r="AP130" s="44"/>
      <c r="AQ130" s="44"/>
      <c r="AR130" s="45"/>
      <c r="AS130" s="43">
        <v>1763555</v>
      </c>
      <c r="AT130" s="44"/>
      <c r="AU130" s="44"/>
      <c r="AV130" s="44"/>
      <c r="AW130" s="45"/>
      <c r="AX130" s="43">
        <v>1763555</v>
      </c>
      <c r="AY130" s="44"/>
      <c r="AZ130" s="44"/>
      <c r="BA130" s="45"/>
      <c r="BB130" s="43">
        <f>IF(ISNUMBER(AN130),AN130,0)+IF(ISNUMBER(AS130),AS130,0)</f>
        <v>1763555</v>
      </c>
      <c r="BC130" s="44"/>
      <c r="BD130" s="44"/>
      <c r="BE130" s="44"/>
      <c r="BF130" s="45"/>
      <c r="BG130" s="43">
        <v>0</v>
      </c>
      <c r="BH130" s="44"/>
      <c r="BI130" s="44"/>
      <c r="BJ130" s="44"/>
      <c r="BK130" s="45"/>
      <c r="BL130" s="43">
        <v>0</v>
      </c>
      <c r="BM130" s="44"/>
      <c r="BN130" s="44"/>
      <c r="BO130" s="44"/>
      <c r="BP130" s="45"/>
      <c r="BQ130" s="43">
        <v>0</v>
      </c>
      <c r="BR130" s="44"/>
      <c r="BS130" s="44"/>
      <c r="BT130" s="45"/>
      <c r="BU130" s="43">
        <f>IF(ISNUMBER(BG130),BG130,0)+IF(ISNUMBER(BL130),BL130,0)</f>
        <v>0</v>
      </c>
      <c r="BV130" s="44"/>
      <c r="BW130" s="44"/>
      <c r="BX130" s="44"/>
      <c r="BY130" s="45"/>
    </row>
    <row r="131" spans="1:77" s="25" customFormat="1" ht="25.5" customHeight="1">
      <c r="A131" s="82">
        <v>3</v>
      </c>
      <c r="B131" s="83"/>
      <c r="C131" s="83"/>
      <c r="D131" s="46" t="s">
        <v>198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2"/>
      <c r="U131" s="43">
        <v>0</v>
      </c>
      <c r="V131" s="44"/>
      <c r="W131" s="44"/>
      <c r="X131" s="44"/>
      <c r="Y131" s="45"/>
      <c r="Z131" s="43">
        <v>7935000</v>
      </c>
      <c r="AA131" s="44"/>
      <c r="AB131" s="44"/>
      <c r="AC131" s="44"/>
      <c r="AD131" s="45"/>
      <c r="AE131" s="43">
        <v>7935000</v>
      </c>
      <c r="AF131" s="44"/>
      <c r="AG131" s="44"/>
      <c r="AH131" s="45"/>
      <c r="AI131" s="43">
        <f>IF(ISNUMBER(U131),U131,0)+IF(ISNUMBER(Z131),Z131,0)</f>
        <v>7935000</v>
      </c>
      <c r="AJ131" s="44"/>
      <c r="AK131" s="44"/>
      <c r="AL131" s="44"/>
      <c r="AM131" s="45"/>
      <c r="AN131" s="43">
        <v>0</v>
      </c>
      <c r="AO131" s="44"/>
      <c r="AP131" s="44"/>
      <c r="AQ131" s="44"/>
      <c r="AR131" s="45"/>
      <c r="AS131" s="43">
        <v>1499768</v>
      </c>
      <c r="AT131" s="44"/>
      <c r="AU131" s="44"/>
      <c r="AV131" s="44"/>
      <c r="AW131" s="45"/>
      <c r="AX131" s="43">
        <v>1499768</v>
      </c>
      <c r="AY131" s="44"/>
      <c r="AZ131" s="44"/>
      <c r="BA131" s="45"/>
      <c r="BB131" s="43">
        <f>IF(ISNUMBER(AN131),AN131,0)+IF(ISNUMBER(AS131),AS131,0)</f>
        <v>1499768</v>
      </c>
      <c r="BC131" s="44"/>
      <c r="BD131" s="44"/>
      <c r="BE131" s="44"/>
      <c r="BF131" s="45"/>
      <c r="BG131" s="43">
        <v>0</v>
      </c>
      <c r="BH131" s="44"/>
      <c r="BI131" s="44"/>
      <c r="BJ131" s="44"/>
      <c r="BK131" s="45"/>
      <c r="BL131" s="43">
        <v>0</v>
      </c>
      <c r="BM131" s="44"/>
      <c r="BN131" s="44"/>
      <c r="BO131" s="44"/>
      <c r="BP131" s="45"/>
      <c r="BQ131" s="43">
        <v>0</v>
      </c>
      <c r="BR131" s="44"/>
      <c r="BS131" s="44"/>
      <c r="BT131" s="45"/>
      <c r="BU131" s="43">
        <f>IF(ISNUMBER(BG131),BG131,0)+IF(ISNUMBER(BL131),BL131,0)</f>
        <v>0</v>
      </c>
      <c r="BV131" s="44"/>
      <c r="BW131" s="44"/>
      <c r="BX131" s="44"/>
      <c r="BY131" s="45"/>
    </row>
    <row r="132" spans="1:77" s="25" customFormat="1" ht="25.5" customHeight="1">
      <c r="A132" s="26"/>
      <c r="B132" s="27"/>
      <c r="C132" s="27"/>
      <c r="D132" s="46" t="s">
        <v>382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2"/>
      <c r="U132" s="43"/>
      <c r="V132" s="44"/>
      <c r="W132" s="44"/>
      <c r="X132" s="44"/>
      <c r="Y132" s="45"/>
      <c r="Z132" s="43"/>
      <c r="AA132" s="44"/>
      <c r="AB132" s="44"/>
      <c r="AC132" s="44"/>
      <c r="AD132" s="45"/>
      <c r="AE132" s="43"/>
      <c r="AF132" s="44"/>
      <c r="AG132" s="44"/>
      <c r="AH132" s="45"/>
      <c r="AI132" s="43"/>
      <c r="AJ132" s="44"/>
      <c r="AK132" s="44"/>
      <c r="AL132" s="44"/>
      <c r="AM132" s="45"/>
      <c r="AN132" s="43">
        <v>100000</v>
      </c>
      <c r="AO132" s="44"/>
      <c r="AP132" s="44"/>
      <c r="AQ132" s="44"/>
      <c r="AR132" s="45"/>
      <c r="AS132" s="43"/>
      <c r="AT132" s="44"/>
      <c r="AU132" s="44"/>
      <c r="AV132" s="44"/>
      <c r="AW132" s="45"/>
      <c r="AX132" s="43"/>
      <c r="AY132" s="44"/>
      <c r="AZ132" s="44"/>
      <c r="BA132" s="45"/>
      <c r="BB132" s="43">
        <f>AN132</f>
        <v>100000</v>
      </c>
      <c r="BC132" s="44"/>
      <c r="BD132" s="44"/>
      <c r="BE132" s="44"/>
      <c r="BF132" s="45"/>
      <c r="BG132" s="43"/>
      <c r="BH132" s="44"/>
      <c r="BI132" s="44"/>
      <c r="BJ132" s="44"/>
      <c r="BK132" s="45"/>
      <c r="BL132" s="43"/>
      <c r="BM132" s="44"/>
      <c r="BN132" s="44"/>
      <c r="BO132" s="44"/>
      <c r="BP132" s="45"/>
      <c r="BQ132" s="43"/>
      <c r="BR132" s="44"/>
      <c r="BS132" s="44"/>
      <c r="BT132" s="45"/>
      <c r="BU132" s="43"/>
      <c r="BV132" s="44"/>
      <c r="BW132" s="44"/>
      <c r="BX132" s="44"/>
      <c r="BY132" s="30"/>
    </row>
    <row r="133" spans="1:77" s="25" customFormat="1" ht="25.5" customHeight="1">
      <c r="A133" s="26"/>
      <c r="B133" s="27"/>
      <c r="C133" s="27"/>
      <c r="D133" s="46" t="s">
        <v>383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2"/>
      <c r="U133" s="43"/>
      <c r="V133" s="44"/>
      <c r="W133" s="44"/>
      <c r="X133" s="44"/>
      <c r="Y133" s="45"/>
      <c r="Z133" s="43"/>
      <c r="AA133" s="44"/>
      <c r="AB133" s="44"/>
      <c r="AC133" s="44"/>
      <c r="AD133" s="45"/>
      <c r="AE133" s="43"/>
      <c r="AF133" s="44"/>
      <c r="AG133" s="44"/>
      <c r="AH133" s="45"/>
      <c r="AI133" s="43"/>
      <c r="AJ133" s="44"/>
      <c r="AK133" s="44"/>
      <c r="AL133" s="44"/>
      <c r="AM133" s="45"/>
      <c r="AN133" s="43">
        <v>51009.02</v>
      </c>
      <c r="AO133" s="44"/>
      <c r="AP133" s="44"/>
      <c r="AQ133" s="44"/>
      <c r="AR133" s="45"/>
      <c r="AS133" s="43">
        <v>418651.5</v>
      </c>
      <c r="AT133" s="44"/>
      <c r="AU133" s="44"/>
      <c r="AV133" s="44"/>
      <c r="AW133" s="45"/>
      <c r="AX133" s="43"/>
      <c r="AY133" s="44"/>
      <c r="AZ133" s="44"/>
      <c r="BA133" s="45"/>
      <c r="BB133" s="43">
        <v>469660.52</v>
      </c>
      <c r="BC133" s="44"/>
      <c r="BD133" s="44"/>
      <c r="BE133" s="44"/>
      <c r="BF133" s="45"/>
      <c r="BG133" s="43"/>
      <c r="BH133" s="44"/>
      <c r="BI133" s="44"/>
      <c r="BJ133" s="44"/>
      <c r="BK133" s="45"/>
      <c r="BL133" s="43"/>
      <c r="BM133" s="44"/>
      <c r="BN133" s="44"/>
      <c r="BO133" s="44"/>
      <c r="BP133" s="45"/>
      <c r="BQ133" s="43"/>
      <c r="BR133" s="44"/>
      <c r="BS133" s="44"/>
      <c r="BT133" s="45"/>
      <c r="BU133" s="43"/>
      <c r="BV133" s="44"/>
      <c r="BW133" s="44"/>
      <c r="BX133" s="44"/>
      <c r="BY133" s="45"/>
    </row>
    <row r="134" spans="1:77" s="6" customFormat="1" ht="12.75" customHeight="1">
      <c r="A134" s="95"/>
      <c r="B134" s="96"/>
      <c r="C134" s="96"/>
      <c r="D134" s="115" t="s">
        <v>147</v>
      </c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7"/>
      <c r="U134" s="98">
        <v>115439033.87</v>
      </c>
      <c r="V134" s="99"/>
      <c r="W134" s="99"/>
      <c r="X134" s="99"/>
      <c r="Y134" s="100"/>
      <c r="Z134" s="98">
        <v>16130000</v>
      </c>
      <c r="AA134" s="99"/>
      <c r="AB134" s="99"/>
      <c r="AC134" s="99"/>
      <c r="AD134" s="100"/>
      <c r="AE134" s="98">
        <v>8905000</v>
      </c>
      <c r="AF134" s="99"/>
      <c r="AG134" s="99"/>
      <c r="AH134" s="100"/>
      <c r="AI134" s="98">
        <f>IF(ISNUMBER(U134),U134,0)+IF(ISNUMBER(Z134),Z134,0)</f>
        <v>131569033.87</v>
      </c>
      <c r="AJ134" s="99"/>
      <c r="AK134" s="99"/>
      <c r="AL134" s="99"/>
      <c r="AM134" s="100"/>
      <c r="AN134" s="98">
        <f>AN128+AN129+AN130+AN131+AN132+AN133</f>
        <v>114882313.02</v>
      </c>
      <c r="AO134" s="99"/>
      <c r="AP134" s="99"/>
      <c r="AQ134" s="99"/>
      <c r="AR134" s="100"/>
      <c r="AS134" s="98">
        <v>5629000</v>
      </c>
      <c r="AT134" s="99"/>
      <c r="AU134" s="99"/>
      <c r="AV134" s="99"/>
      <c r="AW134" s="100"/>
      <c r="AX134" s="98">
        <v>199000</v>
      </c>
      <c r="AY134" s="99"/>
      <c r="AZ134" s="99"/>
      <c r="BA134" s="100"/>
      <c r="BB134" s="98">
        <f>IF(ISNUMBER(AN134),AN134,0)+IF(ISNUMBER(AS134),AS134,0)</f>
        <v>120511313.02</v>
      </c>
      <c r="BC134" s="99"/>
      <c r="BD134" s="99"/>
      <c r="BE134" s="99"/>
      <c r="BF134" s="100"/>
      <c r="BG134" s="98">
        <v>115220000</v>
      </c>
      <c r="BH134" s="99"/>
      <c r="BI134" s="99"/>
      <c r="BJ134" s="99"/>
      <c r="BK134" s="100"/>
      <c r="BL134" s="98">
        <v>5775000</v>
      </c>
      <c r="BM134" s="99"/>
      <c r="BN134" s="99"/>
      <c r="BO134" s="99"/>
      <c r="BP134" s="100"/>
      <c r="BQ134" s="98">
        <v>0</v>
      </c>
      <c r="BR134" s="99"/>
      <c r="BS134" s="99"/>
      <c r="BT134" s="100"/>
      <c r="BU134" s="98">
        <f>IF(ISNUMBER(BG134),BG134,0)+IF(ISNUMBER(BL134),BL134,0)</f>
        <v>120995000</v>
      </c>
      <c r="BV134" s="99"/>
      <c r="BW134" s="99"/>
      <c r="BX134" s="99"/>
      <c r="BY134" s="100"/>
    </row>
    <row r="136" spans="1:64" ht="14.25" customHeight="1">
      <c r="A136" s="58" t="s">
        <v>367</v>
      </c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</row>
    <row r="137" spans="1:60" ht="15" customHeight="1">
      <c r="A137" s="109" t="s">
        <v>337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</row>
    <row r="138" spans="1:60" ht="22.5" customHeight="1">
      <c r="A138" s="64" t="s">
        <v>6</v>
      </c>
      <c r="B138" s="65"/>
      <c r="C138" s="65"/>
      <c r="D138" s="64" t="s">
        <v>121</v>
      </c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6"/>
      <c r="U138" s="40" t="s">
        <v>359</v>
      </c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 t="s">
        <v>364</v>
      </c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</row>
    <row r="139" spans="1:60" ht="54" customHeight="1">
      <c r="A139" s="67"/>
      <c r="B139" s="68"/>
      <c r="C139" s="68"/>
      <c r="D139" s="67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9"/>
      <c r="U139" s="37" t="s">
        <v>4</v>
      </c>
      <c r="V139" s="38"/>
      <c r="W139" s="38"/>
      <c r="X139" s="38"/>
      <c r="Y139" s="39"/>
      <c r="Z139" s="37" t="s">
        <v>3</v>
      </c>
      <c r="AA139" s="38"/>
      <c r="AB139" s="38"/>
      <c r="AC139" s="38"/>
      <c r="AD139" s="39"/>
      <c r="AE139" s="70" t="s">
        <v>116</v>
      </c>
      <c r="AF139" s="71"/>
      <c r="AG139" s="71"/>
      <c r="AH139" s="71"/>
      <c r="AI139" s="72"/>
      <c r="AJ139" s="37" t="s">
        <v>5</v>
      </c>
      <c r="AK139" s="38"/>
      <c r="AL139" s="38"/>
      <c r="AM139" s="38"/>
      <c r="AN139" s="39"/>
      <c r="AO139" s="37" t="s">
        <v>4</v>
      </c>
      <c r="AP139" s="38"/>
      <c r="AQ139" s="38"/>
      <c r="AR139" s="38"/>
      <c r="AS139" s="39"/>
      <c r="AT139" s="37" t="s">
        <v>3</v>
      </c>
      <c r="AU139" s="38"/>
      <c r="AV139" s="38"/>
      <c r="AW139" s="38"/>
      <c r="AX139" s="39"/>
      <c r="AY139" s="70" t="s">
        <v>116</v>
      </c>
      <c r="AZ139" s="71"/>
      <c r="BA139" s="71"/>
      <c r="BB139" s="71"/>
      <c r="BC139" s="72"/>
      <c r="BD139" s="40" t="s">
        <v>96</v>
      </c>
      <c r="BE139" s="40"/>
      <c r="BF139" s="40"/>
      <c r="BG139" s="40"/>
      <c r="BH139" s="40"/>
    </row>
    <row r="140" spans="1:60" ht="15" customHeight="1">
      <c r="A140" s="37" t="s">
        <v>169</v>
      </c>
      <c r="B140" s="38"/>
      <c r="C140" s="38"/>
      <c r="D140" s="37">
        <v>2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9"/>
      <c r="U140" s="37">
        <v>3</v>
      </c>
      <c r="V140" s="38"/>
      <c r="W140" s="38"/>
      <c r="X140" s="38"/>
      <c r="Y140" s="39"/>
      <c r="Z140" s="37">
        <v>4</v>
      </c>
      <c r="AA140" s="38"/>
      <c r="AB140" s="38"/>
      <c r="AC140" s="38"/>
      <c r="AD140" s="39"/>
      <c r="AE140" s="37">
        <v>5</v>
      </c>
      <c r="AF140" s="38"/>
      <c r="AG140" s="38"/>
      <c r="AH140" s="38"/>
      <c r="AI140" s="39"/>
      <c r="AJ140" s="37">
        <v>6</v>
      </c>
      <c r="AK140" s="38"/>
      <c r="AL140" s="38"/>
      <c r="AM140" s="38"/>
      <c r="AN140" s="39"/>
      <c r="AO140" s="37">
        <v>7</v>
      </c>
      <c r="AP140" s="38"/>
      <c r="AQ140" s="38"/>
      <c r="AR140" s="38"/>
      <c r="AS140" s="39"/>
      <c r="AT140" s="37">
        <v>8</v>
      </c>
      <c r="AU140" s="38"/>
      <c r="AV140" s="38"/>
      <c r="AW140" s="38"/>
      <c r="AX140" s="39"/>
      <c r="AY140" s="37">
        <v>9</v>
      </c>
      <c r="AZ140" s="38"/>
      <c r="BA140" s="38"/>
      <c r="BB140" s="38"/>
      <c r="BC140" s="39"/>
      <c r="BD140" s="37">
        <v>10</v>
      </c>
      <c r="BE140" s="38"/>
      <c r="BF140" s="38"/>
      <c r="BG140" s="38"/>
      <c r="BH140" s="39"/>
    </row>
    <row r="141" spans="1:79" s="1" customFormat="1" ht="12.75" customHeight="1" hidden="1">
      <c r="A141" s="73" t="s">
        <v>69</v>
      </c>
      <c r="B141" s="74"/>
      <c r="C141" s="74"/>
      <c r="D141" s="73" t="s">
        <v>57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5"/>
      <c r="U141" s="73" t="s">
        <v>60</v>
      </c>
      <c r="V141" s="74"/>
      <c r="W141" s="74"/>
      <c r="X141" s="74"/>
      <c r="Y141" s="75"/>
      <c r="Z141" s="73" t="s">
        <v>61</v>
      </c>
      <c r="AA141" s="74"/>
      <c r="AB141" s="74"/>
      <c r="AC141" s="74"/>
      <c r="AD141" s="75"/>
      <c r="AE141" s="73" t="s">
        <v>94</v>
      </c>
      <c r="AF141" s="74"/>
      <c r="AG141" s="74"/>
      <c r="AH141" s="74"/>
      <c r="AI141" s="75"/>
      <c r="AJ141" s="79" t="s">
        <v>171</v>
      </c>
      <c r="AK141" s="80"/>
      <c r="AL141" s="80"/>
      <c r="AM141" s="80"/>
      <c r="AN141" s="81"/>
      <c r="AO141" s="73" t="s">
        <v>62</v>
      </c>
      <c r="AP141" s="74"/>
      <c r="AQ141" s="74"/>
      <c r="AR141" s="74"/>
      <c r="AS141" s="75"/>
      <c r="AT141" s="73" t="s">
        <v>63</v>
      </c>
      <c r="AU141" s="74"/>
      <c r="AV141" s="74"/>
      <c r="AW141" s="74"/>
      <c r="AX141" s="75"/>
      <c r="AY141" s="73" t="s">
        <v>95</v>
      </c>
      <c r="AZ141" s="74"/>
      <c r="BA141" s="74"/>
      <c r="BB141" s="74"/>
      <c r="BC141" s="75"/>
      <c r="BD141" s="94" t="s">
        <v>171</v>
      </c>
      <c r="BE141" s="94"/>
      <c r="BF141" s="94"/>
      <c r="BG141" s="94"/>
      <c r="BH141" s="94"/>
      <c r="CA141" s="1" t="s">
        <v>35</v>
      </c>
    </row>
    <row r="142" spans="1:79" s="25" customFormat="1" ht="12.75" customHeight="1">
      <c r="A142" s="82">
        <v>1</v>
      </c>
      <c r="B142" s="83"/>
      <c r="C142" s="83"/>
      <c r="D142" s="46" t="s">
        <v>196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2"/>
      <c r="U142" s="43">
        <v>159086170</v>
      </c>
      <c r="V142" s="44"/>
      <c r="W142" s="44"/>
      <c r="X142" s="44"/>
      <c r="Y142" s="45"/>
      <c r="Z142" s="43">
        <v>0</v>
      </c>
      <c r="AA142" s="44"/>
      <c r="AB142" s="44"/>
      <c r="AC142" s="44"/>
      <c r="AD142" s="45"/>
      <c r="AE142" s="85">
        <v>0</v>
      </c>
      <c r="AF142" s="85"/>
      <c r="AG142" s="85"/>
      <c r="AH142" s="85"/>
      <c r="AI142" s="85"/>
      <c r="AJ142" s="110">
        <f>IF(ISNUMBER(U142),U142,0)+IF(ISNUMBER(Z142),Z142,0)</f>
        <v>159086170</v>
      </c>
      <c r="AK142" s="110"/>
      <c r="AL142" s="110"/>
      <c r="AM142" s="110"/>
      <c r="AN142" s="110"/>
      <c r="AO142" s="85">
        <v>170323973</v>
      </c>
      <c r="AP142" s="85"/>
      <c r="AQ142" s="85"/>
      <c r="AR142" s="85"/>
      <c r="AS142" s="85"/>
      <c r="AT142" s="110">
        <v>0</v>
      </c>
      <c r="AU142" s="110"/>
      <c r="AV142" s="110"/>
      <c r="AW142" s="110"/>
      <c r="AX142" s="110"/>
      <c r="AY142" s="85">
        <v>0</v>
      </c>
      <c r="AZ142" s="85"/>
      <c r="BA142" s="85"/>
      <c r="BB142" s="85"/>
      <c r="BC142" s="85"/>
      <c r="BD142" s="110">
        <f>IF(ISNUMBER(AO142),AO142,0)+IF(ISNUMBER(AT142),AT142,0)</f>
        <v>170323973</v>
      </c>
      <c r="BE142" s="110"/>
      <c r="BF142" s="110"/>
      <c r="BG142" s="110"/>
      <c r="BH142" s="110"/>
      <c r="CA142" s="25" t="s">
        <v>36</v>
      </c>
    </row>
    <row r="143" spans="1:60" s="25" customFormat="1" ht="25.5" customHeight="1">
      <c r="A143" s="82">
        <v>2</v>
      </c>
      <c r="B143" s="83"/>
      <c r="C143" s="83"/>
      <c r="D143" s="46" t="s">
        <v>197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2"/>
      <c r="U143" s="43">
        <v>0</v>
      </c>
      <c r="V143" s="44"/>
      <c r="W143" s="44"/>
      <c r="X143" s="44"/>
      <c r="Y143" s="45"/>
      <c r="Z143" s="43">
        <v>0</v>
      </c>
      <c r="AA143" s="44"/>
      <c r="AB143" s="44"/>
      <c r="AC143" s="44"/>
      <c r="AD143" s="45"/>
      <c r="AE143" s="85">
        <v>0</v>
      </c>
      <c r="AF143" s="85"/>
      <c r="AG143" s="85"/>
      <c r="AH143" s="85"/>
      <c r="AI143" s="85"/>
      <c r="AJ143" s="110">
        <f>IF(ISNUMBER(U143),U143,0)+IF(ISNUMBER(Z143),Z143,0)</f>
        <v>0</v>
      </c>
      <c r="AK143" s="110"/>
      <c r="AL143" s="110"/>
      <c r="AM143" s="110"/>
      <c r="AN143" s="110"/>
      <c r="AO143" s="85">
        <v>0</v>
      </c>
      <c r="AP143" s="85"/>
      <c r="AQ143" s="85"/>
      <c r="AR143" s="85"/>
      <c r="AS143" s="85"/>
      <c r="AT143" s="110">
        <v>0</v>
      </c>
      <c r="AU143" s="110"/>
      <c r="AV143" s="110"/>
      <c r="AW143" s="110"/>
      <c r="AX143" s="110"/>
      <c r="AY143" s="85">
        <v>0</v>
      </c>
      <c r="AZ143" s="85"/>
      <c r="BA143" s="85"/>
      <c r="BB143" s="85"/>
      <c r="BC143" s="85"/>
      <c r="BD143" s="110">
        <f>IF(ISNUMBER(AO143),AO143,0)+IF(ISNUMBER(AT143),AT143,0)</f>
        <v>0</v>
      </c>
      <c r="BE143" s="110"/>
      <c r="BF143" s="110"/>
      <c r="BG143" s="110"/>
      <c r="BH143" s="110"/>
    </row>
    <row r="144" spans="1:60" s="25" customFormat="1" ht="25.5" customHeight="1">
      <c r="A144" s="82">
        <v>3</v>
      </c>
      <c r="B144" s="83"/>
      <c r="C144" s="83"/>
      <c r="D144" s="46" t="s">
        <v>198</v>
      </c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2"/>
      <c r="U144" s="43">
        <v>0</v>
      </c>
      <c r="V144" s="44"/>
      <c r="W144" s="44"/>
      <c r="X144" s="44"/>
      <c r="Y144" s="45"/>
      <c r="Z144" s="43">
        <v>0</v>
      </c>
      <c r="AA144" s="44"/>
      <c r="AB144" s="44"/>
      <c r="AC144" s="44"/>
      <c r="AD144" s="45"/>
      <c r="AE144" s="85">
        <v>0</v>
      </c>
      <c r="AF144" s="85"/>
      <c r="AG144" s="85"/>
      <c r="AH144" s="85"/>
      <c r="AI144" s="85"/>
      <c r="AJ144" s="110">
        <f>IF(ISNUMBER(U144),U144,0)+IF(ISNUMBER(Z144),Z144,0)</f>
        <v>0</v>
      </c>
      <c r="AK144" s="110"/>
      <c r="AL144" s="110"/>
      <c r="AM144" s="110"/>
      <c r="AN144" s="110"/>
      <c r="AO144" s="85">
        <v>0</v>
      </c>
      <c r="AP144" s="85"/>
      <c r="AQ144" s="85"/>
      <c r="AR144" s="85"/>
      <c r="AS144" s="85"/>
      <c r="AT144" s="110">
        <v>0</v>
      </c>
      <c r="AU144" s="110"/>
      <c r="AV144" s="110"/>
      <c r="AW144" s="110"/>
      <c r="AX144" s="110"/>
      <c r="AY144" s="85">
        <v>0</v>
      </c>
      <c r="AZ144" s="85"/>
      <c r="BA144" s="85"/>
      <c r="BB144" s="85"/>
      <c r="BC144" s="85"/>
      <c r="BD144" s="110">
        <f>IF(ISNUMBER(AO144),AO144,0)+IF(ISNUMBER(AT144),AT144,0)</f>
        <v>0</v>
      </c>
      <c r="BE144" s="110"/>
      <c r="BF144" s="110"/>
      <c r="BG144" s="110"/>
      <c r="BH144" s="110"/>
    </row>
    <row r="145" spans="1:60" s="6" customFormat="1" ht="12.75" customHeight="1">
      <c r="A145" s="95"/>
      <c r="B145" s="96"/>
      <c r="C145" s="96"/>
      <c r="D145" s="115" t="s">
        <v>147</v>
      </c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7"/>
      <c r="U145" s="98">
        <v>159086170</v>
      </c>
      <c r="V145" s="99"/>
      <c r="W145" s="99"/>
      <c r="X145" s="99"/>
      <c r="Y145" s="100"/>
      <c r="Z145" s="98">
        <v>0</v>
      </c>
      <c r="AA145" s="99"/>
      <c r="AB145" s="99"/>
      <c r="AC145" s="99"/>
      <c r="AD145" s="100"/>
      <c r="AE145" s="108">
        <v>0</v>
      </c>
      <c r="AF145" s="108"/>
      <c r="AG145" s="108"/>
      <c r="AH145" s="108"/>
      <c r="AI145" s="108"/>
      <c r="AJ145" s="126">
        <f>IF(ISNUMBER(U145),U145,0)+IF(ISNUMBER(Z145),Z145,0)</f>
        <v>159086170</v>
      </c>
      <c r="AK145" s="126"/>
      <c r="AL145" s="126"/>
      <c r="AM145" s="126"/>
      <c r="AN145" s="126"/>
      <c r="AO145" s="108">
        <v>170323973</v>
      </c>
      <c r="AP145" s="108"/>
      <c r="AQ145" s="108"/>
      <c r="AR145" s="108"/>
      <c r="AS145" s="108"/>
      <c r="AT145" s="126">
        <v>0</v>
      </c>
      <c r="AU145" s="126"/>
      <c r="AV145" s="126"/>
      <c r="AW145" s="126"/>
      <c r="AX145" s="126"/>
      <c r="AY145" s="108">
        <v>0</v>
      </c>
      <c r="AZ145" s="108"/>
      <c r="BA145" s="108"/>
      <c r="BB145" s="108"/>
      <c r="BC145" s="108"/>
      <c r="BD145" s="126">
        <f>IF(ISNUMBER(AO145),AO145,0)+IF(ISNUMBER(AT145),AT145,0)</f>
        <v>170323973</v>
      </c>
      <c r="BE145" s="126"/>
      <c r="BF145" s="126"/>
      <c r="BG145" s="126"/>
      <c r="BH145" s="126"/>
    </row>
    <row r="146" spans="1:55" s="5" customFormat="1" ht="12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</row>
    <row r="148" spans="1:64" ht="14.25" customHeight="1">
      <c r="A148" s="58" t="s">
        <v>152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</row>
    <row r="149" spans="1:64" ht="14.25" customHeight="1">
      <c r="A149" s="58" t="s">
        <v>353</v>
      </c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</row>
    <row r="150" spans="1:76" ht="22.5" customHeight="1">
      <c r="A150" s="64" t="s">
        <v>6</v>
      </c>
      <c r="B150" s="65"/>
      <c r="C150" s="65"/>
      <c r="D150" s="40" t="s">
        <v>9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 t="s">
        <v>8</v>
      </c>
      <c r="R150" s="40"/>
      <c r="S150" s="40"/>
      <c r="T150" s="40"/>
      <c r="U150" s="40"/>
      <c r="V150" s="40" t="s">
        <v>7</v>
      </c>
      <c r="W150" s="40"/>
      <c r="X150" s="40"/>
      <c r="Y150" s="40"/>
      <c r="Z150" s="40"/>
      <c r="AA150" s="40"/>
      <c r="AB150" s="40"/>
      <c r="AC150" s="40"/>
      <c r="AD150" s="40"/>
      <c r="AE150" s="40"/>
      <c r="AF150" s="37" t="s">
        <v>338</v>
      </c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9"/>
      <c r="AU150" s="37" t="s">
        <v>341</v>
      </c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9"/>
      <c r="BJ150" s="37" t="s">
        <v>349</v>
      </c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9"/>
    </row>
    <row r="151" spans="1:76" ht="32.25" customHeight="1">
      <c r="A151" s="67"/>
      <c r="B151" s="68"/>
      <c r="C151" s="68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 t="s">
        <v>4</v>
      </c>
      <c r="AG151" s="40"/>
      <c r="AH151" s="40"/>
      <c r="AI151" s="40"/>
      <c r="AJ151" s="40"/>
      <c r="AK151" s="40" t="s">
        <v>3</v>
      </c>
      <c r="AL151" s="40"/>
      <c r="AM151" s="40"/>
      <c r="AN151" s="40"/>
      <c r="AO151" s="40"/>
      <c r="AP151" s="40" t="s">
        <v>123</v>
      </c>
      <c r="AQ151" s="40"/>
      <c r="AR151" s="40"/>
      <c r="AS151" s="40"/>
      <c r="AT151" s="40"/>
      <c r="AU151" s="40" t="s">
        <v>4</v>
      </c>
      <c r="AV151" s="40"/>
      <c r="AW151" s="40"/>
      <c r="AX151" s="40"/>
      <c r="AY151" s="40"/>
      <c r="AZ151" s="40" t="s">
        <v>3</v>
      </c>
      <c r="BA151" s="40"/>
      <c r="BB151" s="40"/>
      <c r="BC151" s="40"/>
      <c r="BD151" s="40"/>
      <c r="BE151" s="40" t="s">
        <v>90</v>
      </c>
      <c r="BF151" s="40"/>
      <c r="BG151" s="40"/>
      <c r="BH151" s="40"/>
      <c r="BI151" s="40"/>
      <c r="BJ151" s="40" t="s">
        <v>4</v>
      </c>
      <c r="BK151" s="40"/>
      <c r="BL151" s="40"/>
      <c r="BM151" s="40"/>
      <c r="BN151" s="40"/>
      <c r="BO151" s="40" t="s">
        <v>3</v>
      </c>
      <c r="BP151" s="40"/>
      <c r="BQ151" s="40"/>
      <c r="BR151" s="40"/>
      <c r="BS151" s="40"/>
      <c r="BT151" s="40" t="s">
        <v>97</v>
      </c>
      <c r="BU151" s="40"/>
      <c r="BV151" s="40"/>
      <c r="BW151" s="40"/>
      <c r="BX151" s="40"/>
    </row>
    <row r="152" spans="1:76" ht="15" customHeight="1">
      <c r="A152" s="37">
        <v>1</v>
      </c>
      <c r="B152" s="38"/>
      <c r="C152" s="38"/>
      <c r="D152" s="40">
        <v>2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>
        <v>3</v>
      </c>
      <c r="R152" s="40"/>
      <c r="S152" s="40"/>
      <c r="T152" s="40"/>
      <c r="U152" s="40"/>
      <c r="V152" s="40">
        <v>4</v>
      </c>
      <c r="W152" s="40"/>
      <c r="X152" s="40"/>
      <c r="Y152" s="40"/>
      <c r="Z152" s="40"/>
      <c r="AA152" s="40"/>
      <c r="AB152" s="40"/>
      <c r="AC152" s="40"/>
      <c r="AD152" s="40"/>
      <c r="AE152" s="40"/>
      <c r="AF152" s="40">
        <v>5</v>
      </c>
      <c r="AG152" s="40"/>
      <c r="AH152" s="40"/>
      <c r="AI152" s="40"/>
      <c r="AJ152" s="40"/>
      <c r="AK152" s="40">
        <v>6</v>
      </c>
      <c r="AL152" s="40"/>
      <c r="AM152" s="40"/>
      <c r="AN152" s="40"/>
      <c r="AO152" s="40"/>
      <c r="AP152" s="40">
        <v>7</v>
      </c>
      <c r="AQ152" s="40"/>
      <c r="AR152" s="40"/>
      <c r="AS152" s="40"/>
      <c r="AT152" s="40"/>
      <c r="AU152" s="40">
        <v>8</v>
      </c>
      <c r="AV152" s="40"/>
      <c r="AW152" s="40"/>
      <c r="AX152" s="40"/>
      <c r="AY152" s="40"/>
      <c r="AZ152" s="40">
        <v>9</v>
      </c>
      <c r="BA152" s="40"/>
      <c r="BB152" s="40"/>
      <c r="BC152" s="40"/>
      <c r="BD152" s="40"/>
      <c r="BE152" s="40">
        <v>10</v>
      </c>
      <c r="BF152" s="40"/>
      <c r="BG152" s="40"/>
      <c r="BH152" s="40"/>
      <c r="BI152" s="40"/>
      <c r="BJ152" s="40">
        <v>11</v>
      </c>
      <c r="BK152" s="40"/>
      <c r="BL152" s="40"/>
      <c r="BM152" s="40"/>
      <c r="BN152" s="40"/>
      <c r="BO152" s="40">
        <v>12</v>
      </c>
      <c r="BP152" s="40"/>
      <c r="BQ152" s="40"/>
      <c r="BR152" s="40"/>
      <c r="BS152" s="40"/>
      <c r="BT152" s="40">
        <v>13</v>
      </c>
      <c r="BU152" s="40"/>
      <c r="BV152" s="40"/>
      <c r="BW152" s="40"/>
      <c r="BX152" s="40"/>
    </row>
    <row r="153" spans="1:79" ht="10.5" customHeight="1" hidden="1">
      <c r="A153" s="73" t="s">
        <v>154</v>
      </c>
      <c r="B153" s="74"/>
      <c r="C153" s="74"/>
      <c r="D153" s="40" t="s">
        <v>57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 t="s">
        <v>70</v>
      </c>
      <c r="R153" s="40"/>
      <c r="S153" s="40"/>
      <c r="T153" s="40"/>
      <c r="U153" s="40"/>
      <c r="V153" s="40" t="s">
        <v>71</v>
      </c>
      <c r="W153" s="40"/>
      <c r="X153" s="40"/>
      <c r="Y153" s="40"/>
      <c r="Z153" s="40"/>
      <c r="AA153" s="40"/>
      <c r="AB153" s="40"/>
      <c r="AC153" s="40"/>
      <c r="AD153" s="40"/>
      <c r="AE153" s="40"/>
      <c r="AF153" s="87" t="s">
        <v>111</v>
      </c>
      <c r="AG153" s="87"/>
      <c r="AH153" s="87"/>
      <c r="AI153" s="87"/>
      <c r="AJ153" s="87"/>
      <c r="AK153" s="111" t="s">
        <v>112</v>
      </c>
      <c r="AL153" s="111"/>
      <c r="AM153" s="111"/>
      <c r="AN153" s="111"/>
      <c r="AO153" s="111"/>
      <c r="AP153" s="94" t="s">
        <v>200</v>
      </c>
      <c r="AQ153" s="94"/>
      <c r="AR153" s="94"/>
      <c r="AS153" s="94"/>
      <c r="AT153" s="94"/>
      <c r="AU153" s="87" t="s">
        <v>113</v>
      </c>
      <c r="AV153" s="87"/>
      <c r="AW153" s="87"/>
      <c r="AX153" s="87"/>
      <c r="AY153" s="87"/>
      <c r="AZ153" s="111" t="s">
        <v>114</v>
      </c>
      <c r="BA153" s="111"/>
      <c r="BB153" s="111"/>
      <c r="BC153" s="111"/>
      <c r="BD153" s="111"/>
      <c r="BE153" s="94" t="s">
        <v>200</v>
      </c>
      <c r="BF153" s="94"/>
      <c r="BG153" s="94"/>
      <c r="BH153" s="94"/>
      <c r="BI153" s="94"/>
      <c r="BJ153" s="87" t="s">
        <v>105</v>
      </c>
      <c r="BK153" s="87"/>
      <c r="BL153" s="87"/>
      <c r="BM153" s="87"/>
      <c r="BN153" s="87"/>
      <c r="BO153" s="111" t="s">
        <v>106</v>
      </c>
      <c r="BP153" s="111"/>
      <c r="BQ153" s="111"/>
      <c r="BR153" s="111"/>
      <c r="BS153" s="111"/>
      <c r="BT153" s="94" t="s">
        <v>200</v>
      </c>
      <c r="BU153" s="94"/>
      <c r="BV153" s="94"/>
      <c r="BW153" s="94"/>
      <c r="BX153" s="94"/>
      <c r="CA153" t="s">
        <v>37</v>
      </c>
    </row>
    <row r="154" spans="1:79" s="6" customFormat="1" ht="15" customHeight="1">
      <c r="A154" s="95">
        <v>0</v>
      </c>
      <c r="B154" s="96"/>
      <c r="C154" s="96"/>
      <c r="D154" s="112" t="s">
        <v>199</v>
      </c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CA154" s="6" t="s">
        <v>38</v>
      </c>
    </row>
    <row r="155" spans="1:76" s="25" customFormat="1" ht="15" customHeight="1">
      <c r="A155" s="82">
        <v>0</v>
      </c>
      <c r="B155" s="83"/>
      <c r="C155" s="83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 t="s">
        <v>201</v>
      </c>
      <c r="R155" s="40"/>
      <c r="S155" s="40"/>
      <c r="T155" s="40"/>
      <c r="U155" s="40"/>
      <c r="V155" s="40" t="s">
        <v>202</v>
      </c>
      <c r="W155" s="40"/>
      <c r="X155" s="40"/>
      <c r="Y155" s="40"/>
      <c r="Z155" s="40"/>
      <c r="AA155" s="40"/>
      <c r="AB155" s="40"/>
      <c r="AC155" s="40"/>
      <c r="AD155" s="40"/>
      <c r="AE155" s="40"/>
      <c r="AF155" s="114">
        <v>0</v>
      </c>
      <c r="AG155" s="114"/>
      <c r="AH155" s="114"/>
      <c r="AI155" s="114"/>
      <c r="AJ155" s="114"/>
      <c r="AK155" s="114">
        <v>0</v>
      </c>
      <c r="AL155" s="114"/>
      <c r="AM155" s="114"/>
      <c r="AN155" s="114"/>
      <c r="AO155" s="114"/>
      <c r="AP155" s="114">
        <v>0</v>
      </c>
      <c r="AQ155" s="114"/>
      <c r="AR155" s="114"/>
      <c r="AS155" s="114"/>
      <c r="AT155" s="114"/>
      <c r="AU155" s="114">
        <v>0</v>
      </c>
      <c r="AV155" s="114"/>
      <c r="AW155" s="114"/>
      <c r="AX155" s="114"/>
      <c r="AY155" s="114"/>
      <c r="AZ155" s="114">
        <v>0</v>
      </c>
      <c r="BA155" s="114"/>
      <c r="BB155" s="114"/>
      <c r="BC155" s="114"/>
      <c r="BD155" s="114"/>
      <c r="BE155" s="114">
        <v>0</v>
      </c>
      <c r="BF155" s="114"/>
      <c r="BG155" s="114"/>
      <c r="BH155" s="114"/>
      <c r="BI155" s="114"/>
      <c r="BJ155" s="114">
        <v>0</v>
      </c>
      <c r="BK155" s="114"/>
      <c r="BL155" s="114"/>
      <c r="BM155" s="114"/>
      <c r="BN155" s="114"/>
      <c r="BO155" s="114">
        <v>0</v>
      </c>
      <c r="BP155" s="114"/>
      <c r="BQ155" s="114"/>
      <c r="BR155" s="114"/>
      <c r="BS155" s="114"/>
      <c r="BT155" s="114">
        <v>0</v>
      </c>
      <c r="BU155" s="114"/>
      <c r="BV155" s="114"/>
      <c r="BW155" s="114"/>
      <c r="BX155" s="114"/>
    </row>
    <row r="156" spans="1:76" s="25" customFormat="1" ht="90" customHeight="1">
      <c r="A156" s="82">
        <v>0</v>
      </c>
      <c r="B156" s="83"/>
      <c r="C156" s="83"/>
      <c r="D156" s="34" t="s">
        <v>203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  <c r="Q156" s="40" t="s">
        <v>201</v>
      </c>
      <c r="R156" s="40"/>
      <c r="S156" s="40"/>
      <c r="T156" s="40"/>
      <c r="U156" s="40"/>
      <c r="V156" s="40" t="s">
        <v>202</v>
      </c>
      <c r="W156" s="40"/>
      <c r="X156" s="40"/>
      <c r="Y156" s="40"/>
      <c r="Z156" s="40"/>
      <c r="AA156" s="40"/>
      <c r="AB156" s="40"/>
      <c r="AC156" s="40"/>
      <c r="AD156" s="40"/>
      <c r="AE156" s="40"/>
      <c r="AF156" s="114">
        <v>0</v>
      </c>
      <c r="AG156" s="114"/>
      <c r="AH156" s="114"/>
      <c r="AI156" s="114"/>
      <c r="AJ156" s="114"/>
      <c r="AK156" s="114">
        <v>1480000</v>
      </c>
      <c r="AL156" s="114"/>
      <c r="AM156" s="114"/>
      <c r="AN156" s="114"/>
      <c r="AO156" s="114"/>
      <c r="AP156" s="114">
        <v>1480000</v>
      </c>
      <c r="AQ156" s="114"/>
      <c r="AR156" s="114"/>
      <c r="AS156" s="114"/>
      <c r="AT156" s="114"/>
      <c r="AU156" s="114">
        <v>0</v>
      </c>
      <c r="AV156" s="114"/>
      <c r="AW156" s="114"/>
      <c r="AX156" s="114"/>
      <c r="AY156" s="114"/>
      <c r="AZ156" s="114">
        <v>0</v>
      </c>
      <c r="BA156" s="114"/>
      <c r="BB156" s="114"/>
      <c r="BC156" s="114"/>
      <c r="BD156" s="114"/>
      <c r="BE156" s="114">
        <v>0</v>
      </c>
      <c r="BF156" s="114"/>
      <c r="BG156" s="114"/>
      <c r="BH156" s="114"/>
      <c r="BI156" s="114"/>
      <c r="BJ156" s="114">
        <v>0</v>
      </c>
      <c r="BK156" s="114"/>
      <c r="BL156" s="114"/>
      <c r="BM156" s="114"/>
      <c r="BN156" s="114"/>
      <c r="BO156" s="114">
        <v>0</v>
      </c>
      <c r="BP156" s="114"/>
      <c r="BQ156" s="114"/>
      <c r="BR156" s="114"/>
      <c r="BS156" s="114"/>
      <c r="BT156" s="114">
        <v>0</v>
      </c>
      <c r="BU156" s="114"/>
      <c r="BV156" s="114"/>
      <c r="BW156" s="114"/>
      <c r="BX156" s="114"/>
    </row>
    <row r="157" spans="1:76" s="25" customFormat="1" ht="75" customHeight="1">
      <c r="A157" s="82">
        <v>0</v>
      </c>
      <c r="B157" s="83"/>
      <c r="C157" s="83"/>
      <c r="D157" s="34" t="s">
        <v>204</v>
      </c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2"/>
      <c r="Q157" s="40" t="s">
        <v>201</v>
      </c>
      <c r="R157" s="40"/>
      <c r="S157" s="40"/>
      <c r="T157" s="40"/>
      <c r="U157" s="40"/>
      <c r="V157" s="40" t="s">
        <v>202</v>
      </c>
      <c r="W157" s="40"/>
      <c r="X157" s="40"/>
      <c r="Y157" s="40"/>
      <c r="Z157" s="40"/>
      <c r="AA157" s="40"/>
      <c r="AB157" s="40"/>
      <c r="AC157" s="40"/>
      <c r="AD157" s="40"/>
      <c r="AE157" s="40"/>
      <c r="AF157" s="114">
        <v>0</v>
      </c>
      <c r="AG157" s="114"/>
      <c r="AH157" s="114"/>
      <c r="AI157" s="114"/>
      <c r="AJ157" s="114"/>
      <c r="AK157" s="114">
        <v>845000</v>
      </c>
      <c r="AL157" s="114"/>
      <c r="AM157" s="114"/>
      <c r="AN157" s="114"/>
      <c r="AO157" s="114"/>
      <c r="AP157" s="114">
        <v>845000</v>
      </c>
      <c r="AQ157" s="114"/>
      <c r="AR157" s="114"/>
      <c r="AS157" s="114"/>
      <c r="AT157" s="114"/>
      <c r="AU157" s="114">
        <v>0</v>
      </c>
      <c r="AV157" s="114"/>
      <c r="AW157" s="114"/>
      <c r="AX157" s="114"/>
      <c r="AY157" s="114"/>
      <c r="AZ157" s="114">
        <v>0</v>
      </c>
      <c r="BA157" s="114"/>
      <c r="BB157" s="114"/>
      <c r="BC157" s="114"/>
      <c r="BD157" s="114"/>
      <c r="BE157" s="114">
        <v>0</v>
      </c>
      <c r="BF157" s="114"/>
      <c r="BG157" s="114"/>
      <c r="BH157" s="114"/>
      <c r="BI157" s="114"/>
      <c r="BJ157" s="114">
        <v>0</v>
      </c>
      <c r="BK157" s="114"/>
      <c r="BL157" s="114"/>
      <c r="BM157" s="114"/>
      <c r="BN157" s="114"/>
      <c r="BO157" s="114">
        <v>0</v>
      </c>
      <c r="BP157" s="114"/>
      <c r="BQ157" s="114"/>
      <c r="BR157" s="114"/>
      <c r="BS157" s="114"/>
      <c r="BT157" s="114">
        <v>0</v>
      </c>
      <c r="BU157" s="114"/>
      <c r="BV157" s="114"/>
      <c r="BW157" s="114"/>
      <c r="BX157" s="114"/>
    </row>
    <row r="158" spans="1:76" s="25" customFormat="1" ht="90" customHeight="1">
      <c r="A158" s="82">
        <v>0</v>
      </c>
      <c r="B158" s="83"/>
      <c r="C158" s="83"/>
      <c r="D158" s="34" t="s">
        <v>205</v>
      </c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2"/>
      <c r="Q158" s="40" t="s">
        <v>201</v>
      </c>
      <c r="R158" s="40"/>
      <c r="S158" s="40"/>
      <c r="T158" s="40"/>
      <c r="U158" s="40"/>
      <c r="V158" s="40" t="s">
        <v>202</v>
      </c>
      <c r="W158" s="40"/>
      <c r="X158" s="40"/>
      <c r="Y158" s="40"/>
      <c r="Z158" s="40"/>
      <c r="AA158" s="40"/>
      <c r="AB158" s="40"/>
      <c r="AC158" s="40"/>
      <c r="AD158" s="40"/>
      <c r="AE158" s="40"/>
      <c r="AF158" s="114">
        <v>0</v>
      </c>
      <c r="AG158" s="114"/>
      <c r="AH158" s="114"/>
      <c r="AI158" s="114"/>
      <c r="AJ158" s="114"/>
      <c r="AK158" s="114">
        <v>30000</v>
      </c>
      <c r="AL158" s="114"/>
      <c r="AM158" s="114"/>
      <c r="AN158" s="114"/>
      <c r="AO158" s="114"/>
      <c r="AP158" s="114">
        <v>30000</v>
      </c>
      <c r="AQ158" s="114"/>
      <c r="AR158" s="114"/>
      <c r="AS158" s="114"/>
      <c r="AT158" s="114"/>
      <c r="AU158" s="114">
        <v>0</v>
      </c>
      <c r="AV158" s="114"/>
      <c r="AW158" s="114"/>
      <c r="AX158" s="114"/>
      <c r="AY158" s="114"/>
      <c r="AZ158" s="114">
        <v>0</v>
      </c>
      <c r="BA158" s="114"/>
      <c r="BB158" s="114"/>
      <c r="BC158" s="114"/>
      <c r="BD158" s="114"/>
      <c r="BE158" s="114">
        <v>0</v>
      </c>
      <c r="BF158" s="114"/>
      <c r="BG158" s="114"/>
      <c r="BH158" s="114"/>
      <c r="BI158" s="114"/>
      <c r="BJ158" s="114">
        <v>0</v>
      </c>
      <c r="BK158" s="114"/>
      <c r="BL158" s="114"/>
      <c r="BM158" s="114"/>
      <c r="BN158" s="114"/>
      <c r="BO158" s="114">
        <v>0</v>
      </c>
      <c r="BP158" s="114"/>
      <c r="BQ158" s="114"/>
      <c r="BR158" s="114"/>
      <c r="BS158" s="114"/>
      <c r="BT158" s="114">
        <v>0</v>
      </c>
      <c r="BU158" s="114"/>
      <c r="BV158" s="114"/>
      <c r="BW158" s="114"/>
      <c r="BX158" s="114"/>
    </row>
    <row r="159" spans="1:76" s="25" customFormat="1" ht="30" customHeight="1">
      <c r="A159" s="82">
        <v>0</v>
      </c>
      <c r="B159" s="83"/>
      <c r="C159" s="83"/>
      <c r="D159" s="34" t="s">
        <v>206</v>
      </c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2"/>
      <c r="Q159" s="40" t="s">
        <v>201</v>
      </c>
      <c r="R159" s="40"/>
      <c r="S159" s="40"/>
      <c r="T159" s="40"/>
      <c r="U159" s="40"/>
      <c r="V159" s="40" t="s">
        <v>202</v>
      </c>
      <c r="W159" s="40"/>
      <c r="X159" s="40"/>
      <c r="Y159" s="40"/>
      <c r="Z159" s="40"/>
      <c r="AA159" s="40"/>
      <c r="AB159" s="40"/>
      <c r="AC159" s="40"/>
      <c r="AD159" s="40"/>
      <c r="AE159" s="40"/>
      <c r="AF159" s="114">
        <v>0</v>
      </c>
      <c r="AG159" s="114"/>
      <c r="AH159" s="114"/>
      <c r="AI159" s="114"/>
      <c r="AJ159" s="114"/>
      <c r="AK159" s="114">
        <v>200000</v>
      </c>
      <c r="AL159" s="114"/>
      <c r="AM159" s="114"/>
      <c r="AN159" s="114"/>
      <c r="AO159" s="114"/>
      <c r="AP159" s="114">
        <v>200000</v>
      </c>
      <c r="AQ159" s="114"/>
      <c r="AR159" s="114"/>
      <c r="AS159" s="114"/>
      <c r="AT159" s="114"/>
      <c r="AU159" s="114">
        <v>0</v>
      </c>
      <c r="AV159" s="114"/>
      <c r="AW159" s="114"/>
      <c r="AX159" s="114"/>
      <c r="AY159" s="114"/>
      <c r="AZ159" s="114">
        <v>0</v>
      </c>
      <c r="BA159" s="114"/>
      <c r="BB159" s="114"/>
      <c r="BC159" s="114"/>
      <c r="BD159" s="114"/>
      <c r="BE159" s="114">
        <v>0</v>
      </c>
      <c r="BF159" s="114"/>
      <c r="BG159" s="114"/>
      <c r="BH159" s="114"/>
      <c r="BI159" s="114"/>
      <c r="BJ159" s="114">
        <v>0</v>
      </c>
      <c r="BK159" s="114"/>
      <c r="BL159" s="114"/>
      <c r="BM159" s="114"/>
      <c r="BN159" s="114"/>
      <c r="BO159" s="114">
        <v>0</v>
      </c>
      <c r="BP159" s="114"/>
      <c r="BQ159" s="114"/>
      <c r="BR159" s="114"/>
      <c r="BS159" s="114"/>
      <c r="BT159" s="114">
        <v>0</v>
      </c>
      <c r="BU159" s="114"/>
      <c r="BV159" s="114"/>
      <c r="BW159" s="114"/>
      <c r="BX159" s="114"/>
    </row>
    <row r="160" spans="1:76" s="25" customFormat="1" ht="60" customHeight="1">
      <c r="A160" s="82">
        <v>0</v>
      </c>
      <c r="B160" s="83"/>
      <c r="C160" s="83"/>
      <c r="D160" s="34" t="s">
        <v>207</v>
      </c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2"/>
      <c r="Q160" s="40" t="s">
        <v>201</v>
      </c>
      <c r="R160" s="40"/>
      <c r="S160" s="40"/>
      <c r="T160" s="40"/>
      <c r="U160" s="40"/>
      <c r="V160" s="40" t="s">
        <v>202</v>
      </c>
      <c r="W160" s="40"/>
      <c r="X160" s="40"/>
      <c r="Y160" s="40"/>
      <c r="Z160" s="40"/>
      <c r="AA160" s="40"/>
      <c r="AB160" s="40"/>
      <c r="AC160" s="40"/>
      <c r="AD160" s="40"/>
      <c r="AE160" s="40"/>
      <c r="AF160" s="114">
        <v>0</v>
      </c>
      <c r="AG160" s="114"/>
      <c r="AH160" s="114"/>
      <c r="AI160" s="114"/>
      <c r="AJ160" s="114"/>
      <c r="AK160" s="114">
        <v>215000</v>
      </c>
      <c r="AL160" s="114"/>
      <c r="AM160" s="114"/>
      <c r="AN160" s="114"/>
      <c r="AO160" s="114"/>
      <c r="AP160" s="114">
        <v>215000</v>
      </c>
      <c r="AQ160" s="114"/>
      <c r="AR160" s="114"/>
      <c r="AS160" s="114"/>
      <c r="AT160" s="114"/>
      <c r="AU160" s="114">
        <v>2160000</v>
      </c>
      <c r="AV160" s="114"/>
      <c r="AW160" s="114"/>
      <c r="AX160" s="114"/>
      <c r="AY160" s="114"/>
      <c r="AZ160" s="114">
        <v>0</v>
      </c>
      <c r="BA160" s="114"/>
      <c r="BB160" s="114"/>
      <c r="BC160" s="114"/>
      <c r="BD160" s="114"/>
      <c r="BE160" s="114">
        <v>2160000</v>
      </c>
      <c r="BF160" s="114"/>
      <c r="BG160" s="114"/>
      <c r="BH160" s="114"/>
      <c r="BI160" s="114"/>
      <c r="BJ160" s="114">
        <v>0</v>
      </c>
      <c r="BK160" s="114"/>
      <c r="BL160" s="114"/>
      <c r="BM160" s="114"/>
      <c r="BN160" s="114"/>
      <c r="BO160" s="114">
        <v>0</v>
      </c>
      <c r="BP160" s="114"/>
      <c r="BQ160" s="114"/>
      <c r="BR160" s="114"/>
      <c r="BS160" s="114"/>
      <c r="BT160" s="114">
        <v>0</v>
      </c>
      <c r="BU160" s="114"/>
      <c r="BV160" s="114"/>
      <c r="BW160" s="114"/>
      <c r="BX160" s="114"/>
    </row>
    <row r="161" spans="1:76" s="25" customFormat="1" ht="75" customHeight="1">
      <c r="A161" s="82">
        <v>0</v>
      </c>
      <c r="B161" s="83"/>
      <c r="C161" s="83"/>
      <c r="D161" s="34" t="s">
        <v>208</v>
      </c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2"/>
      <c r="Q161" s="40" t="s">
        <v>201</v>
      </c>
      <c r="R161" s="40"/>
      <c r="S161" s="40"/>
      <c r="T161" s="40"/>
      <c r="U161" s="40"/>
      <c r="V161" s="40" t="s">
        <v>202</v>
      </c>
      <c r="W161" s="40"/>
      <c r="X161" s="40"/>
      <c r="Y161" s="40"/>
      <c r="Z161" s="40"/>
      <c r="AA161" s="40"/>
      <c r="AB161" s="40"/>
      <c r="AC161" s="40"/>
      <c r="AD161" s="40"/>
      <c r="AE161" s="40"/>
      <c r="AF161" s="114">
        <v>0</v>
      </c>
      <c r="AG161" s="114"/>
      <c r="AH161" s="114"/>
      <c r="AI161" s="114"/>
      <c r="AJ161" s="114"/>
      <c r="AK161" s="114">
        <v>1479567.02</v>
      </c>
      <c r="AL161" s="114"/>
      <c r="AM161" s="114"/>
      <c r="AN161" s="114"/>
      <c r="AO161" s="114"/>
      <c r="AP161" s="114">
        <v>1479567.02</v>
      </c>
      <c r="AQ161" s="114"/>
      <c r="AR161" s="114"/>
      <c r="AS161" s="114"/>
      <c r="AT161" s="114"/>
      <c r="AU161" s="114">
        <v>0</v>
      </c>
      <c r="AV161" s="114"/>
      <c r="AW161" s="114"/>
      <c r="AX161" s="114"/>
      <c r="AY161" s="114"/>
      <c r="AZ161" s="114">
        <v>0</v>
      </c>
      <c r="BA161" s="114"/>
      <c r="BB161" s="114"/>
      <c r="BC161" s="114"/>
      <c r="BD161" s="114"/>
      <c r="BE161" s="114">
        <v>0</v>
      </c>
      <c r="BF161" s="114"/>
      <c r="BG161" s="114"/>
      <c r="BH161" s="114"/>
      <c r="BI161" s="114"/>
      <c r="BJ161" s="114">
        <v>0</v>
      </c>
      <c r="BK161" s="114"/>
      <c r="BL161" s="114"/>
      <c r="BM161" s="114"/>
      <c r="BN161" s="114"/>
      <c r="BO161" s="114">
        <v>0</v>
      </c>
      <c r="BP161" s="114"/>
      <c r="BQ161" s="114"/>
      <c r="BR161" s="114"/>
      <c r="BS161" s="114"/>
      <c r="BT161" s="114">
        <v>0</v>
      </c>
      <c r="BU161" s="114"/>
      <c r="BV161" s="114"/>
      <c r="BW161" s="114"/>
      <c r="BX161" s="114"/>
    </row>
    <row r="162" spans="1:76" s="25" customFormat="1" ht="90" customHeight="1">
      <c r="A162" s="82">
        <v>0</v>
      </c>
      <c r="B162" s="83"/>
      <c r="C162" s="83"/>
      <c r="D162" s="34" t="s">
        <v>209</v>
      </c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2"/>
      <c r="Q162" s="40" t="s">
        <v>201</v>
      </c>
      <c r="R162" s="40"/>
      <c r="S162" s="40"/>
      <c r="T162" s="40"/>
      <c r="U162" s="40"/>
      <c r="V162" s="40" t="s">
        <v>202</v>
      </c>
      <c r="W162" s="40"/>
      <c r="X162" s="40"/>
      <c r="Y162" s="40"/>
      <c r="Z162" s="40"/>
      <c r="AA162" s="40"/>
      <c r="AB162" s="40"/>
      <c r="AC162" s="40"/>
      <c r="AD162" s="40"/>
      <c r="AE162" s="40"/>
      <c r="AF162" s="114">
        <v>0</v>
      </c>
      <c r="AG162" s="114"/>
      <c r="AH162" s="114"/>
      <c r="AI162" s="114"/>
      <c r="AJ162" s="114"/>
      <c r="AK162" s="114">
        <v>30000</v>
      </c>
      <c r="AL162" s="114"/>
      <c r="AM162" s="114"/>
      <c r="AN162" s="114"/>
      <c r="AO162" s="114"/>
      <c r="AP162" s="114">
        <v>30000</v>
      </c>
      <c r="AQ162" s="114"/>
      <c r="AR162" s="114"/>
      <c r="AS162" s="114"/>
      <c r="AT162" s="114"/>
      <c r="AU162" s="114">
        <v>0</v>
      </c>
      <c r="AV162" s="114"/>
      <c r="AW162" s="114"/>
      <c r="AX162" s="114"/>
      <c r="AY162" s="114"/>
      <c r="AZ162" s="114">
        <v>0</v>
      </c>
      <c r="BA162" s="114"/>
      <c r="BB162" s="114"/>
      <c r="BC162" s="114"/>
      <c r="BD162" s="114"/>
      <c r="BE162" s="114">
        <v>0</v>
      </c>
      <c r="BF162" s="114"/>
      <c r="BG162" s="114"/>
      <c r="BH162" s="114"/>
      <c r="BI162" s="114"/>
      <c r="BJ162" s="114">
        <v>0</v>
      </c>
      <c r="BK162" s="114"/>
      <c r="BL162" s="114"/>
      <c r="BM162" s="114"/>
      <c r="BN162" s="114"/>
      <c r="BO162" s="114">
        <v>0</v>
      </c>
      <c r="BP162" s="114"/>
      <c r="BQ162" s="114"/>
      <c r="BR162" s="114"/>
      <c r="BS162" s="114"/>
      <c r="BT162" s="114">
        <v>0</v>
      </c>
      <c r="BU162" s="114"/>
      <c r="BV162" s="114"/>
      <c r="BW162" s="114"/>
      <c r="BX162" s="114"/>
    </row>
    <row r="163" spans="1:76" s="25" customFormat="1" ht="90" customHeight="1">
      <c r="A163" s="82">
        <v>0</v>
      </c>
      <c r="B163" s="83"/>
      <c r="C163" s="83"/>
      <c r="D163" s="34" t="s">
        <v>210</v>
      </c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2"/>
      <c r="Q163" s="40" t="s">
        <v>201</v>
      </c>
      <c r="R163" s="40"/>
      <c r="S163" s="40"/>
      <c r="T163" s="40"/>
      <c r="U163" s="40"/>
      <c r="V163" s="40" t="s">
        <v>202</v>
      </c>
      <c r="W163" s="40"/>
      <c r="X163" s="40"/>
      <c r="Y163" s="40"/>
      <c r="Z163" s="40"/>
      <c r="AA163" s="40"/>
      <c r="AB163" s="40"/>
      <c r="AC163" s="40"/>
      <c r="AD163" s="40"/>
      <c r="AE163" s="40"/>
      <c r="AF163" s="114">
        <v>0</v>
      </c>
      <c r="AG163" s="114"/>
      <c r="AH163" s="114"/>
      <c r="AI163" s="114"/>
      <c r="AJ163" s="114"/>
      <c r="AK163" s="114">
        <v>800000</v>
      </c>
      <c r="AL163" s="114"/>
      <c r="AM163" s="114"/>
      <c r="AN163" s="114"/>
      <c r="AO163" s="114"/>
      <c r="AP163" s="114">
        <v>800000</v>
      </c>
      <c r="AQ163" s="114"/>
      <c r="AR163" s="114"/>
      <c r="AS163" s="114"/>
      <c r="AT163" s="114"/>
      <c r="AU163" s="114">
        <v>0</v>
      </c>
      <c r="AV163" s="114"/>
      <c r="AW163" s="114"/>
      <c r="AX163" s="114"/>
      <c r="AY163" s="114"/>
      <c r="AZ163" s="114">
        <v>0</v>
      </c>
      <c r="BA163" s="114"/>
      <c r="BB163" s="114"/>
      <c r="BC163" s="114"/>
      <c r="BD163" s="114"/>
      <c r="BE163" s="114">
        <v>0</v>
      </c>
      <c r="BF163" s="114"/>
      <c r="BG163" s="114"/>
      <c r="BH163" s="114"/>
      <c r="BI163" s="114"/>
      <c r="BJ163" s="114">
        <v>0</v>
      </c>
      <c r="BK163" s="114"/>
      <c r="BL163" s="114"/>
      <c r="BM163" s="114"/>
      <c r="BN163" s="114"/>
      <c r="BO163" s="114">
        <v>0</v>
      </c>
      <c r="BP163" s="114"/>
      <c r="BQ163" s="114"/>
      <c r="BR163" s="114"/>
      <c r="BS163" s="114"/>
      <c r="BT163" s="114">
        <v>0</v>
      </c>
      <c r="BU163" s="114"/>
      <c r="BV163" s="114"/>
      <c r="BW163" s="114"/>
      <c r="BX163" s="114"/>
    </row>
    <row r="164" spans="1:76" s="25" customFormat="1" ht="75" customHeight="1">
      <c r="A164" s="82">
        <v>0</v>
      </c>
      <c r="B164" s="83"/>
      <c r="C164" s="83"/>
      <c r="D164" s="34" t="s">
        <v>211</v>
      </c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2"/>
      <c r="Q164" s="40" t="s">
        <v>201</v>
      </c>
      <c r="R164" s="40"/>
      <c r="S164" s="40"/>
      <c r="T164" s="40"/>
      <c r="U164" s="40"/>
      <c r="V164" s="40" t="s">
        <v>202</v>
      </c>
      <c r="W164" s="40"/>
      <c r="X164" s="40"/>
      <c r="Y164" s="40"/>
      <c r="Z164" s="40"/>
      <c r="AA164" s="40"/>
      <c r="AB164" s="40"/>
      <c r="AC164" s="40"/>
      <c r="AD164" s="40"/>
      <c r="AE164" s="40"/>
      <c r="AF164" s="114">
        <v>0</v>
      </c>
      <c r="AG164" s="114"/>
      <c r="AH164" s="114"/>
      <c r="AI164" s="114"/>
      <c r="AJ164" s="114"/>
      <c r="AK164" s="114">
        <v>10000</v>
      </c>
      <c r="AL164" s="114"/>
      <c r="AM164" s="114"/>
      <c r="AN164" s="114"/>
      <c r="AO164" s="114"/>
      <c r="AP164" s="114">
        <v>10000</v>
      </c>
      <c r="AQ164" s="114"/>
      <c r="AR164" s="114"/>
      <c r="AS164" s="114"/>
      <c r="AT164" s="114"/>
      <c r="AU164" s="114">
        <v>0</v>
      </c>
      <c r="AV164" s="114"/>
      <c r="AW164" s="114"/>
      <c r="AX164" s="114"/>
      <c r="AY164" s="114"/>
      <c r="AZ164" s="114">
        <v>0</v>
      </c>
      <c r="BA164" s="114"/>
      <c r="BB164" s="114"/>
      <c r="BC164" s="114"/>
      <c r="BD164" s="114"/>
      <c r="BE164" s="114">
        <v>0</v>
      </c>
      <c r="BF164" s="114"/>
      <c r="BG164" s="114"/>
      <c r="BH164" s="114"/>
      <c r="BI164" s="114"/>
      <c r="BJ164" s="114">
        <v>0</v>
      </c>
      <c r="BK164" s="114"/>
      <c r="BL164" s="114"/>
      <c r="BM164" s="114"/>
      <c r="BN164" s="114"/>
      <c r="BO164" s="114">
        <v>0</v>
      </c>
      <c r="BP164" s="114"/>
      <c r="BQ164" s="114"/>
      <c r="BR164" s="114"/>
      <c r="BS164" s="114"/>
      <c r="BT164" s="114">
        <v>0</v>
      </c>
      <c r="BU164" s="114"/>
      <c r="BV164" s="114"/>
      <c r="BW164" s="114"/>
      <c r="BX164" s="114"/>
    </row>
    <row r="165" spans="1:76" s="25" customFormat="1" ht="90" customHeight="1">
      <c r="A165" s="82">
        <v>0</v>
      </c>
      <c r="B165" s="83"/>
      <c r="C165" s="83"/>
      <c r="D165" s="34" t="s">
        <v>212</v>
      </c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2"/>
      <c r="Q165" s="40" t="s">
        <v>201</v>
      </c>
      <c r="R165" s="40"/>
      <c r="S165" s="40"/>
      <c r="T165" s="40"/>
      <c r="U165" s="40"/>
      <c r="V165" s="40" t="s">
        <v>202</v>
      </c>
      <c r="W165" s="40"/>
      <c r="X165" s="40"/>
      <c r="Y165" s="40"/>
      <c r="Z165" s="40"/>
      <c r="AA165" s="40"/>
      <c r="AB165" s="40"/>
      <c r="AC165" s="40"/>
      <c r="AD165" s="40"/>
      <c r="AE165" s="40"/>
      <c r="AF165" s="114">
        <v>0</v>
      </c>
      <c r="AG165" s="114"/>
      <c r="AH165" s="114"/>
      <c r="AI165" s="114"/>
      <c r="AJ165" s="114"/>
      <c r="AK165" s="114">
        <v>765000</v>
      </c>
      <c r="AL165" s="114"/>
      <c r="AM165" s="114"/>
      <c r="AN165" s="114"/>
      <c r="AO165" s="114"/>
      <c r="AP165" s="114">
        <v>765000</v>
      </c>
      <c r="AQ165" s="114"/>
      <c r="AR165" s="114"/>
      <c r="AS165" s="114"/>
      <c r="AT165" s="114"/>
      <c r="AU165" s="114">
        <v>0</v>
      </c>
      <c r="AV165" s="114"/>
      <c r="AW165" s="114"/>
      <c r="AX165" s="114"/>
      <c r="AY165" s="114"/>
      <c r="AZ165" s="114">
        <v>0</v>
      </c>
      <c r="BA165" s="114"/>
      <c r="BB165" s="114"/>
      <c r="BC165" s="114"/>
      <c r="BD165" s="114"/>
      <c r="BE165" s="114">
        <v>0</v>
      </c>
      <c r="BF165" s="114"/>
      <c r="BG165" s="114"/>
      <c r="BH165" s="114"/>
      <c r="BI165" s="114"/>
      <c r="BJ165" s="114">
        <v>0</v>
      </c>
      <c r="BK165" s="114"/>
      <c r="BL165" s="114"/>
      <c r="BM165" s="114"/>
      <c r="BN165" s="114"/>
      <c r="BO165" s="114">
        <v>0</v>
      </c>
      <c r="BP165" s="114"/>
      <c r="BQ165" s="114"/>
      <c r="BR165" s="114"/>
      <c r="BS165" s="114"/>
      <c r="BT165" s="114">
        <v>0</v>
      </c>
      <c r="BU165" s="114"/>
      <c r="BV165" s="114"/>
      <c r="BW165" s="114"/>
      <c r="BX165" s="114"/>
    </row>
    <row r="166" spans="1:76" s="25" customFormat="1" ht="90" customHeight="1">
      <c r="A166" s="82">
        <v>0</v>
      </c>
      <c r="B166" s="83"/>
      <c r="C166" s="83"/>
      <c r="D166" s="34" t="s">
        <v>213</v>
      </c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2"/>
      <c r="Q166" s="40" t="s">
        <v>201</v>
      </c>
      <c r="R166" s="40"/>
      <c r="S166" s="40"/>
      <c r="T166" s="40"/>
      <c r="U166" s="40"/>
      <c r="V166" s="40" t="s">
        <v>202</v>
      </c>
      <c r="W166" s="40"/>
      <c r="X166" s="40"/>
      <c r="Y166" s="40"/>
      <c r="Z166" s="40"/>
      <c r="AA166" s="40"/>
      <c r="AB166" s="40"/>
      <c r="AC166" s="40"/>
      <c r="AD166" s="40"/>
      <c r="AE166" s="40"/>
      <c r="AF166" s="114">
        <v>0</v>
      </c>
      <c r="AG166" s="114"/>
      <c r="AH166" s="114"/>
      <c r="AI166" s="114"/>
      <c r="AJ166" s="114"/>
      <c r="AK166" s="114">
        <v>15000</v>
      </c>
      <c r="AL166" s="114"/>
      <c r="AM166" s="114"/>
      <c r="AN166" s="114"/>
      <c r="AO166" s="114"/>
      <c r="AP166" s="114">
        <v>15000</v>
      </c>
      <c r="AQ166" s="114"/>
      <c r="AR166" s="114"/>
      <c r="AS166" s="114"/>
      <c r="AT166" s="114"/>
      <c r="AU166" s="114">
        <v>0</v>
      </c>
      <c r="AV166" s="114"/>
      <c r="AW166" s="114"/>
      <c r="AX166" s="114"/>
      <c r="AY166" s="114"/>
      <c r="AZ166" s="114">
        <v>0</v>
      </c>
      <c r="BA166" s="114"/>
      <c r="BB166" s="114"/>
      <c r="BC166" s="114"/>
      <c r="BD166" s="114"/>
      <c r="BE166" s="114">
        <v>0</v>
      </c>
      <c r="BF166" s="114"/>
      <c r="BG166" s="114"/>
      <c r="BH166" s="114"/>
      <c r="BI166" s="114"/>
      <c r="BJ166" s="114">
        <v>0</v>
      </c>
      <c r="BK166" s="114"/>
      <c r="BL166" s="114"/>
      <c r="BM166" s="114"/>
      <c r="BN166" s="114"/>
      <c r="BO166" s="114">
        <v>0</v>
      </c>
      <c r="BP166" s="114"/>
      <c r="BQ166" s="114"/>
      <c r="BR166" s="114"/>
      <c r="BS166" s="114"/>
      <c r="BT166" s="114">
        <v>0</v>
      </c>
      <c r="BU166" s="114"/>
      <c r="BV166" s="114"/>
      <c r="BW166" s="114"/>
      <c r="BX166" s="114"/>
    </row>
    <row r="167" spans="1:76" s="25" customFormat="1" ht="15" customHeight="1">
      <c r="A167" s="82">
        <v>0</v>
      </c>
      <c r="B167" s="83"/>
      <c r="C167" s="83"/>
      <c r="D167" s="34" t="s">
        <v>214</v>
      </c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2"/>
      <c r="Q167" s="40" t="s">
        <v>215</v>
      </c>
      <c r="R167" s="40"/>
      <c r="S167" s="40"/>
      <c r="T167" s="40"/>
      <c r="U167" s="40"/>
      <c r="V167" s="40" t="s">
        <v>216</v>
      </c>
      <c r="W167" s="40"/>
      <c r="X167" s="40"/>
      <c r="Y167" s="40"/>
      <c r="Z167" s="40"/>
      <c r="AA167" s="40"/>
      <c r="AB167" s="40"/>
      <c r="AC167" s="40"/>
      <c r="AD167" s="40"/>
      <c r="AE167" s="40"/>
      <c r="AF167" s="114">
        <v>89</v>
      </c>
      <c r="AG167" s="114"/>
      <c r="AH167" s="114"/>
      <c r="AI167" s="114"/>
      <c r="AJ167" s="114"/>
      <c r="AK167" s="114">
        <v>0</v>
      </c>
      <c r="AL167" s="114"/>
      <c r="AM167" s="114"/>
      <c r="AN167" s="114"/>
      <c r="AO167" s="114"/>
      <c r="AP167" s="114">
        <v>0</v>
      </c>
      <c r="AQ167" s="114"/>
      <c r="AR167" s="114"/>
      <c r="AS167" s="114"/>
      <c r="AT167" s="114"/>
      <c r="AU167" s="114">
        <v>89</v>
      </c>
      <c r="AV167" s="114"/>
      <c r="AW167" s="114"/>
      <c r="AX167" s="114"/>
      <c r="AY167" s="114"/>
      <c r="AZ167" s="114">
        <v>0</v>
      </c>
      <c r="BA167" s="114"/>
      <c r="BB167" s="114"/>
      <c r="BC167" s="114"/>
      <c r="BD167" s="114"/>
      <c r="BE167" s="114">
        <v>89</v>
      </c>
      <c r="BF167" s="114"/>
      <c r="BG167" s="114"/>
      <c r="BH167" s="114"/>
      <c r="BI167" s="114"/>
      <c r="BJ167" s="114">
        <v>89</v>
      </c>
      <c r="BK167" s="114"/>
      <c r="BL167" s="114"/>
      <c r="BM167" s="114"/>
      <c r="BN167" s="114"/>
      <c r="BO167" s="114">
        <v>0</v>
      </c>
      <c r="BP167" s="114"/>
      <c r="BQ167" s="114"/>
      <c r="BR167" s="114"/>
      <c r="BS167" s="114"/>
      <c r="BT167" s="114">
        <v>89</v>
      </c>
      <c r="BU167" s="114"/>
      <c r="BV167" s="114"/>
      <c r="BW167" s="114"/>
      <c r="BX167" s="114"/>
    </row>
    <row r="168" spans="1:76" s="25" customFormat="1" ht="15" customHeight="1">
      <c r="A168" s="82">
        <v>0</v>
      </c>
      <c r="B168" s="83"/>
      <c r="C168" s="83"/>
      <c r="D168" s="34" t="s">
        <v>217</v>
      </c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2"/>
      <c r="Q168" s="40" t="s">
        <v>215</v>
      </c>
      <c r="R168" s="40"/>
      <c r="S168" s="40"/>
      <c r="T168" s="40"/>
      <c r="U168" s="40"/>
      <c r="V168" s="40" t="s">
        <v>216</v>
      </c>
      <c r="W168" s="40"/>
      <c r="X168" s="40"/>
      <c r="Y168" s="40"/>
      <c r="Z168" s="40"/>
      <c r="AA168" s="40"/>
      <c r="AB168" s="40"/>
      <c r="AC168" s="40"/>
      <c r="AD168" s="40"/>
      <c r="AE168" s="40"/>
      <c r="AF168" s="114">
        <v>23</v>
      </c>
      <c r="AG168" s="114"/>
      <c r="AH168" s="114"/>
      <c r="AI168" s="114"/>
      <c r="AJ168" s="114"/>
      <c r="AK168" s="114">
        <v>0</v>
      </c>
      <c r="AL168" s="114"/>
      <c r="AM168" s="114"/>
      <c r="AN168" s="114"/>
      <c r="AO168" s="114"/>
      <c r="AP168" s="114">
        <v>0</v>
      </c>
      <c r="AQ168" s="114"/>
      <c r="AR168" s="114"/>
      <c r="AS168" s="114"/>
      <c r="AT168" s="114"/>
      <c r="AU168" s="114">
        <v>23</v>
      </c>
      <c r="AV168" s="114"/>
      <c r="AW168" s="114"/>
      <c r="AX168" s="114"/>
      <c r="AY168" s="114"/>
      <c r="AZ168" s="114">
        <v>0</v>
      </c>
      <c r="BA168" s="114"/>
      <c r="BB168" s="114"/>
      <c r="BC168" s="114"/>
      <c r="BD168" s="114"/>
      <c r="BE168" s="114">
        <v>23</v>
      </c>
      <c r="BF168" s="114"/>
      <c r="BG168" s="114"/>
      <c r="BH168" s="114"/>
      <c r="BI168" s="114"/>
      <c r="BJ168" s="114">
        <v>23</v>
      </c>
      <c r="BK168" s="114"/>
      <c r="BL168" s="114"/>
      <c r="BM168" s="114"/>
      <c r="BN168" s="114"/>
      <c r="BO168" s="114">
        <v>0</v>
      </c>
      <c r="BP168" s="114"/>
      <c r="BQ168" s="114"/>
      <c r="BR168" s="114"/>
      <c r="BS168" s="114"/>
      <c r="BT168" s="114">
        <v>23</v>
      </c>
      <c r="BU168" s="114"/>
      <c r="BV168" s="114"/>
      <c r="BW168" s="114"/>
      <c r="BX168" s="114"/>
    </row>
    <row r="169" spans="1:76" s="25" customFormat="1" ht="15" customHeight="1">
      <c r="A169" s="82">
        <v>0</v>
      </c>
      <c r="B169" s="83"/>
      <c r="C169" s="83"/>
      <c r="D169" s="34" t="s">
        <v>218</v>
      </c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2"/>
      <c r="Q169" s="40" t="s">
        <v>215</v>
      </c>
      <c r="R169" s="40"/>
      <c r="S169" s="40"/>
      <c r="T169" s="40"/>
      <c r="U169" s="40"/>
      <c r="V169" s="40" t="s">
        <v>216</v>
      </c>
      <c r="W169" s="40"/>
      <c r="X169" s="40"/>
      <c r="Y169" s="40"/>
      <c r="Z169" s="40"/>
      <c r="AA169" s="40"/>
      <c r="AB169" s="40"/>
      <c r="AC169" s="40"/>
      <c r="AD169" s="40"/>
      <c r="AE169" s="40"/>
      <c r="AF169" s="114">
        <v>3</v>
      </c>
      <c r="AG169" s="114"/>
      <c r="AH169" s="114"/>
      <c r="AI169" s="114"/>
      <c r="AJ169" s="114"/>
      <c r="AK169" s="114">
        <v>0</v>
      </c>
      <c r="AL169" s="114"/>
      <c r="AM169" s="114"/>
      <c r="AN169" s="114"/>
      <c r="AO169" s="114"/>
      <c r="AP169" s="114">
        <v>0</v>
      </c>
      <c r="AQ169" s="114"/>
      <c r="AR169" s="114"/>
      <c r="AS169" s="114"/>
      <c r="AT169" s="114"/>
      <c r="AU169" s="114">
        <v>3</v>
      </c>
      <c r="AV169" s="114"/>
      <c r="AW169" s="114"/>
      <c r="AX169" s="114"/>
      <c r="AY169" s="114"/>
      <c r="AZ169" s="114">
        <v>0</v>
      </c>
      <c r="BA169" s="114"/>
      <c r="BB169" s="114"/>
      <c r="BC169" s="114"/>
      <c r="BD169" s="114"/>
      <c r="BE169" s="114">
        <v>3</v>
      </c>
      <c r="BF169" s="114"/>
      <c r="BG169" s="114"/>
      <c r="BH169" s="114"/>
      <c r="BI169" s="114"/>
      <c r="BJ169" s="114">
        <v>3</v>
      </c>
      <c r="BK169" s="114"/>
      <c r="BL169" s="114"/>
      <c r="BM169" s="114"/>
      <c r="BN169" s="114"/>
      <c r="BO169" s="114">
        <v>0</v>
      </c>
      <c r="BP169" s="114"/>
      <c r="BQ169" s="114"/>
      <c r="BR169" s="114"/>
      <c r="BS169" s="114"/>
      <c r="BT169" s="114">
        <v>3</v>
      </c>
      <c r="BU169" s="114"/>
      <c r="BV169" s="114"/>
      <c r="BW169" s="114"/>
      <c r="BX169" s="114"/>
    </row>
    <row r="170" spans="1:76" s="25" customFormat="1" ht="15" customHeight="1">
      <c r="A170" s="82">
        <v>0</v>
      </c>
      <c r="B170" s="83"/>
      <c r="C170" s="83"/>
      <c r="D170" s="34" t="s">
        <v>219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2"/>
      <c r="Q170" s="40" t="s">
        <v>215</v>
      </c>
      <c r="R170" s="40"/>
      <c r="S170" s="40"/>
      <c r="T170" s="40"/>
      <c r="U170" s="40"/>
      <c r="V170" s="40" t="s">
        <v>220</v>
      </c>
      <c r="W170" s="40"/>
      <c r="X170" s="40"/>
      <c r="Y170" s="40"/>
      <c r="Z170" s="40"/>
      <c r="AA170" s="40"/>
      <c r="AB170" s="40"/>
      <c r="AC170" s="40"/>
      <c r="AD170" s="40"/>
      <c r="AE170" s="40"/>
      <c r="AF170" s="114">
        <v>302</v>
      </c>
      <c r="AG170" s="114"/>
      <c r="AH170" s="114"/>
      <c r="AI170" s="114"/>
      <c r="AJ170" s="114"/>
      <c r="AK170" s="114">
        <v>0</v>
      </c>
      <c r="AL170" s="114"/>
      <c r="AM170" s="114"/>
      <c r="AN170" s="114"/>
      <c r="AO170" s="114"/>
      <c r="AP170" s="114">
        <v>0</v>
      </c>
      <c r="AQ170" s="114"/>
      <c r="AR170" s="114"/>
      <c r="AS170" s="114"/>
      <c r="AT170" s="114"/>
      <c r="AU170" s="114">
        <v>302</v>
      </c>
      <c r="AV170" s="114"/>
      <c r="AW170" s="114"/>
      <c r="AX170" s="114"/>
      <c r="AY170" s="114"/>
      <c r="AZ170" s="114">
        <v>9</v>
      </c>
      <c r="BA170" s="114"/>
      <c r="BB170" s="114"/>
      <c r="BC170" s="114"/>
      <c r="BD170" s="114"/>
      <c r="BE170" s="114">
        <v>311</v>
      </c>
      <c r="BF170" s="114"/>
      <c r="BG170" s="114"/>
      <c r="BH170" s="114"/>
      <c r="BI170" s="114"/>
      <c r="BJ170" s="114">
        <v>302</v>
      </c>
      <c r="BK170" s="114"/>
      <c r="BL170" s="114"/>
      <c r="BM170" s="114"/>
      <c r="BN170" s="114"/>
      <c r="BO170" s="114">
        <v>0</v>
      </c>
      <c r="BP170" s="114"/>
      <c r="BQ170" s="114"/>
      <c r="BR170" s="114"/>
      <c r="BS170" s="114"/>
      <c r="BT170" s="114">
        <v>302</v>
      </c>
      <c r="BU170" s="114"/>
      <c r="BV170" s="114"/>
      <c r="BW170" s="114"/>
      <c r="BX170" s="114"/>
    </row>
    <row r="171" spans="1:76" s="25" customFormat="1" ht="45" customHeight="1">
      <c r="A171" s="82">
        <v>0</v>
      </c>
      <c r="B171" s="83"/>
      <c r="C171" s="83"/>
      <c r="D171" s="34" t="s">
        <v>221</v>
      </c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2"/>
      <c r="Q171" s="40" t="s">
        <v>215</v>
      </c>
      <c r="R171" s="40"/>
      <c r="S171" s="40"/>
      <c r="T171" s="40"/>
      <c r="U171" s="40"/>
      <c r="V171" s="40" t="s">
        <v>220</v>
      </c>
      <c r="W171" s="40"/>
      <c r="X171" s="40"/>
      <c r="Y171" s="40"/>
      <c r="Z171" s="40"/>
      <c r="AA171" s="40"/>
      <c r="AB171" s="40"/>
      <c r="AC171" s="40"/>
      <c r="AD171" s="40"/>
      <c r="AE171" s="40"/>
      <c r="AF171" s="114">
        <v>0</v>
      </c>
      <c r="AG171" s="114"/>
      <c r="AH171" s="114"/>
      <c r="AI171" s="114"/>
      <c r="AJ171" s="114"/>
      <c r="AK171" s="114">
        <v>0</v>
      </c>
      <c r="AL171" s="114"/>
      <c r="AM171" s="114"/>
      <c r="AN171" s="114"/>
      <c r="AO171" s="114"/>
      <c r="AP171" s="114">
        <v>0</v>
      </c>
      <c r="AQ171" s="114"/>
      <c r="AR171" s="114"/>
      <c r="AS171" s="114"/>
      <c r="AT171" s="114"/>
      <c r="AU171" s="114">
        <v>55.25</v>
      </c>
      <c r="AV171" s="114"/>
      <c r="AW171" s="114"/>
      <c r="AX171" s="114"/>
      <c r="AY171" s="114"/>
      <c r="AZ171" s="114">
        <v>0</v>
      </c>
      <c r="BA171" s="114"/>
      <c r="BB171" s="114"/>
      <c r="BC171" s="114"/>
      <c r="BD171" s="114"/>
      <c r="BE171" s="114">
        <v>55.25</v>
      </c>
      <c r="BF171" s="114"/>
      <c r="BG171" s="114"/>
      <c r="BH171" s="114"/>
      <c r="BI171" s="114"/>
      <c r="BJ171" s="114">
        <v>55.25</v>
      </c>
      <c r="BK171" s="114"/>
      <c r="BL171" s="114"/>
      <c r="BM171" s="114"/>
      <c r="BN171" s="114"/>
      <c r="BO171" s="114">
        <v>0</v>
      </c>
      <c r="BP171" s="114"/>
      <c r="BQ171" s="114"/>
      <c r="BR171" s="114"/>
      <c r="BS171" s="114"/>
      <c r="BT171" s="114">
        <v>55.25</v>
      </c>
      <c r="BU171" s="114"/>
      <c r="BV171" s="114"/>
      <c r="BW171" s="114"/>
      <c r="BX171" s="114"/>
    </row>
    <row r="172" spans="1:76" s="25" customFormat="1" ht="15" customHeight="1">
      <c r="A172" s="82">
        <v>0</v>
      </c>
      <c r="B172" s="83"/>
      <c r="C172" s="83"/>
      <c r="D172" s="34" t="s">
        <v>222</v>
      </c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2"/>
      <c r="Q172" s="40" t="s">
        <v>201</v>
      </c>
      <c r="R172" s="40"/>
      <c r="S172" s="40"/>
      <c r="T172" s="40"/>
      <c r="U172" s="40"/>
      <c r="V172" s="40" t="s">
        <v>202</v>
      </c>
      <c r="W172" s="40"/>
      <c r="X172" s="40"/>
      <c r="Y172" s="40"/>
      <c r="Z172" s="40"/>
      <c r="AA172" s="40"/>
      <c r="AB172" s="40"/>
      <c r="AC172" s="40"/>
      <c r="AD172" s="40"/>
      <c r="AE172" s="40"/>
      <c r="AF172" s="114">
        <v>0</v>
      </c>
      <c r="AG172" s="114"/>
      <c r="AH172" s="114"/>
      <c r="AI172" s="114"/>
      <c r="AJ172" s="114"/>
      <c r="AK172" s="114">
        <v>0</v>
      </c>
      <c r="AL172" s="114"/>
      <c r="AM172" s="114"/>
      <c r="AN172" s="114"/>
      <c r="AO172" s="114"/>
      <c r="AP172" s="114">
        <v>0</v>
      </c>
      <c r="AQ172" s="114"/>
      <c r="AR172" s="114"/>
      <c r="AS172" s="114"/>
      <c r="AT172" s="114"/>
      <c r="AU172" s="114">
        <v>51009.02</v>
      </c>
      <c r="AV172" s="114"/>
      <c r="AW172" s="114"/>
      <c r="AX172" s="114"/>
      <c r="AY172" s="114"/>
      <c r="AZ172" s="114">
        <v>5305.5</v>
      </c>
      <c r="BA172" s="114"/>
      <c r="BB172" s="114"/>
      <c r="BC172" s="114"/>
      <c r="BD172" s="114"/>
      <c r="BE172" s="114">
        <v>56314.52</v>
      </c>
      <c r="BF172" s="114"/>
      <c r="BG172" s="114"/>
      <c r="BH172" s="114"/>
      <c r="BI172" s="114"/>
      <c r="BJ172" s="114">
        <v>0</v>
      </c>
      <c r="BK172" s="114"/>
      <c r="BL172" s="114"/>
      <c r="BM172" s="114"/>
      <c r="BN172" s="114"/>
      <c r="BO172" s="114">
        <v>0</v>
      </c>
      <c r="BP172" s="114"/>
      <c r="BQ172" s="114"/>
      <c r="BR172" s="114"/>
      <c r="BS172" s="114"/>
      <c r="BT172" s="114">
        <v>0</v>
      </c>
      <c r="BU172" s="114"/>
      <c r="BV172" s="114"/>
      <c r="BW172" s="114"/>
      <c r="BX172" s="114"/>
    </row>
    <row r="173" spans="1:76" s="25" customFormat="1" ht="30" customHeight="1">
      <c r="A173" s="82">
        <v>0</v>
      </c>
      <c r="B173" s="83"/>
      <c r="C173" s="83"/>
      <c r="D173" s="34" t="s">
        <v>223</v>
      </c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2"/>
      <c r="Q173" s="40" t="s">
        <v>201</v>
      </c>
      <c r="R173" s="40"/>
      <c r="S173" s="40"/>
      <c r="T173" s="40"/>
      <c r="U173" s="40"/>
      <c r="V173" s="40" t="s">
        <v>202</v>
      </c>
      <c r="W173" s="40"/>
      <c r="X173" s="40"/>
      <c r="Y173" s="40"/>
      <c r="Z173" s="40"/>
      <c r="AA173" s="40"/>
      <c r="AB173" s="40"/>
      <c r="AC173" s="40"/>
      <c r="AD173" s="40"/>
      <c r="AE173" s="40"/>
      <c r="AF173" s="114">
        <v>0</v>
      </c>
      <c r="AG173" s="114"/>
      <c r="AH173" s="114"/>
      <c r="AI173" s="114"/>
      <c r="AJ173" s="114"/>
      <c r="AK173" s="114">
        <v>0</v>
      </c>
      <c r="AL173" s="114"/>
      <c r="AM173" s="114"/>
      <c r="AN173" s="114"/>
      <c r="AO173" s="114"/>
      <c r="AP173" s="114">
        <v>0</v>
      </c>
      <c r="AQ173" s="114"/>
      <c r="AR173" s="114"/>
      <c r="AS173" s="114"/>
      <c r="AT173" s="114"/>
      <c r="AU173" s="114">
        <v>0</v>
      </c>
      <c r="AV173" s="114"/>
      <c r="AW173" s="114"/>
      <c r="AX173" s="114"/>
      <c r="AY173" s="114"/>
      <c r="AZ173" s="114">
        <v>276000</v>
      </c>
      <c r="BA173" s="114"/>
      <c r="BB173" s="114"/>
      <c r="BC173" s="114"/>
      <c r="BD173" s="114"/>
      <c r="BE173" s="114">
        <v>276000</v>
      </c>
      <c r="BF173" s="114"/>
      <c r="BG173" s="114"/>
      <c r="BH173" s="114"/>
      <c r="BI173" s="114"/>
      <c r="BJ173" s="114">
        <v>0</v>
      </c>
      <c r="BK173" s="114"/>
      <c r="BL173" s="114"/>
      <c r="BM173" s="114"/>
      <c r="BN173" s="114"/>
      <c r="BO173" s="114">
        <v>0</v>
      </c>
      <c r="BP173" s="114"/>
      <c r="BQ173" s="114"/>
      <c r="BR173" s="114"/>
      <c r="BS173" s="114"/>
      <c r="BT173" s="114">
        <v>0</v>
      </c>
      <c r="BU173" s="114"/>
      <c r="BV173" s="114"/>
      <c r="BW173" s="114"/>
      <c r="BX173" s="114"/>
    </row>
    <row r="174" spans="1:76" s="25" customFormat="1" ht="30" customHeight="1">
      <c r="A174" s="82">
        <v>0</v>
      </c>
      <c r="B174" s="83"/>
      <c r="C174" s="83"/>
      <c r="D174" s="34" t="s">
        <v>224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2"/>
      <c r="Q174" s="40" t="s">
        <v>201</v>
      </c>
      <c r="R174" s="40"/>
      <c r="S174" s="40"/>
      <c r="T174" s="40"/>
      <c r="U174" s="40"/>
      <c r="V174" s="40" t="s">
        <v>202</v>
      </c>
      <c r="W174" s="40"/>
      <c r="X174" s="40"/>
      <c r="Y174" s="40"/>
      <c r="Z174" s="40"/>
      <c r="AA174" s="40"/>
      <c r="AB174" s="40"/>
      <c r="AC174" s="40"/>
      <c r="AD174" s="40"/>
      <c r="AE174" s="40"/>
      <c r="AF174" s="114">
        <v>0</v>
      </c>
      <c r="AG174" s="114"/>
      <c r="AH174" s="114"/>
      <c r="AI174" s="114"/>
      <c r="AJ174" s="114"/>
      <c r="AK174" s="114">
        <v>0</v>
      </c>
      <c r="AL174" s="114"/>
      <c r="AM174" s="114"/>
      <c r="AN174" s="114"/>
      <c r="AO174" s="114"/>
      <c r="AP174" s="114">
        <v>0</v>
      </c>
      <c r="AQ174" s="114"/>
      <c r="AR174" s="114"/>
      <c r="AS174" s="114"/>
      <c r="AT174" s="114"/>
      <c r="AU174" s="114">
        <v>0</v>
      </c>
      <c r="AV174" s="114"/>
      <c r="AW174" s="114"/>
      <c r="AX174" s="114"/>
      <c r="AY174" s="114"/>
      <c r="AZ174" s="114">
        <v>137346</v>
      </c>
      <c r="BA174" s="114"/>
      <c r="BB174" s="114"/>
      <c r="BC174" s="114"/>
      <c r="BD174" s="114"/>
      <c r="BE174" s="114">
        <v>137346</v>
      </c>
      <c r="BF174" s="114"/>
      <c r="BG174" s="114"/>
      <c r="BH174" s="114"/>
      <c r="BI174" s="114"/>
      <c r="BJ174" s="114">
        <v>0</v>
      </c>
      <c r="BK174" s="114"/>
      <c r="BL174" s="114"/>
      <c r="BM174" s="114"/>
      <c r="BN174" s="114"/>
      <c r="BO174" s="114">
        <v>0</v>
      </c>
      <c r="BP174" s="114"/>
      <c r="BQ174" s="114"/>
      <c r="BR174" s="114"/>
      <c r="BS174" s="114"/>
      <c r="BT174" s="114">
        <v>0</v>
      </c>
      <c r="BU174" s="114"/>
      <c r="BV174" s="114"/>
      <c r="BW174" s="114"/>
      <c r="BX174" s="114"/>
    </row>
    <row r="175" spans="1:76" s="25" customFormat="1" ht="45" customHeight="1">
      <c r="A175" s="82">
        <v>0</v>
      </c>
      <c r="B175" s="83"/>
      <c r="C175" s="83"/>
      <c r="D175" s="34" t="s">
        <v>225</v>
      </c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2"/>
      <c r="Q175" s="40" t="s">
        <v>201</v>
      </c>
      <c r="R175" s="40"/>
      <c r="S175" s="40"/>
      <c r="T175" s="40"/>
      <c r="U175" s="40"/>
      <c r="V175" s="40" t="s">
        <v>202</v>
      </c>
      <c r="W175" s="40"/>
      <c r="X175" s="40"/>
      <c r="Y175" s="40"/>
      <c r="Z175" s="40"/>
      <c r="AA175" s="40"/>
      <c r="AB175" s="40"/>
      <c r="AC175" s="40"/>
      <c r="AD175" s="40"/>
      <c r="AE175" s="40"/>
      <c r="AF175" s="114">
        <v>0</v>
      </c>
      <c r="AG175" s="114"/>
      <c r="AH175" s="114"/>
      <c r="AI175" s="114"/>
      <c r="AJ175" s="114"/>
      <c r="AK175" s="114">
        <v>0</v>
      </c>
      <c r="AL175" s="114"/>
      <c r="AM175" s="114"/>
      <c r="AN175" s="114"/>
      <c r="AO175" s="114"/>
      <c r="AP175" s="114">
        <v>0</v>
      </c>
      <c r="AQ175" s="114"/>
      <c r="AR175" s="114"/>
      <c r="AS175" s="114"/>
      <c r="AT175" s="114"/>
      <c r="AU175" s="114">
        <v>0</v>
      </c>
      <c r="AV175" s="114"/>
      <c r="AW175" s="114"/>
      <c r="AX175" s="114"/>
      <c r="AY175" s="114"/>
      <c r="AZ175" s="114">
        <v>165555</v>
      </c>
      <c r="BA175" s="114"/>
      <c r="BB175" s="114"/>
      <c r="BC175" s="114"/>
      <c r="BD175" s="114"/>
      <c r="BE175" s="114">
        <v>165555</v>
      </c>
      <c r="BF175" s="114"/>
      <c r="BG175" s="114"/>
      <c r="BH175" s="114"/>
      <c r="BI175" s="114"/>
      <c r="BJ175" s="114">
        <v>0</v>
      </c>
      <c r="BK175" s="114"/>
      <c r="BL175" s="114"/>
      <c r="BM175" s="114"/>
      <c r="BN175" s="114"/>
      <c r="BO175" s="114">
        <v>0</v>
      </c>
      <c r="BP175" s="114"/>
      <c r="BQ175" s="114"/>
      <c r="BR175" s="114"/>
      <c r="BS175" s="114"/>
      <c r="BT175" s="114">
        <v>0</v>
      </c>
      <c r="BU175" s="114"/>
      <c r="BV175" s="114"/>
      <c r="BW175" s="114"/>
      <c r="BX175" s="114"/>
    </row>
    <row r="176" spans="1:76" s="25" customFormat="1" ht="15" customHeight="1">
      <c r="A176" s="82">
        <v>0</v>
      </c>
      <c r="B176" s="83"/>
      <c r="C176" s="83"/>
      <c r="D176" s="34" t="s">
        <v>226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2"/>
      <c r="Q176" s="40" t="s">
        <v>201</v>
      </c>
      <c r="R176" s="40"/>
      <c r="S176" s="40"/>
      <c r="T176" s="40"/>
      <c r="U176" s="40"/>
      <c r="V176" s="40" t="s">
        <v>227</v>
      </c>
      <c r="W176" s="40"/>
      <c r="X176" s="40"/>
      <c r="Y176" s="40"/>
      <c r="Z176" s="40"/>
      <c r="AA176" s="40"/>
      <c r="AB176" s="40"/>
      <c r="AC176" s="40"/>
      <c r="AD176" s="40"/>
      <c r="AE176" s="40"/>
      <c r="AF176" s="114">
        <v>0</v>
      </c>
      <c r="AG176" s="114"/>
      <c r="AH176" s="114"/>
      <c r="AI176" s="114"/>
      <c r="AJ176" s="114"/>
      <c r="AK176" s="114">
        <v>0</v>
      </c>
      <c r="AL176" s="114"/>
      <c r="AM176" s="114"/>
      <c r="AN176" s="114"/>
      <c r="AO176" s="114"/>
      <c r="AP176" s="114">
        <v>0</v>
      </c>
      <c r="AQ176" s="114"/>
      <c r="AR176" s="114"/>
      <c r="AS176" s="114"/>
      <c r="AT176" s="114"/>
      <c r="AU176" s="114">
        <v>100000</v>
      </c>
      <c r="AV176" s="114"/>
      <c r="AW176" s="114"/>
      <c r="AX176" s="114"/>
      <c r="AY176" s="114"/>
      <c r="AZ176" s="114">
        <v>0</v>
      </c>
      <c r="BA176" s="114"/>
      <c r="BB176" s="114"/>
      <c r="BC176" s="114"/>
      <c r="BD176" s="114"/>
      <c r="BE176" s="114">
        <v>100000</v>
      </c>
      <c r="BF176" s="114"/>
      <c r="BG176" s="114"/>
      <c r="BH176" s="114"/>
      <c r="BI176" s="114"/>
      <c r="BJ176" s="114">
        <v>0</v>
      </c>
      <c r="BK176" s="114"/>
      <c r="BL176" s="114"/>
      <c r="BM176" s="114"/>
      <c r="BN176" s="114"/>
      <c r="BO176" s="114">
        <v>0</v>
      </c>
      <c r="BP176" s="114"/>
      <c r="BQ176" s="114"/>
      <c r="BR176" s="114"/>
      <c r="BS176" s="114"/>
      <c r="BT176" s="114">
        <v>0</v>
      </c>
      <c r="BU176" s="114"/>
      <c r="BV176" s="114"/>
      <c r="BW176" s="114"/>
      <c r="BX176" s="114"/>
    </row>
    <row r="177" spans="1:76" s="25" customFormat="1" ht="30" customHeight="1">
      <c r="A177" s="82">
        <v>0</v>
      </c>
      <c r="B177" s="83"/>
      <c r="C177" s="83"/>
      <c r="D177" s="34" t="s">
        <v>228</v>
      </c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2"/>
      <c r="Q177" s="40" t="s">
        <v>201</v>
      </c>
      <c r="R177" s="40"/>
      <c r="S177" s="40"/>
      <c r="T177" s="40"/>
      <c r="U177" s="40"/>
      <c r="V177" s="40" t="s">
        <v>229</v>
      </c>
      <c r="W177" s="40"/>
      <c r="X177" s="40"/>
      <c r="Y177" s="40"/>
      <c r="Z177" s="40"/>
      <c r="AA177" s="40"/>
      <c r="AB177" s="40"/>
      <c r="AC177" s="40"/>
      <c r="AD177" s="40"/>
      <c r="AE177" s="40"/>
      <c r="AF177" s="114">
        <v>0</v>
      </c>
      <c r="AG177" s="114"/>
      <c r="AH177" s="114"/>
      <c r="AI177" s="114"/>
      <c r="AJ177" s="114"/>
      <c r="AK177" s="114">
        <v>0</v>
      </c>
      <c r="AL177" s="114"/>
      <c r="AM177" s="114"/>
      <c r="AN177" s="114"/>
      <c r="AO177" s="114"/>
      <c r="AP177" s="114">
        <v>0</v>
      </c>
      <c r="AQ177" s="114"/>
      <c r="AR177" s="114"/>
      <c r="AS177" s="114"/>
      <c r="AT177" s="114"/>
      <c r="AU177" s="114">
        <v>0</v>
      </c>
      <c r="AV177" s="114"/>
      <c r="AW177" s="114"/>
      <c r="AX177" s="114"/>
      <c r="AY177" s="114"/>
      <c r="AZ177" s="114">
        <v>33000</v>
      </c>
      <c r="BA177" s="114"/>
      <c r="BB177" s="114"/>
      <c r="BC177" s="114"/>
      <c r="BD177" s="114"/>
      <c r="BE177" s="114">
        <v>33000</v>
      </c>
      <c r="BF177" s="114"/>
      <c r="BG177" s="114"/>
      <c r="BH177" s="114"/>
      <c r="BI177" s="114"/>
      <c r="BJ177" s="114">
        <v>0</v>
      </c>
      <c r="BK177" s="114"/>
      <c r="BL177" s="114"/>
      <c r="BM177" s="114"/>
      <c r="BN177" s="114"/>
      <c r="BO177" s="114">
        <v>0</v>
      </c>
      <c r="BP177" s="114"/>
      <c r="BQ177" s="114"/>
      <c r="BR177" s="114"/>
      <c r="BS177" s="114"/>
      <c r="BT177" s="114">
        <v>0</v>
      </c>
      <c r="BU177" s="114"/>
      <c r="BV177" s="114"/>
      <c r="BW177" s="114"/>
      <c r="BX177" s="114"/>
    </row>
    <row r="178" spans="1:76" s="25" customFormat="1" ht="30" customHeight="1">
      <c r="A178" s="82">
        <v>0</v>
      </c>
      <c r="B178" s="83"/>
      <c r="C178" s="83"/>
      <c r="D178" s="34" t="s">
        <v>230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2"/>
      <c r="Q178" s="40" t="s">
        <v>201</v>
      </c>
      <c r="R178" s="40"/>
      <c r="S178" s="40"/>
      <c r="T178" s="40"/>
      <c r="U178" s="40"/>
      <c r="V178" s="40" t="s">
        <v>202</v>
      </c>
      <c r="W178" s="40"/>
      <c r="X178" s="40"/>
      <c r="Y178" s="40"/>
      <c r="Z178" s="40"/>
      <c r="AA178" s="40"/>
      <c r="AB178" s="40"/>
      <c r="AC178" s="40"/>
      <c r="AD178" s="40"/>
      <c r="AE178" s="40"/>
      <c r="AF178" s="114">
        <v>0</v>
      </c>
      <c r="AG178" s="114"/>
      <c r="AH178" s="114"/>
      <c r="AI178" s="114"/>
      <c r="AJ178" s="114"/>
      <c r="AK178" s="114">
        <v>0</v>
      </c>
      <c r="AL178" s="114"/>
      <c r="AM178" s="114"/>
      <c r="AN178" s="114"/>
      <c r="AO178" s="114"/>
      <c r="AP178" s="114">
        <v>0</v>
      </c>
      <c r="AQ178" s="114"/>
      <c r="AR178" s="114"/>
      <c r="AS178" s="114"/>
      <c r="AT178" s="114"/>
      <c r="AU178" s="114">
        <v>2300000</v>
      </c>
      <c r="AV178" s="114"/>
      <c r="AW178" s="114"/>
      <c r="AX178" s="114"/>
      <c r="AY178" s="114"/>
      <c r="AZ178" s="114">
        <v>0</v>
      </c>
      <c r="BA178" s="114"/>
      <c r="BB178" s="114"/>
      <c r="BC178" s="114"/>
      <c r="BD178" s="114"/>
      <c r="BE178" s="114">
        <v>2300000</v>
      </c>
      <c r="BF178" s="114"/>
      <c r="BG178" s="114"/>
      <c r="BH178" s="114"/>
      <c r="BI178" s="114"/>
      <c r="BJ178" s="114">
        <v>0</v>
      </c>
      <c r="BK178" s="114"/>
      <c r="BL178" s="114"/>
      <c r="BM178" s="114"/>
      <c r="BN178" s="114"/>
      <c r="BO178" s="114">
        <v>0</v>
      </c>
      <c r="BP178" s="114"/>
      <c r="BQ178" s="114"/>
      <c r="BR178" s="114"/>
      <c r="BS178" s="114"/>
      <c r="BT178" s="114">
        <v>0</v>
      </c>
      <c r="BU178" s="114"/>
      <c r="BV178" s="114"/>
      <c r="BW178" s="114"/>
      <c r="BX178" s="114"/>
    </row>
    <row r="179" spans="1:76" s="25" customFormat="1" ht="75" customHeight="1">
      <c r="A179" s="82">
        <v>0</v>
      </c>
      <c r="B179" s="83"/>
      <c r="C179" s="83"/>
      <c r="D179" s="34" t="s">
        <v>231</v>
      </c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2"/>
      <c r="Q179" s="40" t="s">
        <v>201</v>
      </c>
      <c r="R179" s="40"/>
      <c r="S179" s="40"/>
      <c r="T179" s="40"/>
      <c r="U179" s="40"/>
      <c r="V179" s="40" t="s">
        <v>202</v>
      </c>
      <c r="W179" s="40"/>
      <c r="X179" s="40"/>
      <c r="Y179" s="40"/>
      <c r="Z179" s="40"/>
      <c r="AA179" s="40"/>
      <c r="AB179" s="40"/>
      <c r="AC179" s="40"/>
      <c r="AD179" s="40"/>
      <c r="AE179" s="40"/>
      <c r="AF179" s="114">
        <v>0</v>
      </c>
      <c r="AG179" s="114"/>
      <c r="AH179" s="114"/>
      <c r="AI179" s="114"/>
      <c r="AJ179" s="114"/>
      <c r="AK179" s="114">
        <v>0</v>
      </c>
      <c r="AL179" s="114"/>
      <c r="AM179" s="114"/>
      <c r="AN179" s="114"/>
      <c r="AO179" s="114"/>
      <c r="AP179" s="114">
        <v>0</v>
      </c>
      <c r="AQ179" s="114"/>
      <c r="AR179" s="114"/>
      <c r="AS179" s="114"/>
      <c r="AT179" s="114"/>
      <c r="AU179" s="114">
        <v>700000</v>
      </c>
      <c r="AV179" s="114"/>
      <c r="AW179" s="114"/>
      <c r="AX179" s="114"/>
      <c r="AY179" s="114"/>
      <c r="AZ179" s="114">
        <v>0</v>
      </c>
      <c r="BA179" s="114"/>
      <c r="BB179" s="114"/>
      <c r="BC179" s="114"/>
      <c r="BD179" s="114"/>
      <c r="BE179" s="114">
        <v>700000</v>
      </c>
      <c r="BF179" s="114"/>
      <c r="BG179" s="114"/>
      <c r="BH179" s="114"/>
      <c r="BI179" s="114"/>
      <c r="BJ179" s="114">
        <v>0</v>
      </c>
      <c r="BK179" s="114"/>
      <c r="BL179" s="114"/>
      <c r="BM179" s="114"/>
      <c r="BN179" s="114"/>
      <c r="BO179" s="114">
        <v>0</v>
      </c>
      <c r="BP179" s="114"/>
      <c r="BQ179" s="114"/>
      <c r="BR179" s="114"/>
      <c r="BS179" s="114"/>
      <c r="BT179" s="114">
        <v>0</v>
      </c>
      <c r="BU179" s="114"/>
      <c r="BV179" s="114"/>
      <c r="BW179" s="114"/>
      <c r="BX179" s="114"/>
    </row>
    <row r="180" spans="1:76" s="25" customFormat="1" ht="45" customHeight="1">
      <c r="A180" s="82">
        <v>0</v>
      </c>
      <c r="B180" s="83"/>
      <c r="C180" s="83"/>
      <c r="D180" s="34" t="s">
        <v>232</v>
      </c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2"/>
      <c r="Q180" s="40" t="s">
        <v>201</v>
      </c>
      <c r="R180" s="40"/>
      <c r="S180" s="40"/>
      <c r="T180" s="40"/>
      <c r="U180" s="40"/>
      <c r="V180" s="40" t="s">
        <v>202</v>
      </c>
      <c r="W180" s="40"/>
      <c r="X180" s="40"/>
      <c r="Y180" s="40"/>
      <c r="Z180" s="40"/>
      <c r="AA180" s="40"/>
      <c r="AB180" s="40"/>
      <c r="AC180" s="40"/>
      <c r="AD180" s="40"/>
      <c r="AE180" s="40"/>
      <c r="AF180" s="114">
        <v>0</v>
      </c>
      <c r="AG180" s="114"/>
      <c r="AH180" s="114"/>
      <c r="AI180" s="114"/>
      <c r="AJ180" s="114"/>
      <c r="AK180" s="114">
        <v>0</v>
      </c>
      <c r="AL180" s="114"/>
      <c r="AM180" s="114"/>
      <c r="AN180" s="114"/>
      <c r="AO180" s="114"/>
      <c r="AP180" s="114">
        <v>0</v>
      </c>
      <c r="AQ180" s="114"/>
      <c r="AR180" s="114"/>
      <c r="AS180" s="114"/>
      <c r="AT180" s="114"/>
      <c r="AU180" s="114">
        <v>310000</v>
      </c>
      <c r="AV180" s="114"/>
      <c r="AW180" s="114"/>
      <c r="AX180" s="114"/>
      <c r="AY180" s="114"/>
      <c r="AZ180" s="114">
        <v>0</v>
      </c>
      <c r="BA180" s="114"/>
      <c r="BB180" s="114"/>
      <c r="BC180" s="114"/>
      <c r="BD180" s="114"/>
      <c r="BE180" s="114">
        <v>310000</v>
      </c>
      <c r="BF180" s="114"/>
      <c r="BG180" s="114"/>
      <c r="BH180" s="114"/>
      <c r="BI180" s="114"/>
      <c r="BJ180" s="114">
        <v>0</v>
      </c>
      <c r="BK180" s="114"/>
      <c r="BL180" s="114"/>
      <c r="BM180" s="114"/>
      <c r="BN180" s="114"/>
      <c r="BO180" s="114">
        <v>0</v>
      </c>
      <c r="BP180" s="114"/>
      <c r="BQ180" s="114"/>
      <c r="BR180" s="114"/>
      <c r="BS180" s="114"/>
      <c r="BT180" s="114">
        <v>0</v>
      </c>
      <c r="BU180" s="114"/>
      <c r="BV180" s="114"/>
      <c r="BW180" s="114"/>
      <c r="BX180" s="114"/>
    </row>
    <row r="181" spans="1:76" s="25" customFormat="1" ht="45" customHeight="1">
      <c r="A181" s="82">
        <v>0</v>
      </c>
      <c r="B181" s="83"/>
      <c r="C181" s="83"/>
      <c r="D181" s="34" t="s">
        <v>233</v>
      </c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2"/>
      <c r="Q181" s="40" t="s">
        <v>201</v>
      </c>
      <c r="R181" s="40"/>
      <c r="S181" s="40"/>
      <c r="T181" s="40"/>
      <c r="U181" s="40"/>
      <c r="V181" s="40" t="s">
        <v>202</v>
      </c>
      <c r="W181" s="40"/>
      <c r="X181" s="40"/>
      <c r="Y181" s="40"/>
      <c r="Z181" s="40"/>
      <c r="AA181" s="40"/>
      <c r="AB181" s="40"/>
      <c r="AC181" s="40"/>
      <c r="AD181" s="40"/>
      <c r="AE181" s="40"/>
      <c r="AF181" s="114">
        <v>0</v>
      </c>
      <c r="AG181" s="114"/>
      <c r="AH181" s="114"/>
      <c r="AI181" s="114"/>
      <c r="AJ181" s="114"/>
      <c r="AK181" s="114">
        <v>0</v>
      </c>
      <c r="AL181" s="114"/>
      <c r="AM181" s="114"/>
      <c r="AN181" s="114"/>
      <c r="AO181" s="114"/>
      <c r="AP181" s="114">
        <v>0</v>
      </c>
      <c r="AQ181" s="114"/>
      <c r="AR181" s="114"/>
      <c r="AS181" s="114"/>
      <c r="AT181" s="114"/>
      <c r="AU181" s="114">
        <v>200000</v>
      </c>
      <c r="AV181" s="114"/>
      <c r="AW181" s="114"/>
      <c r="AX181" s="114"/>
      <c r="AY181" s="114"/>
      <c r="AZ181" s="114">
        <v>0</v>
      </c>
      <c r="BA181" s="114"/>
      <c r="BB181" s="114"/>
      <c r="BC181" s="114"/>
      <c r="BD181" s="114"/>
      <c r="BE181" s="114">
        <v>200000</v>
      </c>
      <c r="BF181" s="114"/>
      <c r="BG181" s="114"/>
      <c r="BH181" s="114"/>
      <c r="BI181" s="114"/>
      <c r="BJ181" s="114">
        <v>0</v>
      </c>
      <c r="BK181" s="114"/>
      <c r="BL181" s="114"/>
      <c r="BM181" s="114"/>
      <c r="BN181" s="114"/>
      <c r="BO181" s="114">
        <v>0</v>
      </c>
      <c r="BP181" s="114"/>
      <c r="BQ181" s="114"/>
      <c r="BR181" s="114"/>
      <c r="BS181" s="114"/>
      <c r="BT181" s="114">
        <v>0</v>
      </c>
      <c r="BU181" s="114"/>
      <c r="BV181" s="114"/>
      <c r="BW181" s="114"/>
      <c r="BX181" s="114"/>
    </row>
    <row r="182" spans="1:76" s="25" customFormat="1" ht="45" customHeight="1">
      <c r="A182" s="82">
        <v>0</v>
      </c>
      <c r="B182" s="83"/>
      <c r="C182" s="83"/>
      <c r="D182" s="34" t="s">
        <v>234</v>
      </c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2"/>
      <c r="Q182" s="40" t="s">
        <v>201</v>
      </c>
      <c r="R182" s="40"/>
      <c r="S182" s="40"/>
      <c r="T182" s="40"/>
      <c r="U182" s="40"/>
      <c r="V182" s="40" t="s">
        <v>202</v>
      </c>
      <c r="W182" s="40"/>
      <c r="X182" s="40"/>
      <c r="Y182" s="40"/>
      <c r="Z182" s="40"/>
      <c r="AA182" s="40"/>
      <c r="AB182" s="40"/>
      <c r="AC182" s="40"/>
      <c r="AD182" s="40"/>
      <c r="AE182" s="40"/>
      <c r="AF182" s="114">
        <v>0</v>
      </c>
      <c r="AG182" s="114"/>
      <c r="AH182" s="114"/>
      <c r="AI182" s="114"/>
      <c r="AJ182" s="114"/>
      <c r="AK182" s="114">
        <v>0</v>
      </c>
      <c r="AL182" s="114"/>
      <c r="AM182" s="114"/>
      <c r="AN182" s="114"/>
      <c r="AO182" s="114"/>
      <c r="AP182" s="114">
        <v>0</v>
      </c>
      <c r="AQ182" s="114"/>
      <c r="AR182" s="114"/>
      <c r="AS182" s="114"/>
      <c r="AT182" s="114"/>
      <c r="AU182" s="114">
        <v>0</v>
      </c>
      <c r="AV182" s="114"/>
      <c r="AW182" s="114"/>
      <c r="AX182" s="114"/>
      <c r="AY182" s="114"/>
      <c r="AZ182" s="114">
        <v>45000</v>
      </c>
      <c r="BA182" s="114"/>
      <c r="BB182" s="114"/>
      <c r="BC182" s="114"/>
      <c r="BD182" s="114"/>
      <c r="BE182" s="114">
        <v>45000</v>
      </c>
      <c r="BF182" s="114"/>
      <c r="BG182" s="114"/>
      <c r="BH182" s="114"/>
      <c r="BI182" s="114"/>
      <c r="BJ182" s="114">
        <v>0</v>
      </c>
      <c r="BK182" s="114"/>
      <c r="BL182" s="114"/>
      <c r="BM182" s="114"/>
      <c r="BN182" s="114"/>
      <c r="BO182" s="114">
        <v>0</v>
      </c>
      <c r="BP182" s="114"/>
      <c r="BQ182" s="114"/>
      <c r="BR182" s="114"/>
      <c r="BS182" s="114"/>
      <c r="BT182" s="114">
        <v>0</v>
      </c>
      <c r="BU182" s="114"/>
      <c r="BV182" s="114"/>
      <c r="BW182" s="114"/>
      <c r="BX182" s="114"/>
    </row>
    <row r="183" spans="1:76" s="25" customFormat="1" ht="30" customHeight="1">
      <c r="A183" s="82">
        <v>1</v>
      </c>
      <c r="B183" s="83"/>
      <c r="C183" s="83"/>
      <c r="D183" s="34" t="s">
        <v>235</v>
      </c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2"/>
      <c r="Q183" s="40" t="s">
        <v>215</v>
      </c>
      <c r="R183" s="40"/>
      <c r="S183" s="40"/>
      <c r="T183" s="40"/>
      <c r="U183" s="40"/>
      <c r="V183" s="40" t="s">
        <v>220</v>
      </c>
      <c r="W183" s="40"/>
      <c r="X183" s="40"/>
      <c r="Y183" s="40"/>
      <c r="Z183" s="40"/>
      <c r="AA183" s="40"/>
      <c r="AB183" s="40"/>
      <c r="AC183" s="40"/>
      <c r="AD183" s="40"/>
      <c r="AE183" s="40"/>
      <c r="AF183" s="114">
        <v>290.05</v>
      </c>
      <c r="AG183" s="114"/>
      <c r="AH183" s="114"/>
      <c r="AI183" s="114"/>
      <c r="AJ183" s="114"/>
      <c r="AK183" s="114">
        <v>9</v>
      </c>
      <c r="AL183" s="114"/>
      <c r="AM183" s="114"/>
      <c r="AN183" s="114"/>
      <c r="AO183" s="114"/>
      <c r="AP183" s="114">
        <v>299.05</v>
      </c>
      <c r="AQ183" s="114"/>
      <c r="AR183" s="114"/>
      <c r="AS183" s="114"/>
      <c r="AT183" s="114"/>
      <c r="AU183" s="114">
        <v>0</v>
      </c>
      <c r="AV183" s="114"/>
      <c r="AW183" s="114"/>
      <c r="AX183" s="114"/>
      <c r="AY183" s="114"/>
      <c r="AZ183" s="114">
        <v>0</v>
      </c>
      <c r="BA183" s="114"/>
      <c r="BB183" s="114"/>
      <c r="BC183" s="114"/>
      <c r="BD183" s="114"/>
      <c r="BE183" s="114">
        <v>0</v>
      </c>
      <c r="BF183" s="114"/>
      <c r="BG183" s="114"/>
      <c r="BH183" s="114"/>
      <c r="BI183" s="114"/>
      <c r="BJ183" s="114">
        <v>0</v>
      </c>
      <c r="BK183" s="114"/>
      <c r="BL183" s="114"/>
      <c r="BM183" s="114"/>
      <c r="BN183" s="114"/>
      <c r="BO183" s="114">
        <v>0</v>
      </c>
      <c r="BP183" s="114"/>
      <c r="BQ183" s="114"/>
      <c r="BR183" s="114"/>
      <c r="BS183" s="114"/>
      <c r="BT183" s="114">
        <v>0</v>
      </c>
      <c r="BU183" s="114"/>
      <c r="BV183" s="114"/>
      <c r="BW183" s="114"/>
      <c r="BX183" s="114"/>
    </row>
    <row r="184" spans="1:76" s="25" customFormat="1" ht="45" customHeight="1">
      <c r="A184" s="82">
        <v>1</v>
      </c>
      <c r="B184" s="83"/>
      <c r="C184" s="83"/>
      <c r="D184" s="34" t="s">
        <v>236</v>
      </c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2"/>
      <c r="Q184" s="40" t="s">
        <v>215</v>
      </c>
      <c r="R184" s="40"/>
      <c r="S184" s="40"/>
      <c r="T184" s="40"/>
      <c r="U184" s="40"/>
      <c r="V184" s="34" t="s">
        <v>237</v>
      </c>
      <c r="W184" s="35"/>
      <c r="X184" s="35"/>
      <c r="Y184" s="35"/>
      <c r="Z184" s="35"/>
      <c r="AA184" s="35"/>
      <c r="AB184" s="35"/>
      <c r="AC184" s="35"/>
      <c r="AD184" s="35"/>
      <c r="AE184" s="36"/>
      <c r="AF184" s="114">
        <v>55.25</v>
      </c>
      <c r="AG184" s="114"/>
      <c r="AH184" s="114"/>
      <c r="AI184" s="114"/>
      <c r="AJ184" s="114"/>
      <c r="AK184" s="114">
        <v>0</v>
      </c>
      <c r="AL184" s="114"/>
      <c r="AM184" s="114"/>
      <c r="AN184" s="114"/>
      <c r="AO184" s="114"/>
      <c r="AP184" s="114">
        <v>55.25</v>
      </c>
      <c r="AQ184" s="114"/>
      <c r="AR184" s="114"/>
      <c r="AS184" s="114"/>
      <c r="AT184" s="114"/>
      <c r="AU184" s="114">
        <v>0</v>
      </c>
      <c r="AV184" s="114"/>
      <c r="AW184" s="114"/>
      <c r="AX184" s="114"/>
      <c r="AY184" s="114"/>
      <c r="AZ184" s="114">
        <v>0</v>
      </c>
      <c r="BA184" s="114"/>
      <c r="BB184" s="114"/>
      <c r="BC184" s="114"/>
      <c r="BD184" s="114"/>
      <c r="BE184" s="114">
        <v>0</v>
      </c>
      <c r="BF184" s="114"/>
      <c r="BG184" s="114"/>
      <c r="BH184" s="114"/>
      <c r="BI184" s="114"/>
      <c r="BJ184" s="114">
        <v>0</v>
      </c>
      <c r="BK184" s="114"/>
      <c r="BL184" s="114"/>
      <c r="BM184" s="114"/>
      <c r="BN184" s="114"/>
      <c r="BO184" s="114">
        <v>0</v>
      </c>
      <c r="BP184" s="114"/>
      <c r="BQ184" s="114"/>
      <c r="BR184" s="114"/>
      <c r="BS184" s="114"/>
      <c r="BT184" s="114">
        <v>0</v>
      </c>
      <c r="BU184" s="114"/>
      <c r="BV184" s="114"/>
      <c r="BW184" s="114"/>
      <c r="BX184" s="114"/>
    </row>
    <row r="185" spans="1:76" s="25" customFormat="1" ht="30" customHeight="1">
      <c r="A185" s="82">
        <v>1</v>
      </c>
      <c r="B185" s="83"/>
      <c r="C185" s="83"/>
      <c r="D185" s="34" t="s">
        <v>238</v>
      </c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2"/>
      <c r="Q185" s="40" t="s">
        <v>215</v>
      </c>
      <c r="R185" s="40"/>
      <c r="S185" s="40"/>
      <c r="T185" s="40"/>
      <c r="U185" s="40"/>
      <c r="V185" s="34" t="s">
        <v>237</v>
      </c>
      <c r="W185" s="41"/>
      <c r="X185" s="41"/>
      <c r="Y185" s="41"/>
      <c r="Z185" s="41"/>
      <c r="AA185" s="41"/>
      <c r="AB185" s="41"/>
      <c r="AC185" s="41"/>
      <c r="AD185" s="41"/>
      <c r="AE185" s="42"/>
      <c r="AF185" s="114">
        <v>20</v>
      </c>
      <c r="AG185" s="114"/>
      <c r="AH185" s="114"/>
      <c r="AI185" s="114"/>
      <c r="AJ185" s="114"/>
      <c r="AK185" s="114">
        <v>0</v>
      </c>
      <c r="AL185" s="114"/>
      <c r="AM185" s="114"/>
      <c r="AN185" s="114"/>
      <c r="AO185" s="114"/>
      <c r="AP185" s="114">
        <v>20</v>
      </c>
      <c r="AQ185" s="114"/>
      <c r="AR185" s="114"/>
      <c r="AS185" s="114"/>
      <c r="AT185" s="114"/>
      <c r="AU185" s="114">
        <v>20</v>
      </c>
      <c r="AV185" s="114"/>
      <c r="AW185" s="114"/>
      <c r="AX185" s="114"/>
      <c r="AY185" s="114"/>
      <c r="AZ185" s="114">
        <v>0</v>
      </c>
      <c r="BA185" s="114"/>
      <c r="BB185" s="114"/>
      <c r="BC185" s="114"/>
      <c r="BD185" s="114"/>
      <c r="BE185" s="114">
        <v>20</v>
      </c>
      <c r="BF185" s="114"/>
      <c r="BG185" s="114"/>
      <c r="BH185" s="114"/>
      <c r="BI185" s="114"/>
      <c r="BJ185" s="114">
        <v>20</v>
      </c>
      <c r="BK185" s="114"/>
      <c r="BL185" s="114"/>
      <c r="BM185" s="114"/>
      <c r="BN185" s="114"/>
      <c r="BO185" s="114">
        <v>0</v>
      </c>
      <c r="BP185" s="114"/>
      <c r="BQ185" s="114"/>
      <c r="BR185" s="114"/>
      <c r="BS185" s="114"/>
      <c r="BT185" s="114">
        <v>20</v>
      </c>
      <c r="BU185" s="114"/>
      <c r="BV185" s="114"/>
      <c r="BW185" s="114"/>
      <c r="BX185" s="114"/>
    </row>
    <row r="186" spans="1:76" s="25" customFormat="1" ht="15" customHeight="1">
      <c r="A186" s="82">
        <v>1</v>
      </c>
      <c r="B186" s="83"/>
      <c r="C186" s="83"/>
      <c r="D186" s="34" t="s">
        <v>239</v>
      </c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2"/>
      <c r="Q186" s="40" t="s">
        <v>215</v>
      </c>
      <c r="R186" s="40"/>
      <c r="S186" s="40"/>
      <c r="T186" s="40"/>
      <c r="U186" s="40"/>
      <c r="V186" s="34" t="s">
        <v>237</v>
      </c>
      <c r="W186" s="41"/>
      <c r="X186" s="41"/>
      <c r="Y186" s="41"/>
      <c r="Z186" s="41"/>
      <c r="AA186" s="41"/>
      <c r="AB186" s="41"/>
      <c r="AC186" s="41"/>
      <c r="AD186" s="41"/>
      <c r="AE186" s="42"/>
      <c r="AF186" s="114">
        <v>115</v>
      </c>
      <c r="AG186" s="114"/>
      <c r="AH186" s="114"/>
      <c r="AI186" s="114"/>
      <c r="AJ186" s="114"/>
      <c r="AK186" s="114">
        <v>0</v>
      </c>
      <c r="AL186" s="114"/>
      <c r="AM186" s="114"/>
      <c r="AN186" s="114"/>
      <c r="AO186" s="114"/>
      <c r="AP186" s="114">
        <v>115</v>
      </c>
      <c r="AQ186" s="114"/>
      <c r="AR186" s="114"/>
      <c r="AS186" s="114"/>
      <c r="AT186" s="114"/>
      <c r="AU186" s="114">
        <v>115</v>
      </c>
      <c r="AV186" s="114"/>
      <c r="AW186" s="114"/>
      <c r="AX186" s="114"/>
      <c r="AY186" s="114"/>
      <c r="AZ186" s="114">
        <v>0</v>
      </c>
      <c r="BA186" s="114"/>
      <c r="BB186" s="114"/>
      <c r="BC186" s="114"/>
      <c r="BD186" s="114"/>
      <c r="BE186" s="114">
        <v>115</v>
      </c>
      <c r="BF186" s="114"/>
      <c r="BG186" s="114"/>
      <c r="BH186" s="114"/>
      <c r="BI186" s="114"/>
      <c r="BJ186" s="114">
        <v>115</v>
      </c>
      <c r="BK186" s="114"/>
      <c r="BL186" s="114"/>
      <c r="BM186" s="114"/>
      <c r="BN186" s="114"/>
      <c r="BO186" s="114">
        <v>0</v>
      </c>
      <c r="BP186" s="114"/>
      <c r="BQ186" s="114"/>
      <c r="BR186" s="114"/>
      <c r="BS186" s="114"/>
      <c r="BT186" s="114">
        <v>115</v>
      </c>
      <c r="BU186" s="114"/>
      <c r="BV186" s="114"/>
      <c r="BW186" s="114"/>
      <c r="BX186" s="114"/>
    </row>
    <row r="187" spans="1:76" s="25" customFormat="1" ht="30" customHeight="1">
      <c r="A187" s="82">
        <v>1</v>
      </c>
      <c r="B187" s="83"/>
      <c r="C187" s="83"/>
      <c r="D187" s="34" t="s">
        <v>240</v>
      </c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2"/>
      <c r="Q187" s="40" t="s">
        <v>215</v>
      </c>
      <c r="R187" s="40"/>
      <c r="S187" s="40"/>
      <c r="T187" s="40"/>
      <c r="U187" s="40"/>
      <c r="V187" s="34" t="s">
        <v>220</v>
      </c>
      <c r="W187" s="41"/>
      <c r="X187" s="41"/>
      <c r="Y187" s="41"/>
      <c r="Z187" s="41"/>
      <c r="AA187" s="41"/>
      <c r="AB187" s="41"/>
      <c r="AC187" s="41"/>
      <c r="AD187" s="41"/>
      <c r="AE187" s="42"/>
      <c r="AF187" s="114">
        <v>775</v>
      </c>
      <c r="AG187" s="114"/>
      <c r="AH187" s="114"/>
      <c r="AI187" s="114"/>
      <c r="AJ187" s="114"/>
      <c r="AK187" s="114">
        <v>9</v>
      </c>
      <c r="AL187" s="114"/>
      <c r="AM187" s="114"/>
      <c r="AN187" s="114"/>
      <c r="AO187" s="114"/>
      <c r="AP187" s="114">
        <v>784</v>
      </c>
      <c r="AQ187" s="114"/>
      <c r="AR187" s="114"/>
      <c r="AS187" s="114"/>
      <c r="AT187" s="114"/>
      <c r="AU187" s="114">
        <v>683.05</v>
      </c>
      <c r="AV187" s="114"/>
      <c r="AW187" s="114"/>
      <c r="AX187" s="114"/>
      <c r="AY187" s="114"/>
      <c r="AZ187" s="114">
        <v>9</v>
      </c>
      <c r="BA187" s="114"/>
      <c r="BB187" s="114"/>
      <c r="BC187" s="114"/>
      <c r="BD187" s="114"/>
      <c r="BE187" s="114">
        <v>692.05</v>
      </c>
      <c r="BF187" s="114"/>
      <c r="BG187" s="114"/>
      <c r="BH187" s="114"/>
      <c r="BI187" s="114"/>
      <c r="BJ187" s="114">
        <v>683.05</v>
      </c>
      <c r="BK187" s="114"/>
      <c r="BL187" s="114"/>
      <c r="BM187" s="114"/>
      <c r="BN187" s="114"/>
      <c r="BO187" s="114">
        <v>0</v>
      </c>
      <c r="BP187" s="114"/>
      <c r="BQ187" s="114"/>
      <c r="BR187" s="114"/>
      <c r="BS187" s="114"/>
      <c r="BT187" s="114">
        <v>683.05</v>
      </c>
      <c r="BU187" s="114"/>
      <c r="BV187" s="114"/>
      <c r="BW187" s="114"/>
      <c r="BX187" s="114"/>
    </row>
    <row r="188" spans="1:76" s="25" customFormat="1" ht="75" customHeight="1">
      <c r="A188" s="82">
        <v>1</v>
      </c>
      <c r="B188" s="83"/>
      <c r="C188" s="83"/>
      <c r="D188" s="34" t="s">
        <v>241</v>
      </c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2"/>
      <c r="Q188" s="40" t="s">
        <v>201</v>
      </c>
      <c r="R188" s="40"/>
      <c r="S188" s="40"/>
      <c r="T188" s="40"/>
      <c r="U188" s="40"/>
      <c r="V188" s="34" t="s">
        <v>202</v>
      </c>
      <c r="W188" s="41"/>
      <c r="X188" s="41"/>
      <c r="Y188" s="41"/>
      <c r="Z188" s="41"/>
      <c r="AA188" s="41"/>
      <c r="AB188" s="41"/>
      <c r="AC188" s="41"/>
      <c r="AD188" s="41"/>
      <c r="AE188" s="42"/>
      <c r="AF188" s="114">
        <v>0</v>
      </c>
      <c r="AG188" s="114"/>
      <c r="AH188" s="114"/>
      <c r="AI188" s="114"/>
      <c r="AJ188" s="114"/>
      <c r="AK188" s="114">
        <v>0</v>
      </c>
      <c r="AL188" s="114"/>
      <c r="AM188" s="114"/>
      <c r="AN188" s="114"/>
      <c r="AO188" s="114"/>
      <c r="AP188" s="114">
        <v>0</v>
      </c>
      <c r="AQ188" s="114"/>
      <c r="AR188" s="114"/>
      <c r="AS188" s="114"/>
      <c r="AT188" s="114"/>
      <c r="AU188" s="114">
        <v>0</v>
      </c>
      <c r="AV188" s="114"/>
      <c r="AW188" s="114"/>
      <c r="AX188" s="114"/>
      <c r="AY188" s="114"/>
      <c r="AZ188" s="114">
        <v>0</v>
      </c>
      <c r="BA188" s="114"/>
      <c r="BB188" s="114"/>
      <c r="BC188" s="114"/>
      <c r="BD188" s="114"/>
      <c r="BE188" s="114">
        <v>0</v>
      </c>
      <c r="BF188" s="114"/>
      <c r="BG188" s="114"/>
      <c r="BH188" s="114"/>
      <c r="BI188" s="114"/>
      <c r="BJ188" s="114">
        <v>0</v>
      </c>
      <c r="BK188" s="114"/>
      <c r="BL188" s="114"/>
      <c r="BM188" s="114"/>
      <c r="BN188" s="114"/>
      <c r="BO188" s="114">
        <v>0</v>
      </c>
      <c r="BP188" s="114"/>
      <c r="BQ188" s="114"/>
      <c r="BR188" s="114"/>
      <c r="BS188" s="114"/>
      <c r="BT188" s="114">
        <v>0</v>
      </c>
      <c r="BU188" s="114"/>
      <c r="BV188" s="114"/>
      <c r="BW188" s="114"/>
      <c r="BX188" s="114"/>
    </row>
    <row r="189" spans="1:76" s="25" customFormat="1" ht="15" customHeight="1">
      <c r="A189" s="82">
        <v>2</v>
      </c>
      <c r="B189" s="83"/>
      <c r="C189" s="83"/>
      <c r="D189" s="34" t="s">
        <v>242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2"/>
      <c r="Q189" s="40" t="s">
        <v>215</v>
      </c>
      <c r="R189" s="40"/>
      <c r="S189" s="40"/>
      <c r="T189" s="40"/>
      <c r="U189" s="40"/>
      <c r="V189" s="34" t="s">
        <v>237</v>
      </c>
      <c r="W189" s="41"/>
      <c r="X189" s="41"/>
      <c r="Y189" s="41"/>
      <c r="Z189" s="41"/>
      <c r="AA189" s="41"/>
      <c r="AB189" s="41"/>
      <c r="AC189" s="41"/>
      <c r="AD189" s="41"/>
      <c r="AE189" s="42"/>
      <c r="AF189" s="114">
        <v>42.5</v>
      </c>
      <c r="AG189" s="114"/>
      <c r="AH189" s="114"/>
      <c r="AI189" s="114"/>
      <c r="AJ189" s="114"/>
      <c r="AK189" s="114">
        <v>0</v>
      </c>
      <c r="AL189" s="114"/>
      <c r="AM189" s="114"/>
      <c r="AN189" s="114"/>
      <c r="AO189" s="114"/>
      <c r="AP189" s="114">
        <v>42.5</v>
      </c>
      <c r="AQ189" s="114"/>
      <c r="AR189" s="114"/>
      <c r="AS189" s="114"/>
      <c r="AT189" s="114"/>
      <c r="AU189" s="114">
        <v>42.5</v>
      </c>
      <c r="AV189" s="114"/>
      <c r="AW189" s="114"/>
      <c r="AX189" s="114"/>
      <c r="AY189" s="114"/>
      <c r="AZ189" s="114">
        <v>0</v>
      </c>
      <c r="BA189" s="114"/>
      <c r="BB189" s="114"/>
      <c r="BC189" s="114"/>
      <c r="BD189" s="114"/>
      <c r="BE189" s="114">
        <v>42.5</v>
      </c>
      <c r="BF189" s="114"/>
      <c r="BG189" s="114"/>
      <c r="BH189" s="114"/>
      <c r="BI189" s="114"/>
      <c r="BJ189" s="114">
        <v>42.5</v>
      </c>
      <c r="BK189" s="114"/>
      <c r="BL189" s="114"/>
      <c r="BM189" s="114"/>
      <c r="BN189" s="114"/>
      <c r="BO189" s="114">
        <v>0</v>
      </c>
      <c r="BP189" s="114"/>
      <c r="BQ189" s="114"/>
      <c r="BR189" s="114"/>
      <c r="BS189" s="114"/>
      <c r="BT189" s="114">
        <v>42.5</v>
      </c>
      <c r="BU189" s="114"/>
      <c r="BV189" s="114"/>
      <c r="BW189" s="114"/>
      <c r="BX189" s="114"/>
    </row>
    <row r="190" spans="1:76" s="25" customFormat="1" ht="15" customHeight="1">
      <c r="A190" s="82">
        <v>3</v>
      </c>
      <c r="B190" s="83"/>
      <c r="C190" s="83"/>
      <c r="D190" s="34" t="s">
        <v>243</v>
      </c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2"/>
      <c r="Q190" s="40" t="s">
        <v>215</v>
      </c>
      <c r="R190" s="40"/>
      <c r="S190" s="40"/>
      <c r="T190" s="40"/>
      <c r="U190" s="40"/>
      <c r="V190" s="34" t="s">
        <v>220</v>
      </c>
      <c r="W190" s="41"/>
      <c r="X190" s="41"/>
      <c r="Y190" s="41"/>
      <c r="Z190" s="41"/>
      <c r="AA190" s="41"/>
      <c r="AB190" s="41"/>
      <c r="AC190" s="41"/>
      <c r="AD190" s="41"/>
      <c r="AE190" s="42"/>
      <c r="AF190" s="114">
        <v>387.2</v>
      </c>
      <c r="AG190" s="114"/>
      <c r="AH190" s="114"/>
      <c r="AI190" s="114"/>
      <c r="AJ190" s="114"/>
      <c r="AK190" s="114">
        <v>0</v>
      </c>
      <c r="AL190" s="114"/>
      <c r="AM190" s="114"/>
      <c r="AN190" s="114"/>
      <c r="AO190" s="114"/>
      <c r="AP190" s="114">
        <v>387.2</v>
      </c>
      <c r="AQ190" s="114"/>
      <c r="AR190" s="114"/>
      <c r="AS190" s="114"/>
      <c r="AT190" s="114"/>
      <c r="AU190" s="114">
        <v>283.3</v>
      </c>
      <c r="AV190" s="114"/>
      <c r="AW190" s="114"/>
      <c r="AX190" s="114"/>
      <c r="AY190" s="114"/>
      <c r="AZ190" s="114">
        <v>0</v>
      </c>
      <c r="BA190" s="114"/>
      <c r="BB190" s="114"/>
      <c r="BC190" s="114"/>
      <c r="BD190" s="114"/>
      <c r="BE190" s="114">
        <v>283.3</v>
      </c>
      <c r="BF190" s="114"/>
      <c r="BG190" s="114"/>
      <c r="BH190" s="114"/>
      <c r="BI190" s="114"/>
      <c r="BJ190" s="114">
        <v>283.3</v>
      </c>
      <c r="BK190" s="114"/>
      <c r="BL190" s="114"/>
      <c r="BM190" s="114"/>
      <c r="BN190" s="114"/>
      <c r="BO190" s="114">
        <v>0</v>
      </c>
      <c r="BP190" s="114"/>
      <c r="BQ190" s="114"/>
      <c r="BR190" s="114"/>
      <c r="BS190" s="114"/>
      <c r="BT190" s="114">
        <v>283.3</v>
      </c>
      <c r="BU190" s="114"/>
      <c r="BV190" s="114"/>
      <c r="BW190" s="114"/>
      <c r="BX190" s="114"/>
    </row>
    <row r="191" spans="1:76" s="25" customFormat="1" ht="30" customHeight="1">
      <c r="A191" s="82">
        <v>4</v>
      </c>
      <c r="B191" s="83"/>
      <c r="C191" s="83"/>
      <c r="D191" s="34" t="s">
        <v>244</v>
      </c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2"/>
      <c r="Q191" s="40" t="s">
        <v>201</v>
      </c>
      <c r="R191" s="40"/>
      <c r="S191" s="40"/>
      <c r="T191" s="40"/>
      <c r="U191" s="40"/>
      <c r="V191" s="34" t="s">
        <v>202</v>
      </c>
      <c r="W191" s="41"/>
      <c r="X191" s="41"/>
      <c r="Y191" s="41"/>
      <c r="Z191" s="41"/>
      <c r="AA191" s="41"/>
      <c r="AB191" s="41"/>
      <c r="AC191" s="41"/>
      <c r="AD191" s="41"/>
      <c r="AE191" s="42"/>
      <c r="AF191" s="114">
        <v>0</v>
      </c>
      <c r="AG191" s="114"/>
      <c r="AH191" s="114"/>
      <c r="AI191" s="114"/>
      <c r="AJ191" s="114"/>
      <c r="AK191" s="114">
        <v>0</v>
      </c>
      <c r="AL191" s="114"/>
      <c r="AM191" s="114"/>
      <c r="AN191" s="114"/>
      <c r="AO191" s="114"/>
      <c r="AP191" s="114">
        <v>0</v>
      </c>
      <c r="AQ191" s="114"/>
      <c r="AR191" s="114"/>
      <c r="AS191" s="114"/>
      <c r="AT191" s="114"/>
      <c r="AU191" s="114">
        <v>0</v>
      </c>
      <c r="AV191" s="114"/>
      <c r="AW191" s="114"/>
      <c r="AX191" s="114"/>
      <c r="AY191" s="114"/>
      <c r="AZ191" s="114">
        <v>1763555</v>
      </c>
      <c r="BA191" s="114"/>
      <c r="BB191" s="114"/>
      <c r="BC191" s="114"/>
      <c r="BD191" s="114"/>
      <c r="BE191" s="114">
        <v>1763555</v>
      </c>
      <c r="BF191" s="114"/>
      <c r="BG191" s="114"/>
      <c r="BH191" s="114"/>
      <c r="BI191" s="114"/>
      <c r="BJ191" s="114">
        <v>0</v>
      </c>
      <c r="BK191" s="114"/>
      <c r="BL191" s="114"/>
      <c r="BM191" s="114"/>
      <c r="BN191" s="114"/>
      <c r="BO191" s="114">
        <v>0</v>
      </c>
      <c r="BP191" s="114"/>
      <c r="BQ191" s="114"/>
      <c r="BR191" s="114"/>
      <c r="BS191" s="114"/>
      <c r="BT191" s="114">
        <v>0</v>
      </c>
      <c r="BU191" s="114"/>
      <c r="BV191" s="114"/>
      <c r="BW191" s="114"/>
      <c r="BX191" s="114"/>
    </row>
    <row r="192" spans="1:76" s="25" customFormat="1" ht="30" customHeight="1">
      <c r="A192" s="82">
        <v>5</v>
      </c>
      <c r="B192" s="83"/>
      <c r="C192" s="83"/>
      <c r="D192" s="34" t="s">
        <v>384</v>
      </c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2"/>
      <c r="Q192" s="40" t="s">
        <v>201</v>
      </c>
      <c r="R192" s="40"/>
      <c r="S192" s="40"/>
      <c r="T192" s="40"/>
      <c r="U192" s="40"/>
      <c r="V192" s="34" t="s">
        <v>202</v>
      </c>
      <c r="W192" s="41"/>
      <c r="X192" s="41"/>
      <c r="Y192" s="41"/>
      <c r="Z192" s="41"/>
      <c r="AA192" s="41"/>
      <c r="AB192" s="41"/>
      <c r="AC192" s="41"/>
      <c r="AD192" s="41"/>
      <c r="AE192" s="42"/>
      <c r="AF192" s="114">
        <v>0</v>
      </c>
      <c r="AG192" s="114"/>
      <c r="AH192" s="114"/>
      <c r="AI192" s="114"/>
      <c r="AJ192" s="114"/>
      <c r="AK192" s="114">
        <v>0</v>
      </c>
      <c r="AL192" s="114"/>
      <c r="AM192" s="114"/>
      <c r="AN192" s="114"/>
      <c r="AO192" s="114"/>
      <c r="AP192" s="114">
        <v>0</v>
      </c>
      <c r="AQ192" s="114"/>
      <c r="AR192" s="114"/>
      <c r="AS192" s="114"/>
      <c r="AT192" s="114"/>
      <c r="AU192" s="114">
        <v>0</v>
      </c>
      <c r="AV192" s="114"/>
      <c r="AW192" s="114"/>
      <c r="AX192" s="114"/>
      <c r="AY192" s="114"/>
      <c r="AZ192" s="114">
        <v>243555</v>
      </c>
      <c r="BA192" s="114"/>
      <c r="BB192" s="114"/>
      <c r="BC192" s="114"/>
      <c r="BD192" s="114"/>
      <c r="BE192" s="114">
        <v>243555</v>
      </c>
      <c r="BF192" s="114"/>
      <c r="BG192" s="114"/>
      <c r="BH192" s="114"/>
      <c r="BI192" s="114"/>
      <c r="BJ192" s="114">
        <v>0</v>
      </c>
      <c r="BK192" s="114"/>
      <c r="BL192" s="114"/>
      <c r="BM192" s="114"/>
      <c r="BN192" s="114"/>
      <c r="BO192" s="114">
        <v>0</v>
      </c>
      <c r="BP192" s="114"/>
      <c r="BQ192" s="114"/>
      <c r="BR192" s="114"/>
      <c r="BS192" s="114"/>
      <c r="BT192" s="114">
        <v>0</v>
      </c>
      <c r="BU192" s="114"/>
      <c r="BV192" s="114"/>
      <c r="BW192" s="114"/>
      <c r="BX192" s="114"/>
    </row>
    <row r="193" spans="1:76" s="25" customFormat="1" ht="30" customHeight="1">
      <c r="A193" s="82">
        <v>6</v>
      </c>
      <c r="B193" s="83"/>
      <c r="C193" s="83"/>
      <c r="D193" s="34" t="s">
        <v>385</v>
      </c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2"/>
      <c r="Q193" s="40" t="s">
        <v>201</v>
      </c>
      <c r="R193" s="40"/>
      <c r="S193" s="40"/>
      <c r="T193" s="40"/>
      <c r="U193" s="40"/>
      <c r="V193" s="34" t="s">
        <v>202</v>
      </c>
      <c r="W193" s="41"/>
      <c r="X193" s="41"/>
      <c r="Y193" s="41"/>
      <c r="Z193" s="41"/>
      <c r="AA193" s="41"/>
      <c r="AB193" s="41"/>
      <c r="AC193" s="41"/>
      <c r="AD193" s="41"/>
      <c r="AE193" s="42"/>
      <c r="AF193" s="114">
        <v>0</v>
      </c>
      <c r="AG193" s="114"/>
      <c r="AH193" s="114"/>
      <c r="AI193" s="114"/>
      <c r="AJ193" s="114"/>
      <c r="AK193" s="114">
        <v>0</v>
      </c>
      <c r="AL193" s="114"/>
      <c r="AM193" s="114"/>
      <c r="AN193" s="114"/>
      <c r="AO193" s="114"/>
      <c r="AP193" s="114">
        <v>0</v>
      </c>
      <c r="AQ193" s="114"/>
      <c r="AR193" s="114"/>
      <c r="AS193" s="114"/>
      <c r="AT193" s="114"/>
      <c r="AU193" s="114">
        <v>0</v>
      </c>
      <c r="AV193" s="114"/>
      <c r="AW193" s="114"/>
      <c r="AX193" s="114"/>
      <c r="AY193" s="114"/>
      <c r="AZ193" s="114">
        <v>165555</v>
      </c>
      <c r="BA193" s="114"/>
      <c r="BB193" s="114"/>
      <c r="BC193" s="114"/>
      <c r="BD193" s="114"/>
      <c r="BE193" s="114">
        <v>165555</v>
      </c>
      <c r="BF193" s="114"/>
      <c r="BG193" s="114"/>
      <c r="BH193" s="114"/>
      <c r="BI193" s="114"/>
      <c r="BJ193" s="114">
        <v>0</v>
      </c>
      <c r="BK193" s="114"/>
      <c r="BL193" s="114"/>
      <c r="BM193" s="114"/>
      <c r="BN193" s="114"/>
      <c r="BO193" s="114">
        <v>0</v>
      </c>
      <c r="BP193" s="114"/>
      <c r="BQ193" s="114"/>
      <c r="BR193" s="114"/>
      <c r="BS193" s="114"/>
      <c r="BT193" s="114">
        <v>0</v>
      </c>
      <c r="BU193" s="114"/>
      <c r="BV193" s="114"/>
      <c r="BW193" s="114"/>
      <c r="BX193" s="114"/>
    </row>
    <row r="194" spans="1:76" s="25" customFormat="1" ht="30" customHeight="1">
      <c r="A194" s="82">
        <v>7</v>
      </c>
      <c r="B194" s="83"/>
      <c r="C194" s="83"/>
      <c r="D194" s="34" t="s">
        <v>386</v>
      </c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2"/>
      <c r="Q194" s="40" t="s">
        <v>201</v>
      </c>
      <c r="R194" s="40"/>
      <c r="S194" s="40"/>
      <c r="T194" s="40"/>
      <c r="U194" s="40"/>
      <c r="V194" s="34" t="s">
        <v>202</v>
      </c>
      <c r="W194" s="41"/>
      <c r="X194" s="41"/>
      <c r="Y194" s="41"/>
      <c r="Z194" s="41"/>
      <c r="AA194" s="41"/>
      <c r="AB194" s="41"/>
      <c r="AC194" s="41"/>
      <c r="AD194" s="41"/>
      <c r="AE194" s="42"/>
      <c r="AF194" s="114">
        <v>0</v>
      </c>
      <c r="AG194" s="114"/>
      <c r="AH194" s="114"/>
      <c r="AI194" s="114"/>
      <c r="AJ194" s="114"/>
      <c r="AK194" s="114">
        <v>0</v>
      </c>
      <c r="AL194" s="114"/>
      <c r="AM194" s="114"/>
      <c r="AN194" s="114"/>
      <c r="AO194" s="114"/>
      <c r="AP194" s="114">
        <v>0</v>
      </c>
      <c r="AQ194" s="114"/>
      <c r="AR194" s="114"/>
      <c r="AS194" s="114"/>
      <c r="AT194" s="114"/>
      <c r="AU194" s="114">
        <v>0</v>
      </c>
      <c r="AV194" s="114"/>
      <c r="AW194" s="114"/>
      <c r="AX194" s="114"/>
      <c r="AY194" s="114"/>
      <c r="AZ194" s="114">
        <v>45000</v>
      </c>
      <c r="BA194" s="114"/>
      <c r="BB194" s="114"/>
      <c r="BC194" s="114"/>
      <c r="BD194" s="114"/>
      <c r="BE194" s="114">
        <v>45000</v>
      </c>
      <c r="BF194" s="114"/>
      <c r="BG194" s="114"/>
      <c r="BH194" s="114"/>
      <c r="BI194" s="114"/>
      <c r="BJ194" s="114">
        <v>0</v>
      </c>
      <c r="BK194" s="114"/>
      <c r="BL194" s="114"/>
      <c r="BM194" s="114"/>
      <c r="BN194" s="114"/>
      <c r="BO194" s="114">
        <v>0</v>
      </c>
      <c r="BP194" s="114"/>
      <c r="BQ194" s="114"/>
      <c r="BR194" s="114"/>
      <c r="BS194" s="114"/>
      <c r="BT194" s="114">
        <v>0</v>
      </c>
      <c r="BU194" s="114"/>
      <c r="BV194" s="114"/>
      <c r="BW194" s="114"/>
      <c r="BX194" s="114"/>
    </row>
    <row r="195" spans="1:76" s="25" customFormat="1" ht="30" customHeight="1">
      <c r="A195" s="82">
        <v>8</v>
      </c>
      <c r="B195" s="83"/>
      <c r="C195" s="83"/>
      <c r="D195" s="34" t="s">
        <v>387</v>
      </c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2"/>
      <c r="Q195" s="40" t="s">
        <v>201</v>
      </c>
      <c r="R195" s="40"/>
      <c r="S195" s="40"/>
      <c r="T195" s="40"/>
      <c r="U195" s="40"/>
      <c r="V195" s="34" t="s">
        <v>202</v>
      </c>
      <c r="W195" s="41"/>
      <c r="X195" s="41"/>
      <c r="Y195" s="41"/>
      <c r="Z195" s="41"/>
      <c r="AA195" s="41"/>
      <c r="AB195" s="41"/>
      <c r="AC195" s="41"/>
      <c r="AD195" s="41"/>
      <c r="AE195" s="42"/>
      <c r="AF195" s="114">
        <v>0</v>
      </c>
      <c r="AG195" s="114"/>
      <c r="AH195" s="114"/>
      <c r="AI195" s="114"/>
      <c r="AJ195" s="114"/>
      <c r="AK195" s="114">
        <v>0</v>
      </c>
      <c r="AL195" s="114"/>
      <c r="AM195" s="114"/>
      <c r="AN195" s="114"/>
      <c r="AO195" s="114"/>
      <c r="AP195" s="114">
        <v>0</v>
      </c>
      <c r="AQ195" s="114"/>
      <c r="AR195" s="114"/>
      <c r="AS195" s="114"/>
      <c r="AT195" s="114"/>
      <c r="AU195" s="114">
        <v>0</v>
      </c>
      <c r="AV195" s="114"/>
      <c r="AW195" s="114"/>
      <c r="AX195" s="114"/>
      <c r="AY195" s="114"/>
      <c r="AZ195" s="114">
        <v>33000</v>
      </c>
      <c r="BA195" s="114"/>
      <c r="BB195" s="114"/>
      <c r="BC195" s="114"/>
      <c r="BD195" s="114"/>
      <c r="BE195" s="114">
        <v>33000</v>
      </c>
      <c r="BF195" s="114"/>
      <c r="BG195" s="114"/>
      <c r="BH195" s="114"/>
      <c r="BI195" s="114"/>
      <c r="BJ195" s="114">
        <v>0</v>
      </c>
      <c r="BK195" s="114"/>
      <c r="BL195" s="114"/>
      <c r="BM195" s="114"/>
      <c r="BN195" s="114"/>
      <c r="BO195" s="114">
        <v>0</v>
      </c>
      <c r="BP195" s="114"/>
      <c r="BQ195" s="114"/>
      <c r="BR195" s="114"/>
      <c r="BS195" s="114"/>
      <c r="BT195" s="114">
        <v>0</v>
      </c>
      <c r="BU195" s="114"/>
      <c r="BV195" s="114"/>
      <c r="BW195" s="114"/>
      <c r="BX195" s="114"/>
    </row>
    <row r="196" spans="1:76" s="25" customFormat="1" ht="51" customHeight="1">
      <c r="A196" s="82">
        <v>9</v>
      </c>
      <c r="B196" s="83"/>
      <c r="C196" s="83"/>
      <c r="D196" s="34" t="s">
        <v>388</v>
      </c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2"/>
      <c r="Q196" s="40" t="s">
        <v>201</v>
      </c>
      <c r="R196" s="40"/>
      <c r="S196" s="40"/>
      <c r="T196" s="40"/>
      <c r="U196" s="40"/>
      <c r="V196" s="34" t="s">
        <v>202</v>
      </c>
      <c r="W196" s="41"/>
      <c r="X196" s="41"/>
      <c r="Y196" s="41"/>
      <c r="Z196" s="41"/>
      <c r="AA196" s="41"/>
      <c r="AB196" s="41"/>
      <c r="AC196" s="41"/>
      <c r="AD196" s="41"/>
      <c r="AE196" s="42"/>
      <c r="AF196" s="114">
        <v>0</v>
      </c>
      <c r="AG196" s="114"/>
      <c r="AH196" s="114"/>
      <c r="AI196" s="114"/>
      <c r="AJ196" s="114"/>
      <c r="AK196" s="114">
        <v>0</v>
      </c>
      <c r="AL196" s="114"/>
      <c r="AM196" s="114"/>
      <c r="AN196" s="114"/>
      <c r="AO196" s="114"/>
      <c r="AP196" s="114">
        <v>0</v>
      </c>
      <c r="AQ196" s="114"/>
      <c r="AR196" s="114"/>
      <c r="AS196" s="114"/>
      <c r="AT196" s="114"/>
      <c r="AU196" s="114">
        <v>0</v>
      </c>
      <c r="AV196" s="114"/>
      <c r="AW196" s="114"/>
      <c r="AX196" s="114"/>
      <c r="AY196" s="114"/>
      <c r="AZ196" s="114">
        <v>1520000</v>
      </c>
      <c r="BA196" s="114"/>
      <c r="BB196" s="114"/>
      <c r="BC196" s="114"/>
      <c r="BD196" s="114"/>
      <c r="BE196" s="114">
        <v>1520000</v>
      </c>
      <c r="BF196" s="114"/>
      <c r="BG196" s="114"/>
      <c r="BH196" s="114"/>
      <c r="BI196" s="114"/>
      <c r="BJ196" s="114">
        <v>0</v>
      </c>
      <c r="BK196" s="114"/>
      <c r="BL196" s="114"/>
      <c r="BM196" s="114"/>
      <c r="BN196" s="114"/>
      <c r="BO196" s="114">
        <v>0</v>
      </c>
      <c r="BP196" s="114"/>
      <c r="BQ196" s="114"/>
      <c r="BR196" s="114"/>
      <c r="BS196" s="114"/>
      <c r="BT196" s="114">
        <v>0</v>
      </c>
      <c r="BU196" s="114"/>
      <c r="BV196" s="114"/>
      <c r="BW196" s="114"/>
      <c r="BX196" s="114"/>
    </row>
    <row r="197" spans="1:76" s="25" customFormat="1" ht="30" customHeight="1">
      <c r="A197" s="82">
        <v>29</v>
      </c>
      <c r="B197" s="83"/>
      <c r="C197" s="83"/>
      <c r="D197" s="34" t="s">
        <v>250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2"/>
      <c r="Q197" s="40" t="s">
        <v>201</v>
      </c>
      <c r="R197" s="40"/>
      <c r="S197" s="40"/>
      <c r="T197" s="40"/>
      <c r="U197" s="40"/>
      <c r="V197" s="34" t="s">
        <v>202</v>
      </c>
      <c r="W197" s="41"/>
      <c r="X197" s="41"/>
      <c r="Y197" s="41"/>
      <c r="Z197" s="41"/>
      <c r="AA197" s="41"/>
      <c r="AB197" s="41"/>
      <c r="AC197" s="41"/>
      <c r="AD197" s="41"/>
      <c r="AE197" s="42"/>
      <c r="AF197" s="114">
        <v>0</v>
      </c>
      <c r="AG197" s="114"/>
      <c r="AH197" s="114"/>
      <c r="AI197" s="114"/>
      <c r="AJ197" s="114"/>
      <c r="AK197" s="114">
        <v>7934149.63</v>
      </c>
      <c r="AL197" s="114"/>
      <c r="AM197" s="114"/>
      <c r="AN197" s="114"/>
      <c r="AO197" s="114"/>
      <c r="AP197" s="114">
        <v>7934149.63</v>
      </c>
      <c r="AQ197" s="114"/>
      <c r="AR197" s="114"/>
      <c r="AS197" s="114"/>
      <c r="AT197" s="114"/>
      <c r="AU197" s="114">
        <v>0</v>
      </c>
      <c r="AV197" s="114"/>
      <c r="AW197" s="114"/>
      <c r="AX197" s="114"/>
      <c r="AY197" s="114"/>
      <c r="AZ197" s="114">
        <v>1499768</v>
      </c>
      <c r="BA197" s="114"/>
      <c r="BB197" s="114"/>
      <c r="BC197" s="114"/>
      <c r="BD197" s="114"/>
      <c r="BE197" s="114">
        <v>1499768</v>
      </c>
      <c r="BF197" s="114"/>
      <c r="BG197" s="114"/>
      <c r="BH197" s="114"/>
      <c r="BI197" s="114"/>
      <c r="BJ197" s="114">
        <v>0</v>
      </c>
      <c r="BK197" s="114"/>
      <c r="BL197" s="114"/>
      <c r="BM197" s="114"/>
      <c r="BN197" s="114"/>
      <c r="BO197" s="114">
        <v>0</v>
      </c>
      <c r="BP197" s="114"/>
      <c r="BQ197" s="114"/>
      <c r="BR197" s="114"/>
      <c r="BS197" s="114"/>
      <c r="BT197" s="114">
        <v>0</v>
      </c>
      <c r="BU197" s="114"/>
      <c r="BV197" s="114"/>
      <c r="BW197" s="114"/>
      <c r="BX197" s="114"/>
    </row>
    <row r="198" spans="1:76" s="25" customFormat="1" ht="75" customHeight="1">
      <c r="A198" s="82">
        <v>29</v>
      </c>
      <c r="B198" s="83"/>
      <c r="C198" s="83"/>
      <c r="D198" s="34" t="s">
        <v>251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2"/>
      <c r="Q198" s="40" t="s">
        <v>201</v>
      </c>
      <c r="R198" s="40"/>
      <c r="S198" s="40"/>
      <c r="T198" s="40"/>
      <c r="U198" s="40"/>
      <c r="V198" s="34" t="s">
        <v>202</v>
      </c>
      <c r="W198" s="41"/>
      <c r="X198" s="41"/>
      <c r="Y198" s="41"/>
      <c r="Z198" s="41"/>
      <c r="AA198" s="41"/>
      <c r="AB198" s="41"/>
      <c r="AC198" s="41"/>
      <c r="AD198" s="41"/>
      <c r="AE198" s="42"/>
      <c r="AF198" s="114">
        <v>0</v>
      </c>
      <c r="AG198" s="114"/>
      <c r="AH198" s="114"/>
      <c r="AI198" s="114"/>
      <c r="AJ198" s="114"/>
      <c r="AK198" s="114">
        <v>800000</v>
      </c>
      <c r="AL198" s="114"/>
      <c r="AM198" s="114"/>
      <c r="AN198" s="114"/>
      <c r="AO198" s="114"/>
      <c r="AP198" s="114">
        <v>800000</v>
      </c>
      <c r="AQ198" s="114"/>
      <c r="AR198" s="114"/>
      <c r="AS198" s="114"/>
      <c r="AT198" s="114"/>
      <c r="AU198" s="114">
        <v>0</v>
      </c>
      <c r="AV198" s="114"/>
      <c r="AW198" s="114"/>
      <c r="AX198" s="114"/>
      <c r="AY198" s="114"/>
      <c r="AZ198" s="114">
        <v>0</v>
      </c>
      <c r="BA198" s="114"/>
      <c r="BB198" s="114"/>
      <c r="BC198" s="114"/>
      <c r="BD198" s="114"/>
      <c r="BE198" s="114">
        <v>0</v>
      </c>
      <c r="BF198" s="114"/>
      <c r="BG198" s="114"/>
      <c r="BH198" s="114"/>
      <c r="BI198" s="114"/>
      <c r="BJ198" s="114">
        <v>0</v>
      </c>
      <c r="BK198" s="114"/>
      <c r="BL198" s="114"/>
      <c r="BM198" s="114"/>
      <c r="BN198" s="114"/>
      <c r="BO198" s="114">
        <v>0</v>
      </c>
      <c r="BP198" s="114"/>
      <c r="BQ198" s="114"/>
      <c r="BR198" s="114"/>
      <c r="BS198" s="114"/>
      <c r="BT198" s="114">
        <v>0</v>
      </c>
      <c r="BU198" s="114"/>
      <c r="BV198" s="114"/>
      <c r="BW198" s="114"/>
      <c r="BX198" s="114"/>
    </row>
    <row r="199" spans="1:76" s="25" customFormat="1" ht="75" customHeight="1">
      <c r="A199" s="82">
        <v>29</v>
      </c>
      <c r="B199" s="83"/>
      <c r="C199" s="83"/>
      <c r="D199" s="34" t="s">
        <v>252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2"/>
      <c r="Q199" s="40" t="s">
        <v>201</v>
      </c>
      <c r="R199" s="40"/>
      <c r="S199" s="40"/>
      <c r="T199" s="40"/>
      <c r="U199" s="40"/>
      <c r="V199" s="34" t="s">
        <v>202</v>
      </c>
      <c r="W199" s="41"/>
      <c r="X199" s="41"/>
      <c r="Y199" s="41"/>
      <c r="Z199" s="41"/>
      <c r="AA199" s="41"/>
      <c r="AB199" s="41"/>
      <c r="AC199" s="41"/>
      <c r="AD199" s="41"/>
      <c r="AE199" s="42"/>
      <c r="AF199" s="114">
        <v>0</v>
      </c>
      <c r="AG199" s="114"/>
      <c r="AH199" s="114"/>
      <c r="AI199" s="114"/>
      <c r="AJ199" s="114"/>
      <c r="AK199" s="114">
        <v>20000</v>
      </c>
      <c r="AL199" s="114"/>
      <c r="AM199" s="114"/>
      <c r="AN199" s="114"/>
      <c r="AO199" s="114"/>
      <c r="AP199" s="114">
        <v>20000</v>
      </c>
      <c r="AQ199" s="114"/>
      <c r="AR199" s="114"/>
      <c r="AS199" s="114"/>
      <c r="AT199" s="114"/>
      <c r="AU199" s="114">
        <v>0</v>
      </c>
      <c r="AV199" s="114"/>
      <c r="AW199" s="114"/>
      <c r="AX199" s="114"/>
      <c r="AY199" s="114"/>
      <c r="AZ199" s="114">
        <v>0</v>
      </c>
      <c r="BA199" s="114"/>
      <c r="BB199" s="114"/>
      <c r="BC199" s="114"/>
      <c r="BD199" s="114"/>
      <c r="BE199" s="114">
        <v>0</v>
      </c>
      <c r="BF199" s="114"/>
      <c r="BG199" s="114"/>
      <c r="BH199" s="114"/>
      <c r="BI199" s="114"/>
      <c r="BJ199" s="114">
        <v>0</v>
      </c>
      <c r="BK199" s="114"/>
      <c r="BL199" s="114"/>
      <c r="BM199" s="114"/>
      <c r="BN199" s="114"/>
      <c r="BO199" s="114">
        <v>0</v>
      </c>
      <c r="BP199" s="114"/>
      <c r="BQ199" s="114"/>
      <c r="BR199" s="114"/>
      <c r="BS199" s="114"/>
      <c r="BT199" s="114">
        <v>0</v>
      </c>
      <c r="BU199" s="114"/>
      <c r="BV199" s="114"/>
      <c r="BW199" s="114"/>
      <c r="BX199" s="114"/>
    </row>
    <row r="200" spans="1:76" s="25" customFormat="1" ht="75" customHeight="1">
      <c r="A200" s="82">
        <v>29</v>
      </c>
      <c r="B200" s="83"/>
      <c r="C200" s="83"/>
      <c r="D200" s="34" t="s">
        <v>253</v>
      </c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2"/>
      <c r="Q200" s="40" t="s">
        <v>201</v>
      </c>
      <c r="R200" s="40"/>
      <c r="S200" s="40"/>
      <c r="T200" s="40"/>
      <c r="U200" s="40"/>
      <c r="V200" s="34" t="s">
        <v>202</v>
      </c>
      <c r="W200" s="41"/>
      <c r="X200" s="41"/>
      <c r="Y200" s="41"/>
      <c r="Z200" s="41"/>
      <c r="AA200" s="41"/>
      <c r="AB200" s="41"/>
      <c r="AC200" s="41"/>
      <c r="AD200" s="41"/>
      <c r="AE200" s="42"/>
      <c r="AF200" s="114">
        <v>0</v>
      </c>
      <c r="AG200" s="114"/>
      <c r="AH200" s="114"/>
      <c r="AI200" s="114"/>
      <c r="AJ200" s="114"/>
      <c r="AK200" s="114">
        <v>1414582.61</v>
      </c>
      <c r="AL200" s="114"/>
      <c r="AM200" s="114"/>
      <c r="AN200" s="114"/>
      <c r="AO200" s="114"/>
      <c r="AP200" s="114">
        <v>1414582.61</v>
      </c>
      <c r="AQ200" s="114"/>
      <c r="AR200" s="114"/>
      <c r="AS200" s="114"/>
      <c r="AT200" s="114"/>
      <c r="AU200" s="114">
        <v>0</v>
      </c>
      <c r="AV200" s="114"/>
      <c r="AW200" s="114"/>
      <c r="AX200" s="114"/>
      <c r="AY200" s="114"/>
      <c r="AZ200" s="114">
        <v>0</v>
      </c>
      <c r="BA200" s="114"/>
      <c r="BB200" s="114"/>
      <c r="BC200" s="114"/>
      <c r="BD200" s="114"/>
      <c r="BE200" s="114">
        <v>0</v>
      </c>
      <c r="BF200" s="114"/>
      <c r="BG200" s="114"/>
      <c r="BH200" s="114"/>
      <c r="BI200" s="114"/>
      <c r="BJ200" s="114">
        <v>0</v>
      </c>
      <c r="BK200" s="114"/>
      <c r="BL200" s="114"/>
      <c r="BM200" s="114"/>
      <c r="BN200" s="114"/>
      <c r="BO200" s="114">
        <v>0</v>
      </c>
      <c r="BP200" s="114"/>
      <c r="BQ200" s="114"/>
      <c r="BR200" s="114"/>
      <c r="BS200" s="114"/>
      <c r="BT200" s="114">
        <v>0</v>
      </c>
      <c r="BU200" s="114"/>
      <c r="BV200" s="114"/>
      <c r="BW200" s="114"/>
      <c r="BX200" s="114"/>
    </row>
    <row r="201" spans="1:76" s="25" customFormat="1" ht="75" customHeight="1">
      <c r="A201" s="26"/>
      <c r="B201" s="27"/>
      <c r="C201" s="27"/>
      <c r="D201" s="34" t="s">
        <v>389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6"/>
      <c r="Q201" s="40" t="s">
        <v>201</v>
      </c>
      <c r="R201" s="40"/>
      <c r="S201" s="40"/>
      <c r="T201" s="40"/>
      <c r="U201" s="40"/>
      <c r="V201" s="34" t="s">
        <v>202</v>
      </c>
      <c r="W201" s="41"/>
      <c r="X201" s="41"/>
      <c r="Y201" s="41"/>
      <c r="Z201" s="41"/>
      <c r="AA201" s="41"/>
      <c r="AB201" s="41"/>
      <c r="AC201" s="41"/>
      <c r="AD201" s="41"/>
      <c r="AE201" s="42"/>
      <c r="AF201" s="31"/>
      <c r="AG201" s="32"/>
      <c r="AH201" s="32"/>
      <c r="AI201" s="32"/>
      <c r="AJ201" s="33"/>
      <c r="AK201" s="31"/>
      <c r="AL201" s="32"/>
      <c r="AM201" s="32"/>
      <c r="AN201" s="32"/>
      <c r="AO201" s="33"/>
      <c r="AP201" s="31"/>
      <c r="AQ201" s="32"/>
      <c r="AR201" s="32"/>
      <c r="AS201" s="32"/>
      <c r="AT201" s="33"/>
      <c r="AU201" s="31"/>
      <c r="AV201" s="32"/>
      <c r="AW201" s="32"/>
      <c r="AX201" s="32"/>
      <c r="AY201" s="33"/>
      <c r="AZ201" s="31">
        <v>178000</v>
      </c>
      <c r="BA201" s="32"/>
      <c r="BB201" s="32"/>
      <c r="BC201" s="32"/>
      <c r="BD201" s="33"/>
      <c r="BE201" s="31">
        <v>178000</v>
      </c>
      <c r="BF201" s="32"/>
      <c r="BG201" s="32"/>
      <c r="BH201" s="32"/>
      <c r="BI201" s="33"/>
      <c r="BJ201" s="31"/>
      <c r="BK201" s="32"/>
      <c r="BL201" s="32"/>
      <c r="BM201" s="32"/>
      <c r="BN201" s="33"/>
      <c r="BO201" s="31"/>
      <c r="BP201" s="32"/>
      <c r="BQ201" s="32"/>
      <c r="BR201" s="32"/>
      <c r="BS201" s="33"/>
      <c r="BT201" s="31"/>
      <c r="BU201" s="32"/>
      <c r="BV201" s="32"/>
      <c r="BW201" s="32"/>
      <c r="BX201" s="33"/>
    </row>
    <row r="202" spans="1:76" s="25" customFormat="1" ht="75" customHeight="1">
      <c r="A202" s="26"/>
      <c r="B202" s="27"/>
      <c r="C202" s="27"/>
      <c r="D202" s="34" t="s">
        <v>392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6"/>
      <c r="Q202" s="40" t="s">
        <v>201</v>
      </c>
      <c r="R202" s="40"/>
      <c r="S202" s="40"/>
      <c r="T202" s="40"/>
      <c r="U202" s="40"/>
      <c r="V202" s="34" t="s">
        <v>202</v>
      </c>
      <c r="W202" s="41"/>
      <c r="X202" s="41"/>
      <c r="Y202" s="41"/>
      <c r="Z202" s="41"/>
      <c r="AA202" s="41"/>
      <c r="AB202" s="41"/>
      <c r="AC202" s="41"/>
      <c r="AD202" s="41"/>
      <c r="AE202" s="42"/>
      <c r="AF202" s="31"/>
      <c r="AG202" s="32"/>
      <c r="AH202" s="32"/>
      <c r="AI202" s="32"/>
      <c r="AJ202" s="33"/>
      <c r="AK202" s="31"/>
      <c r="AL202" s="32"/>
      <c r="AM202" s="32"/>
      <c r="AN202" s="32"/>
      <c r="AO202" s="33"/>
      <c r="AP202" s="31"/>
      <c r="AQ202" s="32"/>
      <c r="AR202" s="32"/>
      <c r="AS202" s="32"/>
      <c r="AT202" s="33"/>
      <c r="AU202" s="31"/>
      <c r="AV202" s="32"/>
      <c r="AW202" s="32"/>
      <c r="AX202" s="32"/>
      <c r="AY202" s="33"/>
      <c r="AZ202" s="31">
        <v>171768</v>
      </c>
      <c r="BA202" s="32"/>
      <c r="BB202" s="32"/>
      <c r="BC202" s="32"/>
      <c r="BD202" s="33"/>
      <c r="BE202" s="31">
        <v>171768</v>
      </c>
      <c r="BF202" s="32"/>
      <c r="BG202" s="32"/>
      <c r="BH202" s="32"/>
      <c r="BI202" s="33"/>
      <c r="BJ202" s="31"/>
      <c r="BK202" s="32"/>
      <c r="BL202" s="32"/>
      <c r="BM202" s="32"/>
      <c r="BN202" s="33"/>
      <c r="BO202" s="31"/>
      <c r="BP202" s="32"/>
      <c r="BQ202" s="32"/>
      <c r="BR202" s="32"/>
      <c r="BS202" s="33"/>
      <c r="BT202" s="31"/>
      <c r="BU202" s="32"/>
      <c r="BV202" s="32"/>
      <c r="BW202" s="32"/>
      <c r="BX202" s="33"/>
    </row>
    <row r="203" spans="1:76" s="25" customFormat="1" ht="75" customHeight="1">
      <c r="A203" s="26"/>
      <c r="B203" s="27"/>
      <c r="C203" s="27"/>
      <c r="D203" s="34" t="s">
        <v>391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6"/>
      <c r="Q203" s="40" t="s">
        <v>201</v>
      </c>
      <c r="R203" s="40"/>
      <c r="S203" s="40"/>
      <c r="T203" s="40"/>
      <c r="U203" s="40"/>
      <c r="V203" s="34" t="s">
        <v>202</v>
      </c>
      <c r="W203" s="41"/>
      <c r="X203" s="41"/>
      <c r="Y203" s="41"/>
      <c r="Z203" s="41"/>
      <c r="AA203" s="41"/>
      <c r="AB203" s="41"/>
      <c r="AC203" s="41"/>
      <c r="AD203" s="41"/>
      <c r="AE203" s="42"/>
      <c r="AF203" s="31"/>
      <c r="AG203" s="32"/>
      <c r="AH203" s="32"/>
      <c r="AI203" s="32"/>
      <c r="AJ203" s="33"/>
      <c r="AK203" s="31"/>
      <c r="AL203" s="32"/>
      <c r="AM203" s="32"/>
      <c r="AN203" s="32"/>
      <c r="AO203" s="33"/>
      <c r="AP203" s="31"/>
      <c r="AQ203" s="32"/>
      <c r="AR203" s="32"/>
      <c r="AS203" s="32"/>
      <c r="AT203" s="33"/>
      <c r="AU203" s="31"/>
      <c r="AV203" s="32"/>
      <c r="AW203" s="32"/>
      <c r="AX203" s="32"/>
      <c r="AY203" s="33"/>
      <c r="AZ203" s="31">
        <v>220000</v>
      </c>
      <c r="BA203" s="32"/>
      <c r="BB203" s="32"/>
      <c r="BC203" s="32"/>
      <c r="BD203" s="33"/>
      <c r="BE203" s="31">
        <v>220000</v>
      </c>
      <c r="BF203" s="32"/>
      <c r="BG203" s="32"/>
      <c r="BH203" s="32"/>
      <c r="BI203" s="33"/>
      <c r="BJ203" s="31"/>
      <c r="BK203" s="32"/>
      <c r="BL203" s="32"/>
      <c r="BM203" s="32"/>
      <c r="BN203" s="33"/>
      <c r="BO203" s="31"/>
      <c r="BP203" s="32"/>
      <c r="BQ203" s="32"/>
      <c r="BR203" s="32"/>
      <c r="BS203" s="33"/>
      <c r="BT203" s="31"/>
      <c r="BU203" s="32"/>
      <c r="BV203" s="32"/>
      <c r="BW203" s="32"/>
      <c r="BX203" s="33"/>
    </row>
    <row r="204" spans="1:76" s="25" customFormat="1" ht="75" customHeight="1">
      <c r="A204" s="26"/>
      <c r="B204" s="27"/>
      <c r="C204" s="27"/>
      <c r="D204" s="34" t="s">
        <v>390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6"/>
      <c r="Q204" s="40" t="s">
        <v>201</v>
      </c>
      <c r="R204" s="40"/>
      <c r="S204" s="40"/>
      <c r="T204" s="40"/>
      <c r="U204" s="40"/>
      <c r="V204" s="34" t="s">
        <v>202</v>
      </c>
      <c r="W204" s="41"/>
      <c r="X204" s="41"/>
      <c r="Y204" s="41"/>
      <c r="Z204" s="41"/>
      <c r="AA204" s="41"/>
      <c r="AB204" s="41"/>
      <c r="AC204" s="41"/>
      <c r="AD204" s="41"/>
      <c r="AE204" s="42"/>
      <c r="AF204" s="31"/>
      <c r="AG204" s="32"/>
      <c r="AH204" s="32"/>
      <c r="AI204" s="32"/>
      <c r="AJ204" s="33"/>
      <c r="AK204" s="31"/>
      <c r="AL204" s="32"/>
      <c r="AM204" s="32"/>
      <c r="AN204" s="32"/>
      <c r="AO204" s="33"/>
      <c r="AP204" s="31"/>
      <c r="AQ204" s="32"/>
      <c r="AR204" s="32"/>
      <c r="AS204" s="32"/>
      <c r="AT204" s="33"/>
      <c r="AU204" s="31"/>
      <c r="AV204" s="32"/>
      <c r="AW204" s="32"/>
      <c r="AX204" s="32"/>
      <c r="AY204" s="33"/>
      <c r="AZ204" s="31">
        <v>180000</v>
      </c>
      <c r="BA204" s="32"/>
      <c r="BB204" s="32"/>
      <c r="BC204" s="32"/>
      <c r="BD204" s="33"/>
      <c r="BE204" s="31">
        <v>180000</v>
      </c>
      <c r="BF204" s="32"/>
      <c r="BG204" s="32"/>
      <c r="BH204" s="32"/>
      <c r="BI204" s="33"/>
      <c r="BJ204" s="31"/>
      <c r="BK204" s="32"/>
      <c r="BL204" s="32"/>
      <c r="BM204" s="32"/>
      <c r="BN204" s="33"/>
      <c r="BO204" s="31"/>
      <c r="BP204" s="32"/>
      <c r="BQ204" s="32"/>
      <c r="BR204" s="32"/>
      <c r="BS204" s="33"/>
      <c r="BT204" s="31"/>
      <c r="BU204" s="32"/>
      <c r="BV204" s="32"/>
      <c r="BW204" s="32"/>
      <c r="BX204" s="33"/>
    </row>
    <row r="205" spans="1:76" s="25" customFormat="1" ht="75" customHeight="1">
      <c r="A205" s="26"/>
      <c r="B205" s="27"/>
      <c r="C205" s="27"/>
      <c r="D205" s="34" t="s">
        <v>393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6"/>
      <c r="Q205" s="40" t="s">
        <v>201</v>
      </c>
      <c r="R205" s="40"/>
      <c r="S205" s="40"/>
      <c r="T205" s="40"/>
      <c r="U205" s="40"/>
      <c r="V205" s="34" t="s">
        <v>202</v>
      </c>
      <c r="W205" s="41"/>
      <c r="X205" s="41"/>
      <c r="Y205" s="41"/>
      <c r="Z205" s="41"/>
      <c r="AA205" s="41"/>
      <c r="AB205" s="41"/>
      <c r="AC205" s="41"/>
      <c r="AD205" s="41"/>
      <c r="AE205" s="42"/>
      <c r="AF205" s="31"/>
      <c r="AG205" s="32"/>
      <c r="AH205" s="32"/>
      <c r="AI205" s="32"/>
      <c r="AJ205" s="33"/>
      <c r="AK205" s="31"/>
      <c r="AL205" s="32"/>
      <c r="AM205" s="32"/>
      <c r="AN205" s="32"/>
      <c r="AO205" s="33"/>
      <c r="AP205" s="31"/>
      <c r="AQ205" s="32"/>
      <c r="AR205" s="32"/>
      <c r="AS205" s="32"/>
      <c r="AT205" s="33"/>
      <c r="AU205" s="31"/>
      <c r="AV205" s="32"/>
      <c r="AW205" s="32"/>
      <c r="AX205" s="32"/>
      <c r="AY205" s="33"/>
      <c r="AZ205" s="31">
        <v>300000</v>
      </c>
      <c r="BA205" s="32"/>
      <c r="BB205" s="32"/>
      <c r="BC205" s="32"/>
      <c r="BD205" s="33"/>
      <c r="BE205" s="31">
        <v>300000</v>
      </c>
      <c r="BF205" s="32"/>
      <c r="BG205" s="32"/>
      <c r="BH205" s="32"/>
      <c r="BI205" s="33"/>
      <c r="BJ205" s="31"/>
      <c r="BK205" s="32"/>
      <c r="BL205" s="32"/>
      <c r="BM205" s="32"/>
      <c r="BN205" s="33"/>
      <c r="BO205" s="31"/>
      <c r="BP205" s="32"/>
      <c r="BQ205" s="32"/>
      <c r="BR205" s="32"/>
      <c r="BS205" s="33"/>
      <c r="BT205" s="31"/>
      <c r="BU205" s="32"/>
      <c r="BV205" s="32"/>
      <c r="BW205" s="32"/>
      <c r="BX205" s="33"/>
    </row>
    <row r="206" spans="1:76" s="25" customFormat="1" ht="75" customHeight="1">
      <c r="A206" s="26"/>
      <c r="B206" s="27"/>
      <c r="C206" s="27"/>
      <c r="D206" s="34" t="s">
        <v>394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6"/>
      <c r="Q206" s="40" t="s">
        <v>201</v>
      </c>
      <c r="R206" s="40"/>
      <c r="S206" s="40"/>
      <c r="T206" s="40"/>
      <c r="U206" s="40"/>
      <c r="V206" s="34" t="s">
        <v>202</v>
      </c>
      <c r="W206" s="41"/>
      <c r="X206" s="41"/>
      <c r="Y206" s="41"/>
      <c r="Z206" s="41"/>
      <c r="AA206" s="41"/>
      <c r="AB206" s="41"/>
      <c r="AC206" s="41"/>
      <c r="AD206" s="41"/>
      <c r="AE206" s="42"/>
      <c r="AF206" s="31"/>
      <c r="AG206" s="32"/>
      <c r="AH206" s="32"/>
      <c r="AI206" s="32"/>
      <c r="AJ206" s="33"/>
      <c r="AK206" s="31"/>
      <c r="AL206" s="32"/>
      <c r="AM206" s="32"/>
      <c r="AN206" s="32"/>
      <c r="AO206" s="33"/>
      <c r="AP206" s="31"/>
      <c r="AQ206" s="32"/>
      <c r="AR206" s="32"/>
      <c r="AS206" s="32"/>
      <c r="AT206" s="33"/>
      <c r="AU206" s="31"/>
      <c r="AV206" s="32"/>
      <c r="AW206" s="32"/>
      <c r="AX206" s="32"/>
      <c r="AY206" s="33"/>
      <c r="AZ206" s="31">
        <v>450000</v>
      </c>
      <c r="BA206" s="32"/>
      <c r="BB206" s="32"/>
      <c r="BC206" s="32"/>
      <c r="BD206" s="33"/>
      <c r="BE206" s="31">
        <v>450000</v>
      </c>
      <c r="BF206" s="32"/>
      <c r="BG206" s="32"/>
      <c r="BH206" s="32"/>
      <c r="BI206" s="33"/>
      <c r="BJ206" s="31"/>
      <c r="BK206" s="32"/>
      <c r="BL206" s="32"/>
      <c r="BM206" s="32"/>
      <c r="BN206" s="33"/>
      <c r="BO206" s="31"/>
      <c r="BP206" s="32"/>
      <c r="BQ206" s="32"/>
      <c r="BR206" s="32"/>
      <c r="BS206" s="33"/>
      <c r="BT206" s="31"/>
      <c r="BU206" s="32"/>
      <c r="BV206" s="32"/>
      <c r="BW206" s="32"/>
      <c r="BX206" s="33"/>
    </row>
    <row r="207" spans="1:76" s="6" customFormat="1" ht="15" customHeight="1">
      <c r="A207" s="95">
        <v>0</v>
      </c>
      <c r="B207" s="96"/>
      <c r="C207" s="96"/>
      <c r="D207" s="143" t="s">
        <v>254</v>
      </c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7"/>
      <c r="Q207" s="112"/>
      <c r="R207" s="112"/>
      <c r="S207" s="112"/>
      <c r="T207" s="112"/>
      <c r="U207" s="112"/>
      <c r="V207" s="143"/>
      <c r="W207" s="116"/>
      <c r="X207" s="116"/>
      <c r="Y207" s="116"/>
      <c r="Z207" s="116"/>
      <c r="AA207" s="116"/>
      <c r="AB207" s="116"/>
      <c r="AC207" s="116"/>
      <c r="AD207" s="116"/>
      <c r="AE207" s="117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</row>
    <row r="208" spans="1:76" s="25" customFormat="1" ht="15" customHeight="1">
      <c r="A208" s="82">
        <v>0</v>
      </c>
      <c r="B208" s="83"/>
      <c r="C208" s="83"/>
      <c r="D208" s="34" t="s">
        <v>255</v>
      </c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2"/>
      <c r="Q208" s="40" t="s">
        <v>256</v>
      </c>
      <c r="R208" s="40"/>
      <c r="S208" s="40"/>
      <c r="T208" s="40"/>
      <c r="U208" s="40"/>
      <c r="V208" s="34" t="s">
        <v>257</v>
      </c>
      <c r="W208" s="41"/>
      <c r="X208" s="41"/>
      <c r="Y208" s="41"/>
      <c r="Z208" s="41"/>
      <c r="AA208" s="41"/>
      <c r="AB208" s="41"/>
      <c r="AC208" s="41"/>
      <c r="AD208" s="41"/>
      <c r="AE208" s="42"/>
      <c r="AF208" s="114">
        <v>2282</v>
      </c>
      <c r="AG208" s="114"/>
      <c r="AH208" s="114"/>
      <c r="AI208" s="114"/>
      <c r="AJ208" s="114"/>
      <c r="AK208" s="114">
        <v>0</v>
      </c>
      <c r="AL208" s="114"/>
      <c r="AM208" s="114"/>
      <c r="AN208" s="114"/>
      <c r="AO208" s="114"/>
      <c r="AP208" s="114">
        <v>2282</v>
      </c>
      <c r="AQ208" s="114"/>
      <c r="AR208" s="114"/>
      <c r="AS208" s="114"/>
      <c r="AT208" s="114"/>
      <c r="AU208" s="114">
        <v>2282</v>
      </c>
      <c r="AV208" s="114"/>
      <c r="AW208" s="114"/>
      <c r="AX208" s="114"/>
      <c r="AY208" s="114"/>
      <c r="AZ208" s="114">
        <v>0</v>
      </c>
      <c r="BA208" s="114"/>
      <c r="BB208" s="114"/>
      <c r="BC208" s="114"/>
      <c r="BD208" s="114"/>
      <c r="BE208" s="114">
        <v>2282</v>
      </c>
      <c r="BF208" s="114"/>
      <c r="BG208" s="114"/>
      <c r="BH208" s="114"/>
      <c r="BI208" s="114"/>
      <c r="BJ208" s="114">
        <v>2282</v>
      </c>
      <c r="BK208" s="114"/>
      <c r="BL208" s="114"/>
      <c r="BM208" s="114"/>
      <c r="BN208" s="114"/>
      <c r="BO208" s="114">
        <v>0</v>
      </c>
      <c r="BP208" s="114"/>
      <c r="BQ208" s="114"/>
      <c r="BR208" s="114"/>
      <c r="BS208" s="114"/>
      <c r="BT208" s="114">
        <v>2282</v>
      </c>
      <c r="BU208" s="114"/>
      <c r="BV208" s="114"/>
      <c r="BW208" s="114"/>
      <c r="BX208" s="114"/>
    </row>
    <row r="209" spans="1:76" s="25" customFormat="1" ht="60" customHeight="1">
      <c r="A209" s="82">
        <v>0</v>
      </c>
      <c r="B209" s="83"/>
      <c r="C209" s="83"/>
      <c r="D209" s="34" t="s">
        <v>264</v>
      </c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2"/>
      <c r="Q209" s="40" t="s">
        <v>215</v>
      </c>
      <c r="R209" s="40"/>
      <c r="S209" s="40"/>
      <c r="T209" s="40"/>
      <c r="U209" s="40"/>
      <c r="V209" s="34" t="s">
        <v>202</v>
      </c>
      <c r="W209" s="41"/>
      <c r="X209" s="41"/>
      <c r="Y209" s="41"/>
      <c r="Z209" s="41"/>
      <c r="AA209" s="41"/>
      <c r="AB209" s="41"/>
      <c r="AC209" s="41"/>
      <c r="AD209" s="41"/>
      <c r="AE209" s="42"/>
      <c r="AF209" s="114">
        <v>0</v>
      </c>
      <c r="AG209" s="114"/>
      <c r="AH209" s="114"/>
      <c r="AI209" s="114"/>
      <c r="AJ209" s="114"/>
      <c r="AK209" s="114">
        <v>0</v>
      </c>
      <c r="AL209" s="114"/>
      <c r="AM209" s="114"/>
      <c r="AN209" s="114"/>
      <c r="AO209" s="114"/>
      <c r="AP209" s="114">
        <v>0</v>
      </c>
      <c r="AQ209" s="114"/>
      <c r="AR209" s="114"/>
      <c r="AS209" s="114"/>
      <c r="AT209" s="114"/>
      <c r="AU209" s="114">
        <v>12</v>
      </c>
      <c r="AV209" s="114"/>
      <c r="AW209" s="114"/>
      <c r="AX209" s="114"/>
      <c r="AY209" s="114"/>
      <c r="AZ209" s="114">
        <v>0</v>
      </c>
      <c r="BA209" s="114"/>
      <c r="BB209" s="114"/>
      <c r="BC209" s="114"/>
      <c r="BD209" s="114"/>
      <c r="BE209" s="114">
        <v>12</v>
      </c>
      <c r="BF209" s="114"/>
      <c r="BG209" s="114"/>
      <c r="BH209" s="114"/>
      <c r="BI209" s="114"/>
      <c r="BJ209" s="114">
        <v>0</v>
      </c>
      <c r="BK209" s="114"/>
      <c r="BL209" s="114"/>
      <c r="BM209" s="114"/>
      <c r="BN209" s="114"/>
      <c r="BO209" s="114">
        <v>0</v>
      </c>
      <c r="BP209" s="114"/>
      <c r="BQ209" s="114"/>
      <c r="BR209" s="114"/>
      <c r="BS209" s="114"/>
      <c r="BT209" s="114">
        <v>0</v>
      </c>
      <c r="BU209" s="114"/>
      <c r="BV209" s="114"/>
      <c r="BW209" s="114"/>
      <c r="BX209" s="114"/>
    </row>
    <row r="210" spans="1:76" s="25" customFormat="1" ht="15" customHeight="1">
      <c r="A210" s="82">
        <v>0</v>
      </c>
      <c r="B210" s="83"/>
      <c r="C210" s="83"/>
      <c r="D210" s="34" t="s">
        <v>265</v>
      </c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2"/>
      <c r="Q210" s="40" t="s">
        <v>215</v>
      </c>
      <c r="R210" s="40"/>
      <c r="S210" s="40"/>
      <c r="T210" s="40"/>
      <c r="U210" s="40"/>
      <c r="V210" s="34" t="s">
        <v>229</v>
      </c>
      <c r="W210" s="41"/>
      <c r="X210" s="41"/>
      <c r="Y210" s="41"/>
      <c r="Z210" s="41"/>
      <c r="AA210" s="41"/>
      <c r="AB210" s="41"/>
      <c r="AC210" s="41"/>
      <c r="AD210" s="41"/>
      <c r="AE210" s="42"/>
      <c r="AF210" s="114">
        <v>0</v>
      </c>
      <c r="AG210" s="114"/>
      <c r="AH210" s="114"/>
      <c r="AI210" s="114"/>
      <c r="AJ210" s="114"/>
      <c r="AK210" s="114">
        <v>0</v>
      </c>
      <c r="AL210" s="114"/>
      <c r="AM210" s="114"/>
      <c r="AN210" s="114"/>
      <c r="AO210" s="114"/>
      <c r="AP210" s="114">
        <v>0</v>
      </c>
      <c r="AQ210" s="114"/>
      <c r="AR210" s="114"/>
      <c r="AS210" s="114"/>
      <c r="AT210" s="114"/>
      <c r="AU210" s="114"/>
      <c r="AV210" s="114"/>
      <c r="AW210" s="114"/>
      <c r="AX210" s="114"/>
      <c r="AY210" s="114"/>
      <c r="AZ210" s="114">
        <v>8</v>
      </c>
      <c r="BA210" s="114"/>
      <c r="BB210" s="114"/>
      <c r="BC210" s="114"/>
      <c r="BD210" s="114"/>
      <c r="BE210" s="114">
        <v>0</v>
      </c>
      <c r="BF210" s="114"/>
      <c r="BG210" s="114"/>
      <c r="BH210" s="114"/>
      <c r="BI210" s="114"/>
      <c r="BJ210" s="114">
        <v>0</v>
      </c>
      <c r="BK210" s="114"/>
      <c r="BL210" s="114"/>
      <c r="BM210" s="114"/>
      <c r="BN210" s="114"/>
      <c r="BO210" s="114">
        <v>0</v>
      </c>
      <c r="BP210" s="114"/>
      <c r="BQ210" s="114"/>
      <c r="BR210" s="114"/>
      <c r="BS210" s="114"/>
      <c r="BT210" s="114">
        <v>0</v>
      </c>
      <c r="BU210" s="114"/>
      <c r="BV210" s="114"/>
      <c r="BW210" s="114"/>
      <c r="BX210" s="114"/>
    </row>
    <row r="211" spans="1:76" s="25" customFormat="1" ht="15" customHeight="1">
      <c r="A211" s="82">
        <v>0</v>
      </c>
      <c r="B211" s="83"/>
      <c r="C211" s="83"/>
      <c r="D211" s="34" t="s">
        <v>266</v>
      </c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2"/>
      <c r="Q211" s="40" t="s">
        <v>215</v>
      </c>
      <c r="R211" s="40"/>
      <c r="S211" s="40"/>
      <c r="T211" s="40"/>
      <c r="U211" s="40"/>
      <c r="V211" s="34" t="s">
        <v>229</v>
      </c>
      <c r="W211" s="41"/>
      <c r="X211" s="41"/>
      <c r="Y211" s="41"/>
      <c r="Z211" s="41"/>
      <c r="AA211" s="41"/>
      <c r="AB211" s="41"/>
      <c r="AC211" s="41"/>
      <c r="AD211" s="41"/>
      <c r="AE211" s="42"/>
      <c r="AF211" s="114">
        <v>0</v>
      </c>
      <c r="AG211" s="114"/>
      <c r="AH211" s="114"/>
      <c r="AI211" s="114"/>
      <c r="AJ211" s="114"/>
      <c r="AK211" s="114">
        <v>0</v>
      </c>
      <c r="AL211" s="114"/>
      <c r="AM211" s="114"/>
      <c r="AN211" s="114"/>
      <c r="AO211" s="114"/>
      <c r="AP211" s="114">
        <v>0</v>
      </c>
      <c r="AQ211" s="114"/>
      <c r="AR211" s="114"/>
      <c r="AS211" s="114"/>
      <c r="AT211" s="114"/>
      <c r="AU211" s="114">
        <v>0</v>
      </c>
      <c r="AV211" s="114"/>
      <c r="AW211" s="114"/>
      <c r="AX211" s="114"/>
      <c r="AY211" s="114"/>
      <c r="AZ211" s="114">
        <v>2</v>
      </c>
      <c r="BA211" s="114"/>
      <c r="BB211" s="114"/>
      <c r="BC211" s="114"/>
      <c r="BD211" s="114"/>
      <c r="BE211" s="114">
        <v>2</v>
      </c>
      <c r="BF211" s="114"/>
      <c r="BG211" s="114"/>
      <c r="BH211" s="114"/>
      <c r="BI211" s="114"/>
      <c r="BJ211" s="114">
        <v>0</v>
      </c>
      <c r="BK211" s="114"/>
      <c r="BL211" s="114"/>
      <c r="BM211" s="114"/>
      <c r="BN211" s="114"/>
      <c r="BO211" s="114">
        <v>0</v>
      </c>
      <c r="BP211" s="114"/>
      <c r="BQ211" s="114"/>
      <c r="BR211" s="114"/>
      <c r="BS211" s="114"/>
      <c r="BT211" s="114">
        <v>0</v>
      </c>
      <c r="BU211" s="114"/>
      <c r="BV211" s="114"/>
      <c r="BW211" s="114"/>
      <c r="BX211" s="114"/>
    </row>
    <row r="212" spans="1:76" s="25" customFormat="1" ht="30" customHeight="1">
      <c r="A212" s="82">
        <v>0</v>
      </c>
      <c r="B212" s="83"/>
      <c r="C212" s="83"/>
      <c r="D212" s="34" t="s">
        <v>267</v>
      </c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2"/>
      <c r="Q212" s="40" t="s">
        <v>215</v>
      </c>
      <c r="R212" s="40"/>
      <c r="S212" s="40"/>
      <c r="T212" s="40"/>
      <c r="U212" s="40"/>
      <c r="V212" s="34" t="s">
        <v>229</v>
      </c>
      <c r="W212" s="41"/>
      <c r="X212" s="41"/>
      <c r="Y212" s="41"/>
      <c r="Z212" s="41"/>
      <c r="AA212" s="41"/>
      <c r="AB212" s="41"/>
      <c r="AC212" s="41"/>
      <c r="AD212" s="41"/>
      <c r="AE212" s="42"/>
      <c r="AF212" s="114">
        <v>0</v>
      </c>
      <c r="AG212" s="114"/>
      <c r="AH212" s="114"/>
      <c r="AI212" s="114"/>
      <c r="AJ212" s="114"/>
      <c r="AK212" s="114">
        <v>0</v>
      </c>
      <c r="AL212" s="114"/>
      <c r="AM212" s="114"/>
      <c r="AN212" s="114"/>
      <c r="AO212" s="114"/>
      <c r="AP212" s="114">
        <v>0</v>
      </c>
      <c r="AQ212" s="114"/>
      <c r="AR212" s="114"/>
      <c r="AS212" s="114"/>
      <c r="AT212" s="114"/>
      <c r="AU212" s="114">
        <v>0</v>
      </c>
      <c r="AV212" s="114"/>
      <c r="AW212" s="114"/>
      <c r="AX212" s="114"/>
      <c r="AY212" s="114"/>
      <c r="AZ212" s="114">
        <v>2</v>
      </c>
      <c r="BA212" s="114"/>
      <c r="BB212" s="114"/>
      <c r="BC212" s="114"/>
      <c r="BD212" s="114"/>
      <c r="BE212" s="114">
        <v>2</v>
      </c>
      <c r="BF212" s="114"/>
      <c r="BG212" s="114"/>
      <c r="BH212" s="114"/>
      <c r="BI212" s="114"/>
      <c r="BJ212" s="114">
        <v>0</v>
      </c>
      <c r="BK212" s="114"/>
      <c r="BL212" s="114"/>
      <c r="BM212" s="114"/>
      <c r="BN212" s="114"/>
      <c r="BO212" s="114">
        <v>0</v>
      </c>
      <c r="BP212" s="114"/>
      <c r="BQ212" s="114"/>
      <c r="BR212" s="114"/>
      <c r="BS212" s="114"/>
      <c r="BT212" s="114">
        <v>0</v>
      </c>
      <c r="BU212" s="114"/>
      <c r="BV212" s="114"/>
      <c r="BW212" s="114"/>
      <c r="BX212" s="114"/>
    </row>
    <row r="213" spans="1:76" s="25" customFormat="1" ht="30" customHeight="1">
      <c r="A213" s="82">
        <v>0</v>
      </c>
      <c r="B213" s="83"/>
      <c r="C213" s="83"/>
      <c r="D213" s="34" t="s">
        <v>268</v>
      </c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0" t="s">
        <v>215</v>
      </c>
      <c r="R213" s="40"/>
      <c r="S213" s="40"/>
      <c r="T213" s="40"/>
      <c r="U213" s="40"/>
      <c r="V213" s="34" t="s">
        <v>202</v>
      </c>
      <c r="W213" s="41"/>
      <c r="X213" s="41"/>
      <c r="Y213" s="41"/>
      <c r="Z213" s="41"/>
      <c r="AA213" s="41"/>
      <c r="AB213" s="41"/>
      <c r="AC213" s="41"/>
      <c r="AD213" s="41"/>
      <c r="AE213" s="42"/>
      <c r="AF213" s="114">
        <v>0</v>
      </c>
      <c r="AG213" s="114"/>
      <c r="AH213" s="114"/>
      <c r="AI213" s="114"/>
      <c r="AJ213" s="114"/>
      <c r="AK213" s="114">
        <v>0</v>
      </c>
      <c r="AL213" s="114"/>
      <c r="AM213" s="114"/>
      <c r="AN213" s="114"/>
      <c r="AO213" s="114"/>
      <c r="AP213" s="114">
        <v>0</v>
      </c>
      <c r="AQ213" s="114"/>
      <c r="AR213" s="114"/>
      <c r="AS213" s="114"/>
      <c r="AT213" s="114"/>
      <c r="AU213" s="114">
        <v>1</v>
      </c>
      <c r="AV213" s="114"/>
      <c r="AW213" s="114"/>
      <c r="AX213" s="114"/>
      <c r="AY213" s="114"/>
      <c r="AZ213" s="114">
        <v>0</v>
      </c>
      <c r="BA213" s="114"/>
      <c r="BB213" s="114"/>
      <c r="BC213" s="114"/>
      <c r="BD213" s="114"/>
      <c r="BE213" s="114">
        <v>1</v>
      </c>
      <c r="BF213" s="114"/>
      <c r="BG213" s="114"/>
      <c r="BH213" s="114"/>
      <c r="BI213" s="114"/>
      <c r="BJ213" s="114">
        <v>0</v>
      </c>
      <c r="BK213" s="114"/>
      <c r="BL213" s="114"/>
      <c r="BM213" s="114"/>
      <c r="BN213" s="114"/>
      <c r="BO213" s="114">
        <v>0</v>
      </c>
      <c r="BP213" s="114"/>
      <c r="BQ213" s="114"/>
      <c r="BR213" s="114"/>
      <c r="BS213" s="114"/>
      <c r="BT213" s="114">
        <v>0</v>
      </c>
      <c r="BU213" s="114"/>
      <c r="BV213" s="114"/>
      <c r="BW213" s="114"/>
      <c r="BX213" s="114"/>
    </row>
    <row r="214" spans="1:76" s="25" customFormat="1" ht="30" customHeight="1">
      <c r="A214" s="82">
        <v>0</v>
      </c>
      <c r="B214" s="83"/>
      <c r="C214" s="83"/>
      <c r="D214" s="34" t="s">
        <v>269</v>
      </c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0" t="s">
        <v>215</v>
      </c>
      <c r="R214" s="40"/>
      <c r="S214" s="40"/>
      <c r="T214" s="40"/>
      <c r="U214" s="40"/>
      <c r="V214" s="34" t="s">
        <v>202</v>
      </c>
      <c r="W214" s="41"/>
      <c r="X214" s="41"/>
      <c r="Y214" s="41"/>
      <c r="Z214" s="41"/>
      <c r="AA214" s="41"/>
      <c r="AB214" s="41"/>
      <c r="AC214" s="41"/>
      <c r="AD214" s="41"/>
      <c r="AE214" s="42"/>
      <c r="AF214" s="114">
        <v>0</v>
      </c>
      <c r="AG214" s="114"/>
      <c r="AH214" s="114"/>
      <c r="AI214" s="114"/>
      <c r="AJ214" s="114"/>
      <c r="AK214" s="114">
        <v>0</v>
      </c>
      <c r="AL214" s="114"/>
      <c r="AM214" s="114"/>
      <c r="AN214" s="114"/>
      <c r="AO214" s="114"/>
      <c r="AP214" s="114">
        <v>0</v>
      </c>
      <c r="AQ214" s="114"/>
      <c r="AR214" s="114"/>
      <c r="AS214" s="114"/>
      <c r="AT214" s="114"/>
      <c r="AU214" s="114">
        <v>1</v>
      </c>
      <c r="AV214" s="114"/>
      <c r="AW214" s="114"/>
      <c r="AX214" s="114"/>
      <c r="AY214" s="114"/>
      <c r="AZ214" s="114">
        <v>0</v>
      </c>
      <c r="BA214" s="114"/>
      <c r="BB214" s="114"/>
      <c r="BC214" s="114"/>
      <c r="BD214" s="114"/>
      <c r="BE214" s="114">
        <v>1</v>
      </c>
      <c r="BF214" s="114"/>
      <c r="BG214" s="114"/>
      <c r="BH214" s="114"/>
      <c r="BI214" s="114"/>
      <c r="BJ214" s="114">
        <v>0</v>
      </c>
      <c r="BK214" s="114"/>
      <c r="BL214" s="114"/>
      <c r="BM214" s="114"/>
      <c r="BN214" s="114"/>
      <c r="BO214" s="114">
        <v>0</v>
      </c>
      <c r="BP214" s="114"/>
      <c r="BQ214" s="114"/>
      <c r="BR214" s="114"/>
      <c r="BS214" s="114"/>
      <c r="BT214" s="114">
        <v>0</v>
      </c>
      <c r="BU214" s="114"/>
      <c r="BV214" s="114"/>
      <c r="BW214" s="114"/>
      <c r="BX214" s="114"/>
    </row>
    <row r="215" spans="1:76" s="25" customFormat="1" ht="30" customHeight="1">
      <c r="A215" s="82">
        <v>0</v>
      </c>
      <c r="B215" s="83"/>
      <c r="C215" s="83"/>
      <c r="D215" s="34" t="s">
        <v>270</v>
      </c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2"/>
      <c r="Q215" s="40" t="s">
        <v>215</v>
      </c>
      <c r="R215" s="40"/>
      <c r="S215" s="40"/>
      <c r="T215" s="40"/>
      <c r="U215" s="40"/>
      <c r="V215" s="34" t="s">
        <v>202</v>
      </c>
      <c r="W215" s="41"/>
      <c r="X215" s="41"/>
      <c r="Y215" s="41"/>
      <c r="Z215" s="41"/>
      <c r="AA215" s="41"/>
      <c r="AB215" s="41"/>
      <c r="AC215" s="41"/>
      <c r="AD215" s="41"/>
      <c r="AE215" s="42"/>
      <c r="AF215" s="114">
        <v>0</v>
      </c>
      <c r="AG215" s="114"/>
      <c r="AH215" s="114"/>
      <c r="AI215" s="114"/>
      <c r="AJ215" s="114"/>
      <c r="AK215" s="114">
        <v>0</v>
      </c>
      <c r="AL215" s="114"/>
      <c r="AM215" s="114"/>
      <c r="AN215" s="114"/>
      <c r="AO215" s="114"/>
      <c r="AP215" s="114">
        <v>0</v>
      </c>
      <c r="AQ215" s="114"/>
      <c r="AR215" s="114"/>
      <c r="AS215" s="114"/>
      <c r="AT215" s="114"/>
      <c r="AU215" s="114">
        <v>3</v>
      </c>
      <c r="AV215" s="114"/>
      <c r="AW215" s="114"/>
      <c r="AX215" s="114"/>
      <c r="AY215" s="114"/>
      <c r="AZ215" s="114">
        <v>0</v>
      </c>
      <c r="BA215" s="114"/>
      <c r="BB215" s="114"/>
      <c r="BC215" s="114"/>
      <c r="BD215" s="114"/>
      <c r="BE215" s="114">
        <v>3</v>
      </c>
      <c r="BF215" s="114"/>
      <c r="BG215" s="114"/>
      <c r="BH215" s="114"/>
      <c r="BI215" s="114"/>
      <c r="BJ215" s="114">
        <v>0</v>
      </c>
      <c r="BK215" s="114"/>
      <c r="BL215" s="114"/>
      <c r="BM215" s="114"/>
      <c r="BN215" s="114"/>
      <c r="BO215" s="114">
        <v>0</v>
      </c>
      <c r="BP215" s="114"/>
      <c r="BQ215" s="114"/>
      <c r="BR215" s="114"/>
      <c r="BS215" s="114"/>
      <c r="BT215" s="114">
        <v>0</v>
      </c>
      <c r="BU215" s="114"/>
      <c r="BV215" s="114"/>
      <c r="BW215" s="114"/>
      <c r="BX215" s="114"/>
    </row>
    <row r="216" spans="1:76" s="25" customFormat="1" ht="30" customHeight="1">
      <c r="A216" s="82">
        <v>0</v>
      </c>
      <c r="B216" s="83"/>
      <c r="C216" s="83"/>
      <c r="D216" s="34" t="s">
        <v>271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2"/>
      <c r="Q216" s="40" t="s">
        <v>215</v>
      </c>
      <c r="R216" s="40"/>
      <c r="S216" s="40"/>
      <c r="T216" s="40"/>
      <c r="U216" s="40"/>
      <c r="V216" s="34" t="s">
        <v>202</v>
      </c>
      <c r="W216" s="41"/>
      <c r="X216" s="41"/>
      <c r="Y216" s="41"/>
      <c r="Z216" s="41"/>
      <c r="AA216" s="41"/>
      <c r="AB216" s="41"/>
      <c r="AC216" s="41"/>
      <c r="AD216" s="41"/>
      <c r="AE216" s="42"/>
      <c r="AF216" s="114">
        <v>0</v>
      </c>
      <c r="AG216" s="114"/>
      <c r="AH216" s="114"/>
      <c r="AI216" s="114"/>
      <c r="AJ216" s="114"/>
      <c r="AK216" s="114">
        <v>0</v>
      </c>
      <c r="AL216" s="114"/>
      <c r="AM216" s="114"/>
      <c r="AN216" s="114"/>
      <c r="AO216" s="114"/>
      <c r="AP216" s="114">
        <v>0</v>
      </c>
      <c r="AQ216" s="114"/>
      <c r="AR216" s="114"/>
      <c r="AS216" s="114"/>
      <c r="AT216" s="114"/>
      <c r="AU216" s="114">
        <v>2</v>
      </c>
      <c r="AV216" s="114"/>
      <c r="AW216" s="114"/>
      <c r="AX216" s="114"/>
      <c r="AY216" s="114"/>
      <c r="AZ216" s="114">
        <v>0</v>
      </c>
      <c r="BA216" s="114"/>
      <c r="BB216" s="114"/>
      <c r="BC216" s="114"/>
      <c r="BD216" s="114"/>
      <c r="BE216" s="114">
        <v>2</v>
      </c>
      <c r="BF216" s="114"/>
      <c r="BG216" s="114"/>
      <c r="BH216" s="114"/>
      <c r="BI216" s="114"/>
      <c r="BJ216" s="114">
        <v>0</v>
      </c>
      <c r="BK216" s="114"/>
      <c r="BL216" s="114"/>
      <c r="BM216" s="114"/>
      <c r="BN216" s="114"/>
      <c r="BO216" s="114">
        <v>0</v>
      </c>
      <c r="BP216" s="114"/>
      <c r="BQ216" s="114"/>
      <c r="BR216" s="114"/>
      <c r="BS216" s="114"/>
      <c r="BT216" s="114">
        <v>0</v>
      </c>
      <c r="BU216" s="114"/>
      <c r="BV216" s="114"/>
      <c r="BW216" s="114"/>
      <c r="BX216" s="114"/>
    </row>
    <row r="217" spans="1:76" s="25" customFormat="1" ht="15" customHeight="1">
      <c r="A217" s="82">
        <v>0</v>
      </c>
      <c r="B217" s="83"/>
      <c r="C217" s="83"/>
      <c r="D217" s="34" t="s">
        <v>272</v>
      </c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2"/>
      <c r="Q217" s="40" t="s">
        <v>215</v>
      </c>
      <c r="R217" s="40"/>
      <c r="S217" s="40"/>
      <c r="T217" s="40"/>
      <c r="U217" s="40"/>
      <c r="V217" s="34" t="s">
        <v>229</v>
      </c>
      <c r="W217" s="41"/>
      <c r="X217" s="41"/>
      <c r="Y217" s="41"/>
      <c r="Z217" s="41"/>
      <c r="AA217" s="41"/>
      <c r="AB217" s="41"/>
      <c r="AC217" s="41"/>
      <c r="AD217" s="41"/>
      <c r="AE217" s="42"/>
      <c r="AF217" s="114">
        <v>0</v>
      </c>
      <c r="AG217" s="114"/>
      <c r="AH217" s="114"/>
      <c r="AI217" s="114"/>
      <c r="AJ217" s="114"/>
      <c r="AK217" s="114">
        <v>0</v>
      </c>
      <c r="AL217" s="114"/>
      <c r="AM217" s="114"/>
      <c r="AN217" s="114"/>
      <c r="AO217" s="114"/>
      <c r="AP217" s="114">
        <v>0</v>
      </c>
      <c r="AQ217" s="114"/>
      <c r="AR217" s="114"/>
      <c r="AS217" s="114"/>
      <c r="AT217" s="114"/>
      <c r="AU217" s="114">
        <v>0</v>
      </c>
      <c r="AV217" s="114"/>
      <c r="AW217" s="114"/>
      <c r="AX217" s="114"/>
      <c r="AY217" s="114"/>
      <c r="AZ217" s="114">
        <v>1</v>
      </c>
      <c r="BA217" s="114"/>
      <c r="BB217" s="114"/>
      <c r="BC217" s="114"/>
      <c r="BD217" s="114"/>
      <c r="BE217" s="114">
        <v>1</v>
      </c>
      <c r="BF217" s="114"/>
      <c r="BG217" s="114"/>
      <c r="BH217" s="114"/>
      <c r="BI217" s="114"/>
      <c r="BJ217" s="114">
        <v>0</v>
      </c>
      <c r="BK217" s="114"/>
      <c r="BL217" s="114"/>
      <c r="BM217" s="114"/>
      <c r="BN217" s="114"/>
      <c r="BO217" s="114">
        <v>0</v>
      </c>
      <c r="BP217" s="114"/>
      <c r="BQ217" s="114"/>
      <c r="BR217" s="114"/>
      <c r="BS217" s="114"/>
      <c r="BT217" s="114">
        <v>0</v>
      </c>
      <c r="BU217" s="114"/>
      <c r="BV217" s="114"/>
      <c r="BW217" s="114"/>
      <c r="BX217" s="114"/>
    </row>
    <row r="218" spans="1:76" s="25" customFormat="1" ht="30" customHeight="1">
      <c r="A218" s="82">
        <v>1</v>
      </c>
      <c r="B218" s="83"/>
      <c r="C218" s="83"/>
      <c r="D218" s="34" t="s">
        <v>273</v>
      </c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2"/>
      <c r="Q218" s="40" t="s">
        <v>256</v>
      </c>
      <c r="R218" s="40"/>
      <c r="S218" s="40"/>
      <c r="T218" s="40"/>
      <c r="U218" s="40"/>
      <c r="V218" s="34" t="s">
        <v>259</v>
      </c>
      <c r="W218" s="41"/>
      <c r="X218" s="41"/>
      <c r="Y218" s="41"/>
      <c r="Z218" s="41"/>
      <c r="AA218" s="41"/>
      <c r="AB218" s="41"/>
      <c r="AC218" s="41"/>
      <c r="AD218" s="41"/>
      <c r="AE218" s="42"/>
      <c r="AF218" s="114">
        <v>2282</v>
      </c>
      <c r="AG218" s="114"/>
      <c r="AH218" s="114"/>
      <c r="AI218" s="114"/>
      <c r="AJ218" s="114"/>
      <c r="AK218" s="114">
        <v>0</v>
      </c>
      <c r="AL218" s="114"/>
      <c r="AM218" s="114"/>
      <c r="AN218" s="114"/>
      <c r="AO218" s="114"/>
      <c r="AP218" s="114">
        <v>2282</v>
      </c>
      <c r="AQ218" s="114"/>
      <c r="AR218" s="114"/>
      <c r="AS218" s="114"/>
      <c r="AT218" s="114"/>
      <c r="AU218" s="114">
        <v>2282</v>
      </c>
      <c r="AV218" s="114"/>
      <c r="AW218" s="114"/>
      <c r="AX218" s="114"/>
      <c r="AY218" s="114"/>
      <c r="AZ218" s="114">
        <v>0</v>
      </c>
      <c r="BA218" s="114"/>
      <c r="BB218" s="114"/>
      <c r="BC218" s="114"/>
      <c r="BD218" s="114"/>
      <c r="BE218" s="114">
        <v>2282</v>
      </c>
      <c r="BF218" s="114"/>
      <c r="BG218" s="114"/>
      <c r="BH218" s="114"/>
      <c r="BI218" s="114"/>
      <c r="BJ218" s="114">
        <v>2282</v>
      </c>
      <c r="BK218" s="114"/>
      <c r="BL218" s="114"/>
      <c r="BM218" s="114"/>
      <c r="BN218" s="114"/>
      <c r="BO218" s="114">
        <v>0</v>
      </c>
      <c r="BP218" s="114"/>
      <c r="BQ218" s="114"/>
      <c r="BR218" s="114"/>
      <c r="BS218" s="114"/>
      <c r="BT218" s="114">
        <v>2282</v>
      </c>
      <c r="BU218" s="114"/>
      <c r="BV218" s="114"/>
      <c r="BW218" s="114"/>
      <c r="BX218" s="114"/>
    </row>
    <row r="219" spans="1:76" s="25" customFormat="1" ht="45" customHeight="1">
      <c r="A219" s="82">
        <v>29</v>
      </c>
      <c r="B219" s="83"/>
      <c r="C219" s="83"/>
      <c r="D219" s="34" t="s">
        <v>275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2"/>
      <c r="Q219" s="40" t="s">
        <v>215</v>
      </c>
      <c r="R219" s="40"/>
      <c r="S219" s="40"/>
      <c r="T219" s="40"/>
      <c r="U219" s="40"/>
      <c r="V219" s="34" t="s">
        <v>202</v>
      </c>
      <c r="W219" s="41"/>
      <c r="X219" s="41"/>
      <c r="Y219" s="41"/>
      <c r="Z219" s="41"/>
      <c r="AA219" s="41"/>
      <c r="AB219" s="41"/>
      <c r="AC219" s="41"/>
      <c r="AD219" s="41"/>
      <c r="AE219" s="42"/>
      <c r="AF219" s="114">
        <v>0</v>
      </c>
      <c r="AG219" s="114"/>
      <c r="AH219" s="114"/>
      <c r="AI219" s="114"/>
      <c r="AJ219" s="114"/>
      <c r="AK219" s="114">
        <v>0</v>
      </c>
      <c r="AL219" s="114"/>
      <c r="AM219" s="114"/>
      <c r="AN219" s="114"/>
      <c r="AO219" s="114"/>
      <c r="AP219" s="114">
        <v>0</v>
      </c>
      <c r="AQ219" s="114"/>
      <c r="AR219" s="114"/>
      <c r="AS219" s="114"/>
      <c r="AT219" s="114"/>
      <c r="AU219" s="114">
        <v>0</v>
      </c>
      <c r="AV219" s="114"/>
      <c r="AW219" s="114"/>
      <c r="AX219" s="114"/>
      <c r="AY219" s="114"/>
      <c r="AZ219" s="114">
        <v>4</v>
      </c>
      <c r="BA219" s="114"/>
      <c r="BB219" s="114"/>
      <c r="BC219" s="114"/>
      <c r="BD219" s="114"/>
      <c r="BE219" s="114">
        <v>0</v>
      </c>
      <c r="BF219" s="114"/>
      <c r="BG219" s="114"/>
      <c r="BH219" s="114"/>
      <c r="BI219" s="114"/>
      <c r="BJ219" s="114">
        <v>0</v>
      </c>
      <c r="BK219" s="114"/>
      <c r="BL219" s="114"/>
      <c r="BM219" s="114"/>
      <c r="BN219" s="114"/>
      <c r="BO219" s="114">
        <v>0</v>
      </c>
      <c r="BP219" s="114"/>
      <c r="BQ219" s="114"/>
      <c r="BR219" s="114"/>
      <c r="BS219" s="114"/>
      <c r="BT219" s="114">
        <v>0</v>
      </c>
      <c r="BU219" s="114"/>
      <c r="BV219" s="114"/>
      <c r="BW219" s="114"/>
      <c r="BX219" s="114"/>
    </row>
    <row r="220" spans="1:76" s="6" customFormat="1" ht="15" customHeight="1">
      <c r="A220" s="95">
        <v>0</v>
      </c>
      <c r="B220" s="96"/>
      <c r="C220" s="96"/>
      <c r="D220" s="143" t="s">
        <v>276</v>
      </c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7"/>
      <c r="Q220" s="112"/>
      <c r="R220" s="112"/>
      <c r="S220" s="112"/>
      <c r="T220" s="112"/>
      <c r="U220" s="112"/>
      <c r="V220" s="143"/>
      <c r="W220" s="116"/>
      <c r="X220" s="116"/>
      <c r="Y220" s="116"/>
      <c r="Z220" s="116"/>
      <c r="AA220" s="116"/>
      <c r="AB220" s="116"/>
      <c r="AC220" s="116"/>
      <c r="AD220" s="116"/>
      <c r="AE220" s="117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</row>
    <row r="221" spans="1:76" s="25" customFormat="1" ht="28.5" customHeight="1">
      <c r="A221" s="82">
        <v>0</v>
      </c>
      <c r="B221" s="83"/>
      <c r="C221" s="83"/>
      <c r="D221" s="34" t="s">
        <v>277</v>
      </c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2"/>
      <c r="Q221" s="40" t="s">
        <v>201</v>
      </c>
      <c r="R221" s="40"/>
      <c r="S221" s="40"/>
      <c r="T221" s="40"/>
      <c r="U221" s="40"/>
      <c r="V221" s="34" t="s">
        <v>257</v>
      </c>
      <c r="W221" s="41"/>
      <c r="X221" s="41"/>
      <c r="Y221" s="41"/>
      <c r="Z221" s="41"/>
      <c r="AA221" s="41"/>
      <c r="AB221" s="41"/>
      <c r="AC221" s="41"/>
      <c r="AD221" s="41"/>
      <c r="AE221" s="42"/>
      <c r="AF221" s="114">
        <v>47305.25</v>
      </c>
      <c r="AG221" s="114"/>
      <c r="AH221" s="114"/>
      <c r="AI221" s="114"/>
      <c r="AJ221" s="114"/>
      <c r="AK221" s="114">
        <v>2500</v>
      </c>
      <c r="AL221" s="114"/>
      <c r="AM221" s="114"/>
      <c r="AN221" s="114"/>
      <c r="AO221" s="114"/>
      <c r="AP221" s="114">
        <v>49805.25</v>
      </c>
      <c r="AQ221" s="114"/>
      <c r="AR221" s="114"/>
      <c r="AS221" s="114"/>
      <c r="AT221" s="114"/>
      <c r="AU221" s="114">
        <v>41604.53</v>
      </c>
      <c r="AV221" s="114"/>
      <c r="AW221" s="114"/>
      <c r="AX221" s="114"/>
      <c r="AY221" s="114"/>
      <c r="AZ221" s="114">
        <v>2380</v>
      </c>
      <c r="BA221" s="114"/>
      <c r="BB221" s="114"/>
      <c r="BC221" s="114"/>
      <c r="BD221" s="114"/>
      <c r="BE221" s="114">
        <v>43984.53</v>
      </c>
      <c r="BF221" s="114"/>
      <c r="BG221" s="114"/>
      <c r="BH221" s="114"/>
      <c r="BI221" s="114"/>
      <c r="BJ221" s="114">
        <v>50491</v>
      </c>
      <c r="BK221" s="114"/>
      <c r="BL221" s="114"/>
      <c r="BM221" s="114"/>
      <c r="BN221" s="114"/>
      <c r="BO221" s="114">
        <v>2530</v>
      </c>
      <c r="BP221" s="114"/>
      <c r="BQ221" s="114"/>
      <c r="BR221" s="114"/>
      <c r="BS221" s="114"/>
      <c r="BT221" s="114">
        <v>53021</v>
      </c>
      <c r="BU221" s="114"/>
      <c r="BV221" s="114"/>
      <c r="BW221" s="114"/>
      <c r="BX221" s="114"/>
    </row>
    <row r="222" spans="1:76" s="25" customFormat="1" ht="30" customHeight="1">
      <c r="A222" s="82">
        <v>0</v>
      </c>
      <c r="B222" s="83"/>
      <c r="C222" s="83"/>
      <c r="D222" s="34" t="s">
        <v>289</v>
      </c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2"/>
      <c r="Q222" s="40" t="s">
        <v>201</v>
      </c>
      <c r="R222" s="40"/>
      <c r="S222" s="40"/>
      <c r="T222" s="40"/>
      <c r="U222" s="40"/>
      <c r="V222" s="34" t="s">
        <v>202</v>
      </c>
      <c r="W222" s="41"/>
      <c r="X222" s="41"/>
      <c r="Y222" s="41"/>
      <c r="Z222" s="41"/>
      <c r="AA222" s="41"/>
      <c r="AB222" s="41"/>
      <c r="AC222" s="41"/>
      <c r="AD222" s="41"/>
      <c r="AE222" s="42"/>
      <c r="AF222" s="114">
        <v>0</v>
      </c>
      <c r="AG222" s="114"/>
      <c r="AH222" s="114"/>
      <c r="AI222" s="114"/>
      <c r="AJ222" s="114"/>
      <c r="AK222" s="114">
        <v>0</v>
      </c>
      <c r="AL222" s="114"/>
      <c r="AM222" s="114"/>
      <c r="AN222" s="114"/>
      <c r="AO222" s="114"/>
      <c r="AP222" s="114">
        <v>0</v>
      </c>
      <c r="AQ222" s="114"/>
      <c r="AR222" s="114"/>
      <c r="AS222" s="114"/>
      <c r="AT222" s="114"/>
      <c r="AU222" s="114">
        <v>0</v>
      </c>
      <c r="AV222" s="114"/>
      <c r="AW222" s="114"/>
      <c r="AX222" s="114"/>
      <c r="AY222" s="114"/>
      <c r="AZ222" s="114">
        <v>82778</v>
      </c>
      <c r="BA222" s="114"/>
      <c r="BB222" s="114"/>
      <c r="BC222" s="114"/>
      <c r="BD222" s="114"/>
      <c r="BE222" s="114">
        <v>82778</v>
      </c>
      <c r="BF222" s="114"/>
      <c r="BG222" s="114"/>
      <c r="BH222" s="114"/>
      <c r="BI222" s="114"/>
      <c r="BJ222" s="114">
        <v>0</v>
      </c>
      <c r="BK222" s="114"/>
      <c r="BL222" s="114"/>
      <c r="BM222" s="114"/>
      <c r="BN222" s="114"/>
      <c r="BO222" s="114">
        <v>0</v>
      </c>
      <c r="BP222" s="114"/>
      <c r="BQ222" s="114"/>
      <c r="BR222" s="114"/>
      <c r="BS222" s="114"/>
      <c r="BT222" s="114">
        <v>0</v>
      </c>
      <c r="BU222" s="114"/>
      <c r="BV222" s="114"/>
      <c r="BW222" s="114"/>
      <c r="BX222" s="114"/>
    </row>
    <row r="223" spans="1:76" s="25" customFormat="1" ht="30" customHeight="1">
      <c r="A223" s="82">
        <v>0</v>
      </c>
      <c r="B223" s="83"/>
      <c r="C223" s="83"/>
      <c r="D223" s="34" t="s">
        <v>395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2"/>
      <c r="Q223" s="40" t="s">
        <v>201</v>
      </c>
      <c r="R223" s="40"/>
      <c r="S223" s="40"/>
      <c r="T223" s="40"/>
      <c r="U223" s="40"/>
      <c r="V223" s="34" t="s">
        <v>202</v>
      </c>
      <c r="W223" s="41"/>
      <c r="X223" s="41"/>
      <c r="Y223" s="41"/>
      <c r="Z223" s="41"/>
      <c r="AA223" s="41"/>
      <c r="AB223" s="41"/>
      <c r="AC223" s="41"/>
      <c r="AD223" s="41"/>
      <c r="AE223" s="42"/>
      <c r="AF223" s="114">
        <v>0</v>
      </c>
      <c r="AG223" s="114"/>
      <c r="AH223" s="114"/>
      <c r="AI223" s="114"/>
      <c r="AJ223" s="114"/>
      <c r="AK223" s="114">
        <v>0</v>
      </c>
      <c r="AL223" s="114"/>
      <c r="AM223" s="114"/>
      <c r="AN223" s="114"/>
      <c r="AO223" s="114"/>
      <c r="AP223" s="114">
        <v>0</v>
      </c>
      <c r="AQ223" s="114"/>
      <c r="AR223" s="114"/>
      <c r="AS223" s="114"/>
      <c r="AT223" s="114"/>
      <c r="AU223" s="114">
        <v>0</v>
      </c>
      <c r="AV223" s="114"/>
      <c r="AW223" s="114"/>
      <c r="AX223" s="114"/>
      <c r="AY223" s="114"/>
      <c r="AZ223" s="114">
        <v>16500</v>
      </c>
      <c r="BA223" s="114"/>
      <c r="BB223" s="114"/>
      <c r="BC223" s="114"/>
      <c r="BD223" s="114"/>
      <c r="BE223" s="114">
        <v>16500</v>
      </c>
      <c r="BF223" s="114"/>
      <c r="BG223" s="114"/>
      <c r="BH223" s="114"/>
      <c r="BI223" s="114"/>
      <c r="BJ223" s="114">
        <v>0</v>
      </c>
      <c r="BK223" s="114"/>
      <c r="BL223" s="114"/>
      <c r="BM223" s="114"/>
      <c r="BN223" s="114"/>
      <c r="BO223" s="114">
        <v>0</v>
      </c>
      <c r="BP223" s="114"/>
      <c r="BQ223" s="114"/>
      <c r="BR223" s="114"/>
      <c r="BS223" s="114"/>
      <c r="BT223" s="114">
        <v>0</v>
      </c>
      <c r="BU223" s="114"/>
      <c r="BV223" s="114"/>
      <c r="BW223" s="114"/>
      <c r="BX223" s="114"/>
    </row>
    <row r="224" spans="1:76" s="25" customFormat="1" ht="30" customHeight="1">
      <c r="A224" s="82">
        <v>0</v>
      </c>
      <c r="B224" s="83"/>
      <c r="C224" s="83"/>
      <c r="D224" s="34" t="s">
        <v>280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2"/>
      <c r="Q224" s="40" t="s">
        <v>201</v>
      </c>
      <c r="R224" s="40"/>
      <c r="S224" s="40"/>
      <c r="T224" s="40"/>
      <c r="U224" s="40"/>
      <c r="V224" s="34" t="s">
        <v>202</v>
      </c>
      <c r="W224" s="41"/>
      <c r="X224" s="41"/>
      <c r="Y224" s="41"/>
      <c r="Z224" s="41"/>
      <c r="AA224" s="41"/>
      <c r="AB224" s="41"/>
      <c r="AC224" s="41"/>
      <c r="AD224" s="41"/>
      <c r="AE224" s="42"/>
      <c r="AF224" s="114">
        <v>0</v>
      </c>
      <c r="AG224" s="114"/>
      <c r="AH224" s="114"/>
      <c r="AI224" s="114"/>
      <c r="AJ224" s="114"/>
      <c r="AK224" s="114">
        <v>0</v>
      </c>
      <c r="AL224" s="114"/>
      <c r="AM224" s="114"/>
      <c r="AN224" s="114"/>
      <c r="AO224" s="114"/>
      <c r="AP224" s="114">
        <v>0</v>
      </c>
      <c r="AQ224" s="114"/>
      <c r="AR224" s="114"/>
      <c r="AS224" s="114"/>
      <c r="AT224" s="114"/>
      <c r="AU224" s="114">
        <v>0</v>
      </c>
      <c r="AV224" s="114"/>
      <c r="AW224" s="114"/>
      <c r="AX224" s="114"/>
      <c r="AY224" s="114"/>
      <c r="AZ224" s="114">
        <v>45000</v>
      </c>
      <c r="BA224" s="114"/>
      <c r="BB224" s="114"/>
      <c r="BC224" s="114"/>
      <c r="BD224" s="114"/>
      <c r="BE224" s="114">
        <v>45000</v>
      </c>
      <c r="BF224" s="114"/>
      <c r="BG224" s="114"/>
      <c r="BH224" s="114"/>
      <c r="BI224" s="114"/>
      <c r="BJ224" s="114">
        <v>0</v>
      </c>
      <c r="BK224" s="114"/>
      <c r="BL224" s="114"/>
      <c r="BM224" s="114"/>
      <c r="BN224" s="114"/>
      <c r="BO224" s="114">
        <v>0</v>
      </c>
      <c r="BP224" s="114"/>
      <c r="BQ224" s="114"/>
      <c r="BR224" s="114"/>
      <c r="BS224" s="114"/>
      <c r="BT224" s="114">
        <v>0</v>
      </c>
      <c r="BU224" s="114"/>
      <c r="BV224" s="114"/>
      <c r="BW224" s="114"/>
      <c r="BX224" s="114"/>
    </row>
    <row r="225" spans="1:76" s="25" customFormat="1" ht="30" customHeight="1">
      <c r="A225" s="82">
        <v>0</v>
      </c>
      <c r="B225" s="83"/>
      <c r="C225" s="83"/>
      <c r="D225" s="34" t="s">
        <v>396</v>
      </c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2"/>
      <c r="Q225" s="40" t="s">
        <v>201</v>
      </c>
      <c r="R225" s="40"/>
      <c r="S225" s="40"/>
      <c r="T225" s="40"/>
      <c r="U225" s="40"/>
      <c r="V225" s="34" t="s">
        <v>202</v>
      </c>
      <c r="W225" s="41"/>
      <c r="X225" s="41"/>
      <c r="Y225" s="41"/>
      <c r="Z225" s="41"/>
      <c r="AA225" s="41"/>
      <c r="AB225" s="41"/>
      <c r="AC225" s="41"/>
      <c r="AD225" s="41"/>
      <c r="AE225" s="42"/>
      <c r="AF225" s="114">
        <v>0</v>
      </c>
      <c r="AG225" s="114"/>
      <c r="AH225" s="114"/>
      <c r="AI225" s="114"/>
      <c r="AJ225" s="114"/>
      <c r="AK225" s="114">
        <v>0</v>
      </c>
      <c r="AL225" s="114"/>
      <c r="AM225" s="114"/>
      <c r="AN225" s="114"/>
      <c r="AO225" s="114"/>
      <c r="AP225" s="114">
        <v>0</v>
      </c>
      <c r="AQ225" s="114"/>
      <c r="AR225" s="114"/>
      <c r="AS225" s="114"/>
      <c r="AT225" s="114"/>
      <c r="AU225" s="114">
        <v>0</v>
      </c>
      <c r="AV225" s="114"/>
      <c r="AW225" s="114"/>
      <c r="AX225" s="114"/>
      <c r="AY225" s="114"/>
      <c r="AZ225" s="114">
        <v>190000</v>
      </c>
      <c r="BA225" s="114"/>
      <c r="BB225" s="114"/>
      <c r="BC225" s="114"/>
      <c r="BD225" s="114"/>
      <c r="BE225" s="114">
        <v>190000</v>
      </c>
      <c r="BF225" s="114"/>
      <c r="BG225" s="114"/>
      <c r="BH225" s="114"/>
      <c r="BI225" s="114"/>
      <c r="BJ225" s="114">
        <v>0</v>
      </c>
      <c r="BK225" s="114"/>
      <c r="BL225" s="114"/>
      <c r="BM225" s="114"/>
      <c r="BN225" s="114"/>
      <c r="BO225" s="114">
        <v>0</v>
      </c>
      <c r="BP225" s="114"/>
      <c r="BQ225" s="114"/>
      <c r="BR225" s="114"/>
      <c r="BS225" s="114"/>
      <c r="BT225" s="114">
        <v>0</v>
      </c>
      <c r="BU225" s="114"/>
      <c r="BV225" s="114"/>
      <c r="BW225" s="114"/>
      <c r="BX225" s="114"/>
    </row>
    <row r="226" spans="1:76" s="25" customFormat="1" ht="60" customHeight="1">
      <c r="A226" s="82">
        <v>0</v>
      </c>
      <c r="B226" s="83"/>
      <c r="C226" s="83"/>
      <c r="D226" s="34" t="s">
        <v>399</v>
      </c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2"/>
      <c r="Q226" s="40" t="s">
        <v>201</v>
      </c>
      <c r="R226" s="40"/>
      <c r="S226" s="40"/>
      <c r="T226" s="40"/>
      <c r="U226" s="40"/>
      <c r="V226" s="34" t="s">
        <v>202</v>
      </c>
      <c r="W226" s="41"/>
      <c r="X226" s="41"/>
      <c r="Y226" s="41"/>
      <c r="Z226" s="41"/>
      <c r="AA226" s="41"/>
      <c r="AB226" s="41"/>
      <c r="AC226" s="41"/>
      <c r="AD226" s="41"/>
      <c r="AE226" s="42"/>
      <c r="AF226" s="114">
        <v>0</v>
      </c>
      <c r="AG226" s="114"/>
      <c r="AH226" s="114"/>
      <c r="AI226" s="114"/>
      <c r="AJ226" s="114"/>
      <c r="AK226" s="114">
        <v>0</v>
      </c>
      <c r="AL226" s="114"/>
      <c r="AM226" s="114"/>
      <c r="AN226" s="114"/>
      <c r="AO226" s="114"/>
      <c r="AP226" s="114">
        <v>0</v>
      </c>
      <c r="AQ226" s="114"/>
      <c r="AR226" s="114"/>
      <c r="AS226" s="114"/>
      <c r="AT226" s="114"/>
      <c r="AU226" s="114">
        <v>0</v>
      </c>
      <c r="AV226" s="114"/>
      <c r="AW226" s="114"/>
      <c r="AX226" s="114"/>
      <c r="AY226" s="114"/>
      <c r="AZ226" s="114">
        <v>178000</v>
      </c>
      <c r="BA226" s="114"/>
      <c r="BB226" s="114"/>
      <c r="BC226" s="114"/>
      <c r="BD226" s="114"/>
      <c r="BE226" s="114">
        <v>178000</v>
      </c>
      <c r="BF226" s="114"/>
      <c r="BG226" s="114"/>
      <c r="BH226" s="114"/>
      <c r="BI226" s="114"/>
      <c r="BJ226" s="114">
        <v>0</v>
      </c>
      <c r="BK226" s="114"/>
      <c r="BL226" s="114"/>
      <c r="BM226" s="114"/>
      <c r="BN226" s="114"/>
      <c r="BO226" s="114">
        <v>0</v>
      </c>
      <c r="BP226" s="114"/>
      <c r="BQ226" s="114"/>
      <c r="BR226" s="114"/>
      <c r="BS226" s="114"/>
      <c r="BT226" s="114">
        <v>0</v>
      </c>
      <c r="BU226" s="114"/>
      <c r="BV226" s="114"/>
      <c r="BW226" s="114"/>
      <c r="BX226" s="114"/>
    </row>
    <row r="227" spans="1:76" s="25" customFormat="1" ht="60" customHeight="1">
      <c r="A227" s="82">
        <v>0</v>
      </c>
      <c r="B227" s="83"/>
      <c r="C227" s="83"/>
      <c r="D227" s="34" t="s">
        <v>284</v>
      </c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2"/>
      <c r="Q227" s="40" t="s">
        <v>201</v>
      </c>
      <c r="R227" s="40"/>
      <c r="S227" s="40"/>
      <c r="T227" s="40"/>
      <c r="U227" s="40"/>
      <c r="V227" s="34" t="s">
        <v>257</v>
      </c>
      <c r="W227" s="41"/>
      <c r="X227" s="41"/>
      <c r="Y227" s="41"/>
      <c r="Z227" s="41"/>
      <c r="AA227" s="41"/>
      <c r="AB227" s="41"/>
      <c r="AC227" s="41"/>
      <c r="AD227" s="41"/>
      <c r="AE227" s="42"/>
      <c r="AF227" s="114">
        <v>0</v>
      </c>
      <c r="AG227" s="114"/>
      <c r="AH227" s="114"/>
      <c r="AI227" s="114"/>
      <c r="AJ227" s="114"/>
      <c r="AK227" s="114">
        <v>0</v>
      </c>
      <c r="AL227" s="114"/>
      <c r="AM227" s="114"/>
      <c r="AN227" s="114"/>
      <c r="AO227" s="114"/>
      <c r="AP227" s="114">
        <v>0</v>
      </c>
      <c r="AQ227" s="114"/>
      <c r="AR227" s="114"/>
      <c r="AS227" s="114"/>
      <c r="AT227" s="114"/>
      <c r="AU227" s="114">
        <v>180000</v>
      </c>
      <c r="AV227" s="114"/>
      <c r="AW227" s="114"/>
      <c r="AX227" s="114"/>
      <c r="AY227" s="114"/>
      <c r="AZ227" s="114">
        <v>0</v>
      </c>
      <c r="BA227" s="114"/>
      <c r="BB227" s="114"/>
      <c r="BC227" s="114"/>
      <c r="BD227" s="114"/>
      <c r="BE227" s="114">
        <v>180000</v>
      </c>
      <c r="BF227" s="114"/>
      <c r="BG227" s="114"/>
      <c r="BH227" s="114"/>
      <c r="BI227" s="114"/>
      <c r="BJ227" s="114">
        <v>0</v>
      </c>
      <c r="BK227" s="114"/>
      <c r="BL227" s="114"/>
      <c r="BM227" s="114"/>
      <c r="BN227" s="114"/>
      <c r="BO227" s="114">
        <v>0</v>
      </c>
      <c r="BP227" s="114"/>
      <c r="BQ227" s="114"/>
      <c r="BR227" s="114"/>
      <c r="BS227" s="114"/>
      <c r="BT227" s="114">
        <v>0</v>
      </c>
      <c r="BU227" s="114"/>
      <c r="BV227" s="114"/>
      <c r="BW227" s="114"/>
      <c r="BX227" s="114"/>
    </row>
    <row r="228" spans="1:76" s="25" customFormat="1" ht="60" customHeight="1">
      <c r="A228" s="82">
        <v>0</v>
      </c>
      <c r="B228" s="83"/>
      <c r="C228" s="83"/>
      <c r="D228" s="34" t="s">
        <v>400</v>
      </c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2"/>
      <c r="Q228" s="40" t="s">
        <v>201</v>
      </c>
      <c r="R228" s="40"/>
      <c r="S228" s="40"/>
      <c r="T228" s="40"/>
      <c r="U228" s="40"/>
      <c r="V228" s="34" t="s">
        <v>202</v>
      </c>
      <c r="W228" s="41"/>
      <c r="X228" s="41"/>
      <c r="Y228" s="41"/>
      <c r="Z228" s="41"/>
      <c r="AA228" s="41"/>
      <c r="AB228" s="41"/>
      <c r="AC228" s="41"/>
      <c r="AD228" s="41"/>
      <c r="AE228" s="42"/>
      <c r="AF228" s="114">
        <v>0</v>
      </c>
      <c r="AG228" s="114"/>
      <c r="AH228" s="114"/>
      <c r="AI228" s="114"/>
      <c r="AJ228" s="114"/>
      <c r="AK228" s="114">
        <v>0</v>
      </c>
      <c r="AL228" s="114"/>
      <c r="AM228" s="114"/>
      <c r="AN228" s="114"/>
      <c r="AO228" s="114"/>
      <c r="AP228" s="114">
        <v>0</v>
      </c>
      <c r="AQ228" s="114"/>
      <c r="AR228" s="114"/>
      <c r="AS228" s="114"/>
      <c r="AT228" s="114"/>
      <c r="AU228" s="114">
        <v>0</v>
      </c>
      <c r="AV228" s="114"/>
      <c r="AW228" s="114"/>
      <c r="AX228" s="114"/>
      <c r="AY228" s="114"/>
      <c r="AZ228" s="114">
        <v>0</v>
      </c>
      <c r="BA228" s="114"/>
      <c r="BB228" s="114"/>
      <c r="BC228" s="114"/>
      <c r="BD228" s="114"/>
      <c r="BE228" s="114">
        <v>0</v>
      </c>
      <c r="BF228" s="114"/>
      <c r="BG228" s="114"/>
      <c r="BH228" s="114"/>
      <c r="BI228" s="114"/>
      <c r="BJ228" s="114">
        <v>0</v>
      </c>
      <c r="BK228" s="114"/>
      <c r="BL228" s="114"/>
      <c r="BM228" s="114"/>
      <c r="BN228" s="114"/>
      <c r="BO228" s="114">
        <v>0</v>
      </c>
      <c r="BP228" s="114"/>
      <c r="BQ228" s="114"/>
      <c r="BR228" s="114"/>
      <c r="BS228" s="114"/>
      <c r="BT228" s="114">
        <v>0</v>
      </c>
      <c r="BU228" s="114"/>
      <c r="BV228" s="114"/>
      <c r="BW228" s="114"/>
      <c r="BX228" s="114"/>
    </row>
    <row r="229" spans="1:76" s="25" customFormat="1" ht="30" customHeight="1">
      <c r="A229" s="82">
        <v>0</v>
      </c>
      <c r="B229" s="83"/>
      <c r="C229" s="83"/>
      <c r="D229" s="34" t="s">
        <v>398</v>
      </c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2"/>
      <c r="Q229" s="40" t="s">
        <v>201</v>
      </c>
      <c r="R229" s="40"/>
      <c r="S229" s="40"/>
      <c r="T229" s="40"/>
      <c r="U229" s="40"/>
      <c r="V229" s="34" t="s">
        <v>202</v>
      </c>
      <c r="W229" s="41"/>
      <c r="X229" s="41"/>
      <c r="Y229" s="41"/>
      <c r="Z229" s="41"/>
      <c r="AA229" s="41"/>
      <c r="AB229" s="41"/>
      <c r="AC229" s="41"/>
      <c r="AD229" s="41"/>
      <c r="AE229" s="42"/>
      <c r="AF229" s="114">
        <v>0</v>
      </c>
      <c r="AG229" s="114"/>
      <c r="AH229" s="114"/>
      <c r="AI229" s="114"/>
      <c r="AJ229" s="114"/>
      <c r="AK229" s="114">
        <v>0</v>
      </c>
      <c r="AL229" s="114"/>
      <c r="AM229" s="114"/>
      <c r="AN229" s="114"/>
      <c r="AO229" s="114"/>
      <c r="AP229" s="114">
        <v>0</v>
      </c>
      <c r="AQ229" s="114"/>
      <c r="AR229" s="114"/>
      <c r="AS229" s="114"/>
      <c r="AT229" s="114"/>
      <c r="AU229" s="114">
        <v>0</v>
      </c>
      <c r="AV229" s="114"/>
      <c r="AW229" s="114"/>
      <c r="AX229" s="114"/>
      <c r="AY229" s="114"/>
      <c r="AZ229" s="114">
        <v>0</v>
      </c>
      <c r="BA229" s="114"/>
      <c r="BB229" s="114"/>
      <c r="BC229" s="114"/>
      <c r="BD229" s="114"/>
      <c r="BE229" s="114">
        <v>0</v>
      </c>
      <c r="BF229" s="114"/>
      <c r="BG229" s="114"/>
      <c r="BH229" s="114"/>
      <c r="BI229" s="114"/>
      <c r="BJ229" s="114">
        <v>0</v>
      </c>
      <c r="BK229" s="114"/>
      <c r="BL229" s="114"/>
      <c r="BM229" s="114"/>
      <c r="BN229" s="114"/>
      <c r="BO229" s="114">
        <v>0</v>
      </c>
      <c r="BP229" s="114"/>
      <c r="BQ229" s="114"/>
      <c r="BR229" s="114"/>
      <c r="BS229" s="114"/>
      <c r="BT229" s="114">
        <v>0</v>
      </c>
      <c r="BU229" s="114"/>
      <c r="BV229" s="114"/>
      <c r="BW229" s="114"/>
      <c r="BX229" s="114"/>
    </row>
    <row r="230" spans="1:76" s="25" customFormat="1" ht="23.25" customHeight="1">
      <c r="A230" s="82">
        <v>0</v>
      </c>
      <c r="B230" s="83"/>
      <c r="C230" s="83"/>
      <c r="D230" s="34" t="s">
        <v>397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2"/>
      <c r="Q230" s="40" t="s">
        <v>201</v>
      </c>
      <c r="R230" s="40"/>
      <c r="S230" s="40"/>
      <c r="T230" s="40"/>
      <c r="U230" s="40"/>
      <c r="V230" s="34"/>
      <c r="W230" s="41"/>
      <c r="X230" s="41"/>
      <c r="Y230" s="41"/>
      <c r="Z230" s="41"/>
      <c r="AA230" s="41"/>
      <c r="AB230" s="41"/>
      <c r="AC230" s="41"/>
      <c r="AD230" s="41"/>
      <c r="AE230" s="42"/>
      <c r="AF230" s="114">
        <v>0</v>
      </c>
      <c r="AG230" s="114"/>
      <c r="AH230" s="114"/>
      <c r="AI230" s="114"/>
      <c r="AJ230" s="114"/>
      <c r="AK230" s="114">
        <v>0</v>
      </c>
      <c r="AL230" s="114"/>
      <c r="AM230" s="114"/>
      <c r="AN230" s="114"/>
      <c r="AO230" s="114"/>
      <c r="AP230" s="114">
        <v>0</v>
      </c>
      <c r="AQ230" s="114"/>
      <c r="AR230" s="114"/>
      <c r="AS230" s="114"/>
      <c r="AT230" s="114"/>
      <c r="AU230" s="114">
        <v>0</v>
      </c>
      <c r="AV230" s="114"/>
      <c r="AW230" s="114"/>
      <c r="AX230" s="114"/>
      <c r="AY230" s="114"/>
      <c r="AZ230" s="114">
        <v>0</v>
      </c>
      <c r="BA230" s="114"/>
      <c r="BB230" s="114"/>
      <c r="BC230" s="114"/>
      <c r="BD230" s="114"/>
      <c r="BE230" s="114">
        <v>0</v>
      </c>
      <c r="BF230" s="114"/>
      <c r="BG230" s="114"/>
      <c r="BH230" s="114"/>
      <c r="BI230" s="114"/>
      <c r="BJ230" s="114">
        <v>0</v>
      </c>
      <c r="BK230" s="114"/>
      <c r="BL230" s="114"/>
      <c r="BM230" s="114"/>
      <c r="BN230" s="114"/>
      <c r="BO230" s="114">
        <v>0</v>
      </c>
      <c r="BP230" s="114"/>
      <c r="BQ230" s="114"/>
      <c r="BR230" s="114"/>
      <c r="BS230" s="114"/>
      <c r="BT230" s="114">
        <v>0</v>
      </c>
      <c r="BU230" s="114"/>
      <c r="BV230" s="114"/>
      <c r="BW230" s="114"/>
      <c r="BX230" s="114"/>
    </row>
    <row r="231" spans="1:76" s="25" customFormat="1" ht="30" customHeight="1">
      <c r="A231" s="82">
        <v>0</v>
      </c>
      <c r="B231" s="83"/>
      <c r="C231" s="83"/>
      <c r="D231" s="34" t="s">
        <v>288</v>
      </c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2"/>
      <c r="Q231" s="40" t="s">
        <v>201</v>
      </c>
      <c r="R231" s="40"/>
      <c r="S231" s="40"/>
      <c r="T231" s="40"/>
      <c r="U231" s="40"/>
      <c r="V231" s="34" t="s">
        <v>229</v>
      </c>
      <c r="W231" s="41"/>
      <c r="X231" s="41"/>
      <c r="Y231" s="41"/>
      <c r="Z231" s="41"/>
      <c r="AA231" s="41"/>
      <c r="AB231" s="41"/>
      <c r="AC231" s="41"/>
      <c r="AD231" s="41"/>
      <c r="AE231" s="42"/>
      <c r="AF231" s="114">
        <v>0</v>
      </c>
      <c r="AG231" s="114"/>
      <c r="AH231" s="114"/>
      <c r="AI231" s="114"/>
      <c r="AJ231" s="114"/>
      <c r="AK231" s="114">
        <v>0</v>
      </c>
      <c r="AL231" s="114"/>
      <c r="AM231" s="114"/>
      <c r="AN231" s="114"/>
      <c r="AO231" s="114"/>
      <c r="AP231" s="114">
        <v>0</v>
      </c>
      <c r="AQ231" s="114"/>
      <c r="AR231" s="114"/>
      <c r="AS231" s="114"/>
      <c r="AT231" s="114"/>
      <c r="AU231" s="114">
        <v>0</v>
      </c>
      <c r="AV231" s="114"/>
      <c r="AW231" s="114"/>
      <c r="AX231" s="114"/>
      <c r="AY231" s="114"/>
      <c r="AZ231" s="114">
        <v>0</v>
      </c>
      <c r="BA231" s="114"/>
      <c r="BB231" s="114"/>
      <c r="BC231" s="114"/>
      <c r="BD231" s="114"/>
      <c r="BE231" s="114">
        <v>0</v>
      </c>
      <c r="BF231" s="114"/>
      <c r="BG231" s="114"/>
      <c r="BH231" s="114"/>
      <c r="BI231" s="114"/>
      <c r="BJ231" s="114">
        <v>0</v>
      </c>
      <c r="BK231" s="114"/>
      <c r="BL231" s="114"/>
      <c r="BM231" s="114"/>
      <c r="BN231" s="114"/>
      <c r="BO231" s="114">
        <v>0</v>
      </c>
      <c r="BP231" s="114"/>
      <c r="BQ231" s="114"/>
      <c r="BR231" s="114"/>
      <c r="BS231" s="114"/>
      <c r="BT231" s="114">
        <v>0</v>
      </c>
      <c r="BU231" s="114"/>
      <c r="BV231" s="114"/>
      <c r="BW231" s="114"/>
      <c r="BX231" s="114"/>
    </row>
    <row r="232" spans="1:76" s="25" customFormat="1" ht="15" customHeight="1">
      <c r="A232" s="82">
        <v>0</v>
      </c>
      <c r="B232" s="83"/>
      <c r="C232" s="83"/>
      <c r="D232" s="34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2"/>
      <c r="Q232" s="40"/>
      <c r="R232" s="40"/>
      <c r="S232" s="40"/>
      <c r="T232" s="40"/>
      <c r="U232" s="40"/>
      <c r="V232" s="34" t="s">
        <v>237</v>
      </c>
      <c r="W232" s="41"/>
      <c r="X232" s="41"/>
      <c r="Y232" s="41"/>
      <c r="Z232" s="41"/>
      <c r="AA232" s="41"/>
      <c r="AB232" s="41"/>
      <c r="AC232" s="41"/>
      <c r="AD232" s="41"/>
      <c r="AE232" s="42"/>
      <c r="AF232" s="114">
        <v>157975</v>
      </c>
      <c r="AG232" s="114"/>
      <c r="AH232" s="114"/>
      <c r="AI232" s="114"/>
      <c r="AJ232" s="114"/>
      <c r="AK232" s="114">
        <v>0</v>
      </c>
      <c r="AL232" s="114"/>
      <c r="AM232" s="114"/>
      <c r="AN232" s="114"/>
      <c r="AO232" s="114"/>
      <c r="AP232" s="114"/>
      <c r="AQ232" s="114"/>
      <c r="AR232" s="114"/>
      <c r="AS232" s="114"/>
      <c r="AT232" s="114"/>
      <c r="AU232" s="114">
        <v>0</v>
      </c>
      <c r="AV232" s="114"/>
      <c r="AW232" s="114"/>
      <c r="AX232" s="114"/>
      <c r="AY232" s="114"/>
      <c r="AZ232" s="114">
        <v>0</v>
      </c>
      <c r="BA232" s="114"/>
      <c r="BB232" s="114"/>
      <c r="BC232" s="114"/>
      <c r="BD232" s="114"/>
      <c r="BE232" s="114"/>
      <c r="BF232" s="114"/>
      <c r="BG232" s="114"/>
      <c r="BH232" s="114"/>
      <c r="BI232" s="114"/>
      <c r="BJ232" s="114">
        <v>0</v>
      </c>
      <c r="BK232" s="114"/>
      <c r="BL232" s="114"/>
      <c r="BM232" s="114"/>
      <c r="BN232" s="114"/>
      <c r="BO232" s="114">
        <v>0</v>
      </c>
      <c r="BP232" s="114"/>
      <c r="BQ232" s="114"/>
      <c r="BR232" s="114"/>
      <c r="BS232" s="114"/>
      <c r="BT232" s="114"/>
      <c r="BU232" s="114"/>
      <c r="BV232" s="114"/>
      <c r="BW232" s="114"/>
      <c r="BX232" s="114"/>
    </row>
    <row r="233" spans="1:76" s="25" customFormat="1" ht="30" customHeight="1">
      <c r="A233" s="82">
        <v>0</v>
      </c>
      <c r="B233" s="83"/>
      <c r="C233" s="83"/>
      <c r="D233" s="34" t="s">
        <v>289</v>
      </c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2"/>
      <c r="Q233" s="40" t="s">
        <v>201</v>
      </c>
      <c r="R233" s="40"/>
      <c r="S233" s="40"/>
      <c r="T233" s="40"/>
      <c r="U233" s="40"/>
      <c r="V233" s="34" t="s">
        <v>229</v>
      </c>
      <c r="W233" s="41"/>
      <c r="X233" s="41"/>
      <c r="Y233" s="41"/>
      <c r="Z233" s="41"/>
      <c r="AA233" s="41"/>
      <c r="AB233" s="41"/>
      <c r="AC233" s="41"/>
      <c r="AD233" s="41"/>
      <c r="AE233" s="42"/>
      <c r="AF233" s="114">
        <v>0</v>
      </c>
      <c r="AG233" s="114"/>
      <c r="AH233" s="114"/>
      <c r="AI233" s="114"/>
      <c r="AJ233" s="114"/>
      <c r="AK233" s="114">
        <v>0</v>
      </c>
      <c r="AL233" s="114"/>
      <c r="AM233" s="114"/>
      <c r="AN233" s="114"/>
      <c r="AO233" s="114"/>
      <c r="AP233" s="114">
        <v>0</v>
      </c>
      <c r="AQ233" s="114"/>
      <c r="AR233" s="114"/>
      <c r="AS233" s="114"/>
      <c r="AT233" s="114"/>
      <c r="AU233" s="114">
        <v>0</v>
      </c>
      <c r="AV233" s="114"/>
      <c r="AW233" s="114"/>
      <c r="AX233" s="114"/>
      <c r="AY233" s="114"/>
      <c r="AZ233" s="114">
        <v>82778</v>
      </c>
      <c r="BA233" s="114"/>
      <c r="BB233" s="114"/>
      <c r="BC233" s="114"/>
      <c r="BD233" s="114"/>
      <c r="BE233" s="114">
        <v>82778</v>
      </c>
      <c r="BF233" s="114"/>
      <c r="BG233" s="114"/>
      <c r="BH233" s="114"/>
      <c r="BI233" s="114"/>
      <c r="BJ233" s="114">
        <v>0</v>
      </c>
      <c r="BK233" s="114"/>
      <c r="BL233" s="114"/>
      <c r="BM233" s="114"/>
      <c r="BN233" s="114"/>
      <c r="BO233" s="114">
        <v>0</v>
      </c>
      <c r="BP233" s="114"/>
      <c r="BQ233" s="114"/>
      <c r="BR233" s="114"/>
      <c r="BS233" s="114"/>
      <c r="BT233" s="114">
        <v>0</v>
      </c>
      <c r="BU233" s="114"/>
      <c r="BV233" s="114"/>
      <c r="BW233" s="114"/>
      <c r="BX233" s="114"/>
    </row>
    <row r="234" spans="1:76" s="25" customFormat="1" ht="30" customHeight="1">
      <c r="A234" s="82">
        <v>0</v>
      </c>
      <c r="B234" s="83"/>
      <c r="C234" s="83"/>
      <c r="D234" s="34" t="s">
        <v>290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2"/>
      <c r="Q234" s="40" t="s">
        <v>201</v>
      </c>
      <c r="R234" s="40"/>
      <c r="S234" s="40"/>
      <c r="T234" s="40"/>
      <c r="U234" s="40"/>
      <c r="V234" s="34" t="s">
        <v>257</v>
      </c>
      <c r="W234" s="41"/>
      <c r="X234" s="41"/>
      <c r="Y234" s="41"/>
      <c r="Z234" s="41"/>
      <c r="AA234" s="41"/>
      <c r="AB234" s="41"/>
      <c r="AC234" s="41"/>
      <c r="AD234" s="41"/>
      <c r="AE234" s="42"/>
      <c r="AF234" s="114">
        <v>0</v>
      </c>
      <c r="AG234" s="114"/>
      <c r="AH234" s="114"/>
      <c r="AI234" s="114"/>
      <c r="AJ234" s="114"/>
      <c r="AK234" s="114">
        <v>0</v>
      </c>
      <c r="AL234" s="114"/>
      <c r="AM234" s="114"/>
      <c r="AN234" s="114"/>
      <c r="AO234" s="114"/>
      <c r="AP234" s="114">
        <v>0</v>
      </c>
      <c r="AQ234" s="114"/>
      <c r="AR234" s="114"/>
      <c r="AS234" s="114"/>
      <c r="AT234" s="114"/>
      <c r="AU234" s="114">
        <v>0</v>
      </c>
      <c r="AV234" s="114"/>
      <c r="AW234" s="114"/>
      <c r="AX234" s="114"/>
      <c r="AY234" s="114"/>
      <c r="AZ234" s="114">
        <v>16500</v>
      </c>
      <c r="BA234" s="114"/>
      <c r="BB234" s="114"/>
      <c r="BC234" s="114"/>
      <c r="BD234" s="114"/>
      <c r="BE234" s="114">
        <v>16500</v>
      </c>
      <c r="BF234" s="114"/>
      <c r="BG234" s="114"/>
      <c r="BH234" s="114"/>
      <c r="BI234" s="114"/>
      <c r="BJ234" s="114">
        <v>0</v>
      </c>
      <c r="BK234" s="114"/>
      <c r="BL234" s="114"/>
      <c r="BM234" s="114"/>
      <c r="BN234" s="114"/>
      <c r="BO234" s="114">
        <v>0</v>
      </c>
      <c r="BP234" s="114"/>
      <c r="BQ234" s="114"/>
      <c r="BR234" s="114"/>
      <c r="BS234" s="114"/>
      <c r="BT234" s="114">
        <v>0</v>
      </c>
      <c r="BU234" s="114"/>
      <c r="BV234" s="114"/>
      <c r="BW234" s="114"/>
      <c r="BX234" s="114"/>
    </row>
    <row r="235" spans="1:76" s="25" customFormat="1" ht="45" customHeight="1">
      <c r="A235" s="82">
        <v>0</v>
      </c>
      <c r="B235" s="83"/>
      <c r="C235" s="83"/>
      <c r="D235" s="34" t="s">
        <v>291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2"/>
      <c r="Q235" s="40" t="s">
        <v>201</v>
      </c>
      <c r="R235" s="40"/>
      <c r="S235" s="40"/>
      <c r="T235" s="40"/>
      <c r="U235" s="40"/>
      <c r="V235" s="34" t="s">
        <v>202</v>
      </c>
      <c r="W235" s="41"/>
      <c r="X235" s="41"/>
      <c r="Y235" s="41"/>
      <c r="Z235" s="41"/>
      <c r="AA235" s="41"/>
      <c r="AB235" s="41"/>
      <c r="AC235" s="41"/>
      <c r="AD235" s="41"/>
      <c r="AE235" s="42"/>
      <c r="AF235" s="114">
        <v>0</v>
      </c>
      <c r="AG235" s="114"/>
      <c r="AH235" s="114"/>
      <c r="AI235" s="114"/>
      <c r="AJ235" s="114"/>
      <c r="AK235" s="114">
        <v>0</v>
      </c>
      <c r="AL235" s="114"/>
      <c r="AM235" s="114"/>
      <c r="AN235" s="114"/>
      <c r="AO235" s="114"/>
      <c r="AP235" s="114">
        <v>0</v>
      </c>
      <c r="AQ235" s="114"/>
      <c r="AR235" s="114"/>
      <c r="AS235" s="114"/>
      <c r="AT235" s="114"/>
      <c r="AU235" s="114">
        <v>1670900</v>
      </c>
      <c r="AV235" s="114"/>
      <c r="AW235" s="114"/>
      <c r="AX235" s="114"/>
      <c r="AY235" s="114"/>
      <c r="AZ235" s="114">
        <v>0</v>
      </c>
      <c r="BA235" s="114"/>
      <c r="BB235" s="114"/>
      <c r="BC235" s="114"/>
      <c r="BD235" s="114"/>
      <c r="BE235" s="114">
        <v>1670900</v>
      </c>
      <c r="BF235" s="114"/>
      <c r="BG235" s="114"/>
      <c r="BH235" s="114"/>
      <c r="BI235" s="114"/>
      <c r="BJ235" s="114">
        <v>0</v>
      </c>
      <c r="BK235" s="114"/>
      <c r="BL235" s="114"/>
      <c r="BM235" s="114"/>
      <c r="BN235" s="114"/>
      <c r="BO235" s="114">
        <v>0</v>
      </c>
      <c r="BP235" s="114"/>
      <c r="BQ235" s="114"/>
      <c r="BR235" s="114"/>
      <c r="BS235" s="114"/>
      <c r="BT235" s="114">
        <v>0</v>
      </c>
      <c r="BU235" s="114"/>
      <c r="BV235" s="114"/>
      <c r="BW235" s="114"/>
      <c r="BX235" s="114"/>
    </row>
    <row r="236" spans="1:76" s="25" customFormat="1" ht="90" customHeight="1">
      <c r="A236" s="82">
        <v>0</v>
      </c>
      <c r="B236" s="83"/>
      <c r="C236" s="83"/>
      <c r="D236" s="34" t="s">
        <v>292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2"/>
      <c r="Q236" s="40" t="s">
        <v>201</v>
      </c>
      <c r="R236" s="40"/>
      <c r="S236" s="40"/>
      <c r="T236" s="40"/>
      <c r="U236" s="40"/>
      <c r="V236" s="34" t="s">
        <v>202</v>
      </c>
      <c r="W236" s="41"/>
      <c r="X236" s="41"/>
      <c r="Y236" s="41"/>
      <c r="Z236" s="41"/>
      <c r="AA236" s="41"/>
      <c r="AB236" s="41"/>
      <c r="AC236" s="41"/>
      <c r="AD236" s="41"/>
      <c r="AE236" s="42"/>
      <c r="AF236" s="114">
        <v>0</v>
      </c>
      <c r="AG236" s="114"/>
      <c r="AH236" s="114"/>
      <c r="AI236" s="114"/>
      <c r="AJ236" s="114"/>
      <c r="AK236" s="114">
        <v>0</v>
      </c>
      <c r="AL236" s="114"/>
      <c r="AM236" s="114"/>
      <c r="AN236" s="114"/>
      <c r="AO236" s="114"/>
      <c r="AP236" s="114">
        <v>0</v>
      </c>
      <c r="AQ236" s="114"/>
      <c r="AR236" s="114"/>
      <c r="AS236" s="114"/>
      <c r="AT236" s="114"/>
      <c r="AU236" s="114">
        <v>700000</v>
      </c>
      <c r="AV236" s="114"/>
      <c r="AW236" s="114"/>
      <c r="AX236" s="114"/>
      <c r="AY236" s="114"/>
      <c r="AZ236" s="114">
        <v>0</v>
      </c>
      <c r="BA236" s="114"/>
      <c r="BB236" s="114"/>
      <c r="BC236" s="114"/>
      <c r="BD236" s="114"/>
      <c r="BE236" s="114">
        <v>700000</v>
      </c>
      <c r="BF236" s="114"/>
      <c r="BG236" s="114"/>
      <c r="BH236" s="114"/>
      <c r="BI236" s="114"/>
      <c r="BJ236" s="114">
        <v>0</v>
      </c>
      <c r="BK236" s="114"/>
      <c r="BL236" s="114"/>
      <c r="BM236" s="114"/>
      <c r="BN236" s="114"/>
      <c r="BO236" s="114">
        <v>0</v>
      </c>
      <c r="BP236" s="114"/>
      <c r="BQ236" s="114"/>
      <c r="BR236" s="114"/>
      <c r="BS236" s="114"/>
      <c r="BT236" s="114">
        <v>0</v>
      </c>
      <c r="BU236" s="114"/>
      <c r="BV236" s="114"/>
      <c r="BW236" s="114"/>
      <c r="BX236" s="114"/>
    </row>
    <row r="237" spans="1:76" s="25" customFormat="1" ht="45" customHeight="1">
      <c r="A237" s="82">
        <v>0</v>
      </c>
      <c r="B237" s="83"/>
      <c r="C237" s="83"/>
      <c r="D237" s="34" t="s">
        <v>293</v>
      </c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2"/>
      <c r="Q237" s="40" t="s">
        <v>201</v>
      </c>
      <c r="R237" s="40"/>
      <c r="S237" s="40"/>
      <c r="T237" s="40"/>
      <c r="U237" s="40"/>
      <c r="V237" s="34" t="s">
        <v>202</v>
      </c>
      <c r="W237" s="41"/>
      <c r="X237" s="41"/>
      <c r="Y237" s="41"/>
      <c r="Z237" s="41"/>
      <c r="AA237" s="41"/>
      <c r="AB237" s="41"/>
      <c r="AC237" s="41"/>
      <c r="AD237" s="41"/>
      <c r="AE237" s="42"/>
      <c r="AF237" s="114">
        <v>0</v>
      </c>
      <c r="AG237" s="114"/>
      <c r="AH237" s="114"/>
      <c r="AI237" s="114"/>
      <c r="AJ237" s="114"/>
      <c r="AK237" s="114">
        <v>0</v>
      </c>
      <c r="AL237" s="114"/>
      <c r="AM237" s="114"/>
      <c r="AN237" s="114"/>
      <c r="AO237" s="114"/>
      <c r="AP237" s="114">
        <v>0</v>
      </c>
      <c r="AQ237" s="114"/>
      <c r="AR237" s="114"/>
      <c r="AS237" s="114"/>
      <c r="AT237" s="114"/>
      <c r="AU237" s="114">
        <v>103300</v>
      </c>
      <c r="AV237" s="114"/>
      <c r="AW237" s="114"/>
      <c r="AX237" s="114"/>
      <c r="AY237" s="114"/>
      <c r="AZ237" s="114">
        <v>0</v>
      </c>
      <c r="BA237" s="114"/>
      <c r="BB237" s="114"/>
      <c r="BC237" s="114"/>
      <c r="BD237" s="114"/>
      <c r="BE237" s="114">
        <v>103300</v>
      </c>
      <c r="BF237" s="114"/>
      <c r="BG237" s="114"/>
      <c r="BH237" s="114"/>
      <c r="BI237" s="114"/>
      <c r="BJ237" s="114">
        <v>0</v>
      </c>
      <c r="BK237" s="114"/>
      <c r="BL237" s="114"/>
      <c r="BM237" s="114"/>
      <c r="BN237" s="114"/>
      <c r="BO237" s="114">
        <v>0</v>
      </c>
      <c r="BP237" s="114"/>
      <c r="BQ237" s="114"/>
      <c r="BR237" s="114"/>
      <c r="BS237" s="114"/>
      <c r="BT237" s="114">
        <v>0</v>
      </c>
      <c r="BU237" s="114"/>
      <c r="BV237" s="114"/>
      <c r="BW237" s="114"/>
      <c r="BX237" s="114"/>
    </row>
    <row r="238" spans="1:76" s="25" customFormat="1" ht="30" customHeight="1">
      <c r="A238" s="82">
        <v>0</v>
      </c>
      <c r="B238" s="83"/>
      <c r="C238" s="83"/>
      <c r="D238" s="34" t="s">
        <v>294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2"/>
      <c r="Q238" s="40" t="s">
        <v>201</v>
      </c>
      <c r="R238" s="40"/>
      <c r="S238" s="40"/>
      <c r="T238" s="40"/>
      <c r="U238" s="40"/>
      <c r="V238" s="34" t="s">
        <v>202</v>
      </c>
      <c r="W238" s="41"/>
      <c r="X238" s="41"/>
      <c r="Y238" s="41"/>
      <c r="Z238" s="41"/>
      <c r="AA238" s="41"/>
      <c r="AB238" s="41"/>
      <c r="AC238" s="41"/>
      <c r="AD238" s="41"/>
      <c r="AE238" s="42"/>
      <c r="AF238" s="114">
        <v>0</v>
      </c>
      <c r="AG238" s="114"/>
      <c r="AH238" s="114"/>
      <c r="AI238" s="114"/>
      <c r="AJ238" s="114"/>
      <c r="AK238" s="114">
        <v>0</v>
      </c>
      <c r="AL238" s="114"/>
      <c r="AM238" s="114"/>
      <c r="AN238" s="114"/>
      <c r="AO238" s="114"/>
      <c r="AP238" s="114">
        <v>0</v>
      </c>
      <c r="AQ238" s="114"/>
      <c r="AR238" s="114"/>
      <c r="AS238" s="114"/>
      <c r="AT238" s="114"/>
      <c r="AU238" s="114">
        <v>100000</v>
      </c>
      <c r="AV238" s="114"/>
      <c r="AW238" s="114"/>
      <c r="AX238" s="114"/>
      <c r="AY238" s="114"/>
      <c r="AZ238" s="114">
        <v>0</v>
      </c>
      <c r="BA238" s="114"/>
      <c r="BB238" s="114"/>
      <c r="BC238" s="114"/>
      <c r="BD238" s="114"/>
      <c r="BE238" s="114">
        <v>100000</v>
      </c>
      <c r="BF238" s="114"/>
      <c r="BG238" s="114"/>
      <c r="BH238" s="114"/>
      <c r="BI238" s="114"/>
      <c r="BJ238" s="114">
        <v>0</v>
      </c>
      <c r="BK238" s="114"/>
      <c r="BL238" s="114"/>
      <c r="BM238" s="114"/>
      <c r="BN238" s="114"/>
      <c r="BO238" s="114">
        <v>0</v>
      </c>
      <c r="BP238" s="114"/>
      <c r="BQ238" s="114"/>
      <c r="BR238" s="114"/>
      <c r="BS238" s="114"/>
      <c r="BT238" s="114">
        <v>0</v>
      </c>
      <c r="BU238" s="114"/>
      <c r="BV238" s="114"/>
      <c r="BW238" s="114"/>
      <c r="BX238" s="114"/>
    </row>
    <row r="239" spans="1:76" s="25" customFormat="1" ht="45" customHeight="1">
      <c r="A239" s="82">
        <v>0</v>
      </c>
      <c r="B239" s="83"/>
      <c r="C239" s="83"/>
      <c r="D239" s="34" t="s">
        <v>295</v>
      </c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2"/>
      <c r="Q239" s="40" t="s">
        <v>201</v>
      </c>
      <c r="R239" s="40"/>
      <c r="S239" s="40"/>
      <c r="T239" s="40"/>
      <c r="U239" s="40"/>
      <c r="V239" s="34" t="s">
        <v>229</v>
      </c>
      <c r="W239" s="41"/>
      <c r="X239" s="41"/>
      <c r="Y239" s="41"/>
      <c r="Z239" s="41"/>
      <c r="AA239" s="41"/>
      <c r="AB239" s="41"/>
      <c r="AC239" s="41"/>
      <c r="AD239" s="41"/>
      <c r="AE239" s="42"/>
      <c r="AF239" s="114">
        <v>0</v>
      </c>
      <c r="AG239" s="114"/>
      <c r="AH239" s="114"/>
      <c r="AI239" s="114"/>
      <c r="AJ239" s="114"/>
      <c r="AK239" s="114">
        <v>0</v>
      </c>
      <c r="AL239" s="114"/>
      <c r="AM239" s="114"/>
      <c r="AN239" s="114"/>
      <c r="AO239" s="114"/>
      <c r="AP239" s="114">
        <v>0</v>
      </c>
      <c r="AQ239" s="114"/>
      <c r="AR239" s="114"/>
      <c r="AS239" s="114"/>
      <c r="AT239" s="114"/>
      <c r="AU239" s="114">
        <v>0</v>
      </c>
      <c r="AV239" s="114"/>
      <c r="AW239" s="114"/>
      <c r="AX239" s="114"/>
      <c r="AY239" s="114"/>
      <c r="AZ239" s="114">
        <v>45000</v>
      </c>
      <c r="BA239" s="114"/>
      <c r="BB239" s="114"/>
      <c r="BC239" s="114"/>
      <c r="BD239" s="114"/>
      <c r="BE239" s="114">
        <v>45000</v>
      </c>
      <c r="BF239" s="114"/>
      <c r="BG239" s="114"/>
      <c r="BH239" s="114"/>
      <c r="BI239" s="114"/>
      <c r="BJ239" s="114">
        <v>0</v>
      </c>
      <c r="BK239" s="114"/>
      <c r="BL239" s="114"/>
      <c r="BM239" s="114"/>
      <c r="BN239" s="114"/>
      <c r="BO239" s="114">
        <v>0</v>
      </c>
      <c r="BP239" s="114"/>
      <c r="BQ239" s="114"/>
      <c r="BR239" s="114"/>
      <c r="BS239" s="114"/>
      <c r="BT239" s="114">
        <v>0</v>
      </c>
      <c r="BU239" s="114"/>
      <c r="BV239" s="114"/>
      <c r="BW239" s="114"/>
      <c r="BX239" s="114"/>
    </row>
    <row r="240" spans="1:76" s="25" customFormat="1" ht="30" customHeight="1">
      <c r="A240" s="82">
        <v>29</v>
      </c>
      <c r="B240" s="83"/>
      <c r="C240" s="83"/>
      <c r="D240" s="34" t="s">
        <v>298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2"/>
      <c r="Q240" s="40" t="s">
        <v>201</v>
      </c>
      <c r="R240" s="40"/>
      <c r="S240" s="40"/>
      <c r="T240" s="40"/>
      <c r="U240" s="40"/>
      <c r="V240" s="34" t="s">
        <v>202</v>
      </c>
      <c r="W240" s="41"/>
      <c r="X240" s="41"/>
      <c r="Y240" s="41"/>
      <c r="Z240" s="41"/>
      <c r="AA240" s="41"/>
      <c r="AB240" s="41"/>
      <c r="AC240" s="41"/>
      <c r="AD240" s="41"/>
      <c r="AE240" s="42"/>
      <c r="AF240" s="114">
        <v>0</v>
      </c>
      <c r="AG240" s="114"/>
      <c r="AH240" s="114"/>
      <c r="AI240" s="114"/>
      <c r="AJ240" s="114"/>
      <c r="AK240" s="114">
        <v>0</v>
      </c>
      <c r="AL240" s="114"/>
      <c r="AM240" s="114"/>
      <c r="AN240" s="114"/>
      <c r="AO240" s="114"/>
      <c r="AP240" s="114">
        <v>0</v>
      </c>
      <c r="AQ240" s="114"/>
      <c r="AR240" s="114"/>
      <c r="AS240" s="114"/>
      <c r="AT240" s="114"/>
      <c r="AU240" s="114">
        <v>0</v>
      </c>
      <c r="AV240" s="114"/>
      <c r="AW240" s="114"/>
      <c r="AX240" s="114"/>
      <c r="AY240" s="114"/>
      <c r="AZ240" s="114">
        <v>0</v>
      </c>
      <c r="BA240" s="114"/>
      <c r="BB240" s="114"/>
      <c r="BC240" s="114"/>
      <c r="BD240" s="114"/>
      <c r="BE240" s="114">
        <v>0</v>
      </c>
      <c r="BF240" s="114"/>
      <c r="BG240" s="114"/>
      <c r="BH240" s="114"/>
      <c r="BI240" s="114"/>
      <c r="BJ240" s="114">
        <v>0</v>
      </c>
      <c r="BK240" s="114"/>
      <c r="BL240" s="114"/>
      <c r="BM240" s="114"/>
      <c r="BN240" s="114"/>
      <c r="BO240" s="114">
        <v>0</v>
      </c>
      <c r="BP240" s="114"/>
      <c r="BQ240" s="114"/>
      <c r="BR240" s="114"/>
      <c r="BS240" s="114"/>
      <c r="BT240" s="114">
        <v>0</v>
      </c>
      <c r="BU240" s="114"/>
      <c r="BV240" s="114"/>
      <c r="BW240" s="114"/>
      <c r="BX240" s="114"/>
    </row>
    <row r="241" spans="1:76" s="6" customFormat="1" ht="15" customHeight="1">
      <c r="A241" s="95">
        <v>0</v>
      </c>
      <c r="B241" s="96"/>
      <c r="C241" s="96"/>
      <c r="D241" s="143" t="s">
        <v>299</v>
      </c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7"/>
      <c r="Q241" s="112"/>
      <c r="R241" s="112"/>
      <c r="S241" s="112"/>
      <c r="T241" s="112"/>
      <c r="U241" s="112"/>
      <c r="V241" s="143"/>
      <c r="W241" s="116"/>
      <c r="X241" s="116"/>
      <c r="Y241" s="116"/>
      <c r="Z241" s="116"/>
      <c r="AA241" s="116"/>
      <c r="AB241" s="116"/>
      <c r="AC241" s="116"/>
      <c r="AD241" s="116"/>
      <c r="AE241" s="117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</row>
    <row r="242" spans="1:76" s="25" customFormat="1" ht="15" customHeight="1">
      <c r="A242" s="82">
        <v>0</v>
      </c>
      <c r="B242" s="83"/>
      <c r="C242" s="83"/>
      <c r="D242" s="34" t="s">
        <v>300</v>
      </c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2"/>
      <c r="Q242" s="40" t="s">
        <v>215</v>
      </c>
      <c r="R242" s="40"/>
      <c r="S242" s="40"/>
      <c r="T242" s="40"/>
      <c r="U242" s="40"/>
      <c r="V242" s="34" t="s">
        <v>259</v>
      </c>
      <c r="W242" s="41"/>
      <c r="X242" s="41"/>
      <c r="Y242" s="41"/>
      <c r="Z242" s="41"/>
      <c r="AA242" s="41"/>
      <c r="AB242" s="41"/>
      <c r="AC242" s="41"/>
      <c r="AD242" s="41"/>
      <c r="AE242" s="42"/>
      <c r="AF242" s="114">
        <v>165</v>
      </c>
      <c r="AG242" s="114"/>
      <c r="AH242" s="114"/>
      <c r="AI242" s="114"/>
      <c r="AJ242" s="114"/>
      <c r="AK242" s="114">
        <v>0</v>
      </c>
      <c r="AL242" s="114"/>
      <c r="AM242" s="114"/>
      <c r="AN242" s="114"/>
      <c r="AO242" s="114"/>
      <c r="AP242" s="114">
        <v>165</v>
      </c>
      <c r="AQ242" s="114"/>
      <c r="AR242" s="114"/>
      <c r="AS242" s="114"/>
      <c r="AT242" s="114"/>
      <c r="AU242" s="114">
        <v>175</v>
      </c>
      <c r="AV242" s="114"/>
      <c r="AW242" s="114"/>
      <c r="AX242" s="114"/>
      <c r="AY242" s="114"/>
      <c r="AZ242" s="114">
        <v>0</v>
      </c>
      <c r="BA242" s="114"/>
      <c r="BB242" s="114"/>
      <c r="BC242" s="114"/>
      <c r="BD242" s="114"/>
      <c r="BE242" s="114">
        <v>175</v>
      </c>
      <c r="BF242" s="114"/>
      <c r="BG242" s="114"/>
      <c r="BH242" s="114"/>
      <c r="BI242" s="114"/>
      <c r="BJ242" s="114">
        <v>0</v>
      </c>
      <c r="BK242" s="114"/>
      <c r="BL242" s="114"/>
      <c r="BM242" s="114"/>
      <c r="BN242" s="114"/>
      <c r="BO242" s="114">
        <v>0</v>
      </c>
      <c r="BP242" s="114"/>
      <c r="BQ242" s="114"/>
      <c r="BR242" s="114"/>
      <c r="BS242" s="114"/>
      <c r="BT242" s="114">
        <v>0</v>
      </c>
      <c r="BU242" s="114"/>
      <c r="BV242" s="114"/>
      <c r="BW242" s="114"/>
      <c r="BX242" s="114"/>
    </row>
    <row r="243" spans="1:76" s="25" customFormat="1" ht="30" customHeight="1">
      <c r="A243" s="82">
        <v>0</v>
      </c>
      <c r="B243" s="83"/>
      <c r="C243" s="83"/>
      <c r="D243" s="34" t="s">
        <v>301</v>
      </c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2"/>
      <c r="Q243" s="40" t="s">
        <v>302</v>
      </c>
      <c r="R243" s="40"/>
      <c r="S243" s="40"/>
      <c r="T243" s="40"/>
      <c r="U243" s="40"/>
      <c r="V243" s="34" t="s">
        <v>257</v>
      </c>
      <c r="W243" s="41"/>
      <c r="X243" s="41"/>
      <c r="Y243" s="41"/>
      <c r="Z243" s="41"/>
      <c r="AA243" s="41"/>
      <c r="AB243" s="41"/>
      <c r="AC243" s="41"/>
      <c r="AD243" s="41"/>
      <c r="AE243" s="42"/>
      <c r="AF243" s="114">
        <v>0</v>
      </c>
      <c r="AG243" s="114"/>
      <c r="AH243" s="114"/>
      <c r="AI243" s="114"/>
      <c r="AJ243" s="114"/>
      <c r="AK243" s="114">
        <v>0</v>
      </c>
      <c r="AL243" s="114"/>
      <c r="AM243" s="114"/>
      <c r="AN243" s="114"/>
      <c r="AO243" s="114"/>
      <c r="AP243" s="114">
        <v>0</v>
      </c>
      <c r="AQ243" s="114"/>
      <c r="AR243" s="114"/>
      <c r="AS243" s="114"/>
      <c r="AT243" s="114"/>
      <c r="AU243" s="114">
        <v>80</v>
      </c>
      <c r="AV243" s="114"/>
      <c r="AW243" s="114"/>
      <c r="AX243" s="114"/>
      <c r="AY243" s="114"/>
      <c r="AZ243" s="114">
        <v>0</v>
      </c>
      <c r="BA243" s="114"/>
      <c r="BB243" s="114"/>
      <c r="BC243" s="114"/>
      <c r="BD243" s="114"/>
      <c r="BE243" s="114">
        <v>80</v>
      </c>
      <c r="BF243" s="114"/>
      <c r="BG243" s="114"/>
      <c r="BH243" s="114"/>
      <c r="BI243" s="114"/>
      <c r="BJ243" s="114">
        <v>0</v>
      </c>
      <c r="BK243" s="114"/>
      <c r="BL243" s="114"/>
      <c r="BM243" s="114"/>
      <c r="BN243" s="114"/>
      <c r="BO243" s="114">
        <v>0</v>
      </c>
      <c r="BP243" s="114"/>
      <c r="BQ243" s="114"/>
      <c r="BR243" s="114"/>
      <c r="BS243" s="114"/>
      <c r="BT243" s="114">
        <v>0</v>
      </c>
      <c r="BU243" s="114"/>
      <c r="BV243" s="114"/>
      <c r="BW243" s="114"/>
      <c r="BX243" s="114"/>
    </row>
    <row r="244" spans="1:76" s="25" customFormat="1" ht="30" customHeight="1">
      <c r="A244" s="82">
        <v>0</v>
      </c>
      <c r="B244" s="83"/>
      <c r="C244" s="83"/>
      <c r="D244" s="34" t="s">
        <v>303</v>
      </c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2"/>
      <c r="Q244" s="40" t="s">
        <v>302</v>
      </c>
      <c r="R244" s="40"/>
      <c r="S244" s="40"/>
      <c r="T244" s="40"/>
      <c r="U244" s="40"/>
      <c r="V244" s="34"/>
      <c r="W244" s="41"/>
      <c r="X244" s="41"/>
      <c r="Y244" s="41"/>
      <c r="Z244" s="41"/>
      <c r="AA244" s="41"/>
      <c r="AB244" s="41"/>
      <c r="AC244" s="41"/>
      <c r="AD244" s="41"/>
      <c r="AE244" s="42"/>
      <c r="AF244" s="114">
        <v>0</v>
      </c>
      <c r="AG244" s="114"/>
      <c r="AH244" s="114"/>
      <c r="AI244" s="114"/>
      <c r="AJ244" s="114"/>
      <c r="AK244" s="114">
        <v>0</v>
      </c>
      <c r="AL244" s="114"/>
      <c r="AM244" s="114"/>
      <c r="AN244" s="114"/>
      <c r="AO244" s="114"/>
      <c r="AP244" s="114">
        <v>0</v>
      </c>
      <c r="AQ244" s="114"/>
      <c r="AR244" s="114"/>
      <c r="AS244" s="114"/>
      <c r="AT244" s="114"/>
      <c r="AU244" s="114">
        <v>0</v>
      </c>
      <c r="AV244" s="114"/>
      <c r="AW244" s="114"/>
      <c r="AX244" s="114"/>
      <c r="AY244" s="114"/>
      <c r="AZ244" s="114">
        <v>0</v>
      </c>
      <c r="BA244" s="114"/>
      <c r="BB244" s="114"/>
      <c r="BC244" s="114"/>
      <c r="BD244" s="114"/>
      <c r="BE244" s="114">
        <v>0</v>
      </c>
      <c r="BF244" s="114"/>
      <c r="BG244" s="114"/>
      <c r="BH244" s="114"/>
      <c r="BI244" s="114"/>
      <c r="BJ244" s="114">
        <v>0</v>
      </c>
      <c r="BK244" s="114"/>
      <c r="BL244" s="114"/>
      <c r="BM244" s="114"/>
      <c r="BN244" s="114"/>
      <c r="BO244" s="114">
        <v>0</v>
      </c>
      <c r="BP244" s="114"/>
      <c r="BQ244" s="114"/>
      <c r="BR244" s="114"/>
      <c r="BS244" s="114"/>
      <c r="BT244" s="114">
        <v>0</v>
      </c>
      <c r="BU244" s="114"/>
      <c r="BV244" s="114"/>
      <c r="BW244" s="114"/>
      <c r="BX244" s="114"/>
    </row>
    <row r="245" spans="1:76" s="25" customFormat="1" ht="30" customHeight="1">
      <c r="A245" s="82">
        <v>0</v>
      </c>
      <c r="B245" s="83"/>
      <c r="C245" s="83"/>
      <c r="D245" s="34" t="s">
        <v>304</v>
      </c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2"/>
      <c r="Q245" s="40" t="s">
        <v>302</v>
      </c>
      <c r="R245" s="40"/>
      <c r="S245" s="40"/>
      <c r="T245" s="40"/>
      <c r="U245" s="40"/>
      <c r="V245" s="34" t="s">
        <v>257</v>
      </c>
      <c r="W245" s="41"/>
      <c r="X245" s="41"/>
      <c r="Y245" s="41"/>
      <c r="Z245" s="41"/>
      <c r="AA245" s="41"/>
      <c r="AB245" s="41"/>
      <c r="AC245" s="41"/>
      <c r="AD245" s="41"/>
      <c r="AE245" s="42"/>
      <c r="AF245" s="114">
        <v>0</v>
      </c>
      <c r="AG245" s="114"/>
      <c r="AH245" s="114"/>
      <c r="AI245" s="114"/>
      <c r="AJ245" s="114"/>
      <c r="AK245" s="114">
        <v>0</v>
      </c>
      <c r="AL245" s="114"/>
      <c r="AM245" s="114"/>
      <c r="AN245" s="114"/>
      <c r="AO245" s="114"/>
      <c r="AP245" s="114">
        <v>0</v>
      </c>
      <c r="AQ245" s="114"/>
      <c r="AR245" s="114"/>
      <c r="AS245" s="114"/>
      <c r="AT245" s="114"/>
      <c r="AU245" s="114">
        <v>100</v>
      </c>
      <c r="AV245" s="114"/>
      <c r="AW245" s="114"/>
      <c r="AX245" s="114"/>
      <c r="AY245" s="114"/>
      <c r="AZ245" s="114">
        <v>0</v>
      </c>
      <c r="BA245" s="114"/>
      <c r="BB245" s="114"/>
      <c r="BC245" s="114"/>
      <c r="BD245" s="114"/>
      <c r="BE245" s="114">
        <v>100</v>
      </c>
      <c r="BF245" s="114"/>
      <c r="BG245" s="114"/>
      <c r="BH245" s="114"/>
      <c r="BI245" s="114"/>
      <c r="BJ245" s="114">
        <v>0</v>
      </c>
      <c r="BK245" s="114"/>
      <c r="BL245" s="114"/>
      <c r="BM245" s="114"/>
      <c r="BN245" s="114"/>
      <c r="BO245" s="114">
        <v>0</v>
      </c>
      <c r="BP245" s="114"/>
      <c r="BQ245" s="114"/>
      <c r="BR245" s="114"/>
      <c r="BS245" s="114"/>
      <c r="BT245" s="114">
        <v>0</v>
      </c>
      <c r="BU245" s="114"/>
      <c r="BV245" s="114"/>
      <c r="BW245" s="114"/>
      <c r="BX245" s="114"/>
    </row>
    <row r="246" spans="1:76" s="25" customFormat="1" ht="30" customHeight="1">
      <c r="A246" s="82">
        <v>0</v>
      </c>
      <c r="B246" s="83"/>
      <c r="C246" s="83"/>
      <c r="D246" s="34" t="s">
        <v>305</v>
      </c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/>
      <c r="Q246" s="40" t="s">
        <v>302</v>
      </c>
      <c r="R246" s="40"/>
      <c r="S246" s="40"/>
      <c r="T246" s="40"/>
      <c r="U246" s="40"/>
      <c r="V246" s="34" t="s">
        <v>257</v>
      </c>
      <c r="W246" s="41"/>
      <c r="X246" s="41"/>
      <c r="Y246" s="41"/>
      <c r="Z246" s="41"/>
      <c r="AA246" s="41"/>
      <c r="AB246" s="41"/>
      <c r="AC246" s="41"/>
      <c r="AD246" s="41"/>
      <c r="AE246" s="42"/>
      <c r="AF246" s="114">
        <v>0</v>
      </c>
      <c r="AG246" s="114"/>
      <c r="AH246" s="114"/>
      <c r="AI246" s="114"/>
      <c r="AJ246" s="114"/>
      <c r="AK246" s="114">
        <v>0</v>
      </c>
      <c r="AL246" s="114"/>
      <c r="AM246" s="114"/>
      <c r="AN246" s="114"/>
      <c r="AO246" s="114"/>
      <c r="AP246" s="114">
        <v>0</v>
      </c>
      <c r="AQ246" s="114"/>
      <c r="AR246" s="114"/>
      <c r="AS246" s="114"/>
      <c r="AT246" s="114"/>
      <c r="AU246" s="114">
        <v>100</v>
      </c>
      <c r="AV246" s="114"/>
      <c r="AW246" s="114"/>
      <c r="AX246" s="114"/>
      <c r="AY246" s="114"/>
      <c r="AZ246" s="114">
        <v>0</v>
      </c>
      <c r="BA246" s="114"/>
      <c r="BB246" s="114"/>
      <c r="BC246" s="114"/>
      <c r="BD246" s="114"/>
      <c r="BE246" s="114">
        <v>100</v>
      </c>
      <c r="BF246" s="114"/>
      <c r="BG246" s="114"/>
      <c r="BH246" s="114"/>
      <c r="BI246" s="114"/>
      <c r="BJ246" s="114">
        <v>0</v>
      </c>
      <c r="BK246" s="114"/>
      <c r="BL246" s="114"/>
      <c r="BM246" s="114"/>
      <c r="BN246" s="114"/>
      <c r="BO246" s="114">
        <v>0</v>
      </c>
      <c r="BP246" s="114"/>
      <c r="BQ246" s="114"/>
      <c r="BR246" s="114"/>
      <c r="BS246" s="114"/>
      <c r="BT246" s="114">
        <v>0</v>
      </c>
      <c r="BU246" s="114"/>
      <c r="BV246" s="114"/>
      <c r="BW246" s="114"/>
      <c r="BX246" s="114"/>
    </row>
    <row r="247" spans="1:76" s="25" customFormat="1" ht="45" customHeight="1">
      <c r="A247" s="82">
        <v>0</v>
      </c>
      <c r="B247" s="83"/>
      <c r="C247" s="83"/>
      <c r="D247" s="34" t="s">
        <v>306</v>
      </c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2"/>
      <c r="Q247" s="40" t="s">
        <v>302</v>
      </c>
      <c r="R247" s="40"/>
      <c r="S247" s="40"/>
      <c r="T247" s="40"/>
      <c r="U247" s="40"/>
      <c r="V247" s="34" t="s">
        <v>202</v>
      </c>
      <c r="W247" s="41"/>
      <c r="X247" s="41"/>
      <c r="Y247" s="41"/>
      <c r="Z247" s="41"/>
      <c r="AA247" s="41"/>
      <c r="AB247" s="41"/>
      <c r="AC247" s="41"/>
      <c r="AD247" s="41"/>
      <c r="AE247" s="42"/>
      <c r="AF247" s="114">
        <v>0</v>
      </c>
      <c r="AG247" s="114"/>
      <c r="AH247" s="114"/>
      <c r="AI247" s="114"/>
      <c r="AJ247" s="114"/>
      <c r="AK247" s="114">
        <v>0</v>
      </c>
      <c r="AL247" s="114"/>
      <c r="AM247" s="114"/>
      <c r="AN247" s="114"/>
      <c r="AO247" s="114"/>
      <c r="AP247" s="114">
        <v>0</v>
      </c>
      <c r="AQ247" s="114"/>
      <c r="AR247" s="114"/>
      <c r="AS247" s="114"/>
      <c r="AT247" s="114"/>
      <c r="AU247" s="114">
        <v>0</v>
      </c>
      <c r="AV247" s="114"/>
      <c r="AW247" s="114"/>
      <c r="AX247" s="114"/>
      <c r="AY247" s="114"/>
      <c r="AZ247" s="114">
        <v>100</v>
      </c>
      <c r="BA247" s="114"/>
      <c r="BB247" s="114"/>
      <c r="BC247" s="114"/>
      <c r="BD247" s="114"/>
      <c r="BE247" s="114">
        <v>100</v>
      </c>
      <c r="BF247" s="114"/>
      <c r="BG247" s="114"/>
      <c r="BH247" s="114"/>
      <c r="BI247" s="114"/>
      <c r="BJ247" s="114">
        <v>0</v>
      </c>
      <c r="BK247" s="114"/>
      <c r="BL247" s="114"/>
      <c r="BM247" s="114"/>
      <c r="BN247" s="114"/>
      <c r="BO247" s="114">
        <v>0</v>
      </c>
      <c r="BP247" s="114"/>
      <c r="BQ247" s="114"/>
      <c r="BR247" s="114"/>
      <c r="BS247" s="114"/>
      <c r="BT247" s="114">
        <v>0</v>
      </c>
      <c r="BU247" s="114"/>
      <c r="BV247" s="114"/>
      <c r="BW247" s="114"/>
      <c r="BX247" s="114"/>
    </row>
    <row r="248" spans="1:76" s="25" customFormat="1" ht="30" customHeight="1">
      <c r="A248" s="82">
        <v>0</v>
      </c>
      <c r="B248" s="83"/>
      <c r="C248" s="83"/>
      <c r="D248" s="34" t="s">
        <v>307</v>
      </c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2"/>
      <c r="Q248" s="40" t="s">
        <v>302</v>
      </c>
      <c r="R248" s="40"/>
      <c r="S248" s="40"/>
      <c r="T248" s="40"/>
      <c r="U248" s="40"/>
      <c r="V248" s="34" t="s">
        <v>257</v>
      </c>
      <c r="W248" s="41"/>
      <c r="X248" s="41"/>
      <c r="Y248" s="41"/>
      <c r="Z248" s="41"/>
      <c r="AA248" s="41"/>
      <c r="AB248" s="41"/>
      <c r="AC248" s="41"/>
      <c r="AD248" s="41"/>
      <c r="AE248" s="42"/>
      <c r="AF248" s="114">
        <v>0</v>
      </c>
      <c r="AG248" s="114"/>
      <c r="AH248" s="114"/>
      <c r="AI248" s="114"/>
      <c r="AJ248" s="114"/>
      <c r="AK248" s="114">
        <v>0</v>
      </c>
      <c r="AL248" s="114"/>
      <c r="AM248" s="114"/>
      <c r="AN248" s="114"/>
      <c r="AO248" s="114"/>
      <c r="AP248" s="114">
        <v>0</v>
      </c>
      <c r="AQ248" s="114"/>
      <c r="AR248" s="114"/>
      <c r="AS248" s="114"/>
      <c r="AT248" s="114"/>
      <c r="AU248" s="114">
        <v>0</v>
      </c>
      <c r="AV248" s="114"/>
      <c r="AW248" s="114"/>
      <c r="AX248" s="114"/>
      <c r="AY248" s="114"/>
      <c r="AZ248" s="114">
        <v>100</v>
      </c>
      <c r="BA248" s="114"/>
      <c r="BB248" s="114"/>
      <c r="BC248" s="114"/>
      <c r="BD248" s="114"/>
      <c r="BE248" s="114">
        <v>100</v>
      </c>
      <c r="BF248" s="114"/>
      <c r="BG248" s="114"/>
      <c r="BH248" s="114"/>
      <c r="BI248" s="114"/>
      <c r="BJ248" s="114">
        <v>0</v>
      </c>
      <c r="BK248" s="114"/>
      <c r="BL248" s="114"/>
      <c r="BM248" s="114"/>
      <c r="BN248" s="114"/>
      <c r="BO248" s="114">
        <v>0</v>
      </c>
      <c r="BP248" s="114"/>
      <c r="BQ248" s="114"/>
      <c r="BR248" s="114"/>
      <c r="BS248" s="114"/>
      <c r="BT248" s="114">
        <v>0</v>
      </c>
      <c r="BU248" s="114"/>
      <c r="BV248" s="114"/>
      <c r="BW248" s="114"/>
      <c r="BX248" s="114"/>
    </row>
    <row r="249" spans="1:76" s="25" customFormat="1" ht="30" customHeight="1">
      <c r="A249" s="82">
        <v>0</v>
      </c>
      <c r="B249" s="83"/>
      <c r="C249" s="83"/>
      <c r="D249" s="34" t="s">
        <v>308</v>
      </c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2"/>
      <c r="Q249" s="40" t="s">
        <v>302</v>
      </c>
      <c r="R249" s="40"/>
      <c r="S249" s="40"/>
      <c r="T249" s="40"/>
      <c r="U249" s="40"/>
      <c r="V249" s="34" t="s">
        <v>257</v>
      </c>
      <c r="W249" s="41"/>
      <c r="X249" s="41"/>
      <c r="Y249" s="41"/>
      <c r="Z249" s="41"/>
      <c r="AA249" s="41"/>
      <c r="AB249" s="41"/>
      <c r="AC249" s="41"/>
      <c r="AD249" s="41"/>
      <c r="AE249" s="42"/>
      <c r="AF249" s="114">
        <v>0</v>
      </c>
      <c r="AG249" s="114"/>
      <c r="AH249" s="114"/>
      <c r="AI249" s="114"/>
      <c r="AJ249" s="114"/>
      <c r="AK249" s="114">
        <v>0</v>
      </c>
      <c r="AL249" s="114"/>
      <c r="AM249" s="114"/>
      <c r="AN249" s="114"/>
      <c r="AO249" s="114"/>
      <c r="AP249" s="114">
        <v>0</v>
      </c>
      <c r="AQ249" s="114"/>
      <c r="AR249" s="114"/>
      <c r="AS249" s="114"/>
      <c r="AT249" s="114"/>
      <c r="AU249" s="114">
        <v>100</v>
      </c>
      <c r="AV249" s="114"/>
      <c r="AW249" s="114"/>
      <c r="AX249" s="114"/>
      <c r="AY249" s="114"/>
      <c r="AZ249" s="114">
        <v>0</v>
      </c>
      <c r="BA249" s="114"/>
      <c r="BB249" s="114"/>
      <c r="BC249" s="114"/>
      <c r="BD249" s="114"/>
      <c r="BE249" s="114">
        <v>100</v>
      </c>
      <c r="BF249" s="114"/>
      <c r="BG249" s="114"/>
      <c r="BH249" s="114"/>
      <c r="BI249" s="114"/>
      <c r="BJ249" s="114">
        <v>0</v>
      </c>
      <c r="BK249" s="114"/>
      <c r="BL249" s="114"/>
      <c r="BM249" s="114"/>
      <c r="BN249" s="114"/>
      <c r="BO249" s="114">
        <v>0</v>
      </c>
      <c r="BP249" s="114"/>
      <c r="BQ249" s="114"/>
      <c r="BR249" s="114"/>
      <c r="BS249" s="114"/>
      <c r="BT249" s="114">
        <v>0</v>
      </c>
      <c r="BU249" s="114"/>
      <c r="BV249" s="114"/>
      <c r="BW249" s="114"/>
      <c r="BX249" s="114"/>
    </row>
    <row r="250" spans="1:76" s="25" customFormat="1" ht="30" customHeight="1">
      <c r="A250" s="82">
        <v>0</v>
      </c>
      <c r="B250" s="83"/>
      <c r="C250" s="83"/>
      <c r="D250" s="34" t="s">
        <v>309</v>
      </c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2"/>
      <c r="Q250" s="40" t="s">
        <v>302</v>
      </c>
      <c r="R250" s="40"/>
      <c r="S250" s="40"/>
      <c r="T250" s="40"/>
      <c r="U250" s="40"/>
      <c r="V250" s="34" t="s">
        <v>257</v>
      </c>
      <c r="W250" s="41"/>
      <c r="X250" s="41"/>
      <c r="Y250" s="41"/>
      <c r="Z250" s="41"/>
      <c r="AA250" s="41"/>
      <c r="AB250" s="41"/>
      <c r="AC250" s="41"/>
      <c r="AD250" s="41"/>
      <c r="AE250" s="42"/>
      <c r="AF250" s="114">
        <v>0</v>
      </c>
      <c r="AG250" s="114"/>
      <c r="AH250" s="114"/>
      <c r="AI250" s="114"/>
      <c r="AJ250" s="114"/>
      <c r="AK250" s="114">
        <v>0</v>
      </c>
      <c r="AL250" s="114"/>
      <c r="AM250" s="114"/>
      <c r="AN250" s="114"/>
      <c r="AO250" s="114"/>
      <c r="AP250" s="114">
        <v>0</v>
      </c>
      <c r="AQ250" s="114"/>
      <c r="AR250" s="114"/>
      <c r="AS250" s="114"/>
      <c r="AT250" s="114"/>
      <c r="AU250" s="114">
        <v>100</v>
      </c>
      <c r="AV250" s="114"/>
      <c r="AW250" s="114"/>
      <c r="AX250" s="114"/>
      <c r="AY250" s="114"/>
      <c r="AZ250" s="114">
        <v>0</v>
      </c>
      <c r="BA250" s="114"/>
      <c r="BB250" s="114"/>
      <c r="BC250" s="114"/>
      <c r="BD250" s="114"/>
      <c r="BE250" s="114">
        <v>100</v>
      </c>
      <c r="BF250" s="114"/>
      <c r="BG250" s="114"/>
      <c r="BH250" s="114"/>
      <c r="BI250" s="114"/>
      <c r="BJ250" s="114">
        <v>0</v>
      </c>
      <c r="BK250" s="114"/>
      <c r="BL250" s="114"/>
      <c r="BM250" s="114"/>
      <c r="BN250" s="114"/>
      <c r="BO250" s="114">
        <v>0</v>
      </c>
      <c r="BP250" s="114"/>
      <c r="BQ250" s="114"/>
      <c r="BR250" s="114"/>
      <c r="BS250" s="114"/>
      <c r="BT250" s="114">
        <v>0</v>
      </c>
      <c r="BU250" s="114"/>
      <c r="BV250" s="114"/>
      <c r="BW250" s="114"/>
      <c r="BX250" s="114"/>
    </row>
    <row r="251" spans="1:76" s="25" customFormat="1" ht="30" customHeight="1">
      <c r="A251" s="82">
        <v>0</v>
      </c>
      <c r="B251" s="83"/>
      <c r="C251" s="83"/>
      <c r="D251" s="34" t="s">
        <v>310</v>
      </c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2"/>
      <c r="Q251" s="40" t="s">
        <v>302</v>
      </c>
      <c r="R251" s="40"/>
      <c r="S251" s="40"/>
      <c r="T251" s="40"/>
      <c r="U251" s="40"/>
      <c r="V251" s="34" t="s">
        <v>257</v>
      </c>
      <c r="W251" s="41"/>
      <c r="X251" s="41"/>
      <c r="Y251" s="41"/>
      <c r="Z251" s="41"/>
      <c r="AA251" s="41"/>
      <c r="AB251" s="41"/>
      <c r="AC251" s="41"/>
      <c r="AD251" s="41"/>
      <c r="AE251" s="42"/>
      <c r="AF251" s="114">
        <v>0</v>
      </c>
      <c r="AG251" s="114"/>
      <c r="AH251" s="114"/>
      <c r="AI251" s="114"/>
      <c r="AJ251" s="114"/>
      <c r="AK251" s="114">
        <v>0</v>
      </c>
      <c r="AL251" s="114"/>
      <c r="AM251" s="114"/>
      <c r="AN251" s="114"/>
      <c r="AO251" s="114"/>
      <c r="AP251" s="114">
        <v>0</v>
      </c>
      <c r="AQ251" s="114"/>
      <c r="AR251" s="114"/>
      <c r="AS251" s="114"/>
      <c r="AT251" s="114"/>
      <c r="AU251" s="114">
        <v>100</v>
      </c>
      <c r="AV251" s="114"/>
      <c r="AW251" s="114"/>
      <c r="AX251" s="114"/>
      <c r="AY251" s="114"/>
      <c r="AZ251" s="114">
        <v>0</v>
      </c>
      <c r="BA251" s="114"/>
      <c r="BB251" s="114"/>
      <c r="BC251" s="114"/>
      <c r="BD251" s="114"/>
      <c r="BE251" s="114">
        <v>100</v>
      </c>
      <c r="BF251" s="114"/>
      <c r="BG251" s="114"/>
      <c r="BH251" s="114"/>
      <c r="BI251" s="114"/>
      <c r="BJ251" s="114">
        <v>0</v>
      </c>
      <c r="BK251" s="114"/>
      <c r="BL251" s="114"/>
      <c r="BM251" s="114"/>
      <c r="BN251" s="114"/>
      <c r="BO251" s="114">
        <v>0</v>
      </c>
      <c r="BP251" s="114"/>
      <c r="BQ251" s="114"/>
      <c r="BR251" s="114"/>
      <c r="BS251" s="114"/>
      <c r="BT251" s="114">
        <v>0</v>
      </c>
      <c r="BU251" s="114"/>
      <c r="BV251" s="114"/>
      <c r="BW251" s="114"/>
      <c r="BX251" s="114"/>
    </row>
    <row r="252" spans="1:76" s="25" customFormat="1" ht="30" customHeight="1">
      <c r="A252" s="82">
        <v>0</v>
      </c>
      <c r="B252" s="83"/>
      <c r="C252" s="83"/>
      <c r="D252" s="34" t="s">
        <v>311</v>
      </c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2"/>
      <c r="Q252" s="40" t="s">
        <v>302</v>
      </c>
      <c r="R252" s="40"/>
      <c r="S252" s="40"/>
      <c r="T252" s="40"/>
      <c r="U252" s="40"/>
      <c r="V252" s="34" t="s">
        <v>257</v>
      </c>
      <c r="W252" s="41"/>
      <c r="X252" s="41"/>
      <c r="Y252" s="41"/>
      <c r="Z252" s="41"/>
      <c r="AA252" s="41"/>
      <c r="AB252" s="41"/>
      <c r="AC252" s="41"/>
      <c r="AD252" s="41"/>
      <c r="AE252" s="42"/>
      <c r="AF252" s="114">
        <v>0</v>
      </c>
      <c r="AG252" s="114"/>
      <c r="AH252" s="114"/>
      <c r="AI252" s="114"/>
      <c r="AJ252" s="114"/>
      <c r="AK252" s="114">
        <v>0</v>
      </c>
      <c r="AL252" s="114"/>
      <c r="AM252" s="114"/>
      <c r="AN252" s="114"/>
      <c r="AO252" s="114"/>
      <c r="AP252" s="114">
        <v>0</v>
      </c>
      <c r="AQ252" s="114"/>
      <c r="AR252" s="114"/>
      <c r="AS252" s="114"/>
      <c r="AT252" s="114"/>
      <c r="AU252" s="114">
        <v>100</v>
      </c>
      <c r="AV252" s="114"/>
      <c r="AW252" s="114"/>
      <c r="AX252" s="114"/>
      <c r="AY252" s="114"/>
      <c r="AZ252" s="114">
        <v>0</v>
      </c>
      <c r="BA252" s="114"/>
      <c r="BB252" s="114"/>
      <c r="BC252" s="114"/>
      <c r="BD252" s="114"/>
      <c r="BE252" s="114">
        <v>100</v>
      </c>
      <c r="BF252" s="114"/>
      <c r="BG252" s="114"/>
      <c r="BH252" s="114"/>
      <c r="BI252" s="114"/>
      <c r="BJ252" s="114">
        <v>0</v>
      </c>
      <c r="BK252" s="114"/>
      <c r="BL252" s="114"/>
      <c r="BM252" s="114"/>
      <c r="BN252" s="114"/>
      <c r="BO252" s="114">
        <v>0</v>
      </c>
      <c r="BP252" s="114"/>
      <c r="BQ252" s="114"/>
      <c r="BR252" s="114"/>
      <c r="BS252" s="114"/>
      <c r="BT252" s="114">
        <v>0</v>
      </c>
      <c r="BU252" s="114"/>
      <c r="BV252" s="114"/>
      <c r="BW252" s="114"/>
      <c r="BX252" s="114"/>
    </row>
    <row r="253" spans="1:76" s="25" customFormat="1" ht="30" customHeight="1">
      <c r="A253" s="82">
        <v>0</v>
      </c>
      <c r="B253" s="83"/>
      <c r="C253" s="83"/>
      <c r="D253" s="34" t="s">
        <v>312</v>
      </c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2"/>
      <c r="Q253" s="40" t="s">
        <v>302</v>
      </c>
      <c r="R253" s="40"/>
      <c r="S253" s="40"/>
      <c r="T253" s="40"/>
      <c r="U253" s="40"/>
      <c r="V253" s="34" t="s">
        <v>257</v>
      </c>
      <c r="W253" s="41"/>
      <c r="X253" s="41"/>
      <c r="Y253" s="41"/>
      <c r="Z253" s="41"/>
      <c r="AA253" s="41"/>
      <c r="AB253" s="41"/>
      <c r="AC253" s="41"/>
      <c r="AD253" s="41"/>
      <c r="AE253" s="42"/>
      <c r="AF253" s="114">
        <v>0</v>
      </c>
      <c r="AG253" s="114"/>
      <c r="AH253" s="114"/>
      <c r="AI253" s="114"/>
      <c r="AJ253" s="114"/>
      <c r="AK253" s="114">
        <v>0</v>
      </c>
      <c r="AL253" s="114"/>
      <c r="AM253" s="114"/>
      <c r="AN253" s="114"/>
      <c r="AO253" s="114"/>
      <c r="AP253" s="114">
        <v>0</v>
      </c>
      <c r="AQ253" s="114"/>
      <c r="AR253" s="114"/>
      <c r="AS253" s="114"/>
      <c r="AT253" s="114"/>
      <c r="AU253" s="114">
        <v>100</v>
      </c>
      <c r="AV253" s="114"/>
      <c r="AW253" s="114"/>
      <c r="AX253" s="114"/>
      <c r="AY253" s="114"/>
      <c r="AZ253" s="114">
        <v>0</v>
      </c>
      <c r="BA253" s="114"/>
      <c r="BB253" s="114"/>
      <c r="BC253" s="114"/>
      <c r="BD253" s="114"/>
      <c r="BE253" s="114">
        <v>100</v>
      </c>
      <c r="BF253" s="114"/>
      <c r="BG253" s="114"/>
      <c r="BH253" s="114"/>
      <c r="BI253" s="114"/>
      <c r="BJ253" s="114">
        <v>0</v>
      </c>
      <c r="BK253" s="114"/>
      <c r="BL253" s="114"/>
      <c r="BM253" s="114"/>
      <c r="BN253" s="114"/>
      <c r="BO253" s="114">
        <v>0</v>
      </c>
      <c r="BP253" s="114"/>
      <c r="BQ253" s="114"/>
      <c r="BR253" s="114"/>
      <c r="BS253" s="114"/>
      <c r="BT253" s="114">
        <v>0</v>
      </c>
      <c r="BU253" s="114"/>
      <c r="BV253" s="114"/>
      <c r="BW253" s="114"/>
      <c r="BX253" s="114"/>
    </row>
    <row r="255" spans="1:64" ht="14.25" customHeight="1">
      <c r="A255" s="58" t="s">
        <v>368</v>
      </c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  <c r="BD255" s="58"/>
      <c r="BE255" s="58"/>
      <c r="BF255" s="58"/>
      <c r="BG255" s="58"/>
      <c r="BH255" s="58"/>
      <c r="BI255" s="58"/>
      <c r="BJ255" s="58"/>
      <c r="BK255" s="58"/>
      <c r="BL255" s="58"/>
    </row>
    <row r="256" spans="1:61" ht="22.5" customHeight="1">
      <c r="A256" s="64" t="s">
        <v>6</v>
      </c>
      <c r="B256" s="65"/>
      <c r="C256" s="65"/>
      <c r="D256" s="40" t="s">
        <v>9</v>
      </c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 t="s">
        <v>8</v>
      </c>
      <c r="R256" s="40"/>
      <c r="S256" s="40"/>
      <c r="T256" s="40"/>
      <c r="U256" s="40"/>
      <c r="V256" s="40" t="s">
        <v>7</v>
      </c>
      <c r="W256" s="40"/>
      <c r="X256" s="40"/>
      <c r="Y256" s="40"/>
      <c r="Z256" s="40"/>
      <c r="AA256" s="40"/>
      <c r="AB256" s="40"/>
      <c r="AC256" s="40"/>
      <c r="AD256" s="40"/>
      <c r="AE256" s="40"/>
      <c r="AF256" s="37" t="s">
        <v>359</v>
      </c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9"/>
      <c r="AU256" s="37" t="s">
        <v>364</v>
      </c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9"/>
    </row>
    <row r="257" spans="1:61" ht="28.5" customHeight="1">
      <c r="A257" s="67"/>
      <c r="B257" s="68"/>
      <c r="C257" s="68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F257" s="40" t="s">
        <v>4</v>
      </c>
      <c r="AG257" s="40"/>
      <c r="AH257" s="40"/>
      <c r="AI257" s="40"/>
      <c r="AJ257" s="40"/>
      <c r="AK257" s="40" t="s">
        <v>3</v>
      </c>
      <c r="AL257" s="40"/>
      <c r="AM257" s="40"/>
      <c r="AN257" s="40"/>
      <c r="AO257" s="40"/>
      <c r="AP257" s="40" t="s">
        <v>123</v>
      </c>
      <c r="AQ257" s="40"/>
      <c r="AR257" s="40"/>
      <c r="AS257" s="40"/>
      <c r="AT257" s="40"/>
      <c r="AU257" s="40" t="s">
        <v>4</v>
      </c>
      <c r="AV257" s="40"/>
      <c r="AW257" s="40"/>
      <c r="AX257" s="40"/>
      <c r="AY257" s="40"/>
      <c r="AZ257" s="40" t="s">
        <v>3</v>
      </c>
      <c r="BA257" s="40"/>
      <c r="BB257" s="40"/>
      <c r="BC257" s="40"/>
      <c r="BD257" s="40"/>
      <c r="BE257" s="40" t="s">
        <v>90</v>
      </c>
      <c r="BF257" s="40"/>
      <c r="BG257" s="40"/>
      <c r="BH257" s="40"/>
      <c r="BI257" s="40"/>
    </row>
    <row r="258" spans="1:61" ht="15" customHeight="1">
      <c r="A258" s="37">
        <v>1</v>
      </c>
      <c r="B258" s="38"/>
      <c r="C258" s="38"/>
      <c r="D258" s="40">
        <v>2</v>
      </c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>
        <v>3</v>
      </c>
      <c r="R258" s="40"/>
      <c r="S258" s="40"/>
      <c r="T258" s="40"/>
      <c r="U258" s="40"/>
      <c r="V258" s="40">
        <v>4</v>
      </c>
      <c r="W258" s="40"/>
      <c r="X258" s="40"/>
      <c r="Y258" s="40"/>
      <c r="Z258" s="40"/>
      <c r="AA258" s="40"/>
      <c r="AB258" s="40"/>
      <c r="AC258" s="40"/>
      <c r="AD258" s="40"/>
      <c r="AE258" s="40"/>
      <c r="AF258" s="40">
        <v>5</v>
      </c>
      <c r="AG258" s="40"/>
      <c r="AH258" s="40"/>
      <c r="AI258" s="40"/>
      <c r="AJ258" s="40"/>
      <c r="AK258" s="40">
        <v>6</v>
      </c>
      <c r="AL258" s="40"/>
      <c r="AM258" s="40"/>
      <c r="AN258" s="40"/>
      <c r="AO258" s="40"/>
      <c r="AP258" s="40">
        <v>7</v>
      </c>
      <c r="AQ258" s="40"/>
      <c r="AR258" s="40"/>
      <c r="AS258" s="40"/>
      <c r="AT258" s="40"/>
      <c r="AU258" s="40">
        <v>8</v>
      </c>
      <c r="AV258" s="40"/>
      <c r="AW258" s="40"/>
      <c r="AX258" s="40"/>
      <c r="AY258" s="40"/>
      <c r="AZ258" s="40">
        <v>9</v>
      </c>
      <c r="BA258" s="40"/>
      <c r="BB258" s="40"/>
      <c r="BC258" s="40"/>
      <c r="BD258" s="40"/>
      <c r="BE258" s="40">
        <v>10</v>
      </c>
      <c r="BF258" s="40"/>
      <c r="BG258" s="40"/>
      <c r="BH258" s="40"/>
      <c r="BI258" s="40"/>
    </row>
    <row r="259" spans="1:79" ht="15.75" customHeight="1" hidden="1">
      <c r="A259" s="73" t="s">
        <v>154</v>
      </c>
      <c r="B259" s="74"/>
      <c r="C259" s="74"/>
      <c r="D259" s="40" t="s">
        <v>57</v>
      </c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 t="s">
        <v>70</v>
      </c>
      <c r="R259" s="40"/>
      <c r="S259" s="40"/>
      <c r="T259" s="40"/>
      <c r="U259" s="40"/>
      <c r="V259" s="40" t="s">
        <v>71</v>
      </c>
      <c r="W259" s="40"/>
      <c r="X259" s="40"/>
      <c r="Y259" s="40"/>
      <c r="Z259" s="40"/>
      <c r="AA259" s="40"/>
      <c r="AB259" s="40"/>
      <c r="AC259" s="40"/>
      <c r="AD259" s="40"/>
      <c r="AE259" s="40"/>
      <c r="AF259" s="87" t="s">
        <v>107</v>
      </c>
      <c r="AG259" s="87"/>
      <c r="AH259" s="87"/>
      <c r="AI259" s="87"/>
      <c r="AJ259" s="87"/>
      <c r="AK259" s="111" t="s">
        <v>108</v>
      </c>
      <c r="AL259" s="111"/>
      <c r="AM259" s="111"/>
      <c r="AN259" s="111"/>
      <c r="AO259" s="111"/>
      <c r="AP259" s="94" t="s">
        <v>200</v>
      </c>
      <c r="AQ259" s="94"/>
      <c r="AR259" s="94"/>
      <c r="AS259" s="94"/>
      <c r="AT259" s="94"/>
      <c r="AU259" s="87" t="s">
        <v>109</v>
      </c>
      <c r="AV259" s="87"/>
      <c r="AW259" s="87"/>
      <c r="AX259" s="87"/>
      <c r="AY259" s="87"/>
      <c r="AZ259" s="111" t="s">
        <v>110</v>
      </c>
      <c r="BA259" s="111"/>
      <c r="BB259" s="111"/>
      <c r="BC259" s="111"/>
      <c r="BD259" s="111"/>
      <c r="BE259" s="94" t="s">
        <v>200</v>
      </c>
      <c r="BF259" s="94"/>
      <c r="BG259" s="94"/>
      <c r="BH259" s="94"/>
      <c r="BI259" s="94"/>
      <c r="CA259" t="s">
        <v>39</v>
      </c>
    </row>
    <row r="260" spans="1:79" s="6" customFormat="1" ht="14.25">
      <c r="A260" s="95">
        <v>0</v>
      </c>
      <c r="B260" s="96"/>
      <c r="C260" s="96"/>
      <c r="D260" s="112" t="s">
        <v>199</v>
      </c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CA260" s="6" t="s">
        <v>40</v>
      </c>
    </row>
    <row r="261" spans="1:61" s="25" customFormat="1" ht="15">
      <c r="A261" s="82">
        <v>0</v>
      </c>
      <c r="B261" s="83"/>
      <c r="C261" s="83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 t="s">
        <v>201</v>
      </c>
      <c r="R261" s="40"/>
      <c r="S261" s="40"/>
      <c r="T261" s="40"/>
      <c r="U261" s="40"/>
      <c r="V261" s="40" t="s">
        <v>202</v>
      </c>
      <c r="W261" s="40"/>
      <c r="X261" s="40"/>
      <c r="Y261" s="40"/>
      <c r="Z261" s="40"/>
      <c r="AA261" s="40"/>
      <c r="AB261" s="40"/>
      <c r="AC261" s="40"/>
      <c r="AD261" s="40"/>
      <c r="AE261" s="40"/>
      <c r="AF261" s="114">
        <v>0</v>
      </c>
      <c r="AG261" s="114"/>
      <c r="AH261" s="114"/>
      <c r="AI261" s="114"/>
      <c r="AJ261" s="114"/>
      <c r="AK261" s="114">
        <v>0</v>
      </c>
      <c r="AL261" s="114"/>
      <c r="AM261" s="114"/>
      <c r="AN261" s="114"/>
      <c r="AO261" s="114"/>
      <c r="AP261" s="114">
        <v>0</v>
      </c>
      <c r="AQ261" s="114"/>
      <c r="AR261" s="114"/>
      <c r="AS261" s="114"/>
      <c r="AT261" s="114"/>
      <c r="AU261" s="114">
        <v>0</v>
      </c>
      <c r="AV261" s="114"/>
      <c r="AW261" s="114"/>
      <c r="AX261" s="114"/>
      <c r="AY261" s="114"/>
      <c r="AZ261" s="114">
        <v>0</v>
      </c>
      <c r="BA261" s="114"/>
      <c r="BB261" s="114"/>
      <c r="BC261" s="114"/>
      <c r="BD261" s="114"/>
      <c r="BE261" s="114">
        <v>0</v>
      </c>
      <c r="BF261" s="114"/>
      <c r="BG261" s="114"/>
      <c r="BH261" s="114"/>
      <c r="BI261" s="114"/>
    </row>
    <row r="262" spans="1:61" s="25" customFormat="1" ht="90" customHeight="1">
      <c r="A262" s="82">
        <v>0</v>
      </c>
      <c r="B262" s="83"/>
      <c r="C262" s="83"/>
      <c r="D262" s="34" t="s">
        <v>210</v>
      </c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2"/>
      <c r="Q262" s="40" t="s">
        <v>201</v>
      </c>
      <c r="R262" s="40"/>
      <c r="S262" s="40"/>
      <c r="T262" s="40"/>
      <c r="U262" s="40"/>
      <c r="V262" s="40" t="s">
        <v>202</v>
      </c>
      <c r="W262" s="40"/>
      <c r="X262" s="40"/>
      <c r="Y262" s="40"/>
      <c r="Z262" s="40"/>
      <c r="AA262" s="40"/>
      <c r="AB262" s="40"/>
      <c r="AC262" s="40"/>
      <c r="AD262" s="40"/>
      <c r="AE262" s="40"/>
      <c r="AF262" s="114">
        <v>0</v>
      </c>
      <c r="AG262" s="114"/>
      <c r="AH262" s="114"/>
      <c r="AI262" s="114"/>
      <c r="AJ262" s="114"/>
      <c r="AK262" s="114">
        <v>0</v>
      </c>
      <c r="AL262" s="114"/>
      <c r="AM262" s="114"/>
      <c r="AN262" s="114"/>
      <c r="AO262" s="114"/>
      <c r="AP262" s="114">
        <v>0</v>
      </c>
      <c r="AQ262" s="114"/>
      <c r="AR262" s="114"/>
      <c r="AS262" s="114"/>
      <c r="AT262" s="114"/>
      <c r="AU262" s="114">
        <v>0</v>
      </c>
      <c r="AV262" s="114"/>
      <c r="AW262" s="114"/>
      <c r="AX262" s="114"/>
      <c r="AY262" s="114"/>
      <c r="AZ262" s="114">
        <v>0</v>
      </c>
      <c r="BA262" s="114"/>
      <c r="BB262" s="114"/>
      <c r="BC262" s="114"/>
      <c r="BD262" s="114"/>
      <c r="BE262" s="114">
        <v>0</v>
      </c>
      <c r="BF262" s="114"/>
      <c r="BG262" s="114"/>
      <c r="BH262" s="114"/>
      <c r="BI262" s="114"/>
    </row>
    <row r="263" spans="1:61" s="25" customFormat="1" ht="15" customHeight="1">
      <c r="A263" s="82">
        <v>0</v>
      </c>
      <c r="B263" s="83"/>
      <c r="C263" s="83"/>
      <c r="D263" s="34" t="s">
        <v>214</v>
      </c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2"/>
      <c r="Q263" s="40" t="s">
        <v>215</v>
      </c>
      <c r="R263" s="40"/>
      <c r="S263" s="40"/>
      <c r="T263" s="40"/>
      <c r="U263" s="40"/>
      <c r="V263" s="40" t="s">
        <v>216</v>
      </c>
      <c r="W263" s="40"/>
      <c r="X263" s="40"/>
      <c r="Y263" s="40"/>
      <c r="Z263" s="40"/>
      <c r="AA263" s="40"/>
      <c r="AB263" s="40"/>
      <c r="AC263" s="40"/>
      <c r="AD263" s="40"/>
      <c r="AE263" s="40"/>
      <c r="AF263" s="114"/>
      <c r="AG263" s="114"/>
      <c r="AH263" s="114"/>
      <c r="AI263" s="114"/>
      <c r="AJ263" s="114"/>
      <c r="AK263" s="114">
        <v>0</v>
      </c>
      <c r="AL263" s="114"/>
      <c r="AM263" s="114"/>
      <c r="AN263" s="114"/>
      <c r="AO263" s="114"/>
      <c r="AP263" s="114">
        <v>0</v>
      </c>
      <c r="AQ263" s="114"/>
      <c r="AR263" s="114"/>
      <c r="AS263" s="114"/>
      <c r="AT263" s="114"/>
      <c r="AU263" s="114">
        <v>0</v>
      </c>
      <c r="AV263" s="114"/>
      <c r="AW263" s="114"/>
      <c r="AX263" s="114"/>
      <c r="AY263" s="114"/>
      <c r="AZ263" s="114">
        <v>0</v>
      </c>
      <c r="BA263" s="114"/>
      <c r="BB263" s="114"/>
      <c r="BC263" s="114"/>
      <c r="BD263" s="114"/>
      <c r="BE263" s="114">
        <v>0</v>
      </c>
      <c r="BF263" s="114"/>
      <c r="BG263" s="114"/>
      <c r="BH263" s="114"/>
      <c r="BI263" s="114"/>
    </row>
    <row r="264" spans="1:61" s="25" customFormat="1" ht="15" customHeight="1">
      <c r="A264" s="82">
        <v>0</v>
      </c>
      <c r="B264" s="83"/>
      <c r="C264" s="83"/>
      <c r="D264" s="34" t="s">
        <v>217</v>
      </c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2"/>
      <c r="Q264" s="40" t="s">
        <v>215</v>
      </c>
      <c r="R264" s="40"/>
      <c r="S264" s="40"/>
      <c r="T264" s="40"/>
      <c r="U264" s="40"/>
      <c r="V264" s="40" t="s">
        <v>216</v>
      </c>
      <c r="W264" s="40"/>
      <c r="X264" s="40"/>
      <c r="Y264" s="40"/>
      <c r="Z264" s="40"/>
      <c r="AA264" s="40"/>
      <c r="AB264" s="40"/>
      <c r="AC264" s="40"/>
      <c r="AD264" s="40"/>
      <c r="AE264" s="40"/>
      <c r="AF264" s="114"/>
      <c r="AG264" s="114"/>
      <c r="AH264" s="114"/>
      <c r="AI264" s="114"/>
      <c r="AJ264" s="114"/>
      <c r="AK264" s="114">
        <v>0</v>
      </c>
      <c r="AL264" s="114"/>
      <c r="AM264" s="114"/>
      <c r="AN264" s="114"/>
      <c r="AO264" s="114"/>
      <c r="AP264" s="114">
        <v>0</v>
      </c>
      <c r="AQ264" s="114"/>
      <c r="AR264" s="114"/>
      <c r="AS264" s="114"/>
      <c r="AT264" s="114"/>
      <c r="AU264" s="114">
        <v>0</v>
      </c>
      <c r="AV264" s="114"/>
      <c r="AW264" s="114"/>
      <c r="AX264" s="114"/>
      <c r="AY264" s="114"/>
      <c r="AZ264" s="114">
        <v>0</v>
      </c>
      <c r="BA264" s="114"/>
      <c r="BB264" s="114"/>
      <c r="BC264" s="114"/>
      <c r="BD264" s="114"/>
      <c r="BE264" s="114">
        <v>0</v>
      </c>
      <c r="BF264" s="114"/>
      <c r="BG264" s="114"/>
      <c r="BH264" s="114"/>
      <c r="BI264" s="114"/>
    </row>
    <row r="265" spans="1:61" s="25" customFormat="1" ht="15" customHeight="1">
      <c r="A265" s="82">
        <v>0</v>
      </c>
      <c r="B265" s="83"/>
      <c r="C265" s="83"/>
      <c r="D265" s="34" t="s">
        <v>218</v>
      </c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2"/>
      <c r="Q265" s="40" t="s">
        <v>215</v>
      </c>
      <c r="R265" s="40"/>
      <c r="S265" s="40"/>
      <c r="T265" s="40"/>
      <c r="U265" s="40"/>
      <c r="V265" s="40" t="s">
        <v>216</v>
      </c>
      <c r="W265" s="40"/>
      <c r="X265" s="40"/>
      <c r="Y265" s="40"/>
      <c r="Z265" s="40"/>
      <c r="AA265" s="40"/>
      <c r="AB265" s="40"/>
      <c r="AC265" s="40"/>
      <c r="AD265" s="40"/>
      <c r="AE265" s="40"/>
      <c r="AF265" s="114"/>
      <c r="AG265" s="114"/>
      <c r="AH265" s="114"/>
      <c r="AI265" s="114"/>
      <c r="AJ265" s="114"/>
      <c r="AK265" s="114">
        <v>0</v>
      </c>
      <c r="AL265" s="114"/>
      <c r="AM265" s="114"/>
      <c r="AN265" s="114"/>
      <c r="AO265" s="114"/>
      <c r="AP265" s="114">
        <v>0</v>
      </c>
      <c r="AQ265" s="114"/>
      <c r="AR265" s="114"/>
      <c r="AS265" s="114"/>
      <c r="AT265" s="114"/>
      <c r="AU265" s="114">
        <v>0</v>
      </c>
      <c r="AV265" s="114"/>
      <c r="AW265" s="114"/>
      <c r="AX265" s="114"/>
      <c r="AY265" s="114"/>
      <c r="AZ265" s="114">
        <v>0</v>
      </c>
      <c r="BA265" s="114"/>
      <c r="BB265" s="114"/>
      <c r="BC265" s="114"/>
      <c r="BD265" s="114"/>
      <c r="BE265" s="114">
        <v>0</v>
      </c>
      <c r="BF265" s="114"/>
      <c r="BG265" s="114"/>
      <c r="BH265" s="114"/>
      <c r="BI265" s="114"/>
    </row>
    <row r="266" spans="1:61" s="25" customFormat="1" ht="15" customHeight="1">
      <c r="A266" s="82">
        <v>0</v>
      </c>
      <c r="B266" s="83"/>
      <c r="C266" s="83"/>
      <c r="D266" s="34" t="s">
        <v>219</v>
      </c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2"/>
      <c r="Q266" s="40" t="s">
        <v>215</v>
      </c>
      <c r="R266" s="40"/>
      <c r="S266" s="40"/>
      <c r="T266" s="40"/>
      <c r="U266" s="40"/>
      <c r="V266" s="40" t="s">
        <v>220</v>
      </c>
      <c r="W266" s="40"/>
      <c r="X266" s="40"/>
      <c r="Y266" s="40"/>
      <c r="Z266" s="40"/>
      <c r="AA266" s="40"/>
      <c r="AB266" s="40"/>
      <c r="AC266" s="40"/>
      <c r="AD266" s="40"/>
      <c r="AE266" s="40"/>
      <c r="AF266" s="114"/>
      <c r="AG266" s="114"/>
      <c r="AH266" s="114"/>
      <c r="AI266" s="114"/>
      <c r="AJ266" s="114"/>
      <c r="AK266" s="114">
        <v>0</v>
      </c>
      <c r="AL266" s="114"/>
      <c r="AM266" s="114"/>
      <c r="AN266" s="114"/>
      <c r="AO266" s="114"/>
      <c r="AP266" s="114">
        <v>0</v>
      </c>
      <c r="AQ266" s="114"/>
      <c r="AR266" s="114"/>
      <c r="AS266" s="114"/>
      <c r="AT266" s="114"/>
      <c r="AU266" s="114">
        <v>0</v>
      </c>
      <c r="AV266" s="114"/>
      <c r="AW266" s="114"/>
      <c r="AX266" s="114"/>
      <c r="AY266" s="114"/>
      <c r="AZ266" s="114">
        <v>0</v>
      </c>
      <c r="BA266" s="114"/>
      <c r="BB266" s="114"/>
      <c r="BC266" s="114"/>
      <c r="BD266" s="114"/>
      <c r="BE266" s="114">
        <v>0</v>
      </c>
      <c r="BF266" s="114"/>
      <c r="BG266" s="114"/>
      <c r="BH266" s="114"/>
      <c r="BI266" s="114"/>
    </row>
    <row r="267" spans="1:61" s="25" customFormat="1" ht="45" customHeight="1">
      <c r="A267" s="82">
        <v>0</v>
      </c>
      <c r="B267" s="83"/>
      <c r="C267" s="83"/>
      <c r="D267" s="34" t="s">
        <v>221</v>
      </c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2"/>
      <c r="Q267" s="40" t="s">
        <v>215</v>
      </c>
      <c r="R267" s="40"/>
      <c r="S267" s="40"/>
      <c r="T267" s="40"/>
      <c r="U267" s="40"/>
      <c r="V267" s="40" t="s">
        <v>220</v>
      </c>
      <c r="W267" s="40"/>
      <c r="X267" s="40"/>
      <c r="Y267" s="40"/>
      <c r="Z267" s="40"/>
      <c r="AA267" s="40"/>
      <c r="AB267" s="40"/>
      <c r="AC267" s="40"/>
      <c r="AD267" s="40"/>
      <c r="AE267" s="40"/>
      <c r="AF267" s="114"/>
      <c r="AG267" s="114"/>
      <c r="AH267" s="114"/>
      <c r="AI267" s="114"/>
      <c r="AJ267" s="114"/>
      <c r="AK267" s="114">
        <v>0</v>
      </c>
      <c r="AL267" s="114"/>
      <c r="AM267" s="114"/>
      <c r="AN267" s="114"/>
      <c r="AO267" s="114"/>
      <c r="AP267" s="114">
        <v>0</v>
      </c>
      <c r="AQ267" s="114"/>
      <c r="AR267" s="114"/>
      <c r="AS267" s="114"/>
      <c r="AT267" s="114"/>
      <c r="AU267" s="114">
        <v>0</v>
      </c>
      <c r="AV267" s="114"/>
      <c r="AW267" s="114"/>
      <c r="AX267" s="114"/>
      <c r="AY267" s="114"/>
      <c r="AZ267" s="114">
        <v>0</v>
      </c>
      <c r="BA267" s="114"/>
      <c r="BB267" s="114"/>
      <c r="BC267" s="114"/>
      <c r="BD267" s="114"/>
      <c r="BE267" s="114">
        <v>0</v>
      </c>
      <c r="BF267" s="114"/>
      <c r="BG267" s="114"/>
      <c r="BH267" s="114"/>
      <c r="BI267" s="114"/>
    </row>
    <row r="268" spans="1:61" s="25" customFormat="1" ht="15" customHeight="1">
      <c r="A268" s="82">
        <v>0</v>
      </c>
      <c r="B268" s="83"/>
      <c r="C268" s="83"/>
      <c r="D268" s="34" t="s">
        <v>222</v>
      </c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2"/>
      <c r="Q268" s="40" t="s">
        <v>201</v>
      </c>
      <c r="R268" s="40"/>
      <c r="S268" s="40"/>
      <c r="T268" s="40"/>
      <c r="U268" s="40"/>
      <c r="V268" s="40" t="s">
        <v>202</v>
      </c>
      <c r="W268" s="40"/>
      <c r="X268" s="40"/>
      <c r="Y268" s="40"/>
      <c r="Z268" s="40"/>
      <c r="AA268" s="40"/>
      <c r="AB268" s="40"/>
      <c r="AC268" s="40"/>
      <c r="AD268" s="40"/>
      <c r="AE268" s="40"/>
      <c r="AF268" s="114"/>
      <c r="AG268" s="114"/>
      <c r="AH268" s="114"/>
      <c r="AI268" s="114"/>
      <c r="AJ268" s="114"/>
      <c r="AK268" s="114">
        <v>0</v>
      </c>
      <c r="AL268" s="114"/>
      <c r="AM268" s="114"/>
      <c r="AN268" s="114"/>
      <c r="AO268" s="114"/>
      <c r="AP268" s="114">
        <v>0</v>
      </c>
      <c r="AQ268" s="114"/>
      <c r="AR268" s="114"/>
      <c r="AS268" s="114"/>
      <c r="AT268" s="114"/>
      <c r="AU268" s="114">
        <v>0</v>
      </c>
      <c r="AV268" s="114"/>
      <c r="AW268" s="114"/>
      <c r="AX268" s="114"/>
      <c r="AY268" s="114"/>
      <c r="AZ268" s="114">
        <v>0</v>
      </c>
      <c r="BA268" s="114"/>
      <c r="BB268" s="114"/>
      <c r="BC268" s="114"/>
      <c r="BD268" s="114"/>
      <c r="BE268" s="114">
        <v>0</v>
      </c>
      <c r="BF268" s="114"/>
      <c r="BG268" s="114"/>
      <c r="BH268" s="114"/>
      <c r="BI268" s="114"/>
    </row>
    <row r="269" spans="1:61" s="25" customFormat="1" ht="30" customHeight="1">
      <c r="A269" s="82">
        <v>0</v>
      </c>
      <c r="B269" s="83"/>
      <c r="C269" s="83"/>
      <c r="D269" s="34" t="s">
        <v>223</v>
      </c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2"/>
      <c r="Q269" s="40" t="s">
        <v>201</v>
      </c>
      <c r="R269" s="40"/>
      <c r="S269" s="40"/>
      <c r="T269" s="40"/>
      <c r="U269" s="40"/>
      <c r="V269" s="40" t="s">
        <v>202</v>
      </c>
      <c r="W269" s="40"/>
      <c r="X269" s="40"/>
      <c r="Y269" s="40"/>
      <c r="Z269" s="40"/>
      <c r="AA269" s="40"/>
      <c r="AB269" s="40"/>
      <c r="AC269" s="40"/>
      <c r="AD269" s="40"/>
      <c r="AE269" s="40"/>
      <c r="AF269" s="114">
        <v>0</v>
      </c>
      <c r="AG269" s="114"/>
      <c r="AH269" s="114"/>
      <c r="AI269" s="114"/>
      <c r="AJ269" s="114"/>
      <c r="AK269" s="114">
        <v>0</v>
      </c>
      <c r="AL269" s="114"/>
      <c r="AM269" s="114"/>
      <c r="AN269" s="114"/>
      <c r="AO269" s="114"/>
      <c r="AP269" s="114">
        <v>0</v>
      </c>
      <c r="AQ269" s="114"/>
      <c r="AR269" s="114"/>
      <c r="AS269" s="114"/>
      <c r="AT269" s="114"/>
      <c r="AU269" s="114">
        <v>0</v>
      </c>
      <c r="AV269" s="114"/>
      <c r="AW269" s="114"/>
      <c r="AX269" s="114"/>
      <c r="AY269" s="114"/>
      <c r="AZ269" s="114">
        <v>0</v>
      </c>
      <c r="BA269" s="114"/>
      <c r="BB269" s="114"/>
      <c r="BC269" s="114"/>
      <c r="BD269" s="114"/>
      <c r="BE269" s="114">
        <v>0</v>
      </c>
      <c r="BF269" s="114"/>
      <c r="BG269" s="114"/>
      <c r="BH269" s="114"/>
      <c r="BI269" s="114"/>
    </row>
    <row r="270" spans="1:61" s="25" customFormat="1" ht="30" customHeight="1">
      <c r="A270" s="82">
        <v>0</v>
      </c>
      <c r="B270" s="83"/>
      <c r="C270" s="83"/>
      <c r="D270" s="34" t="s">
        <v>224</v>
      </c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2"/>
      <c r="Q270" s="40" t="s">
        <v>201</v>
      </c>
      <c r="R270" s="40"/>
      <c r="S270" s="40"/>
      <c r="T270" s="40"/>
      <c r="U270" s="40"/>
      <c r="V270" s="40" t="s">
        <v>202</v>
      </c>
      <c r="W270" s="40"/>
      <c r="X270" s="40"/>
      <c r="Y270" s="40"/>
      <c r="Z270" s="40"/>
      <c r="AA270" s="40"/>
      <c r="AB270" s="40"/>
      <c r="AC270" s="40"/>
      <c r="AD270" s="40"/>
      <c r="AE270" s="40"/>
      <c r="AF270" s="114">
        <v>0</v>
      </c>
      <c r="AG270" s="114"/>
      <c r="AH270" s="114"/>
      <c r="AI270" s="114"/>
      <c r="AJ270" s="114"/>
      <c r="AK270" s="114">
        <v>0</v>
      </c>
      <c r="AL270" s="114"/>
      <c r="AM270" s="114"/>
      <c r="AN270" s="114"/>
      <c r="AO270" s="114"/>
      <c r="AP270" s="114">
        <v>0</v>
      </c>
      <c r="AQ270" s="114"/>
      <c r="AR270" s="114"/>
      <c r="AS270" s="114"/>
      <c r="AT270" s="114"/>
      <c r="AU270" s="114">
        <v>0</v>
      </c>
      <c r="AV270" s="114"/>
      <c r="AW270" s="114"/>
      <c r="AX270" s="114"/>
      <c r="AY270" s="114"/>
      <c r="AZ270" s="114">
        <v>0</v>
      </c>
      <c r="BA270" s="114"/>
      <c r="BB270" s="114"/>
      <c r="BC270" s="114"/>
      <c r="BD270" s="114"/>
      <c r="BE270" s="114">
        <v>0</v>
      </c>
      <c r="BF270" s="114"/>
      <c r="BG270" s="114"/>
      <c r="BH270" s="114"/>
      <c r="BI270" s="114"/>
    </row>
    <row r="271" spans="1:61" s="25" customFormat="1" ht="45" customHeight="1">
      <c r="A271" s="82">
        <v>0</v>
      </c>
      <c r="B271" s="83"/>
      <c r="C271" s="83"/>
      <c r="D271" s="34" t="s">
        <v>225</v>
      </c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2"/>
      <c r="Q271" s="40" t="s">
        <v>201</v>
      </c>
      <c r="R271" s="40"/>
      <c r="S271" s="40"/>
      <c r="T271" s="40"/>
      <c r="U271" s="40"/>
      <c r="V271" s="40" t="s">
        <v>202</v>
      </c>
      <c r="W271" s="40"/>
      <c r="X271" s="40"/>
      <c r="Y271" s="40"/>
      <c r="Z271" s="40"/>
      <c r="AA271" s="40"/>
      <c r="AB271" s="40"/>
      <c r="AC271" s="40"/>
      <c r="AD271" s="40"/>
      <c r="AE271" s="40"/>
      <c r="AF271" s="114">
        <v>0</v>
      </c>
      <c r="AG271" s="114"/>
      <c r="AH271" s="114"/>
      <c r="AI271" s="114"/>
      <c r="AJ271" s="114"/>
      <c r="AK271" s="114">
        <v>0</v>
      </c>
      <c r="AL271" s="114"/>
      <c r="AM271" s="114"/>
      <c r="AN271" s="114"/>
      <c r="AO271" s="114"/>
      <c r="AP271" s="114">
        <v>0</v>
      </c>
      <c r="AQ271" s="114"/>
      <c r="AR271" s="114"/>
      <c r="AS271" s="114"/>
      <c r="AT271" s="114"/>
      <c r="AU271" s="114">
        <v>0</v>
      </c>
      <c r="AV271" s="114"/>
      <c r="AW271" s="114"/>
      <c r="AX271" s="114"/>
      <c r="AY271" s="114"/>
      <c r="AZ271" s="114">
        <v>0</v>
      </c>
      <c r="BA271" s="114"/>
      <c r="BB271" s="114"/>
      <c r="BC271" s="114"/>
      <c r="BD271" s="114"/>
      <c r="BE271" s="114">
        <v>0</v>
      </c>
      <c r="BF271" s="114"/>
      <c r="BG271" s="114"/>
      <c r="BH271" s="114"/>
      <c r="BI271" s="114"/>
    </row>
    <row r="272" spans="1:61" s="25" customFormat="1" ht="15" customHeight="1">
      <c r="A272" s="82">
        <v>0</v>
      </c>
      <c r="B272" s="83"/>
      <c r="C272" s="83"/>
      <c r="D272" s="34" t="s">
        <v>226</v>
      </c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2"/>
      <c r="Q272" s="40" t="s">
        <v>201</v>
      </c>
      <c r="R272" s="40"/>
      <c r="S272" s="40"/>
      <c r="T272" s="40"/>
      <c r="U272" s="40"/>
      <c r="V272" s="40" t="s">
        <v>227</v>
      </c>
      <c r="W272" s="40"/>
      <c r="X272" s="40"/>
      <c r="Y272" s="40"/>
      <c r="Z272" s="40"/>
      <c r="AA272" s="40"/>
      <c r="AB272" s="40"/>
      <c r="AC272" s="40"/>
      <c r="AD272" s="40"/>
      <c r="AE272" s="40"/>
      <c r="AF272" s="114">
        <v>0</v>
      </c>
      <c r="AG272" s="114"/>
      <c r="AH272" s="114"/>
      <c r="AI272" s="114"/>
      <c r="AJ272" s="114"/>
      <c r="AK272" s="114">
        <v>0</v>
      </c>
      <c r="AL272" s="114"/>
      <c r="AM272" s="114"/>
      <c r="AN272" s="114"/>
      <c r="AO272" s="114"/>
      <c r="AP272" s="114">
        <v>0</v>
      </c>
      <c r="AQ272" s="114"/>
      <c r="AR272" s="114"/>
      <c r="AS272" s="114"/>
      <c r="AT272" s="114"/>
      <c r="AU272" s="114">
        <v>0</v>
      </c>
      <c r="AV272" s="114"/>
      <c r="AW272" s="114"/>
      <c r="AX272" s="114"/>
      <c r="AY272" s="114"/>
      <c r="AZ272" s="114">
        <v>0</v>
      </c>
      <c r="BA272" s="114"/>
      <c r="BB272" s="114"/>
      <c r="BC272" s="114"/>
      <c r="BD272" s="114"/>
      <c r="BE272" s="114">
        <v>0</v>
      </c>
      <c r="BF272" s="114"/>
      <c r="BG272" s="114"/>
      <c r="BH272" s="114"/>
      <c r="BI272" s="114"/>
    </row>
    <row r="273" spans="1:61" s="25" customFormat="1" ht="30" customHeight="1">
      <c r="A273" s="82">
        <v>0</v>
      </c>
      <c r="B273" s="83"/>
      <c r="C273" s="83"/>
      <c r="D273" s="34" t="s">
        <v>228</v>
      </c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2"/>
      <c r="Q273" s="40" t="s">
        <v>201</v>
      </c>
      <c r="R273" s="40"/>
      <c r="S273" s="40"/>
      <c r="T273" s="40"/>
      <c r="U273" s="40"/>
      <c r="V273" s="40" t="s">
        <v>229</v>
      </c>
      <c r="W273" s="40"/>
      <c r="X273" s="40"/>
      <c r="Y273" s="40"/>
      <c r="Z273" s="40"/>
      <c r="AA273" s="40"/>
      <c r="AB273" s="40"/>
      <c r="AC273" s="40"/>
      <c r="AD273" s="40"/>
      <c r="AE273" s="40"/>
      <c r="AF273" s="114">
        <v>0</v>
      </c>
      <c r="AG273" s="114"/>
      <c r="AH273" s="114"/>
      <c r="AI273" s="114"/>
      <c r="AJ273" s="114"/>
      <c r="AK273" s="114">
        <v>0</v>
      </c>
      <c r="AL273" s="114"/>
      <c r="AM273" s="114"/>
      <c r="AN273" s="114"/>
      <c r="AO273" s="114"/>
      <c r="AP273" s="114">
        <v>0</v>
      </c>
      <c r="AQ273" s="114"/>
      <c r="AR273" s="114"/>
      <c r="AS273" s="114"/>
      <c r="AT273" s="114"/>
      <c r="AU273" s="114">
        <v>0</v>
      </c>
      <c r="AV273" s="114"/>
      <c r="AW273" s="114"/>
      <c r="AX273" s="114"/>
      <c r="AY273" s="114"/>
      <c r="AZ273" s="114">
        <v>0</v>
      </c>
      <c r="BA273" s="114"/>
      <c r="BB273" s="114"/>
      <c r="BC273" s="114"/>
      <c r="BD273" s="114"/>
      <c r="BE273" s="114">
        <v>0</v>
      </c>
      <c r="BF273" s="114"/>
      <c r="BG273" s="114"/>
      <c r="BH273" s="114"/>
      <c r="BI273" s="114"/>
    </row>
    <row r="274" spans="1:61" s="25" customFormat="1" ht="30" customHeight="1">
      <c r="A274" s="82">
        <v>0</v>
      </c>
      <c r="B274" s="83"/>
      <c r="C274" s="83"/>
      <c r="D274" s="34" t="s">
        <v>230</v>
      </c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2"/>
      <c r="Q274" s="40" t="s">
        <v>201</v>
      </c>
      <c r="R274" s="40"/>
      <c r="S274" s="40"/>
      <c r="T274" s="40"/>
      <c r="U274" s="40"/>
      <c r="V274" s="40" t="s">
        <v>202</v>
      </c>
      <c r="W274" s="40"/>
      <c r="X274" s="40"/>
      <c r="Y274" s="40"/>
      <c r="Z274" s="40"/>
      <c r="AA274" s="40"/>
      <c r="AB274" s="40"/>
      <c r="AC274" s="40"/>
      <c r="AD274" s="40"/>
      <c r="AE274" s="40"/>
      <c r="AF274" s="114">
        <v>0</v>
      </c>
      <c r="AG274" s="114"/>
      <c r="AH274" s="114"/>
      <c r="AI274" s="114"/>
      <c r="AJ274" s="114"/>
      <c r="AK274" s="114">
        <v>0</v>
      </c>
      <c r="AL274" s="114"/>
      <c r="AM274" s="114"/>
      <c r="AN274" s="114"/>
      <c r="AO274" s="114"/>
      <c r="AP274" s="114">
        <v>0</v>
      </c>
      <c r="AQ274" s="114"/>
      <c r="AR274" s="114"/>
      <c r="AS274" s="114"/>
      <c r="AT274" s="114"/>
      <c r="AU274" s="114">
        <v>0</v>
      </c>
      <c r="AV274" s="114"/>
      <c r="AW274" s="114"/>
      <c r="AX274" s="114"/>
      <c r="AY274" s="114"/>
      <c r="AZ274" s="114">
        <v>0</v>
      </c>
      <c r="BA274" s="114"/>
      <c r="BB274" s="114"/>
      <c r="BC274" s="114"/>
      <c r="BD274" s="114"/>
      <c r="BE274" s="114">
        <v>0</v>
      </c>
      <c r="BF274" s="114"/>
      <c r="BG274" s="114"/>
      <c r="BH274" s="114"/>
      <c r="BI274" s="114"/>
    </row>
    <row r="275" spans="1:61" s="25" customFormat="1" ht="75" customHeight="1">
      <c r="A275" s="82">
        <v>0</v>
      </c>
      <c r="B275" s="83"/>
      <c r="C275" s="83"/>
      <c r="D275" s="34" t="s">
        <v>231</v>
      </c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2"/>
      <c r="Q275" s="40" t="s">
        <v>201</v>
      </c>
      <c r="R275" s="40"/>
      <c r="S275" s="40"/>
      <c r="T275" s="40"/>
      <c r="U275" s="40"/>
      <c r="V275" s="40" t="s">
        <v>202</v>
      </c>
      <c r="W275" s="40"/>
      <c r="X275" s="40"/>
      <c r="Y275" s="40"/>
      <c r="Z275" s="40"/>
      <c r="AA275" s="40"/>
      <c r="AB275" s="40"/>
      <c r="AC275" s="40"/>
      <c r="AD275" s="40"/>
      <c r="AE275" s="40"/>
      <c r="AF275" s="114">
        <v>0</v>
      </c>
      <c r="AG275" s="114"/>
      <c r="AH275" s="114"/>
      <c r="AI275" s="114"/>
      <c r="AJ275" s="114"/>
      <c r="AK275" s="114">
        <v>0</v>
      </c>
      <c r="AL275" s="114"/>
      <c r="AM275" s="114"/>
      <c r="AN275" s="114"/>
      <c r="AO275" s="114"/>
      <c r="AP275" s="114">
        <v>0</v>
      </c>
      <c r="AQ275" s="114"/>
      <c r="AR275" s="114"/>
      <c r="AS275" s="114"/>
      <c r="AT275" s="114"/>
      <c r="AU275" s="114">
        <v>0</v>
      </c>
      <c r="AV275" s="114"/>
      <c r="AW275" s="114"/>
      <c r="AX275" s="114"/>
      <c r="AY275" s="114"/>
      <c r="AZ275" s="114">
        <v>0</v>
      </c>
      <c r="BA275" s="114"/>
      <c r="BB275" s="114"/>
      <c r="BC275" s="114"/>
      <c r="BD275" s="114"/>
      <c r="BE275" s="114">
        <v>0</v>
      </c>
      <c r="BF275" s="114"/>
      <c r="BG275" s="114"/>
      <c r="BH275" s="114"/>
      <c r="BI275" s="114"/>
    </row>
    <row r="276" spans="1:61" s="25" customFormat="1" ht="45" customHeight="1">
      <c r="A276" s="82">
        <v>0</v>
      </c>
      <c r="B276" s="83"/>
      <c r="C276" s="83"/>
      <c r="D276" s="34" t="s">
        <v>232</v>
      </c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2"/>
      <c r="Q276" s="40" t="s">
        <v>201</v>
      </c>
      <c r="R276" s="40"/>
      <c r="S276" s="40"/>
      <c r="T276" s="40"/>
      <c r="U276" s="40"/>
      <c r="V276" s="40" t="s">
        <v>202</v>
      </c>
      <c r="W276" s="40"/>
      <c r="X276" s="40"/>
      <c r="Y276" s="40"/>
      <c r="Z276" s="40"/>
      <c r="AA276" s="40"/>
      <c r="AB276" s="40"/>
      <c r="AC276" s="40"/>
      <c r="AD276" s="40"/>
      <c r="AE276" s="40"/>
      <c r="AF276" s="114">
        <v>0</v>
      </c>
      <c r="AG276" s="114"/>
      <c r="AH276" s="114"/>
      <c r="AI276" s="114"/>
      <c r="AJ276" s="114"/>
      <c r="AK276" s="114">
        <v>0</v>
      </c>
      <c r="AL276" s="114"/>
      <c r="AM276" s="114"/>
      <c r="AN276" s="114"/>
      <c r="AO276" s="114"/>
      <c r="AP276" s="114">
        <v>0</v>
      </c>
      <c r="AQ276" s="114"/>
      <c r="AR276" s="114"/>
      <c r="AS276" s="114"/>
      <c r="AT276" s="114"/>
      <c r="AU276" s="114">
        <v>0</v>
      </c>
      <c r="AV276" s="114"/>
      <c r="AW276" s="114"/>
      <c r="AX276" s="114"/>
      <c r="AY276" s="114"/>
      <c r="AZ276" s="114">
        <v>0</v>
      </c>
      <c r="BA276" s="114"/>
      <c r="BB276" s="114"/>
      <c r="BC276" s="114"/>
      <c r="BD276" s="114"/>
      <c r="BE276" s="114">
        <v>0</v>
      </c>
      <c r="BF276" s="114"/>
      <c r="BG276" s="114"/>
      <c r="BH276" s="114"/>
      <c r="BI276" s="114"/>
    </row>
    <row r="277" spans="1:61" s="25" customFormat="1" ht="45" customHeight="1">
      <c r="A277" s="82">
        <v>0</v>
      </c>
      <c r="B277" s="83"/>
      <c r="C277" s="83"/>
      <c r="D277" s="34" t="s">
        <v>233</v>
      </c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2"/>
      <c r="Q277" s="40" t="s">
        <v>201</v>
      </c>
      <c r="R277" s="40"/>
      <c r="S277" s="40"/>
      <c r="T277" s="40"/>
      <c r="U277" s="40"/>
      <c r="V277" s="40" t="s">
        <v>202</v>
      </c>
      <c r="W277" s="40"/>
      <c r="X277" s="40"/>
      <c r="Y277" s="40"/>
      <c r="Z277" s="40"/>
      <c r="AA277" s="40"/>
      <c r="AB277" s="40"/>
      <c r="AC277" s="40"/>
      <c r="AD277" s="40"/>
      <c r="AE277" s="40"/>
      <c r="AF277" s="114">
        <v>0</v>
      </c>
      <c r="AG277" s="114"/>
      <c r="AH277" s="114"/>
      <c r="AI277" s="114"/>
      <c r="AJ277" s="114"/>
      <c r="AK277" s="114">
        <v>0</v>
      </c>
      <c r="AL277" s="114"/>
      <c r="AM277" s="114"/>
      <c r="AN277" s="114"/>
      <c r="AO277" s="114"/>
      <c r="AP277" s="114">
        <v>0</v>
      </c>
      <c r="AQ277" s="114"/>
      <c r="AR277" s="114"/>
      <c r="AS277" s="114"/>
      <c r="AT277" s="114"/>
      <c r="AU277" s="114">
        <v>0</v>
      </c>
      <c r="AV277" s="114"/>
      <c r="AW277" s="114"/>
      <c r="AX277" s="114"/>
      <c r="AY277" s="114"/>
      <c r="AZ277" s="114">
        <v>0</v>
      </c>
      <c r="BA277" s="114"/>
      <c r="BB277" s="114"/>
      <c r="BC277" s="114"/>
      <c r="BD277" s="114"/>
      <c r="BE277" s="114">
        <v>0</v>
      </c>
      <c r="BF277" s="114"/>
      <c r="BG277" s="114"/>
      <c r="BH277" s="114"/>
      <c r="BI277" s="114"/>
    </row>
    <row r="278" spans="1:61" s="25" customFormat="1" ht="45" customHeight="1">
      <c r="A278" s="82">
        <v>0</v>
      </c>
      <c r="B278" s="83"/>
      <c r="C278" s="83"/>
      <c r="D278" s="34" t="s">
        <v>234</v>
      </c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2"/>
      <c r="Q278" s="40" t="s">
        <v>201</v>
      </c>
      <c r="R278" s="40"/>
      <c r="S278" s="40"/>
      <c r="T278" s="40"/>
      <c r="U278" s="40"/>
      <c r="V278" s="40" t="s">
        <v>202</v>
      </c>
      <c r="W278" s="40"/>
      <c r="X278" s="40"/>
      <c r="Y278" s="40"/>
      <c r="Z278" s="40"/>
      <c r="AA278" s="40"/>
      <c r="AB278" s="40"/>
      <c r="AC278" s="40"/>
      <c r="AD278" s="40"/>
      <c r="AE278" s="40"/>
      <c r="AF278" s="114">
        <v>0</v>
      </c>
      <c r="AG278" s="114"/>
      <c r="AH278" s="114"/>
      <c r="AI278" s="114"/>
      <c r="AJ278" s="114"/>
      <c r="AK278" s="114">
        <v>0</v>
      </c>
      <c r="AL278" s="114"/>
      <c r="AM278" s="114"/>
      <c r="AN278" s="114"/>
      <c r="AO278" s="114"/>
      <c r="AP278" s="114">
        <v>0</v>
      </c>
      <c r="AQ278" s="114"/>
      <c r="AR278" s="114"/>
      <c r="AS278" s="114"/>
      <c r="AT278" s="114"/>
      <c r="AU278" s="114">
        <v>0</v>
      </c>
      <c r="AV278" s="114"/>
      <c r="AW278" s="114"/>
      <c r="AX278" s="114"/>
      <c r="AY278" s="114"/>
      <c r="AZ278" s="114">
        <v>0</v>
      </c>
      <c r="BA278" s="114"/>
      <c r="BB278" s="114"/>
      <c r="BC278" s="114"/>
      <c r="BD278" s="114"/>
      <c r="BE278" s="114">
        <v>0</v>
      </c>
      <c r="BF278" s="114"/>
      <c r="BG278" s="114"/>
      <c r="BH278" s="114"/>
      <c r="BI278" s="114"/>
    </row>
    <row r="279" spans="1:61" s="25" customFormat="1" ht="30" customHeight="1">
      <c r="A279" s="82">
        <v>1</v>
      </c>
      <c r="B279" s="83"/>
      <c r="C279" s="83"/>
      <c r="D279" s="34" t="s">
        <v>235</v>
      </c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2"/>
      <c r="Q279" s="40" t="s">
        <v>215</v>
      </c>
      <c r="R279" s="40"/>
      <c r="S279" s="40"/>
      <c r="T279" s="40"/>
      <c r="U279" s="40"/>
      <c r="V279" s="40" t="s">
        <v>220</v>
      </c>
      <c r="W279" s="40"/>
      <c r="X279" s="40"/>
      <c r="Y279" s="40"/>
      <c r="Z279" s="40"/>
      <c r="AA279" s="40"/>
      <c r="AB279" s="40"/>
      <c r="AC279" s="40"/>
      <c r="AD279" s="40"/>
      <c r="AE279" s="40"/>
      <c r="AF279" s="114">
        <v>0</v>
      </c>
      <c r="AG279" s="114"/>
      <c r="AH279" s="114"/>
      <c r="AI279" s="114"/>
      <c r="AJ279" s="114"/>
      <c r="AK279" s="114">
        <v>0</v>
      </c>
      <c r="AL279" s="114"/>
      <c r="AM279" s="114"/>
      <c r="AN279" s="114"/>
      <c r="AO279" s="114"/>
      <c r="AP279" s="114">
        <v>0</v>
      </c>
      <c r="AQ279" s="114"/>
      <c r="AR279" s="114"/>
      <c r="AS279" s="114"/>
      <c r="AT279" s="114"/>
      <c r="AU279" s="114">
        <v>0</v>
      </c>
      <c r="AV279" s="114"/>
      <c r="AW279" s="114"/>
      <c r="AX279" s="114"/>
      <c r="AY279" s="114"/>
      <c r="AZ279" s="114">
        <v>0</v>
      </c>
      <c r="BA279" s="114"/>
      <c r="BB279" s="114"/>
      <c r="BC279" s="114"/>
      <c r="BD279" s="114"/>
      <c r="BE279" s="114">
        <v>0</v>
      </c>
      <c r="BF279" s="114"/>
      <c r="BG279" s="114"/>
      <c r="BH279" s="114"/>
      <c r="BI279" s="114"/>
    </row>
    <row r="280" spans="1:61" s="25" customFormat="1" ht="45" customHeight="1">
      <c r="A280" s="82">
        <v>1</v>
      </c>
      <c r="B280" s="83"/>
      <c r="C280" s="83"/>
      <c r="D280" s="34" t="s">
        <v>236</v>
      </c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2"/>
      <c r="Q280" s="40" t="s">
        <v>215</v>
      </c>
      <c r="R280" s="40"/>
      <c r="S280" s="40"/>
      <c r="T280" s="40"/>
      <c r="U280" s="40"/>
      <c r="V280" s="34" t="s">
        <v>237</v>
      </c>
      <c r="W280" s="35"/>
      <c r="X280" s="35"/>
      <c r="Y280" s="35"/>
      <c r="Z280" s="35"/>
      <c r="AA280" s="35"/>
      <c r="AB280" s="35"/>
      <c r="AC280" s="35"/>
      <c r="AD280" s="35"/>
      <c r="AE280" s="36"/>
      <c r="AF280" s="114">
        <v>0</v>
      </c>
      <c r="AG280" s="114"/>
      <c r="AH280" s="114"/>
      <c r="AI280" s="114"/>
      <c r="AJ280" s="114"/>
      <c r="AK280" s="114">
        <v>0</v>
      </c>
      <c r="AL280" s="114"/>
      <c r="AM280" s="114"/>
      <c r="AN280" s="114"/>
      <c r="AO280" s="114"/>
      <c r="AP280" s="114">
        <v>0</v>
      </c>
      <c r="AQ280" s="114"/>
      <c r="AR280" s="114"/>
      <c r="AS280" s="114"/>
      <c r="AT280" s="114"/>
      <c r="AU280" s="114">
        <v>0</v>
      </c>
      <c r="AV280" s="114"/>
      <c r="AW280" s="114"/>
      <c r="AX280" s="114"/>
      <c r="AY280" s="114"/>
      <c r="AZ280" s="114">
        <v>0</v>
      </c>
      <c r="BA280" s="114"/>
      <c r="BB280" s="114"/>
      <c r="BC280" s="114"/>
      <c r="BD280" s="114"/>
      <c r="BE280" s="114">
        <v>0</v>
      </c>
      <c r="BF280" s="114"/>
      <c r="BG280" s="114"/>
      <c r="BH280" s="114"/>
      <c r="BI280" s="114"/>
    </row>
    <row r="281" spans="1:61" s="25" customFormat="1" ht="30" customHeight="1">
      <c r="A281" s="82">
        <v>1</v>
      </c>
      <c r="B281" s="83"/>
      <c r="C281" s="83"/>
      <c r="D281" s="34" t="s">
        <v>238</v>
      </c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2"/>
      <c r="Q281" s="40" t="s">
        <v>215</v>
      </c>
      <c r="R281" s="40"/>
      <c r="S281" s="40"/>
      <c r="T281" s="40"/>
      <c r="U281" s="40"/>
      <c r="V281" s="34" t="s">
        <v>237</v>
      </c>
      <c r="W281" s="41"/>
      <c r="X281" s="41"/>
      <c r="Y281" s="41"/>
      <c r="Z281" s="41"/>
      <c r="AA281" s="41"/>
      <c r="AB281" s="41"/>
      <c r="AC281" s="41"/>
      <c r="AD281" s="41"/>
      <c r="AE281" s="42"/>
      <c r="AF281" s="114">
        <v>20</v>
      </c>
      <c r="AG281" s="114"/>
      <c r="AH281" s="114"/>
      <c r="AI281" s="114"/>
      <c r="AJ281" s="114"/>
      <c r="AK281" s="114">
        <v>0</v>
      </c>
      <c r="AL281" s="114"/>
      <c r="AM281" s="114"/>
      <c r="AN281" s="114"/>
      <c r="AO281" s="114"/>
      <c r="AP281" s="114">
        <v>0</v>
      </c>
      <c r="AQ281" s="114"/>
      <c r="AR281" s="114"/>
      <c r="AS281" s="114"/>
      <c r="AT281" s="114"/>
      <c r="AU281" s="114">
        <v>0</v>
      </c>
      <c r="AV281" s="114"/>
      <c r="AW281" s="114"/>
      <c r="AX281" s="114"/>
      <c r="AY281" s="114"/>
      <c r="AZ281" s="114">
        <v>0</v>
      </c>
      <c r="BA281" s="114"/>
      <c r="BB281" s="114"/>
      <c r="BC281" s="114"/>
      <c r="BD281" s="114"/>
      <c r="BE281" s="114">
        <v>0</v>
      </c>
      <c r="BF281" s="114"/>
      <c r="BG281" s="114"/>
      <c r="BH281" s="114"/>
      <c r="BI281" s="114"/>
    </row>
    <row r="282" spans="1:61" s="25" customFormat="1" ht="15" customHeight="1">
      <c r="A282" s="82">
        <v>1</v>
      </c>
      <c r="B282" s="83"/>
      <c r="C282" s="83"/>
      <c r="D282" s="34" t="s">
        <v>239</v>
      </c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2"/>
      <c r="Q282" s="40" t="s">
        <v>215</v>
      </c>
      <c r="R282" s="40"/>
      <c r="S282" s="40"/>
      <c r="T282" s="40"/>
      <c r="U282" s="40"/>
      <c r="V282" s="34" t="s">
        <v>237</v>
      </c>
      <c r="W282" s="41"/>
      <c r="X282" s="41"/>
      <c r="Y282" s="41"/>
      <c r="Z282" s="41"/>
      <c r="AA282" s="41"/>
      <c r="AB282" s="41"/>
      <c r="AC282" s="41"/>
      <c r="AD282" s="41"/>
      <c r="AE282" s="42"/>
      <c r="AF282" s="114">
        <v>115</v>
      </c>
      <c r="AG282" s="114"/>
      <c r="AH282" s="114"/>
      <c r="AI282" s="114"/>
      <c r="AJ282" s="114"/>
      <c r="AK282" s="114">
        <v>0</v>
      </c>
      <c r="AL282" s="114"/>
      <c r="AM282" s="114"/>
      <c r="AN282" s="114"/>
      <c r="AO282" s="114"/>
      <c r="AP282" s="114">
        <v>0</v>
      </c>
      <c r="AQ282" s="114"/>
      <c r="AR282" s="114"/>
      <c r="AS282" s="114"/>
      <c r="AT282" s="114"/>
      <c r="AU282" s="114">
        <v>0</v>
      </c>
      <c r="AV282" s="114"/>
      <c r="AW282" s="114"/>
      <c r="AX282" s="114"/>
      <c r="AY282" s="114"/>
      <c r="AZ282" s="114">
        <v>0</v>
      </c>
      <c r="BA282" s="114"/>
      <c r="BB282" s="114"/>
      <c r="BC282" s="114"/>
      <c r="BD282" s="114"/>
      <c r="BE282" s="114">
        <v>0</v>
      </c>
      <c r="BF282" s="114"/>
      <c r="BG282" s="114"/>
      <c r="BH282" s="114"/>
      <c r="BI282" s="114"/>
    </row>
    <row r="283" spans="1:61" s="25" customFormat="1" ht="30" customHeight="1">
      <c r="A283" s="82">
        <v>1</v>
      </c>
      <c r="B283" s="83"/>
      <c r="C283" s="83"/>
      <c r="D283" s="34" t="s">
        <v>240</v>
      </c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2"/>
      <c r="Q283" s="40" t="s">
        <v>215</v>
      </c>
      <c r="R283" s="40"/>
      <c r="S283" s="40"/>
      <c r="T283" s="40"/>
      <c r="U283" s="40"/>
      <c r="V283" s="34" t="s">
        <v>220</v>
      </c>
      <c r="W283" s="41"/>
      <c r="X283" s="41"/>
      <c r="Y283" s="41"/>
      <c r="Z283" s="41"/>
      <c r="AA283" s="41"/>
      <c r="AB283" s="41"/>
      <c r="AC283" s="41"/>
      <c r="AD283" s="41"/>
      <c r="AE283" s="42"/>
      <c r="AF283" s="114">
        <v>683.5</v>
      </c>
      <c r="AG283" s="114"/>
      <c r="AH283" s="114"/>
      <c r="AI283" s="114"/>
      <c r="AJ283" s="114"/>
      <c r="AK283" s="114">
        <v>0</v>
      </c>
      <c r="AL283" s="114"/>
      <c r="AM283" s="114"/>
      <c r="AN283" s="114"/>
      <c r="AO283" s="114"/>
      <c r="AP283" s="114">
        <v>0</v>
      </c>
      <c r="AQ283" s="114"/>
      <c r="AR283" s="114"/>
      <c r="AS283" s="114"/>
      <c r="AT283" s="114"/>
      <c r="AU283" s="114">
        <v>0</v>
      </c>
      <c r="AV283" s="114"/>
      <c r="AW283" s="114"/>
      <c r="AX283" s="114"/>
      <c r="AY283" s="114"/>
      <c r="AZ283" s="114">
        <v>0</v>
      </c>
      <c r="BA283" s="114"/>
      <c r="BB283" s="114"/>
      <c r="BC283" s="114"/>
      <c r="BD283" s="114"/>
      <c r="BE283" s="114">
        <v>0</v>
      </c>
      <c r="BF283" s="114"/>
      <c r="BG283" s="114"/>
      <c r="BH283" s="114"/>
      <c r="BI283" s="114"/>
    </row>
    <row r="284" spans="1:61" s="25" customFormat="1" ht="75" customHeight="1">
      <c r="A284" s="82">
        <v>1</v>
      </c>
      <c r="B284" s="83"/>
      <c r="C284" s="83"/>
      <c r="D284" s="34" t="s">
        <v>241</v>
      </c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2"/>
      <c r="Q284" s="40" t="s">
        <v>201</v>
      </c>
      <c r="R284" s="40"/>
      <c r="S284" s="40"/>
      <c r="T284" s="40"/>
      <c r="U284" s="40"/>
      <c r="V284" s="34" t="s">
        <v>202</v>
      </c>
      <c r="W284" s="41"/>
      <c r="X284" s="41"/>
      <c r="Y284" s="41"/>
      <c r="Z284" s="41"/>
      <c r="AA284" s="41"/>
      <c r="AB284" s="41"/>
      <c r="AC284" s="41"/>
      <c r="AD284" s="41"/>
      <c r="AE284" s="42"/>
      <c r="AF284" s="114">
        <v>0</v>
      </c>
      <c r="AG284" s="114"/>
      <c r="AH284" s="114"/>
      <c r="AI284" s="114"/>
      <c r="AJ284" s="114"/>
      <c r="AK284" s="114">
        <v>0</v>
      </c>
      <c r="AL284" s="114"/>
      <c r="AM284" s="114"/>
      <c r="AN284" s="114"/>
      <c r="AO284" s="114"/>
      <c r="AP284" s="114">
        <v>0</v>
      </c>
      <c r="AQ284" s="114"/>
      <c r="AR284" s="114"/>
      <c r="AS284" s="114"/>
      <c r="AT284" s="114"/>
      <c r="AU284" s="114">
        <v>0</v>
      </c>
      <c r="AV284" s="114"/>
      <c r="AW284" s="114"/>
      <c r="AX284" s="114"/>
      <c r="AY284" s="114"/>
      <c r="AZ284" s="114">
        <v>0</v>
      </c>
      <c r="BA284" s="114"/>
      <c r="BB284" s="114"/>
      <c r="BC284" s="114"/>
      <c r="BD284" s="114"/>
      <c r="BE284" s="114">
        <v>0</v>
      </c>
      <c r="BF284" s="114"/>
      <c r="BG284" s="114"/>
      <c r="BH284" s="114"/>
      <c r="BI284" s="114"/>
    </row>
    <row r="285" spans="1:61" s="25" customFormat="1" ht="15" customHeight="1">
      <c r="A285" s="82">
        <v>2</v>
      </c>
      <c r="B285" s="83"/>
      <c r="C285" s="83"/>
      <c r="D285" s="34" t="s">
        <v>242</v>
      </c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2"/>
      <c r="Q285" s="40" t="s">
        <v>215</v>
      </c>
      <c r="R285" s="40"/>
      <c r="S285" s="40"/>
      <c r="T285" s="40"/>
      <c r="U285" s="40"/>
      <c r="V285" s="34" t="s">
        <v>237</v>
      </c>
      <c r="W285" s="41"/>
      <c r="X285" s="41"/>
      <c r="Y285" s="41"/>
      <c r="Z285" s="41"/>
      <c r="AA285" s="41"/>
      <c r="AB285" s="41"/>
      <c r="AC285" s="41"/>
      <c r="AD285" s="41"/>
      <c r="AE285" s="42"/>
      <c r="AF285" s="114">
        <v>0</v>
      </c>
      <c r="AG285" s="114"/>
      <c r="AH285" s="114"/>
      <c r="AI285" s="114"/>
      <c r="AJ285" s="114"/>
      <c r="AK285" s="114">
        <v>0</v>
      </c>
      <c r="AL285" s="114"/>
      <c r="AM285" s="114"/>
      <c r="AN285" s="114"/>
      <c r="AO285" s="114"/>
      <c r="AP285" s="114">
        <v>0</v>
      </c>
      <c r="AQ285" s="114"/>
      <c r="AR285" s="114"/>
      <c r="AS285" s="114"/>
      <c r="AT285" s="114"/>
      <c r="AU285" s="114">
        <v>0</v>
      </c>
      <c r="AV285" s="114"/>
      <c r="AW285" s="114"/>
      <c r="AX285" s="114"/>
      <c r="AY285" s="114"/>
      <c r="AZ285" s="114">
        <v>0</v>
      </c>
      <c r="BA285" s="114"/>
      <c r="BB285" s="114"/>
      <c r="BC285" s="114"/>
      <c r="BD285" s="114"/>
      <c r="BE285" s="114">
        <v>0</v>
      </c>
      <c r="BF285" s="114"/>
      <c r="BG285" s="114"/>
      <c r="BH285" s="114"/>
      <c r="BI285" s="114"/>
    </row>
    <row r="286" spans="1:61" s="25" customFormat="1" ht="15" customHeight="1">
      <c r="A286" s="82">
        <v>3</v>
      </c>
      <c r="B286" s="83"/>
      <c r="C286" s="83"/>
      <c r="D286" s="34" t="s">
        <v>243</v>
      </c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2"/>
      <c r="Q286" s="40" t="s">
        <v>215</v>
      </c>
      <c r="R286" s="40"/>
      <c r="S286" s="40"/>
      <c r="T286" s="40"/>
      <c r="U286" s="40"/>
      <c r="V286" s="34" t="s">
        <v>220</v>
      </c>
      <c r="W286" s="41"/>
      <c r="X286" s="41"/>
      <c r="Y286" s="41"/>
      <c r="Z286" s="41"/>
      <c r="AA286" s="41"/>
      <c r="AB286" s="41"/>
      <c r="AC286" s="41"/>
      <c r="AD286" s="41"/>
      <c r="AE286" s="42"/>
      <c r="AF286" s="114">
        <v>0</v>
      </c>
      <c r="AG286" s="114"/>
      <c r="AH286" s="114"/>
      <c r="AI286" s="114"/>
      <c r="AJ286" s="114"/>
      <c r="AK286" s="114">
        <v>0</v>
      </c>
      <c r="AL286" s="114"/>
      <c r="AM286" s="114"/>
      <c r="AN286" s="114"/>
      <c r="AO286" s="114"/>
      <c r="AP286" s="114">
        <v>0</v>
      </c>
      <c r="AQ286" s="114"/>
      <c r="AR286" s="114"/>
      <c r="AS286" s="114"/>
      <c r="AT286" s="114"/>
      <c r="AU286" s="114">
        <v>0</v>
      </c>
      <c r="AV286" s="114"/>
      <c r="AW286" s="114"/>
      <c r="AX286" s="114"/>
      <c r="AY286" s="114"/>
      <c r="AZ286" s="114">
        <v>0</v>
      </c>
      <c r="BA286" s="114"/>
      <c r="BB286" s="114"/>
      <c r="BC286" s="114"/>
      <c r="BD286" s="114"/>
      <c r="BE286" s="114">
        <v>0</v>
      </c>
      <c r="BF286" s="114"/>
      <c r="BG286" s="114"/>
      <c r="BH286" s="114"/>
      <c r="BI286" s="114"/>
    </row>
    <row r="287" spans="1:61" s="25" customFormat="1" ht="30" customHeight="1">
      <c r="A287" s="82">
        <v>4</v>
      </c>
      <c r="B287" s="83"/>
      <c r="C287" s="83"/>
      <c r="D287" s="34" t="s">
        <v>244</v>
      </c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2"/>
      <c r="Q287" s="40" t="s">
        <v>201</v>
      </c>
      <c r="R287" s="40"/>
      <c r="S287" s="40"/>
      <c r="T287" s="40"/>
      <c r="U287" s="40"/>
      <c r="V287" s="34" t="s">
        <v>202</v>
      </c>
      <c r="W287" s="41"/>
      <c r="X287" s="41"/>
      <c r="Y287" s="41"/>
      <c r="Z287" s="41"/>
      <c r="AA287" s="41"/>
      <c r="AB287" s="41"/>
      <c r="AC287" s="41"/>
      <c r="AD287" s="41"/>
      <c r="AE287" s="42"/>
      <c r="AF287" s="114">
        <v>0</v>
      </c>
      <c r="AG287" s="114"/>
      <c r="AH287" s="114"/>
      <c r="AI287" s="114"/>
      <c r="AJ287" s="114"/>
      <c r="AK287" s="114">
        <v>0</v>
      </c>
      <c r="AL287" s="114"/>
      <c r="AM287" s="114"/>
      <c r="AN287" s="114"/>
      <c r="AO287" s="114"/>
      <c r="AP287" s="114">
        <v>0</v>
      </c>
      <c r="AQ287" s="114"/>
      <c r="AR287" s="114"/>
      <c r="AS287" s="114"/>
      <c r="AT287" s="114"/>
      <c r="AU287" s="114">
        <v>0</v>
      </c>
      <c r="AV287" s="114"/>
      <c r="AW287" s="114"/>
      <c r="AX287" s="114"/>
      <c r="AY287" s="114"/>
      <c r="AZ287" s="114">
        <v>0</v>
      </c>
      <c r="BA287" s="114"/>
      <c r="BB287" s="114"/>
      <c r="BC287" s="114"/>
      <c r="BD287" s="114"/>
      <c r="BE287" s="114">
        <v>0</v>
      </c>
      <c r="BF287" s="114"/>
      <c r="BG287" s="114"/>
      <c r="BH287" s="114"/>
      <c r="BI287" s="114"/>
    </row>
    <row r="288" spans="1:61" s="25" customFormat="1" ht="30" customHeight="1">
      <c r="A288" s="82">
        <v>5</v>
      </c>
      <c r="B288" s="83"/>
      <c r="C288" s="83"/>
      <c r="D288" s="34" t="s">
        <v>245</v>
      </c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2"/>
      <c r="Q288" s="40" t="s">
        <v>201</v>
      </c>
      <c r="R288" s="40"/>
      <c r="S288" s="40"/>
      <c r="T288" s="40"/>
      <c r="U288" s="40"/>
      <c r="V288" s="34" t="s">
        <v>202</v>
      </c>
      <c r="W288" s="41"/>
      <c r="X288" s="41"/>
      <c r="Y288" s="41"/>
      <c r="Z288" s="41"/>
      <c r="AA288" s="41"/>
      <c r="AB288" s="41"/>
      <c r="AC288" s="41"/>
      <c r="AD288" s="41"/>
      <c r="AE288" s="42"/>
      <c r="AF288" s="114">
        <v>0</v>
      </c>
      <c r="AG288" s="114"/>
      <c r="AH288" s="114"/>
      <c r="AI288" s="114"/>
      <c r="AJ288" s="114"/>
      <c r="AK288" s="114">
        <v>0</v>
      </c>
      <c r="AL288" s="114"/>
      <c r="AM288" s="114"/>
      <c r="AN288" s="114"/>
      <c r="AO288" s="114"/>
      <c r="AP288" s="114">
        <v>0</v>
      </c>
      <c r="AQ288" s="114"/>
      <c r="AR288" s="114"/>
      <c r="AS288" s="114"/>
      <c r="AT288" s="114"/>
      <c r="AU288" s="114">
        <v>0</v>
      </c>
      <c r="AV288" s="114"/>
      <c r="AW288" s="114"/>
      <c r="AX288" s="114"/>
      <c r="AY288" s="114"/>
      <c r="AZ288" s="114">
        <v>0</v>
      </c>
      <c r="BA288" s="114"/>
      <c r="BB288" s="114"/>
      <c r="BC288" s="114"/>
      <c r="BD288" s="114"/>
      <c r="BE288" s="114">
        <v>0</v>
      </c>
      <c r="BF288" s="114"/>
      <c r="BG288" s="114"/>
      <c r="BH288" s="114"/>
      <c r="BI288" s="114"/>
    </row>
    <row r="289" spans="1:61" s="25" customFormat="1" ht="30" customHeight="1">
      <c r="A289" s="82">
        <v>6</v>
      </c>
      <c r="B289" s="83"/>
      <c r="C289" s="83"/>
      <c r="D289" s="34" t="s">
        <v>246</v>
      </c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2"/>
      <c r="Q289" s="40" t="s">
        <v>201</v>
      </c>
      <c r="R289" s="40"/>
      <c r="S289" s="40"/>
      <c r="T289" s="40"/>
      <c r="U289" s="40"/>
      <c r="V289" s="34" t="s">
        <v>202</v>
      </c>
      <c r="W289" s="41"/>
      <c r="X289" s="41"/>
      <c r="Y289" s="41"/>
      <c r="Z289" s="41"/>
      <c r="AA289" s="41"/>
      <c r="AB289" s="41"/>
      <c r="AC289" s="41"/>
      <c r="AD289" s="41"/>
      <c r="AE289" s="42"/>
      <c r="AF289" s="114">
        <v>0</v>
      </c>
      <c r="AG289" s="114"/>
      <c r="AH289" s="114"/>
      <c r="AI289" s="114"/>
      <c r="AJ289" s="114"/>
      <c r="AK289" s="114">
        <v>0</v>
      </c>
      <c r="AL289" s="114"/>
      <c r="AM289" s="114"/>
      <c r="AN289" s="114"/>
      <c r="AO289" s="114"/>
      <c r="AP289" s="114">
        <v>0</v>
      </c>
      <c r="AQ289" s="114"/>
      <c r="AR289" s="114"/>
      <c r="AS289" s="114"/>
      <c r="AT289" s="114"/>
      <c r="AU289" s="114">
        <v>0</v>
      </c>
      <c r="AV289" s="114"/>
      <c r="AW289" s="114"/>
      <c r="AX289" s="114"/>
      <c r="AY289" s="114"/>
      <c r="AZ289" s="114">
        <v>0</v>
      </c>
      <c r="BA289" s="114"/>
      <c r="BB289" s="114"/>
      <c r="BC289" s="114"/>
      <c r="BD289" s="114"/>
      <c r="BE289" s="114">
        <v>0</v>
      </c>
      <c r="BF289" s="114"/>
      <c r="BG289" s="114"/>
      <c r="BH289" s="114"/>
      <c r="BI289" s="114"/>
    </row>
    <row r="290" spans="1:61" s="25" customFormat="1" ht="30" customHeight="1">
      <c r="A290" s="82">
        <v>7</v>
      </c>
      <c r="B290" s="83"/>
      <c r="C290" s="83"/>
      <c r="D290" s="34" t="s">
        <v>247</v>
      </c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2"/>
      <c r="Q290" s="40" t="s">
        <v>201</v>
      </c>
      <c r="R290" s="40"/>
      <c r="S290" s="40"/>
      <c r="T290" s="40"/>
      <c r="U290" s="40"/>
      <c r="V290" s="34" t="s">
        <v>202</v>
      </c>
      <c r="W290" s="41"/>
      <c r="X290" s="41"/>
      <c r="Y290" s="41"/>
      <c r="Z290" s="41"/>
      <c r="AA290" s="41"/>
      <c r="AB290" s="41"/>
      <c r="AC290" s="41"/>
      <c r="AD290" s="41"/>
      <c r="AE290" s="42"/>
      <c r="AF290" s="114">
        <v>0</v>
      </c>
      <c r="AG290" s="114"/>
      <c r="AH290" s="114"/>
      <c r="AI290" s="114"/>
      <c r="AJ290" s="114"/>
      <c r="AK290" s="114">
        <v>0</v>
      </c>
      <c r="AL290" s="114"/>
      <c r="AM290" s="114"/>
      <c r="AN290" s="114"/>
      <c r="AO290" s="114"/>
      <c r="AP290" s="114">
        <v>0</v>
      </c>
      <c r="AQ290" s="114"/>
      <c r="AR290" s="114"/>
      <c r="AS290" s="114"/>
      <c r="AT290" s="114"/>
      <c r="AU290" s="114">
        <v>0</v>
      </c>
      <c r="AV290" s="114"/>
      <c r="AW290" s="114"/>
      <c r="AX290" s="114"/>
      <c r="AY290" s="114"/>
      <c r="AZ290" s="114">
        <v>0</v>
      </c>
      <c r="BA290" s="114"/>
      <c r="BB290" s="114"/>
      <c r="BC290" s="114"/>
      <c r="BD290" s="114"/>
      <c r="BE290" s="114">
        <v>0</v>
      </c>
      <c r="BF290" s="114"/>
      <c r="BG290" s="114"/>
      <c r="BH290" s="114"/>
      <c r="BI290" s="114"/>
    </row>
    <row r="291" spans="1:61" s="25" customFormat="1" ht="30" customHeight="1">
      <c r="A291" s="82">
        <v>8</v>
      </c>
      <c r="B291" s="83"/>
      <c r="C291" s="83"/>
      <c r="D291" s="34" t="s">
        <v>248</v>
      </c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2"/>
      <c r="Q291" s="40" t="s">
        <v>201</v>
      </c>
      <c r="R291" s="40"/>
      <c r="S291" s="40"/>
      <c r="T291" s="40"/>
      <c r="U291" s="40"/>
      <c r="V291" s="34" t="s">
        <v>202</v>
      </c>
      <c r="W291" s="41"/>
      <c r="X291" s="41"/>
      <c r="Y291" s="41"/>
      <c r="Z291" s="41"/>
      <c r="AA291" s="41"/>
      <c r="AB291" s="41"/>
      <c r="AC291" s="41"/>
      <c r="AD291" s="41"/>
      <c r="AE291" s="42"/>
      <c r="AF291" s="114">
        <v>0</v>
      </c>
      <c r="AG291" s="114"/>
      <c r="AH291" s="114"/>
      <c r="AI291" s="114"/>
      <c r="AJ291" s="114"/>
      <c r="AK291" s="114">
        <v>0</v>
      </c>
      <c r="AL291" s="114"/>
      <c r="AM291" s="114"/>
      <c r="AN291" s="114"/>
      <c r="AO291" s="114"/>
      <c r="AP291" s="114">
        <v>0</v>
      </c>
      <c r="AQ291" s="114"/>
      <c r="AR291" s="114"/>
      <c r="AS291" s="114"/>
      <c r="AT291" s="114"/>
      <c r="AU291" s="114">
        <v>0</v>
      </c>
      <c r="AV291" s="114"/>
      <c r="AW291" s="114"/>
      <c r="AX291" s="114"/>
      <c r="AY291" s="114"/>
      <c r="AZ291" s="114">
        <v>0</v>
      </c>
      <c r="BA291" s="114"/>
      <c r="BB291" s="114"/>
      <c r="BC291" s="114"/>
      <c r="BD291" s="114"/>
      <c r="BE291" s="114">
        <v>0</v>
      </c>
      <c r="BF291" s="114"/>
      <c r="BG291" s="114"/>
      <c r="BH291" s="114"/>
      <c r="BI291" s="114"/>
    </row>
    <row r="292" spans="1:61" s="25" customFormat="1" ht="30" customHeight="1">
      <c r="A292" s="82">
        <v>9</v>
      </c>
      <c r="B292" s="83"/>
      <c r="C292" s="83"/>
      <c r="D292" s="34" t="s">
        <v>249</v>
      </c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2"/>
      <c r="Q292" s="40" t="s">
        <v>201</v>
      </c>
      <c r="R292" s="40"/>
      <c r="S292" s="40"/>
      <c r="T292" s="40"/>
      <c r="U292" s="40"/>
      <c r="V292" s="34" t="s">
        <v>202</v>
      </c>
      <c r="W292" s="41"/>
      <c r="X292" s="41"/>
      <c r="Y292" s="41"/>
      <c r="Z292" s="41"/>
      <c r="AA292" s="41"/>
      <c r="AB292" s="41"/>
      <c r="AC292" s="41"/>
      <c r="AD292" s="41"/>
      <c r="AE292" s="42"/>
      <c r="AF292" s="114">
        <v>0</v>
      </c>
      <c r="AG292" s="114"/>
      <c r="AH292" s="114"/>
      <c r="AI292" s="114"/>
      <c r="AJ292" s="114"/>
      <c r="AK292" s="114">
        <v>0</v>
      </c>
      <c r="AL292" s="114"/>
      <c r="AM292" s="114"/>
      <c r="AN292" s="114"/>
      <c r="AO292" s="114"/>
      <c r="AP292" s="114">
        <v>0</v>
      </c>
      <c r="AQ292" s="114"/>
      <c r="AR292" s="114"/>
      <c r="AS292" s="114"/>
      <c r="AT292" s="114"/>
      <c r="AU292" s="114">
        <v>0</v>
      </c>
      <c r="AV292" s="114"/>
      <c r="AW292" s="114"/>
      <c r="AX292" s="114"/>
      <c r="AY292" s="114"/>
      <c r="AZ292" s="114">
        <v>0</v>
      </c>
      <c r="BA292" s="114"/>
      <c r="BB292" s="114"/>
      <c r="BC292" s="114"/>
      <c r="BD292" s="114"/>
      <c r="BE292" s="114">
        <v>0</v>
      </c>
      <c r="BF292" s="114"/>
      <c r="BG292" s="114"/>
      <c r="BH292" s="114"/>
      <c r="BI292" s="114"/>
    </row>
    <row r="293" spans="1:61" s="25" customFormat="1" ht="30" customHeight="1">
      <c r="A293" s="82">
        <v>29</v>
      </c>
      <c r="B293" s="83"/>
      <c r="C293" s="83"/>
      <c r="D293" s="34" t="s">
        <v>250</v>
      </c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2"/>
      <c r="Q293" s="40" t="s">
        <v>201</v>
      </c>
      <c r="R293" s="40"/>
      <c r="S293" s="40"/>
      <c r="T293" s="40"/>
      <c r="U293" s="40"/>
      <c r="V293" s="34" t="s">
        <v>202</v>
      </c>
      <c r="W293" s="41"/>
      <c r="X293" s="41"/>
      <c r="Y293" s="41"/>
      <c r="Z293" s="41"/>
      <c r="AA293" s="41"/>
      <c r="AB293" s="41"/>
      <c r="AC293" s="41"/>
      <c r="AD293" s="41"/>
      <c r="AE293" s="42"/>
      <c r="AF293" s="114">
        <v>0</v>
      </c>
      <c r="AG293" s="114"/>
      <c r="AH293" s="114"/>
      <c r="AI293" s="114"/>
      <c r="AJ293" s="114"/>
      <c r="AK293" s="114">
        <v>0</v>
      </c>
      <c r="AL293" s="114"/>
      <c r="AM293" s="114"/>
      <c r="AN293" s="114"/>
      <c r="AO293" s="114"/>
      <c r="AP293" s="114">
        <v>0</v>
      </c>
      <c r="AQ293" s="114"/>
      <c r="AR293" s="114"/>
      <c r="AS293" s="114"/>
      <c r="AT293" s="114"/>
      <c r="AU293" s="114">
        <v>0</v>
      </c>
      <c r="AV293" s="114"/>
      <c r="AW293" s="114"/>
      <c r="AX293" s="114"/>
      <c r="AY293" s="114"/>
      <c r="AZ293" s="114">
        <v>0</v>
      </c>
      <c r="BA293" s="114"/>
      <c r="BB293" s="114"/>
      <c r="BC293" s="114"/>
      <c r="BD293" s="114"/>
      <c r="BE293" s="114">
        <v>0</v>
      </c>
      <c r="BF293" s="114"/>
      <c r="BG293" s="114"/>
      <c r="BH293" s="114"/>
      <c r="BI293" s="114"/>
    </row>
    <row r="294" spans="1:61" s="25" customFormat="1" ht="75" customHeight="1">
      <c r="A294" s="82">
        <v>29</v>
      </c>
      <c r="B294" s="83"/>
      <c r="C294" s="83"/>
      <c r="D294" s="34" t="s">
        <v>251</v>
      </c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2"/>
      <c r="Q294" s="40" t="s">
        <v>201</v>
      </c>
      <c r="R294" s="40"/>
      <c r="S294" s="40"/>
      <c r="T294" s="40"/>
      <c r="U294" s="40"/>
      <c r="V294" s="34" t="s">
        <v>202</v>
      </c>
      <c r="W294" s="41"/>
      <c r="X294" s="41"/>
      <c r="Y294" s="41"/>
      <c r="Z294" s="41"/>
      <c r="AA294" s="41"/>
      <c r="AB294" s="41"/>
      <c r="AC294" s="41"/>
      <c r="AD294" s="41"/>
      <c r="AE294" s="42"/>
      <c r="AF294" s="114">
        <v>0</v>
      </c>
      <c r="AG294" s="114"/>
      <c r="AH294" s="114"/>
      <c r="AI294" s="114"/>
      <c r="AJ294" s="114"/>
      <c r="AK294" s="114">
        <v>0</v>
      </c>
      <c r="AL294" s="114"/>
      <c r="AM294" s="114"/>
      <c r="AN294" s="114"/>
      <c r="AO294" s="114"/>
      <c r="AP294" s="114">
        <v>0</v>
      </c>
      <c r="AQ294" s="114"/>
      <c r="AR294" s="114"/>
      <c r="AS294" s="114"/>
      <c r="AT294" s="114"/>
      <c r="AU294" s="114">
        <v>0</v>
      </c>
      <c r="AV294" s="114"/>
      <c r="AW294" s="114"/>
      <c r="AX294" s="114"/>
      <c r="AY294" s="114"/>
      <c r="AZ294" s="114">
        <v>0</v>
      </c>
      <c r="BA294" s="114"/>
      <c r="BB294" s="114"/>
      <c r="BC294" s="114"/>
      <c r="BD294" s="114"/>
      <c r="BE294" s="114">
        <v>0</v>
      </c>
      <c r="BF294" s="114"/>
      <c r="BG294" s="114"/>
      <c r="BH294" s="114"/>
      <c r="BI294" s="114"/>
    </row>
    <row r="295" spans="1:61" s="25" customFormat="1" ht="75" customHeight="1">
      <c r="A295" s="82">
        <v>29</v>
      </c>
      <c r="B295" s="83"/>
      <c r="C295" s="83"/>
      <c r="D295" s="34" t="s">
        <v>252</v>
      </c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2"/>
      <c r="Q295" s="40" t="s">
        <v>201</v>
      </c>
      <c r="R295" s="40"/>
      <c r="S295" s="40"/>
      <c r="T295" s="40"/>
      <c r="U295" s="40"/>
      <c r="V295" s="34" t="s">
        <v>202</v>
      </c>
      <c r="W295" s="41"/>
      <c r="X295" s="41"/>
      <c r="Y295" s="41"/>
      <c r="Z295" s="41"/>
      <c r="AA295" s="41"/>
      <c r="AB295" s="41"/>
      <c r="AC295" s="41"/>
      <c r="AD295" s="41"/>
      <c r="AE295" s="42"/>
      <c r="AF295" s="114">
        <v>0</v>
      </c>
      <c r="AG295" s="114"/>
      <c r="AH295" s="114"/>
      <c r="AI295" s="114"/>
      <c r="AJ295" s="114"/>
      <c r="AK295" s="114">
        <v>0</v>
      </c>
      <c r="AL295" s="114"/>
      <c r="AM295" s="114"/>
      <c r="AN295" s="114"/>
      <c r="AO295" s="114"/>
      <c r="AP295" s="114">
        <v>0</v>
      </c>
      <c r="AQ295" s="114"/>
      <c r="AR295" s="114"/>
      <c r="AS295" s="114"/>
      <c r="AT295" s="114"/>
      <c r="AU295" s="114">
        <v>0</v>
      </c>
      <c r="AV295" s="114"/>
      <c r="AW295" s="114"/>
      <c r="AX295" s="114"/>
      <c r="AY295" s="114"/>
      <c r="AZ295" s="114">
        <v>0</v>
      </c>
      <c r="BA295" s="114"/>
      <c r="BB295" s="114"/>
      <c r="BC295" s="114"/>
      <c r="BD295" s="114"/>
      <c r="BE295" s="114">
        <v>0</v>
      </c>
      <c r="BF295" s="114"/>
      <c r="BG295" s="114"/>
      <c r="BH295" s="114"/>
      <c r="BI295" s="114"/>
    </row>
    <row r="296" spans="1:61" s="25" customFormat="1" ht="75" customHeight="1">
      <c r="A296" s="82">
        <v>29</v>
      </c>
      <c r="B296" s="83"/>
      <c r="C296" s="83"/>
      <c r="D296" s="34" t="s">
        <v>253</v>
      </c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2"/>
      <c r="Q296" s="40" t="s">
        <v>201</v>
      </c>
      <c r="R296" s="40"/>
      <c r="S296" s="40"/>
      <c r="T296" s="40"/>
      <c r="U296" s="40"/>
      <c r="V296" s="34" t="s">
        <v>202</v>
      </c>
      <c r="W296" s="41"/>
      <c r="X296" s="41"/>
      <c r="Y296" s="41"/>
      <c r="Z296" s="41"/>
      <c r="AA296" s="41"/>
      <c r="AB296" s="41"/>
      <c r="AC296" s="41"/>
      <c r="AD296" s="41"/>
      <c r="AE296" s="42"/>
      <c r="AF296" s="114">
        <v>0</v>
      </c>
      <c r="AG296" s="114"/>
      <c r="AH296" s="114"/>
      <c r="AI296" s="114"/>
      <c r="AJ296" s="114"/>
      <c r="AK296" s="114">
        <v>0</v>
      </c>
      <c r="AL296" s="114"/>
      <c r="AM296" s="114"/>
      <c r="AN296" s="114"/>
      <c r="AO296" s="114"/>
      <c r="AP296" s="114">
        <v>0</v>
      </c>
      <c r="AQ296" s="114"/>
      <c r="AR296" s="114"/>
      <c r="AS296" s="114"/>
      <c r="AT296" s="114"/>
      <c r="AU296" s="114">
        <v>0</v>
      </c>
      <c r="AV296" s="114"/>
      <c r="AW296" s="114"/>
      <c r="AX296" s="114"/>
      <c r="AY296" s="114"/>
      <c r="AZ296" s="114">
        <v>0</v>
      </c>
      <c r="BA296" s="114"/>
      <c r="BB296" s="114"/>
      <c r="BC296" s="114"/>
      <c r="BD296" s="114"/>
      <c r="BE296" s="114">
        <v>0</v>
      </c>
      <c r="BF296" s="114"/>
      <c r="BG296" s="114"/>
      <c r="BH296" s="114"/>
      <c r="BI296" s="114"/>
    </row>
    <row r="297" spans="1:61" s="6" customFormat="1" ht="14.25">
      <c r="A297" s="95">
        <v>0</v>
      </c>
      <c r="B297" s="96"/>
      <c r="C297" s="96"/>
      <c r="D297" s="143" t="s">
        <v>254</v>
      </c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7"/>
      <c r="Q297" s="112"/>
      <c r="R297" s="112"/>
      <c r="S297" s="112"/>
      <c r="T297" s="112"/>
      <c r="U297" s="112"/>
      <c r="V297" s="143"/>
      <c r="W297" s="116"/>
      <c r="X297" s="116"/>
      <c r="Y297" s="116"/>
      <c r="Z297" s="116"/>
      <c r="AA297" s="116"/>
      <c r="AB297" s="116"/>
      <c r="AC297" s="116"/>
      <c r="AD297" s="116"/>
      <c r="AE297" s="117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</row>
    <row r="298" spans="1:61" s="25" customFormat="1" ht="14.25" customHeight="1">
      <c r="A298" s="82">
        <v>0</v>
      </c>
      <c r="B298" s="83"/>
      <c r="C298" s="83"/>
      <c r="D298" s="34" t="s">
        <v>255</v>
      </c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2"/>
      <c r="Q298" s="40" t="s">
        <v>256</v>
      </c>
      <c r="R298" s="40"/>
      <c r="S298" s="40"/>
      <c r="T298" s="40"/>
      <c r="U298" s="40"/>
      <c r="V298" s="34" t="s">
        <v>257</v>
      </c>
      <c r="W298" s="41"/>
      <c r="X298" s="41"/>
      <c r="Y298" s="41"/>
      <c r="Z298" s="41"/>
      <c r="AA298" s="41"/>
      <c r="AB298" s="41"/>
      <c r="AC298" s="41"/>
      <c r="AD298" s="41"/>
      <c r="AE298" s="42"/>
      <c r="AF298" s="114">
        <v>2282</v>
      </c>
      <c r="AG298" s="114"/>
      <c r="AH298" s="114"/>
      <c r="AI298" s="114"/>
      <c r="AJ298" s="114"/>
      <c r="AK298" s="114">
        <v>0</v>
      </c>
      <c r="AL298" s="114"/>
      <c r="AM298" s="114"/>
      <c r="AN298" s="114"/>
      <c r="AO298" s="114"/>
      <c r="AP298" s="114">
        <v>2282</v>
      </c>
      <c r="AQ298" s="114"/>
      <c r="AR298" s="114"/>
      <c r="AS298" s="114"/>
      <c r="AT298" s="114"/>
      <c r="AU298" s="114">
        <v>0</v>
      </c>
      <c r="AV298" s="114"/>
      <c r="AW298" s="114"/>
      <c r="AX298" s="114"/>
      <c r="AY298" s="114"/>
      <c r="AZ298" s="114">
        <v>0</v>
      </c>
      <c r="BA298" s="114"/>
      <c r="BB298" s="114"/>
      <c r="BC298" s="114"/>
      <c r="BD298" s="114"/>
      <c r="BE298" s="114">
        <v>0</v>
      </c>
      <c r="BF298" s="114"/>
      <c r="BG298" s="114"/>
      <c r="BH298" s="114"/>
      <c r="BI298" s="114"/>
    </row>
    <row r="299" spans="1:61" s="25" customFormat="1" ht="30" customHeight="1">
      <c r="A299" s="82">
        <v>0</v>
      </c>
      <c r="B299" s="83"/>
      <c r="C299" s="83"/>
      <c r="D299" s="34" t="s">
        <v>258</v>
      </c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2"/>
      <c r="Q299" s="40" t="s">
        <v>215</v>
      </c>
      <c r="R299" s="40"/>
      <c r="S299" s="40"/>
      <c r="T299" s="40"/>
      <c r="U299" s="40"/>
      <c r="V299" s="34" t="s">
        <v>259</v>
      </c>
      <c r="W299" s="41"/>
      <c r="X299" s="41"/>
      <c r="Y299" s="41"/>
      <c r="Z299" s="41"/>
      <c r="AA299" s="41"/>
      <c r="AB299" s="41"/>
      <c r="AC299" s="41"/>
      <c r="AD299" s="41"/>
      <c r="AE299" s="42"/>
      <c r="AF299" s="114">
        <v>0</v>
      </c>
      <c r="AG299" s="114"/>
      <c r="AH299" s="114"/>
      <c r="AI299" s="114"/>
      <c r="AJ299" s="114"/>
      <c r="AK299" s="114">
        <v>0</v>
      </c>
      <c r="AL299" s="114"/>
      <c r="AM299" s="114"/>
      <c r="AN299" s="114"/>
      <c r="AO299" s="114"/>
      <c r="AP299" s="114">
        <v>0</v>
      </c>
      <c r="AQ299" s="114"/>
      <c r="AR299" s="114"/>
      <c r="AS299" s="114"/>
      <c r="AT299" s="114"/>
      <c r="AU299" s="114">
        <v>0</v>
      </c>
      <c r="AV299" s="114"/>
      <c r="AW299" s="114"/>
      <c r="AX299" s="114"/>
      <c r="AY299" s="114"/>
      <c r="AZ299" s="114">
        <v>0</v>
      </c>
      <c r="BA299" s="114"/>
      <c r="BB299" s="114"/>
      <c r="BC299" s="114"/>
      <c r="BD299" s="114"/>
      <c r="BE299" s="114">
        <v>0</v>
      </c>
      <c r="BF299" s="114"/>
      <c r="BG299" s="114"/>
      <c r="BH299" s="114"/>
      <c r="BI299" s="114"/>
    </row>
    <row r="300" spans="1:61" s="25" customFormat="1" ht="30" customHeight="1">
      <c r="A300" s="82">
        <v>0</v>
      </c>
      <c r="B300" s="83"/>
      <c r="C300" s="83"/>
      <c r="D300" s="34" t="s">
        <v>260</v>
      </c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2"/>
      <c r="Q300" s="40" t="s">
        <v>215</v>
      </c>
      <c r="R300" s="40"/>
      <c r="S300" s="40"/>
      <c r="T300" s="40"/>
      <c r="U300" s="40"/>
      <c r="V300" s="34" t="s">
        <v>259</v>
      </c>
      <c r="W300" s="41"/>
      <c r="X300" s="41"/>
      <c r="Y300" s="41"/>
      <c r="Z300" s="41"/>
      <c r="AA300" s="41"/>
      <c r="AB300" s="41"/>
      <c r="AC300" s="41"/>
      <c r="AD300" s="41"/>
      <c r="AE300" s="42"/>
      <c r="AF300" s="114">
        <v>0</v>
      </c>
      <c r="AG300" s="114"/>
      <c r="AH300" s="114"/>
      <c r="AI300" s="114"/>
      <c r="AJ300" s="114"/>
      <c r="AK300" s="114">
        <v>0</v>
      </c>
      <c r="AL300" s="114"/>
      <c r="AM300" s="114"/>
      <c r="AN300" s="114"/>
      <c r="AO300" s="114"/>
      <c r="AP300" s="114">
        <v>0</v>
      </c>
      <c r="AQ300" s="114"/>
      <c r="AR300" s="114"/>
      <c r="AS300" s="114"/>
      <c r="AT300" s="114"/>
      <c r="AU300" s="114">
        <v>0</v>
      </c>
      <c r="AV300" s="114"/>
      <c r="AW300" s="114"/>
      <c r="AX300" s="114"/>
      <c r="AY300" s="114"/>
      <c r="AZ300" s="114">
        <v>0</v>
      </c>
      <c r="BA300" s="114"/>
      <c r="BB300" s="114"/>
      <c r="BC300" s="114"/>
      <c r="BD300" s="114"/>
      <c r="BE300" s="114">
        <v>0</v>
      </c>
      <c r="BF300" s="114"/>
      <c r="BG300" s="114"/>
      <c r="BH300" s="114"/>
      <c r="BI300" s="114"/>
    </row>
    <row r="301" spans="1:61" s="25" customFormat="1" ht="30" customHeight="1">
      <c r="A301" s="82">
        <v>0</v>
      </c>
      <c r="B301" s="83"/>
      <c r="C301" s="83"/>
      <c r="D301" s="34" t="s">
        <v>261</v>
      </c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2"/>
      <c r="Q301" s="40" t="s">
        <v>215</v>
      </c>
      <c r="R301" s="40"/>
      <c r="S301" s="40"/>
      <c r="T301" s="40"/>
      <c r="U301" s="40"/>
      <c r="V301" s="34" t="s">
        <v>259</v>
      </c>
      <c r="W301" s="41"/>
      <c r="X301" s="41"/>
      <c r="Y301" s="41"/>
      <c r="Z301" s="41"/>
      <c r="AA301" s="41"/>
      <c r="AB301" s="41"/>
      <c r="AC301" s="41"/>
      <c r="AD301" s="41"/>
      <c r="AE301" s="42"/>
      <c r="AF301" s="114">
        <v>0</v>
      </c>
      <c r="AG301" s="114"/>
      <c r="AH301" s="114"/>
      <c r="AI301" s="114"/>
      <c r="AJ301" s="114"/>
      <c r="AK301" s="114">
        <v>0</v>
      </c>
      <c r="AL301" s="114"/>
      <c r="AM301" s="114"/>
      <c r="AN301" s="114"/>
      <c r="AO301" s="114"/>
      <c r="AP301" s="114">
        <v>0</v>
      </c>
      <c r="AQ301" s="114"/>
      <c r="AR301" s="114"/>
      <c r="AS301" s="114"/>
      <c r="AT301" s="114"/>
      <c r="AU301" s="114">
        <v>0</v>
      </c>
      <c r="AV301" s="114"/>
      <c r="AW301" s="114"/>
      <c r="AX301" s="114"/>
      <c r="AY301" s="114"/>
      <c r="AZ301" s="114">
        <v>0</v>
      </c>
      <c r="BA301" s="114"/>
      <c r="BB301" s="114"/>
      <c r="BC301" s="114"/>
      <c r="BD301" s="114"/>
      <c r="BE301" s="114">
        <v>0</v>
      </c>
      <c r="BF301" s="114"/>
      <c r="BG301" s="114"/>
      <c r="BH301" s="114"/>
      <c r="BI301" s="114"/>
    </row>
    <row r="302" spans="1:61" s="25" customFormat="1" ht="15" customHeight="1">
      <c r="A302" s="82">
        <v>0</v>
      </c>
      <c r="B302" s="83"/>
      <c r="C302" s="83"/>
      <c r="D302" s="34" t="s">
        <v>262</v>
      </c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2"/>
      <c r="Q302" s="40" t="s">
        <v>215</v>
      </c>
      <c r="R302" s="40"/>
      <c r="S302" s="40"/>
      <c r="T302" s="40"/>
      <c r="U302" s="40"/>
      <c r="V302" s="34" t="s">
        <v>259</v>
      </c>
      <c r="W302" s="41"/>
      <c r="X302" s="41"/>
      <c r="Y302" s="41"/>
      <c r="Z302" s="41"/>
      <c r="AA302" s="41"/>
      <c r="AB302" s="41"/>
      <c r="AC302" s="41"/>
      <c r="AD302" s="41"/>
      <c r="AE302" s="42"/>
      <c r="AF302" s="114">
        <v>0</v>
      </c>
      <c r="AG302" s="114"/>
      <c r="AH302" s="114"/>
      <c r="AI302" s="114"/>
      <c r="AJ302" s="114"/>
      <c r="AK302" s="114">
        <v>0</v>
      </c>
      <c r="AL302" s="114"/>
      <c r="AM302" s="114"/>
      <c r="AN302" s="114"/>
      <c r="AO302" s="114"/>
      <c r="AP302" s="114">
        <v>0</v>
      </c>
      <c r="AQ302" s="114"/>
      <c r="AR302" s="114"/>
      <c r="AS302" s="114"/>
      <c r="AT302" s="114"/>
      <c r="AU302" s="114">
        <v>0</v>
      </c>
      <c r="AV302" s="114"/>
      <c r="AW302" s="114"/>
      <c r="AX302" s="114"/>
      <c r="AY302" s="114"/>
      <c r="AZ302" s="114">
        <v>0</v>
      </c>
      <c r="BA302" s="114"/>
      <c r="BB302" s="114"/>
      <c r="BC302" s="114"/>
      <c r="BD302" s="114"/>
      <c r="BE302" s="114">
        <v>0</v>
      </c>
      <c r="BF302" s="114"/>
      <c r="BG302" s="114"/>
      <c r="BH302" s="114"/>
      <c r="BI302" s="114"/>
    </row>
    <row r="303" spans="1:61" s="25" customFormat="1" ht="30" customHeight="1">
      <c r="A303" s="82">
        <v>0</v>
      </c>
      <c r="B303" s="83"/>
      <c r="C303" s="83"/>
      <c r="D303" s="34" t="s">
        <v>263</v>
      </c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2"/>
      <c r="Q303" s="40" t="s">
        <v>215</v>
      </c>
      <c r="R303" s="40"/>
      <c r="S303" s="40"/>
      <c r="T303" s="40"/>
      <c r="U303" s="40"/>
      <c r="V303" s="34" t="s">
        <v>259</v>
      </c>
      <c r="W303" s="41"/>
      <c r="X303" s="41"/>
      <c r="Y303" s="41"/>
      <c r="Z303" s="41"/>
      <c r="AA303" s="41"/>
      <c r="AB303" s="41"/>
      <c r="AC303" s="41"/>
      <c r="AD303" s="41"/>
      <c r="AE303" s="42"/>
      <c r="AF303" s="114">
        <v>0</v>
      </c>
      <c r="AG303" s="114"/>
      <c r="AH303" s="114"/>
      <c r="AI303" s="114"/>
      <c r="AJ303" s="114"/>
      <c r="AK303" s="114">
        <v>0</v>
      </c>
      <c r="AL303" s="114"/>
      <c r="AM303" s="114"/>
      <c r="AN303" s="114"/>
      <c r="AO303" s="114"/>
      <c r="AP303" s="114">
        <v>0</v>
      </c>
      <c r="AQ303" s="114"/>
      <c r="AR303" s="114"/>
      <c r="AS303" s="114"/>
      <c r="AT303" s="114"/>
      <c r="AU303" s="114">
        <v>0</v>
      </c>
      <c r="AV303" s="114"/>
      <c r="AW303" s="114"/>
      <c r="AX303" s="114"/>
      <c r="AY303" s="114"/>
      <c r="AZ303" s="114">
        <v>0</v>
      </c>
      <c r="BA303" s="114"/>
      <c r="BB303" s="114"/>
      <c r="BC303" s="114"/>
      <c r="BD303" s="114"/>
      <c r="BE303" s="114">
        <v>0</v>
      </c>
      <c r="BF303" s="114"/>
      <c r="BG303" s="114"/>
      <c r="BH303" s="114"/>
      <c r="BI303" s="114"/>
    </row>
    <row r="304" spans="1:61" s="25" customFormat="1" ht="60" customHeight="1">
      <c r="A304" s="82">
        <v>0</v>
      </c>
      <c r="B304" s="83"/>
      <c r="C304" s="83"/>
      <c r="D304" s="34" t="s">
        <v>264</v>
      </c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2"/>
      <c r="Q304" s="40" t="s">
        <v>215</v>
      </c>
      <c r="R304" s="40"/>
      <c r="S304" s="40"/>
      <c r="T304" s="40"/>
      <c r="U304" s="40"/>
      <c r="V304" s="34" t="s">
        <v>202</v>
      </c>
      <c r="W304" s="41"/>
      <c r="X304" s="41"/>
      <c r="Y304" s="41"/>
      <c r="Z304" s="41"/>
      <c r="AA304" s="41"/>
      <c r="AB304" s="41"/>
      <c r="AC304" s="41"/>
      <c r="AD304" s="41"/>
      <c r="AE304" s="42"/>
      <c r="AF304" s="114">
        <v>0</v>
      </c>
      <c r="AG304" s="114"/>
      <c r="AH304" s="114"/>
      <c r="AI304" s="114"/>
      <c r="AJ304" s="114"/>
      <c r="AK304" s="114">
        <v>0</v>
      </c>
      <c r="AL304" s="114"/>
      <c r="AM304" s="114"/>
      <c r="AN304" s="114"/>
      <c r="AO304" s="114"/>
      <c r="AP304" s="114">
        <v>0</v>
      </c>
      <c r="AQ304" s="114"/>
      <c r="AR304" s="114"/>
      <c r="AS304" s="114"/>
      <c r="AT304" s="114"/>
      <c r="AU304" s="114">
        <v>0</v>
      </c>
      <c r="AV304" s="114"/>
      <c r="AW304" s="114"/>
      <c r="AX304" s="114"/>
      <c r="AY304" s="114"/>
      <c r="AZ304" s="114">
        <v>0</v>
      </c>
      <c r="BA304" s="114"/>
      <c r="BB304" s="114"/>
      <c r="BC304" s="114"/>
      <c r="BD304" s="114"/>
      <c r="BE304" s="114">
        <v>0</v>
      </c>
      <c r="BF304" s="114"/>
      <c r="BG304" s="114"/>
      <c r="BH304" s="114"/>
      <c r="BI304" s="114"/>
    </row>
    <row r="305" spans="1:61" s="25" customFormat="1" ht="15" customHeight="1">
      <c r="A305" s="82">
        <v>0</v>
      </c>
      <c r="B305" s="83"/>
      <c r="C305" s="83"/>
      <c r="D305" s="34" t="s">
        <v>265</v>
      </c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2"/>
      <c r="Q305" s="40" t="s">
        <v>215</v>
      </c>
      <c r="R305" s="40"/>
      <c r="S305" s="40"/>
      <c r="T305" s="40"/>
      <c r="U305" s="40"/>
      <c r="V305" s="34" t="s">
        <v>229</v>
      </c>
      <c r="W305" s="41"/>
      <c r="X305" s="41"/>
      <c r="Y305" s="41"/>
      <c r="Z305" s="41"/>
      <c r="AA305" s="41"/>
      <c r="AB305" s="41"/>
      <c r="AC305" s="41"/>
      <c r="AD305" s="41"/>
      <c r="AE305" s="42"/>
      <c r="AF305" s="114">
        <v>0</v>
      </c>
      <c r="AG305" s="114"/>
      <c r="AH305" s="114"/>
      <c r="AI305" s="114"/>
      <c r="AJ305" s="114"/>
      <c r="AK305" s="114">
        <v>0</v>
      </c>
      <c r="AL305" s="114"/>
      <c r="AM305" s="114"/>
      <c r="AN305" s="114"/>
      <c r="AO305" s="114"/>
      <c r="AP305" s="114">
        <v>0</v>
      </c>
      <c r="AQ305" s="114"/>
      <c r="AR305" s="114"/>
      <c r="AS305" s="114"/>
      <c r="AT305" s="114"/>
      <c r="AU305" s="114">
        <v>0</v>
      </c>
      <c r="AV305" s="114"/>
      <c r="AW305" s="114"/>
      <c r="AX305" s="114"/>
      <c r="AY305" s="114"/>
      <c r="AZ305" s="114">
        <v>0</v>
      </c>
      <c r="BA305" s="114"/>
      <c r="BB305" s="114"/>
      <c r="BC305" s="114"/>
      <c r="BD305" s="114"/>
      <c r="BE305" s="114">
        <v>0</v>
      </c>
      <c r="BF305" s="114"/>
      <c r="BG305" s="114"/>
      <c r="BH305" s="114"/>
      <c r="BI305" s="114"/>
    </row>
    <row r="306" spans="1:61" s="25" customFormat="1" ht="15" customHeight="1">
      <c r="A306" s="82">
        <v>0</v>
      </c>
      <c r="B306" s="83"/>
      <c r="C306" s="83"/>
      <c r="D306" s="34" t="s">
        <v>266</v>
      </c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2"/>
      <c r="Q306" s="40" t="s">
        <v>215</v>
      </c>
      <c r="R306" s="40"/>
      <c r="S306" s="40"/>
      <c r="T306" s="40"/>
      <c r="U306" s="40"/>
      <c r="V306" s="34" t="s">
        <v>229</v>
      </c>
      <c r="W306" s="41"/>
      <c r="X306" s="41"/>
      <c r="Y306" s="41"/>
      <c r="Z306" s="41"/>
      <c r="AA306" s="41"/>
      <c r="AB306" s="41"/>
      <c r="AC306" s="41"/>
      <c r="AD306" s="41"/>
      <c r="AE306" s="42"/>
      <c r="AF306" s="114">
        <v>0</v>
      </c>
      <c r="AG306" s="114"/>
      <c r="AH306" s="114"/>
      <c r="AI306" s="114"/>
      <c r="AJ306" s="114"/>
      <c r="AK306" s="114">
        <v>0</v>
      </c>
      <c r="AL306" s="114"/>
      <c r="AM306" s="114"/>
      <c r="AN306" s="114"/>
      <c r="AO306" s="114"/>
      <c r="AP306" s="114">
        <v>0</v>
      </c>
      <c r="AQ306" s="114"/>
      <c r="AR306" s="114"/>
      <c r="AS306" s="114"/>
      <c r="AT306" s="114"/>
      <c r="AU306" s="114">
        <v>0</v>
      </c>
      <c r="AV306" s="114"/>
      <c r="AW306" s="114"/>
      <c r="AX306" s="114"/>
      <c r="AY306" s="114"/>
      <c r="AZ306" s="114">
        <v>0</v>
      </c>
      <c r="BA306" s="114"/>
      <c r="BB306" s="114"/>
      <c r="BC306" s="114"/>
      <c r="BD306" s="114"/>
      <c r="BE306" s="114">
        <v>0</v>
      </c>
      <c r="BF306" s="114"/>
      <c r="BG306" s="114"/>
      <c r="BH306" s="114"/>
      <c r="BI306" s="114"/>
    </row>
    <row r="307" spans="1:61" s="25" customFormat="1" ht="30" customHeight="1">
      <c r="A307" s="82">
        <v>0</v>
      </c>
      <c r="B307" s="83"/>
      <c r="C307" s="83"/>
      <c r="D307" s="34" t="s">
        <v>267</v>
      </c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2"/>
      <c r="Q307" s="40" t="s">
        <v>215</v>
      </c>
      <c r="R307" s="40"/>
      <c r="S307" s="40"/>
      <c r="T307" s="40"/>
      <c r="U307" s="40"/>
      <c r="V307" s="34" t="s">
        <v>229</v>
      </c>
      <c r="W307" s="41"/>
      <c r="X307" s="41"/>
      <c r="Y307" s="41"/>
      <c r="Z307" s="41"/>
      <c r="AA307" s="41"/>
      <c r="AB307" s="41"/>
      <c r="AC307" s="41"/>
      <c r="AD307" s="41"/>
      <c r="AE307" s="42"/>
      <c r="AF307" s="114">
        <v>0</v>
      </c>
      <c r="AG307" s="114"/>
      <c r="AH307" s="114"/>
      <c r="AI307" s="114"/>
      <c r="AJ307" s="114"/>
      <c r="AK307" s="114">
        <v>0</v>
      </c>
      <c r="AL307" s="114"/>
      <c r="AM307" s="114"/>
      <c r="AN307" s="114"/>
      <c r="AO307" s="114"/>
      <c r="AP307" s="114">
        <v>0</v>
      </c>
      <c r="AQ307" s="114"/>
      <c r="AR307" s="114"/>
      <c r="AS307" s="114"/>
      <c r="AT307" s="114"/>
      <c r="AU307" s="114">
        <v>0</v>
      </c>
      <c r="AV307" s="114"/>
      <c r="AW307" s="114"/>
      <c r="AX307" s="114"/>
      <c r="AY307" s="114"/>
      <c r="AZ307" s="114">
        <v>0</v>
      </c>
      <c r="BA307" s="114"/>
      <c r="BB307" s="114"/>
      <c r="BC307" s="114"/>
      <c r="BD307" s="114"/>
      <c r="BE307" s="114">
        <v>0</v>
      </c>
      <c r="BF307" s="114"/>
      <c r="BG307" s="114"/>
      <c r="BH307" s="114"/>
      <c r="BI307" s="114"/>
    </row>
    <row r="308" spans="1:61" s="25" customFormat="1" ht="30" customHeight="1">
      <c r="A308" s="82">
        <v>0</v>
      </c>
      <c r="B308" s="83"/>
      <c r="C308" s="83"/>
      <c r="D308" s="34" t="s">
        <v>268</v>
      </c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2"/>
      <c r="Q308" s="40" t="s">
        <v>215</v>
      </c>
      <c r="R308" s="40"/>
      <c r="S308" s="40"/>
      <c r="T308" s="40"/>
      <c r="U308" s="40"/>
      <c r="V308" s="34" t="s">
        <v>202</v>
      </c>
      <c r="W308" s="41"/>
      <c r="X308" s="41"/>
      <c r="Y308" s="41"/>
      <c r="Z308" s="41"/>
      <c r="AA308" s="41"/>
      <c r="AB308" s="41"/>
      <c r="AC308" s="41"/>
      <c r="AD308" s="41"/>
      <c r="AE308" s="42"/>
      <c r="AF308" s="114">
        <v>0</v>
      </c>
      <c r="AG308" s="114"/>
      <c r="AH308" s="114"/>
      <c r="AI308" s="114"/>
      <c r="AJ308" s="114"/>
      <c r="AK308" s="114">
        <v>0</v>
      </c>
      <c r="AL308" s="114"/>
      <c r="AM308" s="114"/>
      <c r="AN308" s="114"/>
      <c r="AO308" s="114"/>
      <c r="AP308" s="114">
        <v>0</v>
      </c>
      <c r="AQ308" s="114"/>
      <c r="AR308" s="114"/>
      <c r="AS308" s="114"/>
      <c r="AT308" s="114"/>
      <c r="AU308" s="114">
        <v>0</v>
      </c>
      <c r="AV308" s="114"/>
      <c r="AW308" s="114"/>
      <c r="AX308" s="114"/>
      <c r="AY308" s="114"/>
      <c r="AZ308" s="114">
        <v>0</v>
      </c>
      <c r="BA308" s="114"/>
      <c r="BB308" s="114"/>
      <c r="BC308" s="114"/>
      <c r="BD308" s="114"/>
      <c r="BE308" s="114">
        <v>0</v>
      </c>
      <c r="BF308" s="114"/>
      <c r="BG308" s="114"/>
      <c r="BH308" s="114"/>
      <c r="BI308" s="114"/>
    </row>
    <row r="309" spans="1:61" s="25" customFormat="1" ht="30" customHeight="1">
      <c r="A309" s="82">
        <v>0</v>
      </c>
      <c r="B309" s="83"/>
      <c r="C309" s="83"/>
      <c r="D309" s="34" t="s">
        <v>269</v>
      </c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2"/>
      <c r="Q309" s="40" t="s">
        <v>215</v>
      </c>
      <c r="R309" s="40"/>
      <c r="S309" s="40"/>
      <c r="T309" s="40"/>
      <c r="U309" s="40"/>
      <c r="V309" s="34" t="s">
        <v>202</v>
      </c>
      <c r="W309" s="41"/>
      <c r="X309" s="41"/>
      <c r="Y309" s="41"/>
      <c r="Z309" s="41"/>
      <c r="AA309" s="41"/>
      <c r="AB309" s="41"/>
      <c r="AC309" s="41"/>
      <c r="AD309" s="41"/>
      <c r="AE309" s="42"/>
      <c r="AF309" s="114">
        <v>0</v>
      </c>
      <c r="AG309" s="114"/>
      <c r="AH309" s="114"/>
      <c r="AI309" s="114"/>
      <c r="AJ309" s="114"/>
      <c r="AK309" s="114">
        <v>0</v>
      </c>
      <c r="AL309" s="114"/>
      <c r="AM309" s="114"/>
      <c r="AN309" s="114"/>
      <c r="AO309" s="114"/>
      <c r="AP309" s="114">
        <v>0</v>
      </c>
      <c r="AQ309" s="114"/>
      <c r="AR309" s="114"/>
      <c r="AS309" s="114"/>
      <c r="AT309" s="114"/>
      <c r="AU309" s="114">
        <v>0</v>
      </c>
      <c r="AV309" s="114"/>
      <c r="AW309" s="114"/>
      <c r="AX309" s="114"/>
      <c r="AY309" s="114"/>
      <c r="AZ309" s="114">
        <v>0</v>
      </c>
      <c r="BA309" s="114"/>
      <c r="BB309" s="114"/>
      <c r="BC309" s="114"/>
      <c r="BD309" s="114"/>
      <c r="BE309" s="114">
        <v>0</v>
      </c>
      <c r="BF309" s="114"/>
      <c r="BG309" s="114"/>
      <c r="BH309" s="114"/>
      <c r="BI309" s="114"/>
    </row>
    <row r="310" spans="1:61" s="25" customFormat="1" ht="30" customHeight="1">
      <c r="A310" s="82">
        <v>0</v>
      </c>
      <c r="B310" s="83"/>
      <c r="C310" s="83"/>
      <c r="D310" s="34" t="s">
        <v>270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2"/>
      <c r="Q310" s="40" t="s">
        <v>215</v>
      </c>
      <c r="R310" s="40"/>
      <c r="S310" s="40"/>
      <c r="T310" s="40"/>
      <c r="U310" s="40"/>
      <c r="V310" s="34" t="s">
        <v>202</v>
      </c>
      <c r="W310" s="41"/>
      <c r="X310" s="41"/>
      <c r="Y310" s="41"/>
      <c r="Z310" s="41"/>
      <c r="AA310" s="41"/>
      <c r="AB310" s="41"/>
      <c r="AC310" s="41"/>
      <c r="AD310" s="41"/>
      <c r="AE310" s="42"/>
      <c r="AF310" s="114">
        <v>0</v>
      </c>
      <c r="AG310" s="114"/>
      <c r="AH310" s="114"/>
      <c r="AI310" s="114"/>
      <c r="AJ310" s="114"/>
      <c r="AK310" s="114">
        <v>0</v>
      </c>
      <c r="AL310" s="114"/>
      <c r="AM310" s="114"/>
      <c r="AN310" s="114"/>
      <c r="AO310" s="114"/>
      <c r="AP310" s="114">
        <v>0</v>
      </c>
      <c r="AQ310" s="114"/>
      <c r="AR310" s="114"/>
      <c r="AS310" s="114"/>
      <c r="AT310" s="114"/>
      <c r="AU310" s="114">
        <v>0</v>
      </c>
      <c r="AV310" s="114"/>
      <c r="AW310" s="114"/>
      <c r="AX310" s="114"/>
      <c r="AY310" s="114"/>
      <c r="AZ310" s="114">
        <v>0</v>
      </c>
      <c r="BA310" s="114"/>
      <c r="BB310" s="114"/>
      <c r="BC310" s="114"/>
      <c r="BD310" s="114"/>
      <c r="BE310" s="114">
        <v>0</v>
      </c>
      <c r="BF310" s="114"/>
      <c r="BG310" s="114"/>
      <c r="BH310" s="114"/>
      <c r="BI310" s="114"/>
    </row>
    <row r="311" spans="1:61" s="25" customFormat="1" ht="30" customHeight="1">
      <c r="A311" s="82">
        <v>0</v>
      </c>
      <c r="B311" s="83"/>
      <c r="C311" s="83"/>
      <c r="D311" s="34" t="s">
        <v>271</v>
      </c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2"/>
      <c r="Q311" s="40" t="s">
        <v>215</v>
      </c>
      <c r="R311" s="40"/>
      <c r="S311" s="40"/>
      <c r="T311" s="40"/>
      <c r="U311" s="40"/>
      <c r="V311" s="34" t="s">
        <v>202</v>
      </c>
      <c r="W311" s="41"/>
      <c r="X311" s="41"/>
      <c r="Y311" s="41"/>
      <c r="Z311" s="41"/>
      <c r="AA311" s="41"/>
      <c r="AB311" s="41"/>
      <c r="AC311" s="41"/>
      <c r="AD311" s="41"/>
      <c r="AE311" s="42"/>
      <c r="AF311" s="114">
        <v>0</v>
      </c>
      <c r="AG311" s="114"/>
      <c r="AH311" s="114"/>
      <c r="AI311" s="114"/>
      <c r="AJ311" s="114"/>
      <c r="AK311" s="114">
        <v>0</v>
      </c>
      <c r="AL311" s="114"/>
      <c r="AM311" s="114"/>
      <c r="AN311" s="114"/>
      <c r="AO311" s="114"/>
      <c r="AP311" s="114">
        <v>0</v>
      </c>
      <c r="AQ311" s="114"/>
      <c r="AR311" s="114"/>
      <c r="AS311" s="114"/>
      <c r="AT311" s="114"/>
      <c r="AU311" s="114">
        <v>0</v>
      </c>
      <c r="AV311" s="114"/>
      <c r="AW311" s="114"/>
      <c r="AX311" s="114"/>
      <c r="AY311" s="114"/>
      <c r="AZ311" s="114">
        <v>0</v>
      </c>
      <c r="BA311" s="114"/>
      <c r="BB311" s="114"/>
      <c r="BC311" s="114"/>
      <c r="BD311" s="114"/>
      <c r="BE311" s="114">
        <v>0</v>
      </c>
      <c r="BF311" s="114"/>
      <c r="BG311" s="114"/>
      <c r="BH311" s="114"/>
      <c r="BI311" s="114"/>
    </row>
    <row r="312" spans="1:61" s="25" customFormat="1" ht="15" customHeight="1">
      <c r="A312" s="82">
        <v>0</v>
      </c>
      <c r="B312" s="83"/>
      <c r="C312" s="83"/>
      <c r="D312" s="34" t="s">
        <v>272</v>
      </c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2"/>
      <c r="Q312" s="40" t="s">
        <v>215</v>
      </c>
      <c r="R312" s="40"/>
      <c r="S312" s="40"/>
      <c r="T312" s="40"/>
      <c r="U312" s="40"/>
      <c r="V312" s="34" t="s">
        <v>229</v>
      </c>
      <c r="W312" s="41"/>
      <c r="X312" s="41"/>
      <c r="Y312" s="41"/>
      <c r="Z312" s="41"/>
      <c r="AA312" s="41"/>
      <c r="AB312" s="41"/>
      <c r="AC312" s="41"/>
      <c r="AD312" s="41"/>
      <c r="AE312" s="42"/>
      <c r="AF312" s="114">
        <v>0</v>
      </c>
      <c r="AG312" s="114"/>
      <c r="AH312" s="114"/>
      <c r="AI312" s="114"/>
      <c r="AJ312" s="114"/>
      <c r="AK312" s="114">
        <v>0</v>
      </c>
      <c r="AL312" s="114"/>
      <c r="AM312" s="114"/>
      <c r="AN312" s="114"/>
      <c r="AO312" s="114"/>
      <c r="AP312" s="114">
        <v>0</v>
      </c>
      <c r="AQ312" s="114"/>
      <c r="AR312" s="114"/>
      <c r="AS312" s="114"/>
      <c r="AT312" s="114"/>
      <c r="AU312" s="114">
        <v>0</v>
      </c>
      <c r="AV312" s="114"/>
      <c r="AW312" s="114"/>
      <c r="AX312" s="114"/>
      <c r="AY312" s="114"/>
      <c r="AZ312" s="114">
        <v>0</v>
      </c>
      <c r="BA312" s="114"/>
      <c r="BB312" s="114"/>
      <c r="BC312" s="114"/>
      <c r="BD312" s="114"/>
      <c r="BE312" s="114">
        <v>0</v>
      </c>
      <c r="BF312" s="114"/>
      <c r="BG312" s="114"/>
      <c r="BH312" s="114"/>
      <c r="BI312" s="114"/>
    </row>
    <row r="313" spans="1:61" s="25" customFormat="1" ht="30" customHeight="1">
      <c r="A313" s="82">
        <v>1</v>
      </c>
      <c r="B313" s="83"/>
      <c r="C313" s="83"/>
      <c r="D313" s="34" t="s">
        <v>273</v>
      </c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2"/>
      <c r="Q313" s="40" t="s">
        <v>256</v>
      </c>
      <c r="R313" s="40"/>
      <c r="S313" s="40"/>
      <c r="T313" s="40"/>
      <c r="U313" s="40"/>
      <c r="V313" s="34" t="s">
        <v>259</v>
      </c>
      <c r="W313" s="41"/>
      <c r="X313" s="41"/>
      <c r="Y313" s="41"/>
      <c r="Z313" s="41"/>
      <c r="AA313" s="41"/>
      <c r="AB313" s="41"/>
      <c r="AC313" s="41"/>
      <c r="AD313" s="41"/>
      <c r="AE313" s="42"/>
      <c r="AF313" s="114">
        <v>0</v>
      </c>
      <c r="AG313" s="114"/>
      <c r="AH313" s="114"/>
      <c r="AI313" s="114"/>
      <c r="AJ313" s="114"/>
      <c r="AK313" s="114">
        <v>0</v>
      </c>
      <c r="AL313" s="114"/>
      <c r="AM313" s="114"/>
      <c r="AN313" s="114"/>
      <c r="AO313" s="114"/>
      <c r="AP313" s="114">
        <v>0</v>
      </c>
      <c r="AQ313" s="114"/>
      <c r="AR313" s="114"/>
      <c r="AS313" s="114"/>
      <c r="AT313" s="114"/>
      <c r="AU313" s="114">
        <v>0</v>
      </c>
      <c r="AV313" s="114"/>
      <c r="AW313" s="114"/>
      <c r="AX313" s="114"/>
      <c r="AY313" s="114"/>
      <c r="AZ313" s="114">
        <v>0</v>
      </c>
      <c r="BA313" s="114"/>
      <c r="BB313" s="114"/>
      <c r="BC313" s="114"/>
      <c r="BD313" s="114"/>
      <c r="BE313" s="114">
        <v>0</v>
      </c>
      <c r="BF313" s="114"/>
      <c r="BG313" s="114"/>
      <c r="BH313" s="114"/>
      <c r="BI313" s="114"/>
    </row>
    <row r="314" spans="1:61" s="25" customFormat="1" ht="30" customHeight="1">
      <c r="A314" s="82">
        <v>2</v>
      </c>
      <c r="B314" s="83"/>
      <c r="C314" s="83"/>
      <c r="D314" s="34" t="s">
        <v>274</v>
      </c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2"/>
      <c r="Q314" s="40" t="s">
        <v>215</v>
      </c>
      <c r="R314" s="40"/>
      <c r="S314" s="40"/>
      <c r="T314" s="40"/>
      <c r="U314" s="40"/>
      <c r="V314" s="34" t="s">
        <v>259</v>
      </c>
      <c r="W314" s="41"/>
      <c r="X314" s="41"/>
      <c r="Y314" s="41"/>
      <c r="Z314" s="41"/>
      <c r="AA314" s="41"/>
      <c r="AB314" s="41"/>
      <c r="AC314" s="41"/>
      <c r="AD314" s="41"/>
      <c r="AE314" s="42"/>
      <c r="AF314" s="114">
        <v>0</v>
      </c>
      <c r="AG314" s="114"/>
      <c r="AH314" s="114"/>
      <c r="AI314" s="114"/>
      <c r="AJ314" s="114"/>
      <c r="AK314" s="114">
        <v>0</v>
      </c>
      <c r="AL314" s="114"/>
      <c r="AM314" s="114"/>
      <c r="AN314" s="114"/>
      <c r="AO314" s="114"/>
      <c r="AP314" s="114">
        <v>0</v>
      </c>
      <c r="AQ314" s="114"/>
      <c r="AR314" s="114"/>
      <c r="AS314" s="114"/>
      <c r="AT314" s="114"/>
      <c r="AU314" s="114">
        <v>0</v>
      </c>
      <c r="AV314" s="114"/>
      <c r="AW314" s="114"/>
      <c r="AX314" s="114"/>
      <c r="AY314" s="114"/>
      <c r="AZ314" s="114">
        <v>0</v>
      </c>
      <c r="BA314" s="114"/>
      <c r="BB314" s="114"/>
      <c r="BC314" s="114"/>
      <c r="BD314" s="114"/>
      <c r="BE314" s="114">
        <v>0</v>
      </c>
      <c r="BF314" s="114"/>
      <c r="BG314" s="114"/>
      <c r="BH314" s="114"/>
      <c r="BI314" s="114"/>
    </row>
    <row r="315" spans="1:61" s="25" customFormat="1" ht="45" customHeight="1">
      <c r="A315" s="82">
        <v>29</v>
      </c>
      <c r="B315" s="83"/>
      <c r="C315" s="83"/>
      <c r="D315" s="34" t="s">
        <v>275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2"/>
      <c r="Q315" s="40" t="s">
        <v>215</v>
      </c>
      <c r="R315" s="40"/>
      <c r="S315" s="40"/>
      <c r="T315" s="40"/>
      <c r="U315" s="40"/>
      <c r="V315" s="34" t="s">
        <v>202</v>
      </c>
      <c r="W315" s="41"/>
      <c r="X315" s="41"/>
      <c r="Y315" s="41"/>
      <c r="Z315" s="41"/>
      <c r="AA315" s="41"/>
      <c r="AB315" s="41"/>
      <c r="AC315" s="41"/>
      <c r="AD315" s="41"/>
      <c r="AE315" s="42"/>
      <c r="AF315" s="114">
        <v>0</v>
      </c>
      <c r="AG315" s="114"/>
      <c r="AH315" s="114"/>
      <c r="AI315" s="114"/>
      <c r="AJ315" s="114"/>
      <c r="AK315" s="114">
        <v>0</v>
      </c>
      <c r="AL315" s="114"/>
      <c r="AM315" s="114"/>
      <c r="AN315" s="114"/>
      <c r="AO315" s="114"/>
      <c r="AP315" s="114">
        <v>0</v>
      </c>
      <c r="AQ315" s="114"/>
      <c r="AR315" s="114"/>
      <c r="AS315" s="114"/>
      <c r="AT315" s="114"/>
      <c r="AU315" s="114">
        <v>0</v>
      </c>
      <c r="AV315" s="114"/>
      <c r="AW315" s="114"/>
      <c r="AX315" s="114"/>
      <c r="AY315" s="114"/>
      <c r="AZ315" s="114">
        <v>0</v>
      </c>
      <c r="BA315" s="114"/>
      <c r="BB315" s="114"/>
      <c r="BC315" s="114"/>
      <c r="BD315" s="114"/>
      <c r="BE315" s="114">
        <v>0</v>
      </c>
      <c r="BF315" s="114"/>
      <c r="BG315" s="114"/>
      <c r="BH315" s="114"/>
      <c r="BI315" s="114"/>
    </row>
    <row r="316" spans="1:61" s="6" customFormat="1" ht="14.25">
      <c r="A316" s="95">
        <v>0</v>
      </c>
      <c r="B316" s="96"/>
      <c r="C316" s="96"/>
      <c r="D316" s="143" t="s">
        <v>276</v>
      </c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7"/>
      <c r="Q316" s="112"/>
      <c r="R316" s="112"/>
      <c r="S316" s="112"/>
      <c r="T316" s="112"/>
      <c r="U316" s="112"/>
      <c r="V316" s="143"/>
      <c r="W316" s="116"/>
      <c r="X316" s="116"/>
      <c r="Y316" s="116"/>
      <c r="Z316" s="116"/>
      <c r="AA316" s="116"/>
      <c r="AB316" s="116"/>
      <c r="AC316" s="116"/>
      <c r="AD316" s="116"/>
      <c r="AE316" s="117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</row>
    <row r="317" spans="1:61" s="25" customFormat="1" ht="28.5" customHeight="1">
      <c r="A317" s="82">
        <v>0</v>
      </c>
      <c r="B317" s="83"/>
      <c r="C317" s="83"/>
      <c r="D317" s="34" t="s">
        <v>277</v>
      </c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2"/>
      <c r="Q317" s="40" t="s">
        <v>201</v>
      </c>
      <c r="R317" s="40"/>
      <c r="S317" s="40"/>
      <c r="T317" s="40"/>
      <c r="U317" s="40"/>
      <c r="V317" s="34" t="s">
        <v>257</v>
      </c>
      <c r="W317" s="41"/>
      <c r="X317" s="41"/>
      <c r="Y317" s="41"/>
      <c r="Z317" s="41"/>
      <c r="AA317" s="41"/>
      <c r="AB317" s="41"/>
      <c r="AC317" s="41"/>
      <c r="AD317" s="41"/>
      <c r="AE317" s="42"/>
      <c r="AF317" s="114">
        <v>0</v>
      </c>
      <c r="AG317" s="114"/>
      <c r="AH317" s="114"/>
      <c r="AI317" s="114"/>
      <c r="AJ317" s="114"/>
      <c r="AK317" s="114">
        <v>0</v>
      </c>
      <c r="AL317" s="114"/>
      <c r="AM317" s="114"/>
      <c r="AN317" s="114"/>
      <c r="AO317" s="114"/>
      <c r="AP317" s="114">
        <v>0</v>
      </c>
      <c r="AQ317" s="114"/>
      <c r="AR317" s="114"/>
      <c r="AS317" s="114"/>
      <c r="AT317" s="114"/>
      <c r="AU317" s="114">
        <v>0</v>
      </c>
      <c r="AV317" s="114"/>
      <c r="AW317" s="114"/>
      <c r="AX317" s="114"/>
      <c r="AY317" s="114"/>
      <c r="AZ317" s="114">
        <v>0</v>
      </c>
      <c r="BA317" s="114"/>
      <c r="BB317" s="114"/>
      <c r="BC317" s="114"/>
      <c r="BD317" s="114"/>
      <c r="BE317" s="114">
        <v>0</v>
      </c>
      <c r="BF317" s="114"/>
      <c r="BG317" s="114"/>
      <c r="BH317" s="114"/>
      <c r="BI317" s="114"/>
    </row>
    <row r="318" spans="1:61" s="25" customFormat="1" ht="30" customHeight="1">
      <c r="A318" s="82">
        <v>0</v>
      </c>
      <c r="B318" s="83"/>
      <c r="C318" s="83"/>
      <c r="D318" s="34" t="s">
        <v>278</v>
      </c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2"/>
      <c r="Q318" s="40" t="s">
        <v>201</v>
      </c>
      <c r="R318" s="40"/>
      <c r="S318" s="40"/>
      <c r="T318" s="40"/>
      <c r="U318" s="40"/>
      <c r="V318" s="34" t="s">
        <v>202</v>
      </c>
      <c r="W318" s="41"/>
      <c r="X318" s="41"/>
      <c r="Y318" s="41"/>
      <c r="Z318" s="41"/>
      <c r="AA318" s="41"/>
      <c r="AB318" s="41"/>
      <c r="AC318" s="41"/>
      <c r="AD318" s="41"/>
      <c r="AE318" s="42"/>
      <c r="AF318" s="114">
        <v>0</v>
      </c>
      <c r="AG318" s="114"/>
      <c r="AH318" s="114"/>
      <c r="AI318" s="114"/>
      <c r="AJ318" s="114"/>
      <c r="AK318" s="114">
        <v>0</v>
      </c>
      <c r="AL318" s="114"/>
      <c r="AM318" s="114"/>
      <c r="AN318" s="114"/>
      <c r="AO318" s="114"/>
      <c r="AP318" s="114">
        <v>0</v>
      </c>
      <c r="AQ318" s="114"/>
      <c r="AR318" s="114"/>
      <c r="AS318" s="114"/>
      <c r="AT318" s="114"/>
      <c r="AU318" s="114">
        <v>0</v>
      </c>
      <c r="AV318" s="114"/>
      <c r="AW318" s="114"/>
      <c r="AX318" s="114"/>
      <c r="AY318" s="114"/>
      <c r="AZ318" s="114">
        <v>0</v>
      </c>
      <c r="BA318" s="114"/>
      <c r="BB318" s="114"/>
      <c r="BC318" s="114"/>
      <c r="BD318" s="114"/>
      <c r="BE318" s="114">
        <v>0</v>
      </c>
      <c r="BF318" s="114"/>
      <c r="BG318" s="114"/>
      <c r="BH318" s="114"/>
      <c r="BI318" s="114"/>
    </row>
    <row r="319" spans="1:61" s="25" customFormat="1" ht="30" customHeight="1">
      <c r="A319" s="82">
        <v>0</v>
      </c>
      <c r="B319" s="83"/>
      <c r="C319" s="83"/>
      <c r="D319" s="34" t="s">
        <v>279</v>
      </c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2"/>
      <c r="Q319" s="40" t="s">
        <v>201</v>
      </c>
      <c r="R319" s="40"/>
      <c r="S319" s="40"/>
      <c r="T319" s="40"/>
      <c r="U319" s="40"/>
      <c r="V319" s="34" t="s">
        <v>202</v>
      </c>
      <c r="W319" s="41"/>
      <c r="X319" s="41"/>
      <c r="Y319" s="41"/>
      <c r="Z319" s="41"/>
      <c r="AA319" s="41"/>
      <c r="AB319" s="41"/>
      <c r="AC319" s="41"/>
      <c r="AD319" s="41"/>
      <c r="AE319" s="42"/>
      <c r="AF319" s="114">
        <v>0</v>
      </c>
      <c r="AG319" s="114"/>
      <c r="AH319" s="114"/>
      <c r="AI319" s="114"/>
      <c r="AJ319" s="114"/>
      <c r="AK319" s="114">
        <v>0</v>
      </c>
      <c r="AL319" s="114"/>
      <c r="AM319" s="114"/>
      <c r="AN319" s="114"/>
      <c r="AO319" s="114"/>
      <c r="AP319" s="114">
        <v>0</v>
      </c>
      <c r="AQ319" s="114"/>
      <c r="AR319" s="114"/>
      <c r="AS319" s="114"/>
      <c r="AT319" s="114"/>
      <c r="AU319" s="114">
        <v>0</v>
      </c>
      <c r="AV319" s="114"/>
      <c r="AW319" s="114"/>
      <c r="AX319" s="114"/>
      <c r="AY319" s="114"/>
      <c r="AZ319" s="114">
        <v>0</v>
      </c>
      <c r="BA319" s="114"/>
      <c r="BB319" s="114"/>
      <c r="BC319" s="114"/>
      <c r="BD319" s="114"/>
      <c r="BE319" s="114">
        <v>0</v>
      </c>
      <c r="BF319" s="114"/>
      <c r="BG319" s="114"/>
      <c r="BH319" s="114"/>
      <c r="BI319" s="114"/>
    </row>
    <row r="320" spans="1:61" s="25" customFormat="1" ht="30" customHeight="1">
      <c r="A320" s="82">
        <v>0</v>
      </c>
      <c r="B320" s="83"/>
      <c r="C320" s="83"/>
      <c r="D320" s="34" t="s">
        <v>280</v>
      </c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2"/>
      <c r="Q320" s="40" t="s">
        <v>201</v>
      </c>
      <c r="R320" s="40"/>
      <c r="S320" s="40"/>
      <c r="T320" s="40"/>
      <c r="U320" s="40"/>
      <c r="V320" s="34" t="s">
        <v>202</v>
      </c>
      <c r="W320" s="41"/>
      <c r="X320" s="41"/>
      <c r="Y320" s="41"/>
      <c r="Z320" s="41"/>
      <c r="AA320" s="41"/>
      <c r="AB320" s="41"/>
      <c r="AC320" s="41"/>
      <c r="AD320" s="41"/>
      <c r="AE320" s="42"/>
      <c r="AF320" s="114">
        <v>0</v>
      </c>
      <c r="AG320" s="114"/>
      <c r="AH320" s="114"/>
      <c r="AI320" s="114"/>
      <c r="AJ320" s="114"/>
      <c r="AK320" s="114">
        <v>0</v>
      </c>
      <c r="AL320" s="114"/>
      <c r="AM320" s="114"/>
      <c r="AN320" s="114"/>
      <c r="AO320" s="114"/>
      <c r="AP320" s="114">
        <v>0</v>
      </c>
      <c r="AQ320" s="114"/>
      <c r="AR320" s="114"/>
      <c r="AS320" s="114"/>
      <c r="AT320" s="114"/>
      <c r="AU320" s="114">
        <v>0</v>
      </c>
      <c r="AV320" s="114"/>
      <c r="AW320" s="114"/>
      <c r="AX320" s="114"/>
      <c r="AY320" s="114"/>
      <c r="AZ320" s="114">
        <v>0</v>
      </c>
      <c r="BA320" s="114"/>
      <c r="BB320" s="114"/>
      <c r="BC320" s="114"/>
      <c r="BD320" s="114"/>
      <c r="BE320" s="114">
        <v>0</v>
      </c>
      <c r="BF320" s="114"/>
      <c r="BG320" s="114"/>
      <c r="BH320" s="114"/>
      <c r="BI320" s="114"/>
    </row>
    <row r="321" spans="1:61" s="25" customFormat="1" ht="30" customHeight="1">
      <c r="A321" s="82">
        <v>0</v>
      </c>
      <c r="B321" s="83"/>
      <c r="C321" s="83"/>
      <c r="D321" s="34" t="s">
        <v>281</v>
      </c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2"/>
      <c r="Q321" s="40" t="s">
        <v>201</v>
      </c>
      <c r="R321" s="40"/>
      <c r="S321" s="40"/>
      <c r="T321" s="40"/>
      <c r="U321" s="40"/>
      <c r="V321" s="34" t="s">
        <v>202</v>
      </c>
      <c r="W321" s="41"/>
      <c r="X321" s="41"/>
      <c r="Y321" s="41"/>
      <c r="Z321" s="41"/>
      <c r="AA321" s="41"/>
      <c r="AB321" s="41"/>
      <c r="AC321" s="41"/>
      <c r="AD321" s="41"/>
      <c r="AE321" s="42"/>
      <c r="AF321" s="114">
        <v>0</v>
      </c>
      <c r="AG321" s="114"/>
      <c r="AH321" s="114"/>
      <c r="AI321" s="114"/>
      <c r="AJ321" s="114"/>
      <c r="AK321" s="114">
        <v>0</v>
      </c>
      <c r="AL321" s="114"/>
      <c r="AM321" s="114"/>
      <c r="AN321" s="114"/>
      <c r="AO321" s="114"/>
      <c r="AP321" s="114">
        <v>0</v>
      </c>
      <c r="AQ321" s="114"/>
      <c r="AR321" s="114"/>
      <c r="AS321" s="114"/>
      <c r="AT321" s="114"/>
      <c r="AU321" s="114">
        <v>0</v>
      </c>
      <c r="AV321" s="114"/>
      <c r="AW321" s="114"/>
      <c r="AX321" s="114"/>
      <c r="AY321" s="114"/>
      <c r="AZ321" s="114">
        <v>0</v>
      </c>
      <c r="BA321" s="114"/>
      <c r="BB321" s="114"/>
      <c r="BC321" s="114"/>
      <c r="BD321" s="114"/>
      <c r="BE321" s="114">
        <v>0</v>
      </c>
      <c r="BF321" s="114"/>
      <c r="BG321" s="114"/>
      <c r="BH321" s="114"/>
      <c r="BI321" s="114"/>
    </row>
    <row r="322" spans="1:61" s="25" customFormat="1" ht="30" customHeight="1">
      <c r="A322" s="82">
        <v>0</v>
      </c>
      <c r="B322" s="83"/>
      <c r="C322" s="83"/>
      <c r="D322" s="34" t="s">
        <v>282</v>
      </c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2"/>
      <c r="Q322" s="40" t="s">
        <v>201</v>
      </c>
      <c r="R322" s="40"/>
      <c r="S322" s="40"/>
      <c r="T322" s="40"/>
      <c r="U322" s="40"/>
      <c r="V322" s="34" t="s">
        <v>202</v>
      </c>
      <c r="W322" s="41"/>
      <c r="X322" s="41"/>
      <c r="Y322" s="41"/>
      <c r="Z322" s="41"/>
      <c r="AA322" s="41"/>
      <c r="AB322" s="41"/>
      <c r="AC322" s="41"/>
      <c r="AD322" s="41"/>
      <c r="AE322" s="42"/>
      <c r="AF322" s="114">
        <v>0</v>
      </c>
      <c r="AG322" s="114"/>
      <c r="AH322" s="114"/>
      <c r="AI322" s="114"/>
      <c r="AJ322" s="114"/>
      <c r="AK322" s="114">
        <v>0</v>
      </c>
      <c r="AL322" s="114"/>
      <c r="AM322" s="114"/>
      <c r="AN322" s="114"/>
      <c r="AO322" s="114"/>
      <c r="AP322" s="114">
        <v>0</v>
      </c>
      <c r="AQ322" s="114"/>
      <c r="AR322" s="114"/>
      <c r="AS322" s="114"/>
      <c r="AT322" s="114"/>
      <c r="AU322" s="114">
        <v>0</v>
      </c>
      <c r="AV322" s="114"/>
      <c r="AW322" s="114"/>
      <c r="AX322" s="114"/>
      <c r="AY322" s="114"/>
      <c r="AZ322" s="114">
        <v>0</v>
      </c>
      <c r="BA322" s="114"/>
      <c r="BB322" s="114"/>
      <c r="BC322" s="114"/>
      <c r="BD322" s="114"/>
      <c r="BE322" s="114">
        <v>0</v>
      </c>
      <c r="BF322" s="114"/>
      <c r="BG322" s="114"/>
      <c r="BH322" s="114"/>
      <c r="BI322" s="114"/>
    </row>
    <row r="323" spans="1:61" s="25" customFormat="1" ht="60" customHeight="1">
      <c r="A323" s="82">
        <v>0</v>
      </c>
      <c r="B323" s="83"/>
      <c r="C323" s="83"/>
      <c r="D323" s="34" t="s">
        <v>283</v>
      </c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2"/>
      <c r="Q323" s="40" t="s">
        <v>201</v>
      </c>
      <c r="R323" s="40"/>
      <c r="S323" s="40"/>
      <c r="T323" s="40"/>
      <c r="U323" s="40"/>
      <c r="V323" s="34" t="s">
        <v>202</v>
      </c>
      <c r="W323" s="41"/>
      <c r="X323" s="41"/>
      <c r="Y323" s="41"/>
      <c r="Z323" s="41"/>
      <c r="AA323" s="41"/>
      <c r="AB323" s="41"/>
      <c r="AC323" s="41"/>
      <c r="AD323" s="41"/>
      <c r="AE323" s="42"/>
      <c r="AF323" s="114">
        <v>0</v>
      </c>
      <c r="AG323" s="114"/>
      <c r="AH323" s="114"/>
      <c r="AI323" s="114"/>
      <c r="AJ323" s="114"/>
      <c r="AK323" s="114">
        <v>0</v>
      </c>
      <c r="AL323" s="114"/>
      <c r="AM323" s="114"/>
      <c r="AN323" s="114"/>
      <c r="AO323" s="114"/>
      <c r="AP323" s="114">
        <v>0</v>
      </c>
      <c r="AQ323" s="114"/>
      <c r="AR323" s="114"/>
      <c r="AS323" s="114"/>
      <c r="AT323" s="114"/>
      <c r="AU323" s="114">
        <v>0</v>
      </c>
      <c r="AV323" s="114"/>
      <c r="AW323" s="114"/>
      <c r="AX323" s="114"/>
      <c r="AY323" s="114"/>
      <c r="AZ323" s="114">
        <v>0</v>
      </c>
      <c r="BA323" s="114"/>
      <c r="BB323" s="114"/>
      <c r="BC323" s="114"/>
      <c r="BD323" s="114"/>
      <c r="BE323" s="114">
        <v>0</v>
      </c>
      <c r="BF323" s="114"/>
      <c r="BG323" s="114"/>
      <c r="BH323" s="114"/>
      <c r="BI323" s="114"/>
    </row>
    <row r="324" spans="1:61" s="25" customFormat="1" ht="60" customHeight="1">
      <c r="A324" s="82">
        <v>0</v>
      </c>
      <c r="B324" s="83"/>
      <c r="C324" s="83"/>
      <c r="D324" s="34" t="s">
        <v>284</v>
      </c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2"/>
      <c r="Q324" s="40" t="s">
        <v>201</v>
      </c>
      <c r="R324" s="40"/>
      <c r="S324" s="40"/>
      <c r="T324" s="40"/>
      <c r="U324" s="40"/>
      <c r="V324" s="34" t="s">
        <v>257</v>
      </c>
      <c r="W324" s="41"/>
      <c r="X324" s="41"/>
      <c r="Y324" s="41"/>
      <c r="Z324" s="41"/>
      <c r="AA324" s="41"/>
      <c r="AB324" s="41"/>
      <c r="AC324" s="41"/>
      <c r="AD324" s="41"/>
      <c r="AE324" s="42"/>
      <c r="AF324" s="114">
        <v>0</v>
      </c>
      <c r="AG324" s="114"/>
      <c r="AH324" s="114"/>
      <c r="AI324" s="114"/>
      <c r="AJ324" s="114"/>
      <c r="AK324" s="114">
        <v>0</v>
      </c>
      <c r="AL324" s="114"/>
      <c r="AM324" s="114"/>
      <c r="AN324" s="114"/>
      <c r="AO324" s="114"/>
      <c r="AP324" s="114">
        <v>0</v>
      </c>
      <c r="AQ324" s="114"/>
      <c r="AR324" s="114"/>
      <c r="AS324" s="114"/>
      <c r="AT324" s="114"/>
      <c r="AU324" s="114">
        <v>0</v>
      </c>
      <c r="AV324" s="114"/>
      <c r="AW324" s="114"/>
      <c r="AX324" s="114"/>
      <c r="AY324" s="114"/>
      <c r="AZ324" s="114">
        <v>0</v>
      </c>
      <c r="BA324" s="114"/>
      <c r="BB324" s="114"/>
      <c r="BC324" s="114"/>
      <c r="BD324" s="114"/>
      <c r="BE324" s="114">
        <v>0</v>
      </c>
      <c r="BF324" s="114"/>
      <c r="BG324" s="114"/>
      <c r="BH324" s="114"/>
      <c r="BI324" s="114"/>
    </row>
    <row r="325" spans="1:61" s="25" customFormat="1" ht="60" customHeight="1">
      <c r="A325" s="82">
        <v>0</v>
      </c>
      <c r="B325" s="83"/>
      <c r="C325" s="83"/>
      <c r="D325" s="34" t="s">
        <v>285</v>
      </c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2"/>
      <c r="Q325" s="40" t="s">
        <v>201</v>
      </c>
      <c r="R325" s="40"/>
      <c r="S325" s="40"/>
      <c r="T325" s="40"/>
      <c r="U325" s="40"/>
      <c r="V325" s="34" t="s">
        <v>202</v>
      </c>
      <c r="W325" s="41"/>
      <c r="X325" s="41"/>
      <c r="Y325" s="41"/>
      <c r="Z325" s="41"/>
      <c r="AA325" s="41"/>
      <c r="AB325" s="41"/>
      <c r="AC325" s="41"/>
      <c r="AD325" s="41"/>
      <c r="AE325" s="42"/>
      <c r="AF325" s="114">
        <v>0</v>
      </c>
      <c r="AG325" s="114"/>
      <c r="AH325" s="114"/>
      <c r="AI325" s="114"/>
      <c r="AJ325" s="114"/>
      <c r="AK325" s="114">
        <v>0</v>
      </c>
      <c r="AL325" s="114"/>
      <c r="AM325" s="114"/>
      <c r="AN325" s="114"/>
      <c r="AO325" s="114"/>
      <c r="AP325" s="114">
        <v>0</v>
      </c>
      <c r="AQ325" s="114"/>
      <c r="AR325" s="114"/>
      <c r="AS325" s="114"/>
      <c r="AT325" s="114"/>
      <c r="AU325" s="114">
        <v>0</v>
      </c>
      <c r="AV325" s="114"/>
      <c r="AW325" s="114"/>
      <c r="AX325" s="114"/>
      <c r="AY325" s="114"/>
      <c r="AZ325" s="114">
        <v>0</v>
      </c>
      <c r="BA325" s="114"/>
      <c r="BB325" s="114"/>
      <c r="BC325" s="114"/>
      <c r="BD325" s="114"/>
      <c r="BE325" s="114">
        <v>0</v>
      </c>
      <c r="BF325" s="114"/>
      <c r="BG325" s="114"/>
      <c r="BH325" s="114"/>
      <c r="BI325" s="114"/>
    </row>
    <row r="326" spans="1:61" s="25" customFormat="1" ht="30" customHeight="1">
      <c r="A326" s="82">
        <v>0</v>
      </c>
      <c r="B326" s="83"/>
      <c r="C326" s="83"/>
      <c r="D326" s="34" t="s">
        <v>286</v>
      </c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2"/>
      <c r="Q326" s="40" t="s">
        <v>201</v>
      </c>
      <c r="R326" s="40"/>
      <c r="S326" s="40"/>
      <c r="T326" s="40"/>
      <c r="U326" s="40"/>
      <c r="V326" s="34" t="s">
        <v>202</v>
      </c>
      <c r="W326" s="41"/>
      <c r="X326" s="41"/>
      <c r="Y326" s="41"/>
      <c r="Z326" s="41"/>
      <c r="AA326" s="41"/>
      <c r="AB326" s="41"/>
      <c r="AC326" s="41"/>
      <c r="AD326" s="41"/>
      <c r="AE326" s="42"/>
      <c r="AF326" s="114">
        <v>0</v>
      </c>
      <c r="AG326" s="114"/>
      <c r="AH326" s="114"/>
      <c r="AI326" s="114"/>
      <c r="AJ326" s="114"/>
      <c r="AK326" s="114">
        <v>0</v>
      </c>
      <c r="AL326" s="114"/>
      <c r="AM326" s="114"/>
      <c r="AN326" s="114"/>
      <c r="AO326" s="114"/>
      <c r="AP326" s="114">
        <v>0</v>
      </c>
      <c r="AQ326" s="114"/>
      <c r="AR326" s="114"/>
      <c r="AS326" s="114"/>
      <c r="AT326" s="114"/>
      <c r="AU326" s="114">
        <v>0</v>
      </c>
      <c r="AV326" s="114"/>
      <c r="AW326" s="114"/>
      <c r="AX326" s="114"/>
      <c r="AY326" s="114"/>
      <c r="AZ326" s="114">
        <v>0</v>
      </c>
      <c r="BA326" s="114"/>
      <c r="BB326" s="114"/>
      <c r="BC326" s="114"/>
      <c r="BD326" s="114"/>
      <c r="BE326" s="114">
        <v>0</v>
      </c>
      <c r="BF326" s="114"/>
      <c r="BG326" s="114"/>
      <c r="BH326" s="114"/>
      <c r="BI326" s="114"/>
    </row>
    <row r="327" spans="1:61" s="25" customFormat="1" ht="90" customHeight="1">
      <c r="A327" s="82">
        <v>0</v>
      </c>
      <c r="B327" s="83"/>
      <c r="C327" s="83"/>
      <c r="D327" s="34" t="s">
        <v>287</v>
      </c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2"/>
      <c r="Q327" s="40" t="s">
        <v>201</v>
      </c>
      <c r="R327" s="40"/>
      <c r="S327" s="40"/>
      <c r="T327" s="40"/>
      <c r="U327" s="40"/>
      <c r="V327" s="34"/>
      <c r="W327" s="41"/>
      <c r="X327" s="41"/>
      <c r="Y327" s="41"/>
      <c r="Z327" s="41"/>
      <c r="AA327" s="41"/>
      <c r="AB327" s="41"/>
      <c r="AC327" s="41"/>
      <c r="AD327" s="41"/>
      <c r="AE327" s="42"/>
      <c r="AF327" s="114">
        <v>0</v>
      </c>
      <c r="AG327" s="114"/>
      <c r="AH327" s="114"/>
      <c r="AI327" s="114"/>
      <c r="AJ327" s="114"/>
      <c r="AK327" s="114">
        <v>0</v>
      </c>
      <c r="AL327" s="114"/>
      <c r="AM327" s="114"/>
      <c r="AN327" s="114"/>
      <c r="AO327" s="114"/>
      <c r="AP327" s="114">
        <v>0</v>
      </c>
      <c r="AQ327" s="114"/>
      <c r="AR327" s="114"/>
      <c r="AS327" s="114"/>
      <c r="AT327" s="114"/>
      <c r="AU327" s="114">
        <v>0</v>
      </c>
      <c r="AV327" s="114"/>
      <c r="AW327" s="114"/>
      <c r="AX327" s="114"/>
      <c r="AY327" s="114"/>
      <c r="AZ327" s="114">
        <v>0</v>
      </c>
      <c r="BA327" s="114"/>
      <c r="BB327" s="114"/>
      <c r="BC327" s="114"/>
      <c r="BD327" s="114"/>
      <c r="BE327" s="114">
        <v>0</v>
      </c>
      <c r="BF327" s="114"/>
      <c r="BG327" s="114"/>
      <c r="BH327" s="114"/>
      <c r="BI327" s="114"/>
    </row>
    <row r="328" spans="1:61" s="25" customFormat="1" ht="30" customHeight="1">
      <c r="A328" s="82">
        <v>0</v>
      </c>
      <c r="B328" s="83"/>
      <c r="C328" s="83"/>
      <c r="D328" s="34" t="s">
        <v>288</v>
      </c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2"/>
      <c r="Q328" s="40" t="s">
        <v>201</v>
      </c>
      <c r="R328" s="40"/>
      <c r="S328" s="40"/>
      <c r="T328" s="40"/>
      <c r="U328" s="40"/>
      <c r="V328" s="34" t="s">
        <v>229</v>
      </c>
      <c r="W328" s="41"/>
      <c r="X328" s="41"/>
      <c r="Y328" s="41"/>
      <c r="Z328" s="41"/>
      <c r="AA328" s="41"/>
      <c r="AB328" s="41"/>
      <c r="AC328" s="41"/>
      <c r="AD328" s="41"/>
      <c r="AE328" s="42"/>
      <c r="AF328" s="114">
        <v>0</v>
      </c>
      <c r="AG328" s="114"/>
      <c r="AH328" s="114"/>
      <c r="AI328" s="114"/>
      <c r="AJ328" s="114"/>
      <c r="AK328" s="114">
        <v>0</v>
      </c>
      <c r="AL328" s="114"/>
      <c r="AM328" s="114"/>
      <c r="AN328" s="114"/>
      <c r="AO328" s="114"/>
      <c r="AP328" s="114">
        <v>0</v>
      </c>
      <c r="AQ328" s="114"/>
      <c r="AR328" s="114"/>
      <c r="AS328" s="114"/>
      <c r="AT328" s="114"/>
      <c r="AU328" s="114">
        <v>0</v>
      </c>
      <c r="AV328" s="114"/>
      <c r="AW328" s="114"/>
      <c r="AX328" s="114"/>
      <c r="AY328" s="114"/>
      <c r="AZ328" s="114">
        <v>0</v>
      </c>
      <c r="BA328" s="114"/>
      <c r="BB328" s="114"/>
      <c r="BC328" s="114"/>
      <c r="BD328" s="114"/>
      <c r="BE328" s="114">
        <v>0</v>
      </c>
      <c r="BF328" s="114"/>
      <c r="BG328" s="114"/>
      <c r="BH328" s="114"/>
      <c r="BI328" s="114"/>
    </row>
    <row r="329" spans="1:61" s="25" customFormat="1" ht="15" customHeight="1">
      <c r="A329" s="82">
        <v>0</v>
      </c>
      <c r="B329" s="83"/>
      <c r="C329" s="83"/>
      <c r="D329" s="34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2"/>
      <c r="Q329" s="40"/>
      <c r="R329" s="40"/>
      <c r="S329" s="40"/>
      <c r="T329" s="40"/>
      <c r="U329" s="40"/>
      <c r="V329" s="34" t="s">
        <v>237</v>
      </c>
      <c r="W329" s="41"/>
      <c r="X329" s="41"/>
      <c r="Y329" s="41"/>
      <c r="Z329" s="41"/>
      <c r="AA329" s="41"/>
      <c r="AB329" s="41"/>
      <c r="AC329" s="41"/>
      <c r="AD329" s="41"/>
      <c r="AE329" s="42"/>
      <c r="AF329" s="114">
        <v>0</v>
      </c>
      <c r="AG329" s="114"/>
      <c r="AH329" s="114"/>
      <c r="AI329" s="114"/>
      <c r="AJ329" s="114"/>
      <c r="AK329" s="114">
        <v>0</v>
      </c>
      <c r="AL329" s="114"/>
      <c r="AM329" s="114"/>
      <c r="AN329" s="114"/>
      <c r="AO329" s="114"/>
      <c r="AP329" s="114"/>
      <c r="AQ329" s="114"/>
      <c r="AR329" s="114"/>
      <c r="AS329" s="114"/>
      <c r="AT329" s="114"/>
      <c r="AU329" s="114">
        <v>0</v>
      </c>
      <c r="AV329" s="114"/>
      <c r="AW329" s="114"/>
      <c r="AX329" s="114"/>
      <c r="AY329" s="114"/>
      <c r="AZ329" s="114">
        <v>0</v>
      </c>
      <c r="BA329" s="114"/>
      <c r="BB329" s="114"/>
      <c r="BC329" s="114"/>
      <c r="BD329" s="114"/>
      <c r="BE329" s="114"/>
      <c r="BF329" s="114"/>
      <c r="BG329" s="114"/>
      <c r="BH329" s="114"/>
      <c r="BI329" s="114"/>
    </row>
    <row r="330" spans="1:61" s="25" customFormat="1" ht="30" customHeight="1">
      <c r="A330" s="82">
        <v>0</v>
      </c>
      <c r="B330" s="83"/>
      <c r="C330" s="83"/>
      <c r="D330" s="34" t="s">
        <v>289</v>
      </c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2"/>
      <c r="Q330" s="40" t="s">
        <v>201</v>
      </c>
      <c r="R330" s="40"/>
      <c r="S330" s="40"/>
      <c r="T330" s="40"/>
      <c r="U330" s="40"/>
      <c r="V330" s="34" t="s">
        <v>229</v>
      </c>
      <c r="W330" s="41"/>
      <c r="X330" s="41"/>
      <c r="Y330" s="41"/>
      <c r="Z330" s="41"/>
      <c r="AA330" s="41"/>
      <c r="AB330" s="41"/>
      <c r="AC330" s="41"/>
      <c r="AD330" s="41"/>
      <c r="AE330" s="42"/>
      <c r="AF330" s="114">
        <v>0</v>
      </c>
      <c r="AG330" s="114"/>
      <c r="AH330" s="114"/>
      <c r="AI330" s="114"/>
      <c r="AJ330" s="114"/>
      <c r="AK330" s="114">
        <v>0</v>
      </c>
      <c r="AL330" s="114"/>
      <c r="AM330" s="114"/>
      <c r="AN330" s="114"/>
      <c r="AO330" s="114"/>
      <c r="AP330" s="114">
        <v>0</v>
      </c>
      <c r="AQ330" s="114"/>
      <c r="AR330" s="114"/>
      <c r="AS330" s="114"/>
      <c r="AT330" s="114"/>
      <c r="AU330" s="114">
        <v>0</v>
      </c>
      <c r="AV330" s="114"/>
      <c r="AW330" s="114"/>
      <c r="AX330" s="114"/>
      <c r="AY330" s="114"/>
      <c r="AZ330" s="114">
        <v>0</v>
      </c>
      <c r="BA330" s="114"/>
      <c r="BB330" s="114"/>
      <c r="BC330" s="114"/>
      <c r="BD330" s="114"/>
      <c r="BE330" s="114">
        <v>0</v>
      </c>
      <c r="BF330" s="114"/>
      <c r="BG330" s="114"/>
      <c r="BH330" s="114"/>
      <c r="BI330" s="114"/>
    </row>
    <row r="331" spans="1:61" s="25" customFormat="1" ht="30" customHeight="1">
      <c r="A331" s="82">
        <v>0</v>
      </c>
      <c r="B331" s="83"/>
      <c r="C331" s="83"/>
      <c r="D331" s="34" t="s">
        <v>290</v>
      </c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2"/>
      <c r="Q331" s="40" t="s">
        <v>201</v>
      </c>
      <c r="R331" s="40"/>
      <c r="S331" s="40"/>
      <c r="T331" s="40"/>
      <c r="U331" s="40"/>
      <c r="V331" s="34" t="s">
        <v>257</v>
      </c>
      <c r="W331" s="41"/>
      <c r="X331" s="41"/>
      <c r="Y331" s="41"/>
      <c r="Z331" s="41"/>
      <c r="AA331" s="41"/>
      <c r="AB331" s="41"/>
      <c r="AC331" s="41"/>
      <c r="AD331" s="41"/>
      <c r="AE331" s="42"/>
      <c r="AF331" s="114">
        <v>0</v>
      </c>
      <c r="AG331" s="114"/>
      <c r="AH331" s="114"/>
      <c r="AI331" s="114"/>
      <c r="AJ331" s="114"/>
      <c r="AK331" s="114">
        <v>0</v>
      </c>
      <c r="AL331" s="114"/>
      <c r="AM331" s="114"/>
      <c r="AN331" s="114"/>
      <c r="AO331" s="114"/>
      <c r="AP331" s="114">
        <v>0</v>
      </c>
      <c r="AQ331" s="114"/>
      <c r="AR331" s="114"/>
      <c r="AS331" s="114"/>
      <c r="AT331" s="114"/>
      <c r="AU331" s="114">
        <v>0</v>
      </c>
      <c r="AV331" s="114"/>
      <c r="AW331" s="114"/>
      <c r="AX331" s="114"/>
      <c r="AY331" s="114"/>
      <c r="AZ331" s="114">
        <v>0</v>
      </c>
      <c r="BA331" s="114"/>
      <c r="BB331" s="114"/>
      <c r="BC331" s="114"/>
      <c r="BD331" s="114"/>
      <c r="BE331" s="114">
        <v>0</v>
      </c>
      <c r="BF331" s="114"/>
      <c r="BG331" s="114"/>
      <c r="BH331" s="114"/>
      <c r="BI331" s="114"/>
    </row>
    <row r="332" spans="1:61" s="25" customFormat="1" ht="45" customHeight="1">
      <c r="A332" s="82">
        <v>0</v>
      </c>
      <c r="B332" s="83"/>
      <c r="C332" s="83"/>
      <c r="D332" s="34" t="s">
        <v>291</v>
      </c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2"/>
      <c r="Q332" s="40" t="s">
        <v>201</v>
      </c>
      <c r="R332" s="40"/>
      <c r="S332" s="40"/>
      <c r="T332" s="40"/>
      <c r="U332" s="40"/>
      <c r="V332" s="34" t="s">
        <v>202</v>
      </c>
      <c r="W332" s="41"/>
      <c r="X332" s="41"/>
      <c r="Y332" s="41"/>
      <c r="Z332" s="41"/>
      <c r="AA332" s="41"/>
      <c r="AB332" s="41"/>
      <c r="AC332" s="41"/>
      <c r="AD332" s="41"/>
      <c r="AE332" s="42"/>
      <c r="AF332" s="114">
        <v>0</v>
      </c>
      <c r="AG332" s="114"/>
      <c r="AH332" s="114"/>
      <c r="AI332" s="114"/>
      <c r="AJ332" s="114"/>
      <c r="AK332" s="114">
        <v>0</v>
      </c>
      <c r="AL332" s="114"/>
      <c r="AM332" s="114"/>
      <c r="AN332" s="114"/>
      <c r="AO332" s="114"/>
      <c r="AP332" s="114">
        <v>0</v>
      </c>
      <c r="AQ332" s="114"/>
      <c r="AR332" s="114"/>
      <c r="AS332" s="114"/>
      <c r="AT332" s="114"/>
      <c r="AU332" s="114">
        <v>0</v>
      </c>
      <c r="AV332" s="114"/>
      <c r="AW332" s="114"/>
      <c r="AX332" s="114"/>
      <c r="AY332" s="114"/>
      <c r="AZ332" s="114">
        <v>0</v>
      </c>
      <c r="BA332" s="114"/>
      <c r="BB332" s="114"/>
      <c r="BC332" s="114"/>
      <c r="BD332" s="114"/>
      <c r="BE332" s="114">
        <v>0</v>
      </c>
      <c r="BF332" s="114"/>
      <c r="BG332" s="114"/>
      <c r="BH332" s="114"/>
      <c r="BI332" s="114"/>
    </row>
    <row r="333" spans="1:61" s="25" customFormat="1" ht="90" customHeight="1">
      <c r="A333" s="82">
        <v>0</v>
      </c>
      <c r="B333" s="83"/>
      <c r="C333" s="83"/>
      <c r="D333" s="34" t="s">
        <v>292</v>
      </c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2"/>
      <c r="Q333" s="40" t="s">
        <v>201</v>
      </c>
      <c r="R333" s="40"/>
      <c r="S333" s="40"/>
      <c r="T333" s="40"/>
      <c r="U333" s="40"/>
      <c r="V333" s="34" t="s">
        <v>202</v>
      </c>
      <c r="W333" s="41"/>
      <c r="X333" s="41"/>
      <c r="Y333" s="41"/>
      <c r="Z333" s="41"/>
      <c r="AA333" s="41"/>
      <c r="AB333" s="41"/>
      <c r="AC333" s="41"/>
      <c r="AD333" s="41"/>
      <c r="AE333" s="42"/>
      <c r="AF333" s="114">
        <v>0</v>
      </c>
      <c r="AG333" s="114"/>
      <c r="AH333" s="114"/>
      <c r="AI333" s="114"/>
      <c r="AJ333" s="114"/>
      <c r="AK333" s="114">
        <v>0</v>
      </c>
      <c r="AL333" s="114"/>
      <c r="AM333" s="114"/>
      <c r="AN333" s="114"/>
      <c r="AO333" s="114"/>
      <c r="AP333" s="114">
        <v>0</v>
      </c>
      <c r="AQ333" s="114"/>
      <c r="AR333" s="114"/>
      <c r="AS333" s="114"/>
      <c r="AT333" s="114"/>
      <c r="AU333" s="114">
        <v>0</v>
      </c>
      <c r="AV333" s="114"/>
      <c r="AW333" s="114"/>
      <c r="AX333" s="114"/>
      <c r="AY333" s="114"/>
      <c r="AZ333" s="114">
        <v>0</v>
      </c>
      <c r="BA333" s="114"/>
      <c r="BB333" s="114"/>
      <c r="BC333" s="114"/>
      <c r="BD333" s="114"/>
      <c r="BE333" s="114">
        <v>0</v>
      </c>
      <c r="BF333" s="114"/>
      <c r="BG333" s="114"/>
      <c r="BH333" s="114"/>
      <c r="BI333" s="114"/>
    </row>
    <row r="334" spans="1:61" s="25" customFormat="1" ht="45" customHeight="1">
      <c r="A334" s="82">
        <v>0</v>
      </c>
      <c r="B334" s="83"/>
      <c r="C334" s="83"/>
      <c r="D334" s="34" t="s">
        <v>293</v>
      </c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2"/>
      <c r="Q334" s="40" t="s">
        <v>201</v>
      </c>
      <c r="R334" s="40"/>
      <c r="S334" s="40"/>
      <c r="T334" s="40"/>
      <c r="U334" s="40"/>
      <c r="V334" s="34" t="s">
        <v>202</v>
      </c>
      <c r="W334" s="41"/>
      <c r="X334" s="41"/>
      <c r="Y334" s="41"/>
      <c r="Z334" s="41"/>
      <c r="AA334" s="41"/>
      <c r="AB334" s="41"/>
      <c r="AC334" s="41"/>
      <c r="AD334" s="41"/>
      <c r="AE334" s="42"/>
      <c r="AF334" s="114">
        <v>0</v>
      </c>
      <c r="AG334" s="114"/>
      <c r="AH334" s="114"/>
      <c r="AI334" s="114"/>
      <c r="AJ334" s="114"/>
      <c r="AK334" s="114">
        <v>0</v>
      </c>
      <c r="AL334" s="114"/>
      <c r="AM334" s="114"/>
      <c r="AN334" s="114"/>
      <c r="AO334" s="114"/>
      <c r="AP334" s="114">
        <v>0</v>
      </c>
      <c r="AQ334" s="114"/>
      <c r="AR334" s="114"/>
      <c r="AS334" s="114"/>
      <c r="AT334" s="114"/>
      <c r="AU334" s="114">
        <v>0</v>
      </c>
      <c r="AV334" s="114"/>
      <c r="AW334" s="114"/>
      <c r="AX334" s="114"/>
      <c r="AY334" s="114"/>
      <c r="AZ334" s="114">
        <v>0</v>
      </c>
      <c r="BA334" s="114"/>
      <c r="BB334" s="114"/>
      <c r="BC334" s="114"/>
      <c r="BD334" s="114"/>
      <c r="BE334" s="114">
        <v>0</v>
      </c>
      <c r="BF334" s="114"/>
      <c r="BG334" s="114"/>
      <c r="BH334" s="114"/>
      <c r="BI334" s="114"/>
    </row>
    <row r="335" spans="1:61" s="25" customFormat="1" ht="30" customHeight="1">
      <c r="A335" s="82">
        <v>0</v>
      </c>
      <c r="B335" s="83"/>
      <c r="C335" s="83"/>
      <c r="D335" s="34" t="s">
        <v>294</v>
      </c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2"/>
      <c r="Q335" s="40" t="s">
        <v>201</v>
      </c>
      <c r="R335" s="40"/>
      <c r="S335" s="40"/>
      <c r="T335" s="40"/>
      <c r="U335" s="40"/>
      <c r="V335" s="34" t="s">
        <v>202</v>
      </c>
      <c r="W335" s="41"/>
      <c r="X335" s="41"/>
      <c r="Y335" s="41"/>
      <c r="Z335" s="41"/>
      <c r="AA335" s="41"/>
      <c r="AB335" s="41"/>
      <c r="AC335" s="41"/>
      <c r="AD335" s="41"/>
      <c r="AE335" s="42"/>
      <c r="AF335" s="114">
        <v>0</v>
      </c>
      <c r="AG335" s="114"/>
      <c r="AH335" s="114"/>
      <c r="AI335" s="114"/>
      <c r="AJ335" s="114"/>
      <c r="AK335" s="114">
        <v>0</v>
      </c>
      <c r="AL335" s="114"/>
      <c r="AM335" s="114"/>
      <c r="AN335" s="114"/>
      <c r="AO335" s="114"/>
      <c r="AP335" s="114">
        <v>0</v>
      </c>
      <c r="AQ335" s="114"/>
      <c r="AR335" s="114"/>
      <c r="AS335" s="114"/>
      <c r="AT335" s="114"/>
      <c r="AU335" s="114">
        <v>0</v>
      </c>
      <c r="AV335" s="114"/>
      <c r="AW335" s="114"/>
      <c r="AX335" s="114"/>
      <c r="AY335" s="114"/>
      <c r="AZ335" s="114">
        <v>0</v>
      </c>
      <c r="BA335" s="114"/>
      <c r="BB335" s="114"/>
      <c r="BC335" s="114"/>
      <c r="BD335" s="114"/>
      <c r="BE335" s="114">
        <v>0</v>
      </c>
      <c r="BF335" s="114"/>
      <c r="BG335" s="114"/>
      <c r="BH335" s="114"/>
      <c r="BI335" s="114"/>
    </row>
    <row r="336" spans="1:61" s="25" customFormat="1" ht="45" customHeight="1">
      <c r="A336" s="82">
        <v>0</v>
      </c>
      <c r="B336" s="83"/>
      <c r="C336" s="83"/>
      <c r="D336" s="34" t="s">
        <v>295</v>
      </c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2"/>
      <c r="Q336" s="40" t="s">
        <v>201</v>
      </c>
      <c r="R336" s="40"/>
      <c r="S336" s="40"/>
      <c r="T336" s="40"/>
      <c r="U336" s="40"/>
      <c r="V336" s="34" t="s">
        <v>229</v>
      </c>
      <c r="W336" s="41"/>
      <c r="X336" s="41"/>
      <c r="Y336" s="41"/>
      <c r="Z336" s="41"/>
      <c r="AA336" s="41"/>
      <c r="AB336" s="41"/>
      <c r="AC336" s="41"/>
      <c r="AD336" s="41"/>
      <c r="AE336" s="42"/>
      <c r="AF336" s="114">
        <v>0</v>
      </c>
      <c r="AG336" s="114"/>
      <c r="AH336" s="114"/>
      <c r="AI336" s="114"/>
      <c r="AJ336" s="114"/>
      <c r="AK336" s="114">
        <v>0</v>
      </c>
      <c r="AL336" s="114"/>
      <c r="AM336" s="114"/>
      <c r="AN336" s="114"/>
      <c r="AO336" s="114"/>
      <c r="AP336" s="114">
        <v>0</v>
      </c>
      <c r="AQ336" s="114"/>
      <c r="AR336" s="114"/>
      <c r="AS336" s="114"/>
      <c r="AT336" s="114"/>
      <c r="AU336" s="114">
        <v>0</v>
      </c>
      <c r="AV336" s="114"/>
      <c r="AW336" s="114"/>
      <c r="AX336" s="114"/>
      <c r="AY336" s="114"/>
      <c r="AZ336" s="114">
        <v>0</v>
      </c>
      <c r="BA336" s="114"/>
      <c r="BB336" s="114"/>
      <c r="BC336" s="114"/>
      <c r="BD336" s="114"/>
      <c r="BE336" s="114">
        <v>0</v>
      </c>
      <c r="BF336" s="114"/>
      <c r="BG336" s="114"/>
      <c r="BH336" s="114"/>
      <c r="BI336" s="114"/>
    </row>
    <row r="337" spans="1:61" s="25" customFormat="1" ht="60" customHeight="1">
      <c r="A337" s="82">
        <v>1</v>
      </c>
      <c r="B337" s="83"/>
      <c r="C337" s="83"/>
      <c r="D337" s="34" t="s">
        <v>296</v>
      </c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2"/>
      <c r="Q337" s="40" t="s">
        <v>201</v>
      </c>
      <c r="R337" s="40"/>
      <c r="S337" s="40"/>
      <c r="T337" s="40"/>
      <c r="U337" s="40"/>
      <c r="V337" s="34" t="s">
        <v>202</v>
      </c>
      <c r="W337" s="41"/>
      <c r="X337" s="41"/>
      <c r="Y337" s="41"/>
      <c r="Z337" s="41"/>
      <c r="AA337" s="41"/>
      <c r="AB337" s="41"/>
      <c r="AC337" s="41"/>
      <c r="AD337" s="41"/>
      <c r="AE337" s="42"/>
      <c r="AF337" s="114">
        <v>0</v>
      </c>
      <c r="AG337" s="114"/>
      <c r="AH337" s="114"/>
      <c r="AI337" s="114"/>
      <c r="AJ337" s="114"/>
      <c r="AK337" s="114">
        <v>0</v>
      </c>
      <c r="AL337" s="114"/>
      <c r="AM337" s="114"/>
      <c r="AN337" s="114"/>
      <c r="AO337" s="114"/>
      <c r="AP337" s="114">
        <v>0</v>
      </c>
      <c r="AQ337" s="114"/>
      <c r="AR337" s="114"/>
      <c r="AS337" s="114"/>
      <c r="AT337" s="114"/>
      <c r="AU337" s="114">
        <v>0</v>
      </c>
      <c r="AV337" s="114"/>
      <c r="AW337" s="114"/>
      <c r="AX337" s="114"/>
      <c r="AY337" s="114"/>
      <c r="AZ337" s="114">
        <v>0</v>
      </c>
      <c r="BA337" s="114"/>
      <c r="BB337" s="114"/>
      <c r="BC337" s="114"/>
      <c r="BD337" s="114"/>
      <c r="BE337" s="114">
        <v>0</v>
      </c>
      <c r="BF337" s="114"/>
      <c r="BG337" s="114"/>
      <c r="BH337" s="114"/>
      <c r="BI337" s="114"/>
    </row>
    <row r="338" spans="1:61" s="25" customFormat="1" ht="60" customHeight="1">
      <c r="A338" s="82">
        <v>29</v>
      </c>
      <c r="B338" s="83"/>
      <c r="C338" s="83"/>
      <c r="D338" s="34" t="s">
        <v>297</v>
      </c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2"/>
      <c r="Q338" s="40" t="s">
        <v>201</v>
      </c>
      <c r="R338" s="40"/>
      <c r="S338" s="40"/>
      <c r="T338" s="40"/>
      <c r="U338" s="40"/>
      <c r="V338" s="34" t="s">
        <v>202</v>
      </c>
      <c r="W338" s="41"/>
      <c r="X338" s="41"/>
      <c r="Y338" s="41"/>
      <c r="Z338" s="41"/>
      <c r="AA338" s="41"/>
      <c r="AB338" s="41"/>
      <c r="AC338" s="41"/>
      <c r="AD338" s="41"/>
      <c r="AE338" s="42"/>
      <c r="AF338" s="114">
        <v>0</v>
      </c>
      <c r="AG338" s="114"/>
      <c r="AH338" s="114"/>
      <c r="AI338" s="114"/>
      <c r="AJ338" s="114"/>
      <c r="AK338" s="114">
        <v>0</v>
      </c>
      <c r="AL338" s="114"/>
      <c r="AM338" s="114"/>
      <c r="AN338" s="114"/>
      <c r="AO338" s="114"/>
      <c r="AP338" s="114">
        <v>0</v>
      </c>
      <c r="AQ338" s="114"/>
      <c r="AR338" s="114"/>
      <c r="AS338" s="114"/>
      <c r="AT338" s="114"/>
      <c r="AU338" s="114">
        <v>0</v>
      </c>
      <c r="AV338" s="114"/>
      <c r="AW338" s="114"/>
      <c r="AX338" s="114"/>
      <c r="AY338" s="114"/>
      <c r="AZ338" s="114">
        <v>0</v>
      </c>
      <c r="BA338" s="114"/>
      <c r="BB338" s="114"/>
      <c r="BC338" s="114"/>
      <c r="BD338" s="114"/>
      <c r="BE338" s="114">
        <v>0</v>
      </c>
      <c r="BF338" s="114"/>
      <c r="BG338" s="114"/>
      <c r="BH338" s="114"/>
      <c r="BI338" s="114"/>
    </row>
    <row r="339" spans="1:61" s="25" customFormat="1" ht="30" customHeight="1">
      <c r="A339" s="82">
        <v>29</v>
      </c>
      <c r="B339" s="83"/>
      <c r="C339" s="83"/>
      <c r="D339" s="34" t="s">
        <v>298</v>
      </c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2"/>
      <c r="Q339" s="40" t="s">
        <v>201</v>
      </c>
      <c r="R339" s="40"/>
      <c r="S339" s="40"/>
      <c r="T339" s="40"/>
      <c r="U339" s="40"/>
      <c r="V339" s="34" t="s">
        <v>202</v>
      </c>
      <c r="W339" s="41"/>
      <c r="X339" s="41"/>
      <c r="Y339" s="41"/>
      <c r="Z339" s="41"/>
      <c r="AA339" s="41"/>
      <c r="AB339" s="41"/>
      <c r="AC339" s="41"/>
      <c r="AD339" s="41"/>
      <c r="AE339" s="42"/>
      <c r="AF339" s="114">
        <v>0</v>
      </c>
      <c r="AG339" s="114"/>
      <c r="AH339" s="114"/>
      <c r="AI339" s="114"/>
      <c r="AJ339" s="114"/>
      <c r="AK339" s="114">
        <v>0</v>
      </c>
      <c r="AL339" s="114"/>
      <c r="AM339" s="114"/>
      <c r="AN339" s="114"/>
      <c r="AO339" s="114"/>
      <c r="AP339" s="114">
        <v>0</v>
      </c>
      <c r="AQ339" s="114"/>
      <c r="AR339" s="114"/>
      <c r="AS339" s="114"/>
      <c r="AT339" s="114"/>
      <c r="AU339" s="114">
        <v>0</v>
      </c>
      <c r="AV339" s="114"/>
      <c r="AW339" s="114"/>
      <c r="AX339" s="114"/>
      <c r="AY339" s="114"/>
      <c r="AZ339" s="114">
        <v>0</v>
      </c>
      <c r="BA339" s="114"/>
      <c r="BB339" s="114"/>
      <c r="BC339" s="114"/>
      <c r="BD339" s="114"/>
      <c r="BE339" s="114">
        <v>0</v>
      </c>
      <c r="BF339" s="114"/>
      <c r="BG339" s="114"/>
      <c r="BH339" s="114"/>
      <c r="BI339" s="114"/>
    </row>
    <row r="340" spans="1:61" s="6" customFormat="1" ht="14.25">
      <c r="A340" s="95">
        <v>0</v>
      </c>
      <c r="B340" s="96"/>
      <c r="C340" s="96"/>
      <c r="D340" s="143" t="s">
        <v>299</v>
      </c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7"/>
      <c r="Q340" s="112"/>
      <c r="R340" s="112"/>
      <c r="S340" s="112"/>
      <c r="T340" s="112"/>
      <c r="U340" s="112"/>
      <c r="V340" s="143"/>
      <c r="W340" s="116"/>
      <c r="X340" s="116"/>
      <c r="Y340" s="116"/>
      <c r="Z340" s="116"/>
      <c r="AA340" s="116"/>
      <c r="AB340" s="116"/>
      <c r="AC340" s="116"/>
      <c r="AD340" s="116"/>
      <c r="AE340" s="117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</row>
    <row r="341" spans="1:61" s="25" customFormat="1" ht="14.25" customHeight="1">
      <c r="A341" s="82">
        <v>0</v>
      </c>
      <c r="B341" s="83"/>
      <c r="C341" s="83"/>
      <c r="D341" s="34" t="s">
        <v>300</v>
      </c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2"/>
      <c r="Q341" s="40" t="s">
        <v>215</v>
      </c>
      <c r="R341" s="40"/>
      <c r="S341" s="40"/>
      <c r="T341" s="40"/>
      <c r="U341" s="40"/>
      <c r="V341" s="34" t="s">
        <v>259</v>
      </c>
      <c r="W341" s="41"/>
      <c r="X341" s="41"/>
      <c r="Y341" s="41"/>
      <c r="Z341" s="41"/>
      <c r="AA341" s="41"/>
      <c r="AB341" s="41"/>
      <c r="AC341" s="41"/>
      <c r="AD341" s="41"/>
      <c r="AE341" s="42"/>
      <c r="AF341" s="114">
        <v>0</v>
      </c>
      <c r="AG341" s="114"/>
      <c r="AH341" s="114"/>
      <c r="AI341" s="114"/>
      <c r="AJ341" s="114"/>
      <c r="AK341" s="114">
        <v>0</v>
      </c>
      <c r="AL341" s="114"/>
      <c r="AM341" s="114"/>
      <c r="AN341" s="114"/>
      <c r="AO341" s="114"/>
      <c r="AP341" s="114">
        <v>0</v>
      </c>
      <c r="AQ341" s="114"/>
      <c r="AR341" s="114"/>
      <c r="AS341" s="114"/>
      <c r="AT341" s="114"/>
      <c r="AU341" s="114">
        <v>0</v>
      </c>
      <c r="AV341" s="114"/>
      <c r="AW341" s="114"/>
      <c r="AX341" s="114"/>
      <c r="AY341" s="114"/>
      <c r="AZ341" s="114">
        <v>0</v>
      </c>
      <c r="BA341" s="114"/>
      <c r="BB341" s="114"/>
      <c r="BC341" s="114"/>
      <c r="BD341" s="114"/>
      <c r="BE341" s="114">
        <v>0</v>
      </c>
      <c r="BF341" s="114"/>
      <c r="BG341" s="114"/>
      <c r="BH341" s="114"/>
      <c r="BI341" s="114"/>
    </row>
    <row r="342" spans="1:61" s="25" customFormat="1" ht="30" customHeight="1">
      <c r="A342" s="82">
        <v>0</v>
      </c>
      <c r="B342" s="83"/>
      <c r="C342" s="83"/>
      <c r="D342" s="34" t="s">
        <v>301</v>
      </c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2"/>
      <c r="Q342" s="40" t="s">
        <v>302</v>
      </c>
      <c r="R342" s="40"/>
      <c r="S342" s="40"/>
      <c r="T342" s="40"/>
      <c r="U342" s="40"/>
      <c r="V342" s="34" t="s">
        <v>257</v>
      </c>
      <c r="W342" s="41"/>
      <c r="X342" s="41"/>
      <c r="Y342" s="41"/>
      <c r="Z342" s="41"/>
      <c r="AA342" s="41"/>
      <c r="AB342" s="41"/>
      <c r="AC342" s="41"/>
      <c r="AD342" s="41"/>
      <c r="AE342" s="42"/>
      <c r="AF342" s="114">
        <v>0</v>
      </c>
      <c r="AG342" s="114"/>
      <c r="AH342" s="114"/>
      <c r="AI342" s="114"/>
      <c r="AJ342" s="114"/>
      <c r="AK342" s="114">
        <v>0</v>
      </c>
      <c r="AL342" s="114"/>
      <c r="AM342" s="114"/>
      <c r="AN342" s="114"/>
      <c r="AO342" s="114"/>
      <c r="AP342" s="114">
        <v>0</v>
      </c>
      <c r="AQ342" s="114"/>
      <c r="AR342" s="114"/>
      <c r="AS342" s="114"/>
      <c r="AT342" s="114"/>
      <c r="AU342" s="114">
        <v>0</v>
      </c>
      <c r="AV342" s="114"/>
      <c r="AW342" s="114"/>
      <c r="AX342" s="114"/>
      <c r="AY342" s="114"/>
      <c r="AZ342" s="114">
        <v>0</v>
      </c>
      <c r="BA342" s="114"/>
      <c r="BB342" s="114"/>
      <c r="BC342" s="114"/>
      <c r="BD342" s="114"/>
      <c r="BE342" s="114">
        <v>0</v>
      </c>
      <c r="BF342" s="114"/>
      <c r="BG342" s="114"/>
      <c r="BH342" s="114"/>
      <c r="BI342" s="114"/>
    </row>
    <row r="343" spans="1:61" s="25" customFormat="1" ht="30" customHeight="1">
      <c r="A343" s="82">
        <v>0</v>
      </c>
      <c r="B343" s="83"/>
      <c r="C343" s="83"/>
      <c r="D343" s="34" t="s">
        <v>303</v>
      </c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2"/>
      <c r="Q343" s="40" t="s">
        <v>302</v>
      </c>
      <c r="R343" s="40"/>
      <c r="S343" s="40"/>
      <c r="T343" s="40"/>
      <c r="U343" s="40"/>
      <c r="V343" s="34"/>
      <c r="W343" s="41"/>
      <c r="X343" s="41"/>
      <c r="Y343" s="41"/>
      <c r="Z343" s="41"/>
      <c r="AA343" s="41"/>
      <c r="AB343" s="41"/>
      <c r="AC343" s="41"/>
      <c r="AD343" s="41"/>
      <c r="AE343" s="42"/>
      <c r="AF343" s="114">
        <v>0</v>
      </c>
      <c r="AG343" s="114"/>
      <c r="AH343" s="114"/>
      <c r="AI343" s="114"/>
      <c r="AJ343" s="114"/>
      <c r="AK343" s="114">
        <v>0</v>
      </c>
      <c r="AL343" s="114"/>
      <c r="AM343" s="114"/>
      <c r="AN343" s="114"/>
      <c r="AO343" s="114"/>
      <c r="AP343" s="114">
        <v>0</v>
      </c>
      <c r="AQ343" s="114"/>
      <c r="AR343" s="114"/>
      <c r="AS343" s="114"/>
      <c r="AT343" s="114"/>
      <c r="AU343" s="114">
        <v>0</v>
      </c>
      <c r="AV343" s="114"/>
      <c r="AW343" s="114"/>
      <c r="AX343" s="114"/>
      <c r="AY343" s="114"/>
      <c r="AZ343" s="114">
        <v>0</v>
      </c>
      <c r="BA343" s="114"/>
      <c r="BB343" s="114"/>
      <c r="BC343" s="114"/>
      <c r="BD343" s="114"/>
      <c r="BE343" s="114">
        <v>0</v>
      </c>
      <c r="BF343" s="114"/>
      <c r="BG343" s="114"/>
      <c r="BH343" s="114"/>
      <c r="BI343" s="114"/>
    </row>
    <row r="344" spans="1:61" s="25" customFormat="1" ht="30" customHeight="1">
      <c r="A344" s="82">
        <v>0</v>
      </c>
      <c r="B344" s="83"/>
      <c r="C344" s="83"/>
      <c r="D344" s="34" t="s">
        <v>304</v>
      </c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2"/>
      <c r="Q344" s="40" t="s">
        <v>302</v>
      </c>
      <c r="R344" s="40"/>
      <c r="S344" s="40"/>
      <c r="T344" s="40"/>
      <c r="U344" s="40"/>
      <c r="V344" s="34" t="s">
        <v>257</v>
      </c>
      <c r="W344" s="41"/>
      <c r="X344" s="41"/>
      <c r="Y344" s="41"/>
      <c r="Z344" s="41"/>
      <c r="AA344" s="41"/>
      <c r="AB344" s="41"/>
      <c r="AC344" s="41"/>
      <c r="AD344" s="41"/>
      <c r="AE344" s="42"/>
      <c r="AF344" s="114">
        <v>0</v>
      </c>
      <c r="AG344" s="114"/>
      <c r="AH344" s="114"/>
      <c r="AI344" s="114"/>
      <c r="AJ344" s="114"/>
      <c r="AK344" s="114">
        <v>0</v>
      </c>
      <c r="AL344" s="114"/>
      <c r="AM344" s="114"/>
      <c r="AN344" s="114"/>
      <c r="AO344" s="114"/>
      <c r="AP344" s="114">
        <v>0</v>
      </c>
      <c r="AQ344" s="114"/>
      <c r="AR344" s="114"/>
      <c r="AS344" s="114"/>
      <c r="AT344" s="114"/>
      <c r="AU344" s="114">
        <v>0</v>
      </c>
      <c r="AV344" s="114"/>
      <c r="AW344" s="114"/>
      <c r="AX344" s="114"/>
      <c r="AY344" s="114"/>
      <c r="AZ344" s="114">
        <v>0</v>
      </c>
      <c r="BA344" s="114"/>
      <c r="BB344" s="114"/>
      <c r="BC344" s="114"/>
      <c r="BD344" s="114"/>
      <c r="BE344" s="114">
        <v>0</v>
      </c>
      <c r="BF344" s="114"/>
      <c r="BG344" s="114"/>
      <c r="BH344" s="114"/>
      <c r="BI344" s="114"/>
    </row>
    <row r="345" spans="1:61" s="25" customFormat="1" ht="30" customHeight="1">
      <c r="A345" s="82">
        <v>0</v>
      </c>
      <c r="B345" s="83"/>
      <c r="C345" s="83"/>
      <c r="D345" s="34" t="s">
        <v>305</v>
      </c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2"/>
      <c r="Q345" s="40" t="s">
        <v>302</v>
      </c>
      <c r="R345" s="40"/>
      <c r="S345" s="40"/>
      <c r="T345" s="40"/>
      <c r="U345" s="40"/>
      <c r="V345" s="34" t="s">
        <v>257</v>
      </c>
      <c r="W345" s="41"/>
      <c r="X345" s="41"/>
      <c r="Y345" s="41"/>
      <c r="Z345" s="41"/>
      <c r="AA345" s="41"/>
      <c r="AB345" s="41"/>
      <c r="AC345" s="41"/>
      <c r="AD345" s="41"/>
      <c r="AE345" s="42"/>
      <c r="AF345" s="114">
        <v>0</v>
      </c>
      <c r="AG345" s="114"/>
      <c r="AH345" s="114"/>
      <c r="AI345" s="114"/>
      <c r="AJ345" s="114"/>
      <c r="AK345" s="114">
        <v>0</v>
      </c>
      <c r="AL345" s="114"/>
      <c r="AM345" s="114"/>
      <c r="AN345" s="114"/>
      <c r="AO345" s="114"/>
      <c r="AP345" s="114">
        <v>0</v>
      </c>
      <c r="AQ345" s="114"/>
      <c r="AR345" s="114"/>
      <c r="AS345" s="114"/>
      <c r="AT345" s="114"/>
      <c r="AU345" s="114">
        <v>0</v>
      </c>
      <c r="AV345" s="114"/>
      <c r="AW345" s="114"/>
      <c r="AX345" s="114"/>
      <c r="AY345" s="114"/>
      <c r="AZ345" s="114">
        <v>0</v>
      </c>
      <c r="BA345" s="114"/>
      <c r="BB345" s="114"/>
      <c r="BC345" s="114"/>
      <c r="BD345" s="114"/>
      <c r="BE345" s="114">
        <v>0</v>
      </c>
      <c r="BF345" s="114"/>
      <c r="BG345" s="114"/>
      <c r="BH345" s="114"/>
      <c r="BI345" s="114"/>
    </row>
    <row r="346" spans="1:61" s="25" customFormat="1" ht="45" customHeight="1">
      <c r="A346" s="82">
        <v>0</v>
      </c>
      <c r="B346" s="83"/>
      <c r="C346" s="83"/>
      <c r="D346" s="34" t="s">
        <v>306</v>
      </c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2"/>
      <c r="Q346" s="40" t="s">
        <v>302</v>
      </c>
      <c r="R346" s="40"/>
      <c r="S346" s="40"/>
      <c r="T346" s="40"/>
      <c r="U346" s="40"/>
      <c r="V346" s="34" t="s">
        <v>202</v>
      </c>
      <c r="W346" s="41"/>
      <c r="X346" s="41"/>
      <c r="Y346" s="41"/>
      <c r="Z346" s="41"/>
      <c r="AA346" s="41"/>
      <c r="AB346" s="41"/>
      <c r="AC346" s="41"/>
      <c r="AD346" s="41"/>
      <c r="AE346" s="42"/>
      <c r="AF346" s="114">
        <v>0</v>
      </c>
      <c r="AG346" s="114"/>
      <c r="AH346" s="114"/>
      <c r="AI346" s="114"/>
      <c r="AJ346" s="114"/>
      <c r="AK346" s="114">
        <v>0</v>
      </c>
      <c r="AL346" s="114"/>
      <c r="AM346" s="114"/>
      <c r="AN346" s="114"/>
      <c r="AO346" s="114"/>
      <c r="AP346" s="114">
        <v>0</v>
      </c>
      <c r="AQ346" s="114"/>
      <c r="AR346" s="114"/>
      <c r="AS346" s="114"/>
      <c r="AT346" s="114"/>
      <c r="AU346" s="114">
        <v>0</v>
      </c>
      <c r="AV346" s="114"/>
      <c r="AW346" s="114"/>
      <c r="AX346" s="114"/>
      <c r="AY346" s="114"/>
      <c r="AZ346" s="114">
        <v>0</v>
      </c>
      <c r="BA346" s="114"/>
      <c r="BB346" s="114"/>
      <c r="BC346" s="114"/>
      <c r="BD346" s="114"/>
      <c r="BE346" s="114">
        <v>0</v>
      </c>
      <c r="BF346" s="114"/>
      <c r="BG346" s="114"/>
      <c r="BH346" s="114"/>
      <c r="BI346" s="114"/>
    </row>
    <row r="347" spans="1:61" s="25" customFormat="1" ht="30" customHeight="1">
      <c r="A347" s="82">
        <v>0</v>
      </c>
      <c r="B347" s="83"/>
      <c r="C347" s="83"/>
      <c r="D347" s="34" t="s">
        <v>307</v>
      </c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2"/>
      <c r="Q347" s="40" t="s">
        <v>302</v>
      </c>
      <c r="R347" s="40"/>
      <c r="S347" s="40"/>
      <c r="T347" s="40"/>
      <c r="U347" s="40"/>
      <c r="V347" s="34" t="s">
        <v>257</v>
      </c>
      <c r="W347" s="41"/>
      <c r="X347" s="41"/>
      <c r="Y347" s="41"/>
      <c r="Z347" s="41"/>
      <c r="AA347" s="41"/>
      <c r="AB347" s="41"/>
      <c r="AC347" s="41"/>
      <c r="AD347" s="41"/>
      <c r="AE347" s="42"/>
      <c r="AF347" s="114">
        <v>0</v>
      </c>
      <c r="AG347" s="114"/>
      <c r="AH347" s="114"/>
      <c r="AI347" s="114"/>
      <c r="AJ347" s="114"/>
      <c r="AK347" s="114">
        <v>0</v>
      </c>
      <c r="AL347" s="114"/>
      <c r="AM347" s="114"/>
      <c r="AN347" s="114"/>
      <c r="AO347" s="114"/>
      <c r="AP347" s="114">
        <v>0</v>
      </c>
      <c r="AQ347" s="114"/>
      <c r="AR347" s="114"/>
      <c r="AS347" s="114"/>
      <c r="AT347" s="114"/>
      <c r="AU347" s="114">
        <v>0</v>
      </c>
      <c r="AV347" s="114"/>
      <c r="AW347" s="114"/>
      <c r="AX347" s="114"/>
      <c r="AY347" s="114"/>
      <c r="AZ347" s="114">
        <v>0</v>
      </c>
      <c r="BA347" s="114"/>
      <c r="BB347" s="114"/>
      <c r="BC347" s="114"/>
      <c r="BD347" s="114"/>
      <c r="BE347" s="114">
        <v>0</v>
      </c>
      <c r="BF347" s="114"/>
      <c r="BG347" s="114"/>
      <c r="BH347" s="114"/>
      <c r="BI347" s="114"/>
    </row>
    <row r="348" spans="1:61" s="25" customFormat="1" ht="30" customHeight="1">
      <c r="A348" s="82">
        <v>0</v>
      </c>
      <c r="B348" s="83"/>
      <c r="C348" s="83"/>
      <c r="D348" s="34" t="s">
        <v>308</v>
      </c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2"/>
      <c r="Q348" s="40" t="s">
        <v>302</v>
      </c>
      <c r="R348" s="40"/>
      <c r="S348" s="40"/>
      <c r="T348" s="40"/>
      <c r="U348" s="40"/>
      <c r="V348" s="34" t="s">
        <v>257</v>
      </c>
      <c r="W348" s="41"/>
      <c r="X348" s="41"/>
      <c r="Y348" s="41"/>
      <c r="Z348" s="41"/>
      <c r="AA348" s="41"/>
      <c r="AB348" s="41"/>
      <c r="AC348" s="41"/>
      <c r="AD348" s="41"/>
      <c r="AE348" s="42"/>
      <c r="AF348" s="114">
        <v>0</v>
      </c>
      <c r="AG348" s="114"/>
      <c r="AH348" s="114"/>
      <c r="AI348" s="114"/>
      <c r="AJ348" s="114"/>
      <c r="AK348" s="114">
        <v>0</v>
      </c>
      <c r="AL348" s="114"/>
      <c r="AM348" s="114"/>
      <c r="AN348" s="114"/>
      <c r="AO348" s="114"/>
      <c r="AP348" s="114">
        <v>0</v>
      </c>
      <c r="AQ348" s="114"/>
      <c r="AR348" s="114"/>
      <c r="AS348" s="114"/>
      <c r="AT348" s="114"/>
      <c r="AU348" s="114">
        <v>0</v>
      </c>
      <c r="AV348" s="114"/>
      <c r="AW348" s="114"/>
      <c r="AX348" s="114"/>
      <c r="AY348" s="114"/>
      <c r="AZ348" s="114">
        <v>0</v>
      </c>
      <c r="BA348" s="114"/>
      <c r="BB348" s="114"/>
      <c r="BC348" s="114"/>
      <c r="BD348" s="114"/>
      <c r="BE348" s="114">
        <v>0</v>
      </c>
      <c r="BF348" s="114"/>
      <c r="BG348" s="114"/>
      <c r="BH348" s="114"/>
      <c r="BI348" s="114"/>
    </row>
    <row r="349" spans="1:61" s="25" customFormat="1" ht="30" customHeight="1">
      <c r="A349" s="82">
        <v>0</v>
      </c>
      <c r="B349" s="83"/>
      <c r="C349" s="83"/>
      <c r="D349" s="34" t="s">
        <v>309</v>
      </c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2"/>
      <c r="Q349" s="40" t="s">
        <v>302</v>
      </c>
      <c r="R349" s="40"/>
      <c r="S349" s="40"/>
      <c r="T349" s="40"/>
      <c r="U349" s="40"/>
      <c r="V349" s="34" t="s">
        <v>257</v>
      </c>
      <c r="W349" s="41"/>
      <c r="X349" s="41"/>
      <c r="Y349" s="41"/>
      <c r="Z349" s="41"/>
      <c r="AA349" s="41"/>
      <c r="AB349" s="41"/>
      <c r="AC349" s="41"/>
      <c r="AD349" s="41"/>
      <c r="AE349" s="42"/>
      <c r="AF349" s="114">
        <v>0</v>
      </c>
      <c r="AG349" s="114"/>
      <c r="AH349" s="114"/>
      <c r="AI349" s="114"/>
      <c r="AJ349" s="114"/>
      <c r="AK349" s="114">
        <v>0</v>
      </c>
      <c r="AL349" s="114"/>
      <c r="AM349" s="114"/>
      <c r="AN349" s="114"/>
      <c r="AO349" s="114"/>
      <c r="AP349" s="114">
        <v>0</v>
      </c>
      <c r="AQ349" s="114"/>
      <c r="AR349" s="114"/>
      <c r="AS349" s="114"/>
      <c r="AT349" s="114"/>
      <c r="AU349" s="114">
        <v>0</v>
      </c>
      <c r="AV349" s="114"/>
      <c r="AW349" s="114"/>
      <c r="AX349" s="114"/>
      <c r="AY349" s="114"/>
      <c r="AZ349" s="114">
        <v>0</v>
      </c>
      <c r="BA349" s="114"/>
      <c r="BB349" s="114"/>
      <c r="BC349" s="114"/>
      <c r="BD349" s="114"/>
      <c r="BE349" s="114">
        <v>0</v>
      </c>
      <c r="BF349" s="114"/>
      <c r="BG349" s="114"/>
      <c r="BH349" s="114"/>
      <c r="BI349" s="114"/>
    </row>
    <row r="350" spans="1:61" s="25" customFormat="1" ht="30" customHeight="1">
      <c r="A350" s="82">
        <v>0</v>
      </c>
      <c r="B350" s="83"/>
      <c r="C350" s="83"/>
      <c r="D350" s="34" t="s">
        <v>310</v>
      </c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2"/>
      <c r="Q350" s="40" t="s">
        <v>302</v>
      </c>
      <c r="R350" s="40"/>
      <c r="S350" s="40"/>
      <c r="T350" s="40"/>
      <c r="U350" s="40"/>
      <c r="V350" s="34" t="s">
        <v>257</v>
      </c>
      <c r="W350" s="41"/>
      <c r="X350" s="41"/>
      <c r="Y350" s="41"/>
      <c r="Z350" s="41"/>
      <c r="AA350" s="41"/>
      <c r="AB350" s="41"/>
      <c r="AC350" s="41"/>
      <c r="AD350" s="41"/>
      <c r="AE350" s="42"/>
      <c r="AF350" s="114">
        <v>0</v>
      </c>
      <c r="AG350" s="114"/>
      <c r="AH350" s="114"/>
      <c r="AI350" s="114"/>
      <c r="AJ350" s="114"/>
      <c r="AK350" s="114">
        <v>0</v>
      </c>
      <c r="AL350" s="114"/>
      <c r="AM350" s="114"/>
      <c r="AN350" s="114"/>
      <c r="AO350" s="114"/>
      <c r="AP350" s="114">
        <v>0</v>
      </c>
      <c r="AQ350" s="114"/>
      <c r="AR350" s="114"/>
      <c r="AS350" s="114"/>
      <c r="AT350" s="114"/>
      <c r="AU350" s="114">
        <v>0</v>
      </c>
      <c r="AV350" s="114"/>
      <c r="AW350" s="114"/>
      <c r="AX350" s="114"/>
      <c r="AY350" s="114"/>
      <c r="AZ350" s="114">
        <v>0</v>
      </c>
      <c r="BA350" s="114"/>
      <c r="BB350" s="114"/>
      <c r="BC350" s="114"/>
      <c r="BD350" s="114"/>
      <c r="BE350" s="114">
        <v>0</v>
      </c>
      <c r="BF350" s="114"/>
      <c r="BG350" s="114"/>
      <c r="BH350" s="114"/>
      <c r="BI350" s="114"/>
    </row>
    <row r="351" spans="1:61" s="25" customFormat="1" ht="30" customHeight="1">
      <c r="A351" s="82">
        <v>0</v>
      </c>
      <c r="B351" s="83"/>
      <c r="C351" s="83"/>
      <c r="D351" s="34" t="s">
        <v>311</v>
      </c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2"/>
      <c r="Q351" s="40" t="s">
        <v>302</v>
      </c>
      <c r="R351" s="40"/>
      <c r="S351" s="40"/>
      <c r="T351" s="40"/>
      <c r="U351" s="40"/>
      <c r="V351" s="34" t="s">
        <v>257</v>
      </c>
      <c r="W351" s="41"/>
      <c r="X351" s="41"/>
      <c r="Y351" s="41"/>
      <c r="Z351" s="41"/>
      <c r="AA351" s="41"/>
      <c r="AB351" s="41"/>
      <c r="AC351" s="41"/>
      <c r="AD351" s="41"/>
      <c r="AE351" s="42"/>
      <c r="AF351" s="114">
        <v>0</v>
      </c>
      <c r="AG351" s="114"/>
      <c r="AH351" s="114"/>
      <c r="AI351" s="114"/>
      <c r="AJ351" s="114"/>
      <c r="AK351" s="114">
        <v>0</v>
      </c>
      <c r="AL351" s="114"/>
      <c r="AM351" s="114"/>
      <c r="AN351" s="114"/>
      <c r="AO351" s="114"/>
      <c r="AP351" s="114">
        <v>0</v>
      </c>
      <c r="AQ351" s="114"/>
      <c r="AR351" s="114"/>
      <c r="AS351" s="114"/>
      <c r="AT351" s="114"/>
      <c r="AU351" s="114">
        <v>0</v>
      </c>
      <c r="AV351" s="114"/>
      <c r="AW351" s="114"/>
      <c r="AX351" s="114"/>
      <c r="AY351" s="114"/>
      <c r="AZ351" s="114">
        <v>0</v>
      </c>
      <c r="BA351" s="114"/>
      <c r="BB351" s="114"/>
      <c r="BC351" s="114"/>
      <c r="BD351" s="114"/>
      <c r="BE351" s="114">
        <v>0</v>
      </c>
      <c r="BF351" s="114"/>
      <c r="BG351" s="114"/>
      <c r="BH351" s="114"/>
      <c r="BI351" s="114"/>
    </row>
    <row r="352" spans="1:61" s="25" customFormat="1" ht="30" customHeight="1">
      <c r="A352" s="82">
        <v>0</v>
      </c>
      <c r="B352" s="83"/>
      <c r="C352" s="83"/>
      <c r="D352" s="34" t="s">
        <v>312</v>
      </c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2"/>
      <c r="Q352" s="40" t="s">
        <v>302</v>
      </c>
      <c r="R352" s="40"/>
      <c r="S352" s="40"/>
      <c r="T352" s="40"/>
      <c r="U352" s="40"/>
      <c r="V352" s="34" t="s">
        <v>257</v>
      </c>
      <c r="W352" s="41"/>
      <c r="X352" s="41"/>
      <c r="Y352" s="41"/>
      <c r="Z352" s="41"/>
      <c r="AA352" s="41"/>
      <c r="AB352" s="41"/>
      <c r="AC352" s="41"/>
      <c r="AD352" s="41"/>
      <c r="AE352" s="42"/>
      <c r="AF352" s="114">
        <v>0</v>
      </c>
      <c r="AG352" s="114"/>
      <c r="AH352" s="114"/>
      <c r="AI352" s="114"/>
      <c r="AJ352" s="114"/>
      <c r="AK352" s="114">
        <v>0</v>
      </c>
      <c r="AL352" s="114"/>
      <c r="AM352" s="114"/>
      <c r="AN352" s="114"/>
      <c r="AO352" s="114"/>
      <c r="AP352" s="114">
        <v>0</v>
      </c>
      <c r="AQ352" s="114"/>
      <c r="AR352" s="114"/>
      <c r="AS352" s="114"/>
      <c r="AT352" s="114"/>
      <c r="AU352" s="114">
        <v>0</v>
      </c>
      <c r="AV352" s="114"/>
      <c r="AW352" s="114"/>
      <c r="AX352" s="114"/>
      <c r="AY352" s="114"/>
      <c r="AZ352" s="114">
        <v>0</v>
      </c>
      <c r="BA352" s="114"/>
      <c r="BB352" s="114"/>
      <c r="BC352" s="114"/>
      <c r="BD352" s="114"/>
      <c r="BE352" s="114">
        <v>0</v>
      </c>
      <c r="BF352" s="114"/>
      <c r="BG352" s="114"/>
      <c r="BH352" s="114"/>
      <c r="BI352" s="114"/>
    </row>
    <row r="354" spans="1:64" ht="14.25" customHeight="1">
      <c r="A354" s="58" t="s">
        <v>124</v>
      </c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  <c r="BD354" s="58"/>
      <c r="BE354" s="58"/>
      <c r="BF354" s="58"/>
      <c r="BG354" s="58"/>
      <c r="BH354" s="58"/>
      <c r="BI354" s="58"/>
      <c r="BJ354" s="58"/>
      <c r="BK354" s="58"/>
      <c r="BL354" s="58"/>
    </row>
    <row r="355" spans="1:70" ht="15" customHeight="1">
      <c r="A355" s="86" t="s">
        <v>337</v>
      </c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</row>
    <row r="356" spans="1:70" ht="12.75" customHeight="1">
      <c r="A356" s="64" t="s">
        <v>19</v>
      </c>
      <c r="B356" s="65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6"/>
      <c r="U356" s="40" t="s">
        <v>338</v>
      </c>
      <c r="V356" s="40"/>
      <c r="W356" s="40"/>
      <c r="X356" s="40"/>
      <c r="Y356" s="40"/>
      <c r="Z356" s="40"/>
      <c r="AA356" s="40"/>
      <c r="AB356" s="40"/>
      <c r="AC356" s="40"/>
      <c r="AD356" s="40"/>
      <c r="AE356" s="40" t="s">
        <v>341</v>
      </c>
      <c r="AF356" s="40"/>
      <c r="AG356" s="40"/>
      <c r="AH356" s="40"/>
      <c r="AI356" s="40"/>
      <c r="AJ356" s="40"/>
      <c r="AK356" s="40"/>
      <c r="AL356" s="40"/>
      <c r="AM356" s="40"/>
      <c r="AN356" s="40"/>
      <c r="AO356" s="40" t="s">
        <v>349</v>
      </c>
      <c r="AP356" s="40"/>
      <c r="AQ356" s="40"/>
      <c r="AR356" s="40"/>
      <c r="AS356" s="40"/>
      <c r="AT356" s="40"/>
      <c r="AU356" s="40"/>
      <c r="AV356" s="40"/>
      <c r="AW356" s="40"/>
      <c r="AX356" s="40"/>
      <c r="AY356" s="40" t="s">
        <v>359</v>
      </c>
      <c r="AZ356" s="40"/>
      <c r="BA356" s="40"/>
      <c r="BB356" s="40"/>
      <c r="BC356" s="40"/>
      <c r="BD356" s="40"/>
      <c r="BE356" s="40"/>
      <c r="BF356" s="40"/>
      <c r="BG356" s="40"/>
      <c r="BH356" s="40"/>
      <c r="BI356" s="40" t="s">
        <v>364</v>
      </c>
      <c r="BJ356" s="40"/>
      <c r="BK356" s="40"/>
      <c r="BL356" s="40"/>
      <c r="BM356" s="40"/>
      <c r="BN356" s="40"/>
      <c r="BO356" s="40"/>
      <c r="BP356" s="40"/>
      <c r="BQ356" s="40"/>
      <c r="BR356" s="40"/>
    </row>
    <row r="357" spans="1:70" ht="30" customHeight="1">
      <c r="A357" s="67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8"/>
      <c r="S357" s="68"/>
      <c r="T357" s="69"/>
      <c r="U357" s="40" t="s">
        <v>4</v>
      </c>
      <c r="V357" s="40"/>
      <c r="W357" s="40"/>
      <c r="X357" s="40"/>
      <c r="Y357" s="40"/>
      <c r="Z357" s="40" t="s">
        <v>3</v>
      </c>
      <c r="AA357" s="40"/>
      <c r="AB357" s="40"/>
      <c r="AC357" s="40"/>
      <c r="AD357" s="40"/>
      <c r="AE357" s="40" t="s">
        <v>4</v>
      </c>
      <c r="AF357" s="40"/>
      <c r="AG357" s="40"/>
      <c r="AH357" s="40"/>
      <c r="AI357" s="40"/>
      <c r="AJ357" s="40" t="s">
        <v>3</v>
      </c>
      <c r="AK357" s="40"/>
      <c r="AL357" s="40"/>
      <c r="AM357" s="40"/>
      <c r="AN357" s="40"/>
      <c r="AO357" s="40" t="s">
        <v>4</v>
      </c>
      <c r="AP357" s="40"/>
      <c r="AQ357" s="40"/>
      <c r="AR357" s="40"/>
      <c r="AS357" s="40"/>
      <c r="AT357" s="40" t="s">
        <v>3</v>
      </c>
      <c r="AU357" s="40"/>
      <c r="AV357" s="40"/>
      <c r="AW357" s="40"/>
      <c r="AX357" s="40"/>
      <c r="AY357" s="40" t="s">
        <v>4</v>
      </c>
      <c r="AZ357" s="40"/>
      <c r="BA357" s="40"/>
      <c r="BB357" s="40"/>
      <c r="BC357" s="40"/>
      <c r="BD357" s="40" t="s">
        <v>3</v>
      </c>
      <c r="BE357" s="40"/>
      <c r="BF357" s="40"/>
      <c r="BG357" s="40"/>
      <c r="BH357" s="40"/>
      <c r="BI357" s="40" t="s">
        <v>4</v>
      </c>
      <c r="BJ357" s="40"/>
      <c r="BK357" s="40"/>
      <c r="BL357" s="40"/>
      <c r="BM357" s="40"/>
      <c r="BN357" s="40" t="s">
        <v>3</v>
      </c>
      <c r="BO357" s="40"/>
      <c r="BP357" s="40"/>
      <c r="BQ357" s="40"/>
      <c r="BR357" s="40"/>
    </row>
    <row r="358" spans="1:70" ht="15" customHeight="1">
      <c r="A358" s="37">
        <v>1</v>
      </c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9"/>
      <c r="U358" s="40">
        <v>2</v>
      </c>
      <c r="V358" s="40"/>
      <c r="W358" s="40"/>
      <c r="X358" s="40"/>
      <c r="Y358" s="40"/>
      <c r="Z358" s="40">
        <v>3</v>
      </c>
      <c r="AA358" s="40"/>
      <c r="AB358" s="40"/>
      <c r="AC358" s="40"/>
      <c r="AD358" s="40"/>
      <c r="AE358" s="40">
        <v>4</v>
      </c>
      <c r="AF358" s="40"/>
      <c r="AG358" s="40"/>
      <c r="AH358" s="40"/>
      <c r="AI358" s="40"/>
      <c r="AJ358" s="40">
        <v>5</v>
      </c>
      <c r="AK358" s="40"/>
      <c r="AL358" s="40"/>
      <c r="AM358" s="40"/>
      <c r="AN358" s="40"/>
      <c r="AO358" s="40">
        <v>6</v>
      </c>
      <c r="AP358" s="40"/>
      <c r="AQ358" s="40"/>
      <c r="AR358" s="40"/>
      <c r="AS358" s="40"/>
      <c r="AT358" s="40">
        <v>7</v>
      </c>
      <c r="AU358" s="40"/>
      <c r="AV358" s="40"/>
      <c r="AW358" s="40"/>
      <c r="AX358" s="40"/>
      <c r="AY358" s="40">
        <v>8</v>
      </c>
      <c r="AZ358" s="40"/>
      <c r="BA358" s="40"/>
      <c r="BB358" s="40"/>
      <c r="BC358" s="40"/>
      <c r="BD358" s="40">
        <v>9</v>
      </c>
      <c r="BE358" s="40"/>
      <c r="BF358" s="40"/>
      <c r="BG358" s="40"/>
      <c r="BH358" s="40"/>
      <c r="BI358" s="40">
        <v>10</v>
      </c>
      <c r="BJ358" s="40"/>
      <c r="BK358" s="40"/>
      <c r="BL358" s="40"/>
      <c r="BM358" s="40"/>
      <c r="BN358" s="40">
        <v>11</v>
      </c>
      <c r="BO358" s="40"/>
      <c r="BP358" s="40"/>
      <c r="BQ358" s="40"/>
      <c r="BR358" s="40"/>
    </row>
    <row r="359" spans="1:79" s="1" customFormat="1" ht="15.75" customHeight="1" hidden="1">
      <c r="A359" s="73" t="s">
        <v>57</v>
      </c>
      <c r="B359" s="74"/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5"/>
      <c r="U359" s="87" t="s">
        <v>65</v>
      </c>
      <c r="V359" s="87"/>
      <c r="W359" s="87"/>
      <c r="X359" s="87"/>
      <c r="Y359" s="87"/>
      <c r="Z359" s="111" t="s">
        <v>66</v>
      </c>
      <c r="AA359" s="111"/>
      <c r="AB359" s="111"/>
      <c r="AC359" s="111"/>
      <c r="AD359" s="111"/>
      <c r="AE359" s="87" t="s">
        <v>67</v>
      </c>
      <c r="AF359" s="87"/>
      <c r="AG359" s="87"/>
      <c r="AH359" s="87"/>
      <c r="AI359" s="87"/>
      <c r="AJ359" s="111" t="s">
        <v>68</v>
      </c>
      <c r="AK359" s="111"/>
      <c r="AL359" s="111"/>
      <c r="AM359" s="111"/>
      <c r="AN359" s="111"/>
      <c r="AO359" s="87" t="s">
        <v>58</v>
      </c>
      <c r="AP359" s="87"/>
      <c r="AQ359" s="87"/>
      <c r="AR359" s="87"/>
      <c r="AS359" s="87"/>
      <c r="AT359" s="111" t="s">
        <v>59</v>
      </c>
      <c r="AU359" s="111"/>
      <c r="AV359" s="111"/>
      <c r="AW359" s="111"/>
      <c r="AX359" s="111"/>
      <c r="AY359" s="87" t="s">
        <v>60</v>
      </c>
      <c r="AZ359" s="87"/>
      <c r="BA359" s="87"/>
      <c r="BB359" s="87"/>
      <c r="BC359" s="87"/>
      <c r="BD359" s="111" t="s">
        <v>61</v>
      </c>
      <c r="BE359" s="111"/>
      <c r="BF359" s="111"/>
      <c r="BG359" s="111"/>
      <c r="BH359" s="111"/>
      <c r="BI359" s="87" t="s">
        <v>62</v>
      </c>
      <c r="BJ359" s="87"/>
      <c r="BK359" s="87"/>
      <c r="BL359" s="87"/>
      <c r="BM359" s="87"/>
      <c r="BN359" s="111" t="s">
        <v>63</v>
      </c>
      <c r="BO359" s="111"/>
      <c r="BP359" s="111"/>
      <c r="BQ359" s="111"/>
      <c r="BR359" s="111"/>
      <c r="CA359" t="s">
        <v>41</v>
      </c>
    </row>
    <row r="360" spans="1:79" s="6" customFormat="1" ht="12.75" customHeight="1">
      <c r="A360" s="115" t="s">
        <v>313</v>
      </c>
      <c r="B360" s="116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  <c r="T360" s="117"/>
      <c r="U360" s="118">
        <v>69880230</v>
      </c>
      <c r="V360" s="118"/>
      <c r="W360" s="118"/>
      <c r="X360" s="118"/>
      <c r="Y360" s="118"/>
      <c r="Z360" s="118">
        <v>245900</v>
      </c>
      <c r="AA360" s="118"/>
      <c r="AB360" s="118"/>
      <c r="AC360" s="118"/>
      <c r="AD360" s="118"/>
      <c r="AE360" s="118">
        <v>56735000</v>
      </c>
      <c r="AF360" s="118"/>
      <c r="AG360" s="118"/>
      <c r="AH360" s="118"/>
      <c r="AI360" s="118"/>
      <c r="AJ360" s="118">
        <v>245900</v>
      </c>
      <c r="AK360" s="118"/>
      <c r="AL360" s="118"/>
      <c r="AM360" s="118"/>
      <c r="AN360" s="118"/>
      <c r="AO360" s="118">
        <f>AO361+AO362+AO363+AO364</f>
        <v>77715000</v>
      </c>
      <c r="AP360" s="118"/>
      <c r="AQ360" s="118"/>
      <c r="AR360" s="118"/>
      <c r="AS360" s="118"/>
      <c r="AT360" s="118">
        <v>0</v>
      </c>
      <c r="AU360" s="118"/>
      <c r="AV360" s="118"/>
      <c r="AW360" s="118"/>
      <c r="AX360" s="118"/>
      <c r="AY360" s="118">
        <f>AY361+AY362+AY363</f>
        <v>94812300</v>
      </c>
      <c r="AZ360" s="118"/>
      <c r="BA360" s="118"/>
      <c r="BB360" s="118"/>
      <c r="BC360" s="118"/>
      <c r="BD360" s="118">
        <v>0</v>
      </c>
      <c r="BE360" s="118"/>
      <c r="BF360" s="118"/>
      <c r="BG360" s="118"/>
      <c r="BH360" s="118"/>
      <c r="BI360" s="119">
        <f>AY360*1.07</f>
        <v>101449161</v>
      </c>
      <c r="BJ360" s="119"/>
      <c r="BK360" s="119"/>
      <c r="BL360" s="119"/>
      <c r="BM360" s="119"/>
      <c r="BN360" s="118">
        <v>0</v>
      </c>
      <c r="BO360" s="118"/>
      <c r="BP360" s="118"/>
      <c r="BQ360" s="118"/>
      <c r="BR360" s="118"/>
      <c r="CA360" s="6" t="s">
        <v>42</v>
      </c>
    </row>
    <row r="361" spans="1:70" s="25" customFormat="1" ht="12.75" customHeight="1">
      <c r="A361" s="46" t="s">
        <v>314</v>
      </c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2"/>
      <c r="U361" s="119">
        <v>39081370</v>
      </c>
      <c r="V361" s="119"/>
      <c r="W361" s="119"/>
      <c r="X361" s="119"/>
      <c r="Y361" s="119"/>
      <c r="Z361" s="119">
        <v>152997</v>
      </c>
      <c r="AA361" s="119"/>
      <c r="AB361" s="119"/>
      <c r="AC361" s="119"/>
      <c r="AD361" s="119"/>
      <c r="AE361" s="119">
        <v>31787925</v>
      </c>
      <c r="AF361" s="119"/>
      <c r="AG361" s="119"/>
      <c r="AH361" s="119"/>
      <c r="AI361" s="119"/>
      <c r="AJ361" s="119">
        <v>145900</v>
      </c>
      <c r="AK361" s="119"/>
      <c r="AL361" s="119"/>
      <c r="AM361" s="119"/>
      <c r="AN361" s="119"/>
      <c r="AO361" s="119">
        <v>47936450</v>
      </c>
      <c r="AP361" s="119"/>
      <c r="AQ361" s="119"/>
      <c r="AR361" s="119"/>
      <c r="AS361" s="119"/>
      <c r="AT361" s="119">
        <v>0</v>
      </c>
      <c r="AU361" s="119"/>
      <c r="AV361" s="119"/>
      <c r="AW361" s="119"/>
      <c r="AX361" s="119"/>
      <c r="AY361" s="119">
        <f>AO361*1.22</f>
        <v>58482469</v>
      </c>
      <c r="AZ361" s="119"/>
      <c r="BA361" s="119"/>
      <c r="BB361" s="119"/>
      <c r="BC361" s="119"/>
      <c r="BD361" s="119">
        <v>0</v>
      </c>
      <c r="BE361" s="119"/>
      <c r="BF361" s="119"/>
      <c r="BG361" s="119"/>
      <c r="BH361" s="119"/>
      <c r="BI361" s="119">
        <f>AY361*1.07</f>
        <v>62576241.830000006</v>
      </c>
      <c r="BJ361" s="119"/>
      <c r="BK361" s="119"/>
      <c r="BL361" s="119"/>
      <c r="BM361" s="119"/>
      <c r="BN361" s="119">
        <v>0</v>
      </c>
      <c r="BO361" s="119"/>
      <c r="BP361" s="119"/>
      <c r="BQ361" s="119"/>
      <c r="BR361" s="119"/>
    </row>
    <row r="362" spans="1:70" s="25" customFormat="1" ht="12.75" customHeight="1">
      <c r="A362" s="46" t="s">
        <v>315</v>
      </c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2"/>
      <c r="U362" s="119">
        <v>15321218</v>
      </c>
      <c r="V362" s="119"/>
      <c r="W362" s="119"/>
      <c r="X362" s="119"/>
      <c r="Y362" s="119"/>
      <c r="Z362" s="119">
        <v>0</v>
      </c>
      <c r="AA362" s="119"/>
      <c r="AB362" s="119"/>
      <c r="AC362" s="119"/>
      <c r="AD362" s="119"/>
      <c r="AE362" s="119">
        <v>12410185</v>
      </c>
      <c r="AF362" s="119"/>
      <c r="AG362" s="119"/>
      <c r="AH362" s="119"/>
      <c r="AI362" s="119"/>
      <c r="AJ362" s="119">
        <v>0</v>
      </c>
      <c r="AK362" s="119"/>
      <c r="AL362" s="119"/>
      <c r="AM362" s="119"/>
      <c r="AN362" s="119"/>
      <c r="AO362" s="119">
        <v>17278100</v>
      </c>
      <c r="AP362" s="119"/>
      <c r="AQ362" s="119"/>
      <c r="AR362" s="119"/>
      <c r="AS362" s="119"/>
      <c r="AT362" s="119">
        <v>0</v>
      </c>
      <c r="AU362" s="119"/>
      <c r="AV362" s="119"/>
      <c r="AW362" s="119"/>
      <c r="AX362" s="119"/>
      <c r="AY362" s="119">
        <f>AO362*1.22</f>
        <v>21079282</v>
      </c>
      <c r="AZ362" s="119"/>
      <c r="BA362" s="119"/>
      <c r="BB362" s="119"/>
      <c r="BC362" s="119"/>
      <c r="BD362" s="119">
        <v>0</v>
      </c>
      <c r="BE362" s="119"/>
      <c r="BF362" s="119"/>
      <c r="BG362" s="119"/>
      <c r="BH362" s="119"/>
      <c r="BI362" s="119">
        <f>AY362*1.07</f>
        <v>22554831.740000002</v>
      </c>
      <c r="BJ362" s="119"/>
      <c r="BK362" s="119"/>
      <c r="BL362" s="119"/>
      <c r="BM362" s="119"/>
      <c r="BN362" s="119">
        <v>0</v>
      </c>
      <c r="BO362" s="119"/>
      <c r="BP362" s="119"/>
      <c r="BQ362" s="119"/>
      <c r="BR362" s="119"/>
    </row>
    <row r="363" spans="1:70" s="25" customFormat="1" ht="12.75" customHeight="1">
      <c r="A363" s="46" t="s">
        <v>316</v>
      </c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2"/>
      <c r="U363" s="119">
        <v>15477642</v>
      </c>
      <c r="V363" s="119"/>
      <c r="W363" s="119"/>
      <c r="X363" s="119"/>
      <c r="Y363" s="119"/>
      <c r="Z363" s="119">
        <v>92903</v>
      </c>
      <c r="AA363" s="119"/>
      <c r="AB363" s="119"/>
      <c r="AC363" s="119"/>
      <c r="AD363" s="119"/>
      <c r="AE363" s="119">
        <v>12536890</v>
      </c>
      <c r="AF363" s="119"/>
      <c r="AG363" s="119"/>
      <c r="AH363" s="119"/>
      <c r="AI363" s="119"/>
      <c r="AJ363" s="119">
        <v>100000</v>
      </c>
      <c r="AK363" s="119"/>
      <c r="AL363" s="119"/>
      <c r="AM363" s="119"/>
      <c r="AN363" s="119"/>
      <c r="AO363" s="119">
        <v>12500450</v>
      </c>
      <c r="AP363" s="119"/>
      <c r="AQ363" s="119"/>
      <c r="AR363" s="119"/>
      <c r="AS363" s="119"/>
      <c r="AT363" s="119">
        <v>0</v>
      </c>
      <c r="AU363" s="119"/>
      <c r="AV363" s="119"/>
      <c r="AW363" s="119"/>
      <c r="AX363" s="119"/>
      <c r="AY363" s="119">
        <f>AO363*1.22</f>
        <v>15250549</v>
      </c>
      <c r="AZ363" s="119"/>
      <c r="BA363" s="119"/>
      <c r="BB363" s="119"/>
      <c r="BC363" s="119"/>
      <c r="BD363" s="119">
        <v>0</v>
      </c>
      <c r="BE363" s="119"/>
      <c r="BF363" s="119"/>
      <c r="BG363" s="119"/>
      <c r="BH363" s="119"/>
      <c r="BI363" s="119">
        <f>AY363*1.07</f>
        <v>16318087.430000002</v>
      </c>
      <c r="BJ363" s="119"/>
      <c r="BK363" s="119"/>
      <c r="BL363" s="119"/>
      <c r="BM363" s="119"/>
      <c r="BN363" s="119">
        <v>0</v>
      </c>
      <c r="BO363" s="119"/>
      <c r="BP363" s="119"/>
      <c r="BQ363" s="119"/>
      <c r="BR363" s="119"/>
    </row>
    <row r="364" spans="1:70" s="25" customFormat="1" ht="12.75" customHeight="1">
      <c r="A364" s="46" t="s">
        <v>317</v>
      </c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2"/>
      <c r="U364" s="119">
        <v>850000</v>
      </c>
      <c r="V364" s="119"/>
      <c r="W364" s="119"/>
      <c r="X364" s="119"/>
      <c r="Y364" s="119"/>
      <c r="Z364" s="119">
        <v>0</v>
      </c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>
        <v>0</v>
      </c>
      <c r="AK364" s="119"/>
      <c r="AL364" s="119"/>
      <c r="AM364" s="119"/>
      <c r="AN364" s="119"/>
      <c r="AO364" s="119">
        <v>0</v>
      </c>
      <c r="AP364" s="119"/>
      <c r="AQ364" s="119"/>
      <c r="AR364" s="119"/>
      <c r="AS364" s="119"/>
      <c r="AT364" s="119">
        <v>0</v>
      </c>
      <c r="AU364" s="119"/>
      <c r="AV364" s="119"/>
      <c r="AW364" s="119"/>
      <c r="AX364" s="119"/>
      <c r="AY364" s="119">
        <v>0</v>
      </c>
      <c r="AZ364" s="119"/>
      <c r="BA364" s="119"/>
      <c r="BB364" s="119"/>
      <c r="BC364" s="119"/>
      <c r="BD364" s="119">
        <v>0</v>
      </c>
      <c r="BE364" s="119"/>
      <c r="BF364" s="119"/>
      <c r="BG364" s="119"/>
      <c r="BH364" s="119"/>
      <c r="BI364" s="119">
        <v>0</v>
      </c>
      <c r="BJ364" s="119"/>
      <c r="BK364" s="119"/>
      <c r="BL364" s="119"/>
      <c r="BM364" s="119"/>
      <c r="BN364" s="119">
        <v>0</v>
      </c>
      <c r="BO364" s="119"/>
      <c r="BP364" s="119"/>
      <c r="BQ364" s="119"/>
      <c r="BR364" s="119"/>
    </row>
    <row r="365" spans="1:70" s="6" customFormat="1" ht="12.75" customHeight="1">
      <c r="A365" s="115" t="s">
        <v>318</v>
      </c>
      <c r="B365" s="116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  <c r="T365" s="117"/>
      <c r="U365" s="118">
        <v>2764095</v>
      </c>
      <c r="V365" s="118"/>
      <c r="W365" s="118"/>
      <c r="X365" s="118"/>
      <c r="Y365" s="118"/>
      <c r="Z365" s="118">
        <v>0</v>
      </c>
      <c r="AA365" s="118"/>
      <c r="AB365" s="118"/>
      <c r="AC365" s="118"/>
      <c r="AD365" s="118"/>
      <c r="AE365" s="118">
        <v>2765000</v>
      </c>
      <c r="AF365" s="118"/>
      <c r="AG365" s="118"/>
      <c r="AH365" s="118"/>
      <c r="AI365" s="118"/>
      <c r="AJ365" s="118">
        <v>0</v>
      </c>
      <c r="AK365" s="118"/>
      <c r="AL365" s="118"/>
      <c r="AM365" s="118"/>
      <c r="AN365" s="118"/>
      <c r="AO365" s="118">
        <f>AO366</f>
        <v>2635000</v>
      </c>
      <c r="AP365" s="118"/>
      <c r="AQ365" s="118"/>
      <c r="AR365" s="118"/>
      <c r="AS365" s="118"/>
      <c r="AT365" s="118">
        <v>0</v>
      </c>
      <c r="AU365" s="118"/>
      <c r="AV365" s="118"/>
      <c r="AW365" s="118"/>
      <c r="AX365" s="118"/>
      <c r="AY365" s="118">
        <f>AY366</f>
        <v>3214700</v>
      </c>
      <c r="AZ365" s="118"/>
      <c r="BA365" s="118"/>
      <c r="BB365" s="118"/>
      <c r="BC365" s="118"/>
      <c r="BD365" s="118">
        <v>0</v>
      </c>
      <c r="BE365" s="118"/>
      <c r="BF365" s="118"/>
      <c r="BG365" s="118"/>
      <c r="BH365" s="118"/>
      <c r="BI365" s="119">
        <f>AY365*1.07</f>
        <v>3439729</v>
      </c>
      <c r="BJ365" s="119"/>
      <c r="BK365" s="119"/>
      <c r="BL365" s="119"/>
      <c r="BM365" s="119"/>
      <c r="BN365" s="118">
        <v>0</v>
      </c>
      <c r="BO365" s="118"/>
      <c r="BP365" s="118"/>
      <c r="BQ365" s="118"/>
      <c r="BR365" s="118"/>
    </row>
    <row r="366" spans="1:70" s="25" customFormat="1" ht="12.75" customHeight="1">
      <c r="A366" s="46" t="s">
        <v>319</v>
      </c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2"/>
      <c r="U366" s="119">
        <v>2764095</v>
      </c>
      <c r="V366" s="119"/>
      <c r="W366" s="119"/>
      <c r="X366" s="119"/>
      <c r="Y366" s="119"/>
      <c r="Z366" s="119">
        <v>0</v>
      </c>
      <c r="AA366" s="119"/>
      <c r="AB366" s="119"/>
      <c r="AC366" s="119"/>
      <c r="AD366" s="119"/>
      <c r="AE366" s="119">
        <v>2765000</v>
      </c>
      <c r="AF366" s="119"/>
      <c r="AG366" s="119"/>
      <c r="AH366" s="119"/>
      <c r="AI366" s="119"/>
      <c r="AJ366" s="119">
        <v>0</v>
      </c>
      <c r="AK366" s="119"/>
      <c r="AL366" s="119"/>
      <c r="AM366" s="119"/>
      <c r="AN366" s="119"/>
      <c r="AO366" s="119">
        <v>2635000</v>
      </c>
      <c r="AP366" s="119"/>
      <c r="AQ366" s="119"/>
      <c r="AR366" s="119"/>
      <c r="AS366" s="119"/>
      <c r="AT366" s="119">
        <v>0</v>
      </c>
      <c r="AU366" s="119"/>
      <c r="AV366" s="119"/>
      <c r="AW366" s="119"/>
      <c r="AX366" s="119"/>
      <c r="AY366" s="119">
        <f>AO366*1.22</f>
        <v>3214700</v>
      </c>
      <c r="AZ366" s="119"/>
      <c r="BA366" s="119"/>
      <c r="BB366" s="119"/>
      <c r="BC366" s="119"/>
      <c r="BD366" s="119">
        <v>0</v>
      </c>
      <c r="BE366" s="119"/>
      <c r="BF366" s="119"/>
      <c r="BG366" s="119"/>
      <c r="BH366" s="119"/>
      <c r="BI366" s="119">
        <f>AY366*1.07</f>
        <v>3439729</v>
      </c>
      <c r="BJ366" s="119"/>
      <c r="BK366" s="119"/>
      <c r="BL366" s="119"/>
      <c r="BM366" s="119"/>
      <c r="BN366" s="119">
        <v>0</v>
      </c>
      <c r="BO366" s="119"/>
      <c r="BP366" s="119"/>
      <c r="BQ366" s="119"/>
      <c r="BR366" s="119"/>
    </row>
    <row r="367" spans="1:70" s="25" customFormat="1" ht="12.75" customHeight="1">
      <c r="A367" s="46" t="s">
        <v>320</v>
      </c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2"/>
      <c r="U367" s="119"/>
      <c r="V367" s="119"/>
      <c r="W367" s="119"/>
      <c r="X367" s="119"/>
      <c r="Y367" s="119"/>
      <c r="Z367" s="119">
        <v>0</v>
      </c>
      <c r="AA367" s="119"/>
      <c r="AB367" s="119"/>
      <c r="AC367" s="119"/>
      <c r="AD367" s="119"/>
      <c r="AE367" s="119">
        <v>172418</v>
      </c>
      <c r="AF367" s="119"/>
      <c r="AG367" s="119"/>
      <c r="AH367" s="119"/>
      <c r="AI367" s="119"/>
      <c r="AJ367" s="119">
        <v>0</v>
      </c>
      <c r="AK367" s="119"/>
      <c r="AL367" s="119"/>
      <c r="AM367" s="119"/>
      <c r="AN367" s="119"/>
      <c r="AO367" s="119">
        <v>650000</v>
      </c>
      <c r="AP367" s="119"/>
      <c r="AQ367" s="119"/>
      <c r="AR367" s="119"/>
      <c r="AS367" s="119"/>
      <c r="AT367" s="119">
        <v>0</v>
      </c>
      <c r="AU367" s="119"/>
      <c r="AV367" s="119"/>
      <c r="AW367" s="119"/>
      <c r="AX367" s="119"/>
      <c r="AY367" s="119">
        <v>906500</v>
      </c>
      <c r="AZ367" s="119"/>
      <c r="BA367" s="119"/>
      <c r="BB367" s="119"/>
      <c r="BC367" s="119"/>
      <c r="BD367" s="119">
        <v>0</v>
      </c>
      <c r="BE367" s="119"/>
      <c r="BF367" s="119"/>
      <c r="BG367" s="119"/>
      <c r="BH367" s="119"/>
      <c r="BI367" s="119">
        <f>AY367*1.07</f>
        <v>969955</v>
      </c>
      <c r="BJ367" s="119"/>
      <c r="BK367" s="119"/>
      <c r="BL367" s="119"/>
      <c r="BM367" s="119"/>
      <c r="BN367" s="119">
        <v>0</v>
      </c>
      <c r="BO367" s="119"/>
      <c r="BP367" s="119"/>
      <c r="BQ367" s="119"/>
      <c r="BR367" s="119"/>
    </row>
    <row r="368" spans="1:70" s="6" customFormat="1" ht="12.75" customHeight="1">
      <c r="A368" s="115" t="s">
        <v>147</v>
      </c>
      <c r="B368" s="116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  <c r="T368" s="117"/>
      <c r="U368" s="118">
        <v>73494325</v>
      </c>
      <c r="V368" s="118"/>
      <c r="W368" s="118"/>
      <c r="X368" s="118"/>
      <c r="Y368" s="118"/>
      <c r="Z368" s="118">
        <v>245900</v>
      </c>
      <c r="AA368" s="118"/>
      <c r="AB368" s="118"/>
      <c r="AC368" s="118"/>
      <c r="AD368" s="118"/>
      <c r="AE368" s="118">
        <v>59672418</v>
      </c>
      <c r="AF368" s="118"/>
      <c r="AG368" s="118"/>
      <c r="AH368" s="118"/>
      <c r="AI368" s="118"/>
      <c r="AJ368" s="118">
        <v>245900</v>
      </c>
      <c r="AK368" s="118"/>
      <c r="AL368" s="118"/>
      <c r="AM368" s="118"/>
      <c r="AN368" s="118"/>
      <c r="AO368" s="118">
        <f>AO360+AO365+AO367</f>
        <v>81000000</v>
      </c>
      <c r="AP368" s="118"/>
      <c r="AQ368" s="118"/>
      <c r="AR368" s="118"/>
      <c r="AS368" s="118"/>
      <c r="AT368" s="118">
        <v>0</v>
      </c>
      <c r="AU368" s="118"/>
      <c r="AV368" s="118"/>
      <c r="AW368" s="118"/>
      <c r="AX368" s="118"/>
      <c r="AY368" s="118">
        <f>AY360+AY365+AY367</f>
        <v>98933500</v>
      </c>
      <c r="AZ368" s="118"/>
      <c r="BA368" s="118"/>
      <c r="BB368" s="118"/>
      <c r="BC368" s="118"/>
      <c r="BD368" s="118">
        <v>0</v>
      </c>
      <c r="BE368" s="118"/>
      <c r="BF368" s="118"/>
      <c r="BG368" s="118"/>
      <c r="BH368" s="118"/>
      <c r="BI368" s="118">
        <f>BI360+BI365+BI367</f>
        <v>105858845</v>
      </c>
      <c r="BJ368" s="118"/>
      <c r="BK368" s="118"/>
      <c r="BL368" s="118"/>
      <c r="BM368" s="118"/>
      <c r="BN368" s="118">
        <v>0</v>
      </c>
      <c r="BO368" s="118"/>
      <c r="BP368" s="118"/>
      <c r="BQ368" s="118"/>
      <c r="BR368" s="118"/>
    </row>
    <row r="369" spans="1:70" s="25" customFormat="1" ht="38.25" customHeight="1">
      <c r="A369" s="46" t="s">
        <v>321</v>
      </c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2"/>
      <c r="U369" s="119" t="s">
        <v>173</v>
      </c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 t="s">
        <v>173</v>
      </c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 t="s">
        <v>173</v>
      </c>
      <c r="AP369" s="119"/>
      <c r="AQ369" s="119"/>
      <c r="AR369" s="119"/>
      <c r="AS369" s="119"/>
      <c r="AT369" s="119"/>
      <c r="AU369" s="119"/>
      <c r="AV369" s="119"/>
      <c r="AW369" s="119"/>
      <c r="AX369" s="119"/>
      <c r="AY369" s="119" t="s">
        <v>173</v>
      </c>
      <c r="AZ369" s="119"/>
      <c r="BA369" s="119"/>
      <c r="BB369" s="119"/>
      <c r="BC369" s="119"/>
      <c r="BD369" s="119"/>
      <c r="BE369" s="119"/>
      <c r="BF369" s="119"/>
      <c r="BG369" s="119"/>
      <c r="BH369" s="119"/>
      <c r="BI369" s="119" t="s">
        <v>173</v>
      </c>
      <c r="BJ369" s="119"/>
      <c r="BK369" s="119"/>
      <c r="BL369" s="119"/>
      <c r="BM369" s="119"/>
      <c r="BN369" s="119"/>
      <c r="BO369" s="119"/>
      <c r="BP369" s="119"/>
      <c r="BQ369" s="119"/>
      <c r="BR369" s="119"/>
    </row>
    <row r="372" spans="1:64" ht="14.25" customHeight="1">
      <c r="A372" s="58" t="s">
        <v>125</v>
      </c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  <c r="BD372" s="58"/>
      <c r="BE372" s="58"/>
      <c r="BF372" s="58"/>
      <c r="BG372" s="58"/>
      <c r="BH372" s="58"/>
      <c r="BI372" s="58"/>
      <c r="BJ372" s="58"/>
      <c r="BK372" s="58"/>
      <c r="BL372" s="58"/>
    </row>
    <row r="373" spans="1:64" ht="15" customHeight="1">
      <c r="A373" s="64" t="s">
        <v>6</v>
      </c>
      <c r="B373" s="65"/>
      <c r="C373" s="65"/>
      <c r="D373" s="64" t="s">
        <v>10</v>
      </c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6"/>
      <c r="W373" s="40" t="s">
        <v>338</v>
      </c>
      <c r="X373" s="40"/>
      <c r="Y373" s="40"/>
      <c r="Z373" s="40"/>
      <c r="AA373" s="40"/>
      <c r="AB373" s="40"/>
      <c r="AC373" s="40"/>
      <c r="AD373" s="40"/>
      <c r="AE373" s="40"/>
      <c r="AF373" s="40"/>
      <c r="AG373" s="40"/>
      <c r="AH373" s="40"/>
      <c r="AI373" s="40" t="s">
        <v>342</v>
      </c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 t="s">
        <v>354</v>
      </c>
      <c r="AV373" s="40"/>
      <c r="AW373" s="40"/>
      <c r="AX373" s="40"/>
      <c r="AY373" s="40"/>
      <c r="AZ373" s="40"/>
      <c r="BA373" s="40" t="s">
        <v>360</v>
      </c>
      <c r="BB373" s="40"/>
      <c r="BC373" s="40"/>
      <c r="BD373" s="40"/>
      <c r="BE373" s="40"/>
      <c r="BF373" s="40"/>
      <c r="BG373" s="40" t="s">
        <v>369</v>
      </c>
      <c r="BH373" s="40"/>
      <c r="BI373" s="40"/>
      <c r="BJ373" s="40"/>
      <c r="BK373" s="40"/>
      <c r="BL373" s="40"/>
    </row>
    <row r="374" spans="1:64" ht="15" customHeight="1">
      <c r="A374" s="120"/>
      <c r="B374" s="121"/>
      <c r="C374" s="121"/>
      <c r="D374" s="120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2"/>
      <c r="W374" s="40" t="s">
        <v>4</v>
      </c>
      <c r="X374" s="40"/>
      <c r="Y374" s="40"/>
      <c r="Z374" s="40"/>
      <c r="AA374" s="40"/>
      <c r="AB374" s="40"/>
      <c r="AC374" s="40" t="s">
        <v>3</v>
      </c>
      <c r="AD374" s="40"/>
      <c r="AE374" s="40"/>
      <c r="AF374" s="40"/>
      <c r="AG374" s="40"/>
      <c r="AH374" s="40"/>
      <c r="AI374" s="40" t="s">
        <v>4</v>
      </c>
      <c r="AJ374" s="40"/>
      <c r="AK374" s="40"/>
      <c r="AL374" s="40"/>
      <c r="AM374" s="40"/>
      <c r="AN374" s="40"/>
      <c r="AO374" s="40" t="s">
        <v>3</v>
      </c>
      <c r="AP374" s="40"/>
      <c r="AQ374" s="40"/>
      <c r="AR374" s="40"/>
      <c r="AS374" s="40"/>
      <c r="AT374" s="40"/>
      <c r="AU374" s="104" t="s">
        <v>4</v>
      </c>
      <c r="AV374" s="104"/>
      <c r="AW374" s="104"/>
      <c r="AX374" s="104" t="s">
        <v>3</v>
      </c>
      <c r="AY374" s="104"/>
      <c r="AZ374" s="104"/>
      <c r="BA374" s="104" t="s">
        <v>4</v>
      </c>
      <c r="BB374" s="104"/>
      <c r="BC374" s="104"/>
      <c r="BD374" s="104" t="s">
        <v>3</v>
      </c>
      <c r="BE374" s="104"/>
      <c r="BF374" s="104"/>
      <c r="BG374" s="104" t="s">
        <v>4</v>
      </c>
      <c r="BH374" s="104"/>
      <c r="BI374" s="104"/>
      <c r="BJ374" s="104" t="s">
        <v>3</v>
      </c>
      <c r="BK374" s="104"/>
      <c r="BL374" s="104"/>
    </row>
    <row r="375" spans="1:64" ht="57" customHeight="1">
      <c r="A375" s="67"/>
      <c r="B375" s="68"/>
      <c r="C375" s="68"/>
      <c r="D375" s="67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9"/>
      <c r="W375" s="40" t="s">
        <v>12</v>
      </c>
      <c r="X375" s="40"/>
      <c r="Y375" s="40"/>
      <c r="Z375" s="40" t="s">
        <v>11</v>
      </c>
      <c r="AA375" s="40"/>
      <c r="AB375" s="40"/>
      <c r="AC375" s="40" t="s">
        <v>12</v>
      </c>
      <c r="AD375" s="40"/>
      <c r="AE375" s="40"/>
      <c r="AF375" s="40" t="s">
        <v>11</v>
      </c>
      <c r="AG375" s="40"/>
      <c r="AH375" s="40"/>
      <c r="AI375" s="40" t="s">
        <v>12</v>
      </c>
      <c r="AJ375" s="40"/>
      <c r="AK375" s="40"/>
      <c r="AL375" s="40" t="s">
        <v>11</v>
      </c>
      <c r="AM375" s="40"/>
      <c r="AN375" s="40"/>
      <c r="AO375" s="40" t="s">
        <v>12</v>
      </c>
      <c r="AP375" s="40"/>
      <c r="AQ375" s="40"/>
      <c r="AR375" s="40" t="s">
        <v>11</v>
      </c>
      <c r="AS375" s="40"/>
      <c r="AT375" s="40"/>
      <c r="AU375" s="104"/>
      <c r="AV375" s="104"/>
      <c r="AW375" s="104"/>
      <c r="AX375" s="104"/>
      <c r="AY375" s="104"/>
      <c r="AZ375" s="104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</row>
    <row r="376" spans="1:64" ht="15" customHeight="1">
      <c r="A376" s="37">
        <v>1</v>
      </c>
      <c r="B376" s="38"/>
      <c r="C376" s="38"/>
      <c r="D376" s="37">
        <v>2</v>
      </c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9"/>
      <c r="W376" s="40">
        <v>3</v>
      </c>
      <c r="X376" s="40"/>
      <c r="Y376" s="40"/>
      <c r="Z376" s="40">
        <v>4</v>
      </c>
      <c r="AA376" s="40"/>
      <c r="AB376" s="40"/>
      <c r="AC376" s="40">
        <v>5</v>
      </c>
      <c r="AD376" s="40"/>
      <c r="AE376" s="40"/>
      <c r="AF376" s="40">
        <v>6</v>
      </c>
      <c r="AG376" s="40"/>
      <c r="AH376" s="40"/>
      <c r="AI376" s="40">
        <v>7</v>
      </c>
      <c r="AJ376" s="40"/>
      <c r="AK376" s="40"/>
      <c r="AL376" s="40">
        <v>8</v>
      </c>
      <c r="AM376" s="40"/>
      <c r="AN376" s="40"/>
      <c r="AO376" s="40">
        <v>9</v>
      </c>
      <c r="AP376" s="40"/>
      <c r="AQ376" s="40"/>
      <c r="AR376" s="40">
        <v>10</v>
      </c>
      <c r="AS376" s="40"/>
      <c r="AT376" s="40"/>
      <c r="AU376" s="40">
        <v>11</v>
      </c>
      <c r="AV376" s="40"/>
      <c r="AW376" s="40"/>
      <c r="AX376" s="40">
        <v>12</v>
      </c>
      <c r="AY376" s="40"/>
      <c r="AZ376" s="40"/>
      <c r="BA376" s="40">
        <v>13</v>
      </c>
      <c r="BB376" s="40"/>
      <c r="BC376" s="40"/>
      <c r="BD376" s="40">
        <v>14</v>
      </c>
      <c r="BE376" s="40"/>
      <c r="BF376" s="40"/>
      <c r="BG376" s="40">
        <v>15</v>
      </c>
      <c r="BH376" s="40"/>
      <c r="BI376" s="40"/>
      <c r="BJ376" s="40">
        <v>16</v>
      </c>
      <c r="BK376" s="40"/>
      <c r="BL376" s="40"/>
    </row>
    <row r="377" spans="1:79" s="1" customFormat="1" ht="12.75" customHeight="1" hidden="1">
      <c r="A377" s="73" t="s">
        <v>69</v>
      </c>
      <c r="B377" s="74"/>
      <c r="C377" s="74"/>
      <c r="D377" s="73" t="s">
        <v>57</v>
      </c>
      <c r="E377" s="74"/>
      <c r="F377" s="74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5"/>
      <c r="W377" s="87" t="s">
        <v>72</v>
      </c>
      <c r="X377" s="87"/>
      <c r="Y377" s="87"/>
      <c r="Z377" s="87" t="s">
        <v>73</v>
      </c>
      <c r="AA377" s="87"/>
      <c r="AB377" s="87"/>
      <c r="AC377" s="111" t="s">
        <v>74</v>
      </c>
      <c r="AD377" s="111"/>
      <c r="AE377" s="111"/>
      <c r="AF377" s="111" t="s">
        <v>75</v>
      </c>
      <c r="AG377" s="111"/>
      <c r="AH377" s="111"/>
      <c r="AI377" s="87" t="s">
        <v>76</v>
      </c>
      <c r="AJ377" s="87"/>
      <c r="AK377" s="87"/>
      <c r="AL377" s="87" t="s">
        <v>77</v>
      </c>
      <c r="AM377" s="87"/>
      <c r="AN377" s="87"/>
      <c r="AO377" s="111" t="s">
        <v>104</v>
      </c>
      <c r="AP377" s="111"/>
      <c r="AQ377" s="111"/>
      <c r="AR377" s="111" t="s">
        <v>78</v>
      </c>
      <c r="AS377" s="111"/>
      <c r="AT377" s="111"/>
      <c r="AU377" s="87" t="s">
        <v>105</v>
      </c>
      <c r="AV377" s="87"/>
      <c r="AW377" s="87"/>
      <c r="AX377" s="111" t="s">
        <v>106</v>
      </c>
      <c r="AY377" s="111"/>
      <c r="AZ377" s="111"/>
      <c r="BA377" s="87" t="s">
        <v>107</v>
      </c>
      <c r="BB377" s="87"/>
      <c r="BC377" s="87"/>
      <c r="BD377" s="111" t="s">
        <v>108</v>
      </c>
      <c r="BE377" s="111"/>
      <c r="BF377" s="111"/>
      <c r="BG377" s="87" t="s">
        <v>109</v>
      </c>
      <c r="BH377" s="87"/>
      <c r="BI377" s="87"/>
      <c r="BJ377" s="111" t="s">
        <v>110</v>
      </c>
      <c r="BK377" s="111"/>
      <c r="BL377" s="111"/>
      <c r="CA377" s="1" t="s">
        <v>103</v>
      </c>
    </row>
    <row r="378" spans="1:79" s="25" customFormat="1" ht="12.75" customHeight="1">
      <c r="A378" s="82">
        <v>1</v>
      </c>
      <c r="B378" s="83"/>
      <c r="C378" s="83"/>
      <c r="D378" s="46" t="s">
        <v>322</v>
      </c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2"/>
      <c r="W378" s="114">
        <v>48</v>
      </c>
      <c r="X378" s="114"/>
      <c r="Y378" s="114"/>
      <c r="Z378" s="114">
        <v>0</v>
      </c>
      <c r="AA378" s="114"/>
      <c r="AB378" s="114"/>
      <c r="AC378" s="114">
        <v>0</v>
      </c>
      <c r="AD378" s="114"/>
      <c r="AE378" s="114"/>
      <c r="AF378" s="114">
        <v>0</v>
      </c>
      <c r="AG378" s="114"/>
      <c r="AH378" s="114"/>
      <c r="AI378" s="114">
        <v>42.5</v>
      </c>
      <c r="AJ378" s="114"/>
      <c r="AK378" s="114"/>
      <c r="AL378" s="114">
        <v>0</v>
      </c>
      <c r="AM378" s="114"/>
      <c r="AN378" s="114"/>
      <c r="AO378" s="114">
        <v>0</v>
      </c>
      <c r="AP378" s="114"/>
      <c r="AQ378" s="114"/>
      <c r="AR378" s="114">
        <v>0</v>
      </c>
      <c r="AS378" s="114"/>
      <c r="AT378" s="114"/>
      <c r="AU378" s="114">
        <v>42.5</v>
      </c>
      <c r="AV378" s="114"/>
      <c r="AW378" s="114"/>
      <c r="AX378" s="114">
        <v>0</v>
      </c>
      <c r="AY378" s="114"/>
      <c r="AZ378" s="114"/>
      <c r="BA378" s="114">
        <v>42.5</v>
      </c>
      <c r="BB378" s="114"/>
      <c r="BC378" s="114"/>
      <c r="BD378" s="114">
        <v>0</v>
      </c>
      <c r="BE378" s="114"/>
      <c r="BF378" s="114"/>
      <c r="BG378" s="114">
        <v>0</v>
      </c>
      <c r="BH378" s="114"/>
      <c r="BI378" s="114"/>
      <c r="BJ378" s="114">
        <v>0</v>
      </c>
      <c r="BK378" s="114"/>
      <c r="BL378" s="114"/>
      <c r="CA378" s="25" t="s">
        <v>43</v>
      </c>
    </row>
    <row r="379" spans="1:64" s="25" customFormat="1" ht="12.75" customHeight="1">
      <c r="A379" s="82">
        <v>2</v>
      </c>
      <c r="B379" s="83"/>
      <c r="C379" s="83"/>
      <c r="D379" s="46" t="s">
        <v>323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2"/>
      <c r="W379" s="114">
        <v>422.75</v>
      </c>
      <c r="X379" s="114"/>
      <c r="Y379" s="114"/>
      <c r="Z379" s="114">
        <v>0</v>
      </c>
      <c r="AA379" s="114"/>
      <c r="AB379" s="114"/>
      <c r="AC379" s="114">
        <v>0</v>
      </c>
      <c r="AD379" s="114"/>
      <c r="AE379" s="114"/>
      <c r="AF379" s="114">
        <v>0</v>
      </c>
      <c r="AG379" s="114"/>
      <c r="AH379" s="114"/>
      <c r="AI379" s="114">
        <v>387.2</v>
      </c>
      <c r="AJ379" s="114"/>
      <c r="AK379" s="114"/>
      <c r="AL379" s="114">
        <v>0</v>
      </c>
      <c r="AM379" s="114"/>
      <c r="AN379" s="114"/>
      <c r="AO379" s="114">
        <v>0</v>
      </c>
      <c r="AP379" s="114"/>
      <c r="AQ379" s="114"/>
      <c r="AR379" s="114">
        <v>0</v>
      </c>
      <c r="AS379" s="114"/>
      <c r="AT379" s="114"/>
      <c r="AU379" s="114">
        <v>387.2</v>
      </c>
      <c r="AV379" s="114"/>
      <c r="AW379" s="114"/>
      <c r="AX379" s="114">
        <v>0</v>
      </c>
      <c r="AY379" s="114"/>
      <c r="AZ379" s="114"/>
      <c r="BA379" s="114">
        <v>387.2</v>
      </c>
      <c r="BB379" s="114"/>
      <c r="BC379" s="114"/>
      <c r="BD379" s="114">
        <v>0</v>
      </c>
      <c r="BE379" s="114"/>
      <c r="BF379" s="114"/>
      <c r="BG379" s="114">
        <v>0</v>
      </c>
      <c r="BH379" s="114"/>
      <c r="BI379" s="114"/>
      <c r="BJ379" s="114">
        <v>0</v>
      </c>
      <c r="BK379" s="114"/>
      <c r="BL379" s="114"/>
    </row>
    <row r="380" spans="1:64" s="25" customFormat="1" ht="12.75" customHeight="1">
      <c r="A380" s="82">
        <v>3</v>
      </c>
      <c r="B380" s="83"/>
      <c r="C380" s="83"/>
      <c r="D380" s="46" t="s">
        <v>324</v>
      </c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2"/>
      <c r="W380" s="114">
        <v>75.25</v>
      </c>
      <c r="X380" s="114"/>
      <c r="Y380" s="114"/>
      <c r="Z380" s="114">
        <v>0</v>
      </c>
      <c r="AA380" s="114"/>
      <c r="AB380" s="114"/>
      <c r="AC380" s="114">
        <v>0</v>
      </c>
      <c r="AD380" s="114"/>
      <c r="AE380" s="114"/>
      <c r="AF380" s="114">
        <v>0</v>
      </c>
      <c r="AG380" s="114"/>
      <c r="AH380" s="114"/>
      <c r="AI380" s="114">
        <v>55.25</v>
      </c>
      <c r="AJ380" s="114"/>
      <c r="AK380" s="114"/>
      <c r="AL380" s="114">
        <v>0</v>
      </c>
      <c r="AM380" s="114"/>
      <c r="AN380" s="114"/>
      <c r="AO380" s="114">
        <v>0</v>
      </c>
      <c r="AP380" s="114"/>
      <c r="AQ380" s="114"/>
      <c r="AR380" s="114">
        <v>0</v>
      </c>
      <c r="AS380" s="114"/>
      <c r="AT380" s="114"/>
      <c r="AU380" s="114">
        <v>55.25</v>
      </c>
      <c r="AV380" s="114"/>
      <c r="AW380" s="114"/>
      <c r="AX380" s="114">
        <v>0</v>
      </c>
      <c r="AY380" s="114"/>
      <c r="AZ380" s="114"/>
      <c r="BA380" s="114">
        <v>55.25</v>
      </c>
      <c r="BB380" s="114"/>
      <c r="BC380" s="114"/>
      <c r="BD380" s="114">
        <v>0</v>
      </c>
      <c r="BE380" s="114"/>
      <c r="BF380" s="114"/>
      <c r="BG380" s="114">
        <v>0</v>
      </c>
      <c r="BH380" s="114"/>
      <c r="BI380" s="114"/>
      <c r="BJ380" s="114">
        <v>0</v>
      </c>
      <c r="BK380" s="114"/>
      <c r="BL380" s="114"/>
    </row>
    <row r="381" spans="1:64" s="25" customFormat="1" ht="12.75" customHeight="1">
      <c r="A381" s="82">
        <v>4</v>
      </c>
      <c r="B381" s="83"/>
      <c r="C381" s="83"/>
      <c r="D381" s="46" t="s">
        <v>325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2"/>
      <c r="W381" s="114">
        <v>281</v>
      </c>
      <c r="X381" s="114"/>
      <c r="Y381" s="114"/>
      <c r="Z381" s="114">
        <v>0</v>
      </c>
      <c r="AA381" s="114"/>
      <c r="AB381" s="114"/>
      <c r="AC381" s="114">
        <v>0</v>
      </c>
      <c r="AD381" s="114"/>
      <c r="AE381" s="114"/>
      <c r="AF381" s="114">
        <v>0</v>
      </c>
      <c r="AG381" s="114"/>
      <c r="AH381" s="114"/>
      <c r="AI381" s="114">
        <v>290.05</v>
      </c>
      <c r="AJ381" s="114"/>
      <c r="AK381" s="114"/>
      <c r="AL381" s="114">
        <v>0</v>
      </c>
      <c r="AM381" s="114"/>
      <c r="AN381" s="114"/>
      <c r="AO381" s="114">
        <v>0</v>
      </c>
      <c r="AP381" s="114"/>
      <c r="AQ381" s="114"/>
      <c r="AR381" s="114">
        <v>0</v>
      </c>
      <c r="AS381" s="114"/>
      <c r="AT381" s="114"/>
      <c r="AU381" s="114">
        <v>290.05</v>
      </c>
      <c r="AV381" s="114"/>
      <c r="AW381" s="114"/>
      <c r="AX381" s="114">
        <v>0</v>
      </c>
      <c r="AY381" s="114"/>
      <c r="AZ381" s="114"/>
      <c r="BA381" s="114">
        <v>290.05</v>
      </c>
      <c r="BB381" s="114"/>
      <c r="BC381" s="114"/>
      <c r="BD381" s="114">
        <v>0</v>
      </c>
      <c r="BE381" s="114"/>
      <c r="BF381" s="114"/>
      <c r="BG381" s="114">
        <v>0</v>
      </c>
      <c r="BH381" s="114"/>
      <c r="BI381" s="114"/>
      <c r="BJ381" s="114">
        <v>0</v>
      </c>
      <c r="BK381" s="114"/>
      <c r="BL381" s="114"/>
    </row>
    <row r="382" spans="1:64" s="6" customFormat="1" ht="12.75" customHeight="1">
      <c r="A382" s="95">
        <v>5</v>
      </c>
      <c r="B382" s="96"/>
      <c r="C382" s="96"/>
      <c r="D382" s="115" t="s">
        <v>326</v>
      </c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  <c r="V382" s="117"/>
      <c r="W382" s="113">
        <v>827</v>
      </c>
      <c r="X382" s="113"/>
      <c r="Y382" s="113"/>
      <c r="Z382" s="113">
        <v>0</v>
      </c>
      <c r="AA382" s="113"/>
      <c r="AB382" s="113"/>
      <c r="AC382" s="113">
        <v>0</v>
      </c>
      <c r="AD382" s="113"/>
      <c r="AE382" s="113"/>
      <c r="AF382" s="113">
        <v>0</v>
      </c>
      <c r="AG382" s="113"/>
      <c r="AH382" s="113"/>
      <c r="AI382" s="113">
        <v>775</v>
      </c>
      <c r="AJ382" s="113"/>
      <c r="AK382" s="113"/>
      <c r="AL382" s="113">
        <v>0</v>
      </c>
      <c r="AM382" s="113"/>
      <c r="AN382" s="113"/>
      <c r="AO382" s="113">
        <v>0</v>
      </c>
      <c r="AP382" s="113"/>
      <c r="AQ382" s="113"/>
      <c r="AR382" s="113">
        <v>0</v>
      </c>
      <c r="AS382" s="113"/>
      <c r="AT382" s="113"/>
      <c r="AU382" s="113">
        <v>775</v>
      </c>
      <c r="AV382" s="113"/>
      <c r="AW382" s="113"/>
      <c r="AX382" s="113">
        <v>0</v>
      </c>
      <c r="AY382" s="113"/>
      <c r="AZ382" s="113"/>
      <c r="BA382" s="113">
        <v>775</v>
      </c>
      <c r="BB382" s="113"/>
      <c r="BC382" s="113"/>
      <c r="BD382" s="113">
        <v>0</v>
      </c>
      <c r="BE382" s="113"/>
      <c r="BF382" s="113"/>
      <c r="BG382" s="113">
        <v>0</v>
      </c>
      <c r="BH382" s="113"/>
      <c r="BI382" s="113"/>
      <c r="BJ382" s="113">
        <v>0</v>
      </c>
      <c r="BK382" s="113"/>
      <c r="BL382" s="113"/>
    </row>
    <row r="383" spans="1:64" s="25" customFormat="1" ht="25.5" customHeight="1">
      <c r="A383" s="82">
        <v>6</v>
      </c>
      <c r="B383" s="83"/>
      <c r="C383" s="83"/>
      <c r="D383" s="46" t="s">
        <v>327</v>
      </c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2"/>
      <c r="W383" s="114" t="s">
        <v>173</v>
      </c>
      <c r="X383" s="114"/>
      <c r="Y383" s="114"/>
      <c r="Z383" s="114" t="s">
        <v>173</v>
      </c>
      <c r="AA383" s="114"/>
      <c r="AB383" s="114"/>
      <c r="AC383" s="114"/>
      <c r="AD383" s="114"/>
      <c r="AE383" s="114"/>
      <c r="AF383" s="114"/>
      <c r="AG383" s="114"/>
      <c r="AH383" s="114"/>
      <c r="AI383" s="114" t="s">
        <v>173</v>
      </c>
      <c r="AJ383" s="114"/>
      <c r="AK383" s="114"/>
      <c r="AL383" s="114" t="s">
        <v>173</v>
      </c>
      <c r="AM383" s="114"/>
      <c r="AN383" s="114"/>
      <c r="AO383" s="114"/>
      <c r="AP383" s="114"/>
      <c r="AQ383" s="114"/>
      <c r="AR383" s="114"/>
      <c r="AS383" s="114"/>
      <c r="AT383" s="114"/>
      <c r="AU383" s="114" t="s">
        <v>173</v>
      </c>
      <c r="AV383" s="114"/>
      <c r="AW383" s="114"/>
      <c r="AX383" s="114"/>
      <c r="AY383" s="114"/>
      <c r="AZ383" s="114"/>
      <c r="BA383" s="114" t="s">
        <v>173</v>
      </c>
      <c r="BB383" s="114"/>
      <c r="BC383" s="114"/>
      <c r="BD383" s="114"/>
      <c r="BE383" s="114"/>
      <c r="BF383" s="114"/>
      <c r="BG383" s="114" t="s">
        <v>173</v>
      </c>
      <c r="BH383" s="114"/>
      <c r="BI383" s="114"/>
      <c r="BJ383" s="114"/>
      <c r="BK383" s="114"/>
      <c r="BL383" s="114"/>
    </row>
    <row r="386" spans="1:64" ht="14.25" customHeight="1">
      <c r="A386" s="58" t="s">
        <v>153</v>
      </c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  <c r="BD386" s="58"/>
      <c r="BE386" s="58"/>
      <c r="BF386" s="58"/>
      <c r="BG386" s="58"/>
      <c r="BH386" s="58"/>
      <c r="BI386" s="58"/>
      <c r="BJ386" s="58"/>
      <c r="BK386" s="58"/>
      <c r="BL386" s="58"/>
    </row>
    <row r="387" spans="1:71" ht="14.25" customHeight="1">
      <c r="A387" s="58" t="s">
        <v>355</v>
      </c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</row>
    <row r="388" spans="1:71" ht="15" customHeight="1">
      <c r="A388" s="63" t="s">
        <v>337</v>
      </c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</row>
    <row r="389" spans="1:71" ht="15" customHeight="1">
      <c r="A389" s="40" t="s">
        <v>6</v>
      </c>
      <c r="B389" s="40"/>
      <c r="C389" s="40"/>
      <c r="D389" s="40"/>
      <c r="E389" s="40"/>
      <c r="F389" s="40"/>
      <c r="G389" s="40" t="s">
        <v>126</v>
      </c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 t="s">
        <v>13</v>
      </c>
      <c r="U389" s="40"/>
      <c r="V389" s="40"/>
      <c r="W389" s="40"/>
      <c r="X389" s="40"/>
      <c r="Y389" s="40"/>
      <c r="Z389" s="40"/>
      <c r="AA389" s="37" t="s">
        <v>338</v>
      </c>
      <c r="AB389" s="123"/>
      <c r="AC389" s="123"/>
      <c r="AD389" s="123"/>
      <c r="AE389" s="123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124"/>
      <c r="AP389" s="37" t="s">
        <v>341</v>
      </c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9"/>
      <c r="BE389" s="37" t="s">
        <v>349</v>
      </c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9"/>
    </row>
    <row r="390" spans="1:71" ht="31.5" customHeight="1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 t="s">
        <v>4</v>
      </c>
      <c r="AB390" s="40"/>
      <c r="AC390" s="40"/>
      <c r="AD390" s="40"/>
      <c r="AE390" s="40"/>
      <c r="AF390" s="40" t="s">
        <v>3</v>
      </c>
      <c r="AG390" s="40"/>
      <c r="AH390" s="40"/>
      <c r="AI390" s="40"/>
      <c r="AJ390" s="40"/>
      <c r="AK390" s="40" t="s">
        <v>89</v>
      </c>
      <c r="AL390" s="40"/>
      <c r="AM390" s="40"/>
      <c r="AN390" s="40"/>
      <c r="AO390" s="40"/>
      <c r="AP390" s="40" t="s">
        <v>4</v>
      </c>
      <c r="AQ390" s="40"/>
      <c r="AR390" s="40"/>
      <c r="AS390" s="40"/>
      <c r="AT390" s="40"/>
      <c r="AU390" s="40" t="s">
        <v>3</v>
      </c>
      <c r="AV390" s="40"/>
      <c r="AW390" s="40"/>
      <c r="AX390" s="40"/>
      <c r="AY390" s="40"/>
      <c r="AZ390" s="40" t="s">
        <v>96</v>
      </c>
      <c r="BA390" s="40"/>
      <c r="BB390" s="40"/>
      <c r="BC390" s="40"/>
      <c r="BD390" s="40"/>
      <c r="BE390" s="40" t="s">
        <v>4</v>
      </c>
      <c r="BF390" s="40"/>
      <c r="BG390" s="40"/>
      <c r="BH390" s="40"/>
      <c r="BI390" s="40"/>
      <c r="BJ390" s="40" t="s">
        <v>3</v>
      </c>
      <c r="BK390" s="40"/>
      <c r="BL390" s="40"/>
      <c r="BM390" s="40"/>
      <c r="BN390" s="40"/>
      <c r="BO390" s="40" t="s">
        <v>127</v>
      </c>
      <c r="BP390" s="40"/>
      <c r="BQ390" s="40"/>
      <c r="BR390" s="40"/>
      <c r="BS390" s="40"/>
    </row>
    <row r="391" spans="1:71" ht="15" customHeight="1">
      <c r="A391" s="40">
        <v>1</v>
      </c>
      <c r="B391" s="40"/>
      <c r="C391" s="40"/>
      <c r="D391" s="40"/>
      <c r="E391" s="40"/>
      <c r="F391" s="40"/>
      <c r="G391" s="40">
        <v>2</v>
      </c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>
        <v>3</v>
      </c>
      <c r="U391" s="40"/>
      <c r="V391" s="40"/>
      <c r="W391" s="40"/>
      <c r="X391" s="40"/>
      <c r="Y391" s="40"/>
      <c r="Z391" s="40"/>
      <c r="AA391" s="40">
        <v>4</v>
      </c>
      <c r="AB391" s="40"/>
      <c r="AC391" s="40"/>
      <c r="AD391" s="40"/>
      <c r="AE391" s="40"/>
      <c r="AF391" s="40">
        <v>5</v>
      </c>
      <c r="AG391" s="40"/>
      <c r="AH391" s="40"/>
      <c r="AI391" s="40"/>
      <c r="AJ391" s="40"/>
      <c r="AK391" s="40">
        <v>6</v>
      </c>
      <c r="AL391" s="40"/>
      <c r="AM391" s="40"/>
      <c r="AN391" s="40"/>
      <c r="AO391" s="40"/>
      <c r="AP391" s="40">
        <v>7</v>
      </c>
      <c r="AQ391" s="40"/>
      <c r="AR391" s="40"/>
      <c r="AS391" s="40"/>
      <c r="AT391" s="40"/>
      <c r="AU391" s="40">
        <v>8</v>
      </c>
      <c r="AV391" s="40"/>
      <c r="AW391" s="40"/>
      <c r="AX391" s="40"/>
      <c r="AY391" s="40"/>
      <c r="AZ391" s="40">
        <v>9</v>
      </c>
      <c r="BA391" s="40"/>
      <c r="BB391" s="40"/>
      <c r="BC391" s="40"/>
      <c r="BD391" s="40"/>
      <c r="BE391" s="40">
        <v>10</v>
      </c>
      <c r="BF391" s="40"/>
      <c r="BG391" s="40"/>
      <c r="BH391" s="40"/>
      <c r="BI391" s="40"/>
      <c r="BJ391" s="40">
        <v>11</v>
      </c>
      <c r="BK391" s="40"/>
      <c r="BL391" s="40"/>
      <c r="BM391" s="40"/>
      <c r="BN391" s="40"/>
      <c r="BO391" s="40">
        <v>12</v>
      </c>
      <c r="BP391" s="40"/>
      <c r="BQ391" s="40"/>
      <c r="BR391" s="40"/>
      <c r="BS391" s="40"/>
    </row>
    <row r="392" spans="1:79" s="1" customFormat="1" ht="15" customHeight="1" hidden="1">
      <c r="A392" s="87" t="s">
        <v>69</v>
      </c>
      <c r="B392" s="87"/>
      <c r="C392" s="87"/>
      <c r="D392" s="87"/>
      <c r="E392" s="87"/>
      <c r="F392" s="87"/>
      <c r="G392" s="125" t="s">
        <v>57</v>
      </c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 t="s">
        <v>79</v>
      </c>
      <c r="U392" s="125"/>
      <c r="V392" s="125"/>
      <c r="W392" s="125"/>
      <c r="X392" s="125"/>
      <c r="Y392" s="125"/>
      <c r="Z392" s="125"/>
      <c r="AA392" s="111" t="s">
        <v>65</v>
      </c>
      <c r="AB392" s="111"/>
      <c r="AC392" s="111"/>
      <c r="AD392" s="111"/>
      <c r="AE392" s="111"/>
      <c r="AF392" s="111" t="s">
        <v>66</v>
      </c>
      <c r="AG392" s="111"/>
      <c r="AH392" s="111"/>
      <c r="AI392" s="111"/>
      <c r="AJ392" s="111"/>
      <c r="AK392" s="94" t="s">
        <v>122</v>
      </c>
      <c r="AL392" s="94"/>
      <c r="AM392" s="94"/>
      <c r="AN392" s="94"/>
      <c r="AO392" s="94"/>
      <c r="AP392" s="111" t="s">
        <v>67</v>
      </c>
      <c r="AQ392" s="111"/>
      <c r="AR392" s="111"/>
      <c r="AS392" s="111"/>
      <c r="AT392" s="111"/>
      <c r="AU392" s="111" t="s">
        <v>68</v>
      </c>
      <c r="AV392" s="111"/>
      <c r="AW392" s="111"/>
      <c r="AX392" s="111"/>
      <c r="AY392" s="111"/>
      <c r="AZ392" s="94" t="s">
        <v>122</v>
      </c>
      <c r="BA392" s="94"/>
      <c r="BB392" s="94"/>
      <c r="BC392" s="94"/>
      <c r="BD392" s="94"/>
      <c r="BE392" s="111" t="s">
        <v>58</v>
      </c>
      <c r="BF392" s="111"/>
      <c r="BG392" s="111"/>
      <c r="BH392" s="111"/>
      <c r="BI392" s="111"/>
      <c r="BJ392" s="111" t="s">
        <v>59</v>
      </c>
      <c r="BK392" s="111"/>
      <c r="BL392" s="111"/>
      <c r="BM392" s="111"/>
      <c r="BN392" s="111"/>
      <c r="BO392" s="94" t="s">
        <v>122</v>
      </c>
      <c r="BP392" s="94"/>
      <c r="BQ392" s="94"/>
      <c r="BR392" s="94"/>
      <c r="BS392" s="94"/>
      <c r="CA392" s="1" t="s">
        <v>44</v>
      </c>
    </row>
    <row r="393" spans="1:79" s="6" customFormat="1" ht="12.75" customHeight="1">
      <c r="A393" s="126"/>
      <c r="B393" s="126"/>
      <c r="C393" s="126"/>
      <c r="D393" s="126"/>
      <c r="E393" s="126"/>
      <c r="F393" s="126"/>
      <c r="G393" s="127" t="s">
        <v>147</v>
      </c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8"/>
      <c r="U393" s="128"/>
      <c r="V393" s="128"/>
      <c r="W393" s="128"/>
      <c r="X393" s="128"/>
      <c r="Y393" s="128"/>
      <c r="Z393" s="12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>
        <f>IF(ISNUMBER(AA393),AA393,0)+IF(ISNUMBER(AF393),AF393,0)</f>
        <v>0</v>
      </c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>
        <f>IF(ISNUMBER(AP393),AP393,0)+IF(ISNUMBER(AU393),AU393,0)</f>
        <v>0</v>
      </c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>
        <f>IF(ISNUMBER(BE393),BE393,0)+IF(ISNUMBER(BJ393),BJ393,0)</f>
        <v>0</v>
      </c>
      <c r="BP393" s="118"/>
      <c r="BQ393" s="118"/>
      <c r="BR393" s="118"/>
      <c r="BS393" s="118"/>
      <c r="CA393" s="6" t="s">
        <v>45</v>
      </c>
    </row>
    <row r="395" spans="1:64" ht="13.5" customHeight="1">
      <c r="A395" s="58" t="s">
        <v>370</v>
      </c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  <c r="BD395" s="58"/>
      <c r="BE395" s="58"/>
      <c r="BF395" s="58"/>
      <c r="BG395" s="58"/>
      <c r="BH395" s="58"/>
      <c r="BI395" s="58"/>
      <c r="BJ395" s="58"/>
      <c r="BK395" s="58"/>
      <c r="BL395" s="58"/>
    </row>
    <row r="396" spans="1:56" ht="15" customHeight="1">
      <c r="A396" s="86" t="s">
        <v>337</v>
      </c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</row>
    <row r="397" spans="1:56" ht="15" customHeight="1">
      <c r="A397" s="40" t="s">
        <v>6</v>
      </c>
      <c r="B397" s="40"/>
      <c r="C397" s="40"/>
      <c r="D397" s="40"/>
      <c r="E397" s="40"/>
      <c r="F397" s="40"/>
      <c r="G397" s="40" t="s">
        <v>126</v>
      </c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 t="s">
        <v>13</v>
      </c>
      <c r="U397" s="40"/>
      <c r="V397" s="40"/>
      <c r="W397" s="40"/>
      <c r="X397" s="40"/>
      <c r="Y397" s="40"/>
      <c r="Z397" s="40"/>
      <c r="AA397" s="37" t="s">
        <v>359</v>
      </c>
      <c r="AB397" s="123"/>
      <c r="AC397" s="123"/>
      <c r="AD397" s="123"/>
      <c r="AE397" s="123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124"/>
      <c r="AP397" s="37" t="s">
        <v>364</v>
      </c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9"/>
    </row>
    <row r="398" spans="1:56" ht="31.5" customHeight="1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 t="s">
        <v>4</v>
      </c>
      <c r="AB398" s="40"/>
      <c r="AC398" s="40"/>
      <c r="AD398" s="40"/>
      <c r="AE398" s="40"/>
      <c r="AF398" s="40" t="s">
        <v>3</v>
      </c>
      <c r="AG398" s="40"/>
      <c r="AH398" s="40"/>
      <c r="AI398" s="40"/>
      <c r="AJ398" s="40"/>
      <c r="AK398" s="40" t="s">
        <v>89</v>
      </c>
      <c r="AL398" s="40"/>
      <c r="AM398" s="40"/>
      <c r="AN398" s="40"/>
      <c r="AO398" s="40"/>
      <c r="AP398" s="40" t="s">
        <v>4</v>
      </c>
      <c r="AQ398" s="40"/>
      <c r="AR398" s="40"/>
      <c r="AS398" s="40"/>
      <c r="AT398" s="40"/>
      <c r="AU398" s="40" t="s">
        <v>3</v>
      </c>
      <c r="AV398" s="40"/>
      <c r="AW398" s="40"/>
      <c r="AX398" s="40"/>
      <c r="AY398" s="40"/>
      <c r="AZ398" s="40" t="s">
        <v>96</v>
      </c>
      <c r="BA398" s="40"/>
      <c r="BB398" s="40"/>
      <c r="BC398" s="40"/>
      <c r="BD398" s="40"/>
    </row>
    <row r="399" spans="1:56" ht="15" customHeight="1">
      <c r="A399" s="40">
        <v>1</v>
      </c>
      <c r="B399" s="40"/>
      <c r="C399" s="40"/>
      <c r="D399" s="40"/>
      <c r="E399" s="40"/>
      <c r="F399" s="40"/>
      <c r="G399" s="40">
        <v>2</v>
      </c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>
        <v>3</v>
      </c>
      <c r="U399" s="40"/>
      <c r="V399" s="40"/>
      <c r="W399" s="40"/>
      <c r="X399" s="40"/>
      <c r="Y399" s="40"/>
      <c r="Z399" s="40"/>
      <c r="AA399" s="40">
        <v>4</v>
      </c>
      <c r="AB399" s="40"/>
      <c r="AC399" s="40"/>
      <c r="AD399" s="40"/>
      <c r="AE399" s="40"/>
      <c r="AF399" s="40">
        <v>5</v>
      </c>
      <c r="AG399" s="40"/>
      <c r="AH399" s="40"/>
      <c r="AI399" s="40"/>
      <c r="AJ399" s="40"/>
      <c r="AK399" s="40">
        <v>6</v>
      </c>
      <c r="AL399" s="40"/>
      <c r="AM399" s="40"/>
      <c r="AN399" s="40"/>
      <c r="AO399" s="40"/>
      <c r="AP399" s="40">
        <v>7</v>
      </c>
      <c r="AQ399" s="40"/>
      <c r="AR399" s="40"/>
      <c r="AS399" s="40"/>
      <c r="AT399" s="40"/>
      <c r="AU399" s="40">
        <v>8</v>
      </c>
      <c r="AV399" s="40"/>
      <c r="AW399" s="40"/>
      <c r="AX399" s="40"/>
      <c r="AY399" s="40"/>
      <c r="AZ399" s="40">
        <v>9</v>
      </c>
      <c r="BA399" s="40"/>
      <c r="BB399" s="40"/>
      <c r="BC399" s="40"/>
      <c r="BD399" s="40"/>
    </row>
    <row r="400" spans="1:79" s="1" customFormat="1" ht="12" customHeight="1" hidden="1">
      <c r="A400" s="87" t="s">
        <v>69</v>
      </c>
      <c r="B400" s="87"/>
      <c r="C400" s="87"/>
      <c r="D400" s="87"/>
      <c r="E400" s="87"/>
      <c r="F400" s="87"/>
      <c r="G400" s="125" t="s">
        <v>57</v>
      </c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 t="s">
        <v>79</v>
      </c>
      <c r="U400" s="125"/>
      <c r="V400" s="125"/>
      <c r="W400" s="125"/>
      <c r="X400" s="125"/>
      <c r="Y400" s="125"/>
      <c r="Z400" s="125"/>
      <c r="AA400" s="111" t="s">
        <v>60</v>
      </c>
      <c r="AB400" s="111"/>
      <c r="AC400" s="111"/>
      <c r="AD400" s="111"/>
      <c r="AE400" s="111"/>
      <c r="AF400" s="111" t="s">
        <v>61</v>
      </c>
      <c r="AG400" s="111"/>
      <c r="AH400" s="111"/>
      <c r="AI400" s="111"/>
      <c r="AJ400" s="111"/>
      <c r="AK400" s="94" t="s">
        <v>122</v>
      </c>
      <c r="AL400" s="94"/>
      <c r="AM400" s="94"/>
      <c r="AN400" s="94"/>
      <c r="AO400" s="94"/>
      <c r="AP400" s="111" t="s">
        <v>62</v>
      </c>
      <c r="AQ400" s="111"/>
      <c r="AR400" s="111"/>
      <c r="AS400" s="111"/>
      <c r="AT400" s="111"/>
      <c r="AU400" s="111" t="s">
        <v>63</v>
      </c>
      <c r="AV400" s="111"/>
      <c r="AW400" s="111"/>
      <c r="AX400" s="111"/>
      <c r="AY400" s="111"/>
      <c r="AZ400" s="94" t="s">
        <v>122</v>
      </c>
      <c r="BA400" s="94"/>
      <c r="BB400" s="94"/>
      <c r="BC400" s="94"/>
      <c r="BD400" s="94"/>
      <c r="CA400" s="1" t="s">
        <v>46</v>
      </c>
    </row>
    <row r="401" spans="1:79" s="6" customFormat="1" ht="12.75">
      <c r="A401" s="126"/>
      <c r="B401" s="126"/>
      <c r="C401" s="126"/>
      <c r="D401" s="126"/>
      <c r="E401" s="126"/>
      <c r="F401" s="126"/>
      <c r="G401" s="127" t="s">
        <v>147</v>
      </c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8"/>
      <c r="U401" s="128"/>
      <c r="V401" s="128"/>
      <c r="W401" s="128"/>
      <c r="X401" s="128"/>
      <c r="Y401" s="128"/>
      <c r="Z401" s="12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>
        <f>IF(ISNUMBER(AA401),AA401,0)+IF(ISNUMBER(AF401),AF401,0)</f>
        <v>0</v>
      </c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>
        <f>IF(ISNUMBER(AP401),AP401,0)+IF(ISNUMBER(AU401),AU401,0)</f>
        <v>0</v>
      </c>
      <c r="BA401" s="118"/>
      <c r="BB401" s="118"/>
      <c r="BC401" s="118"/>
      <c r="BD401" s="118"/>
      <c r="CA401" s="6" t="s">
        <v>47</v>
      </c>
    </row>
    <row r="404" spans="1:64" ht="14.25" customHeight="1">
      <c r="A404" s="58" t="s">
        <v>371</v>
      </c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  <c r="BD404" s="58"/>
      <c r="BE404" s="58"/>
      <c r="BF404" s="58"/>
      <c r="BG404" s="58"/>
      <c r="BH404" s="58"/>
      <c r="BI404" s="58"/>
      <c r="BJ404" s="58"/>
      <c r="BK404" s="58"/>
      <c r="BL404" s="58"/>
    </row>
    <row r="405" spans="1:65" ht="15" customHeight="1">
      <c r="A405" s="86" t="s">
        <v>337</v>
      </c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9"/>
      <c r="BG405" s="109"/>
      <c r="BH405" s="109"/>
      <c r="BI405" s="109"/>
      <c r="BJ405" s="109"/>
      <c r="BK405" s="109"/>
      <c r="BL405" s="109"/>
      <c r="BM405" s="109"/>
    </row>
    <row r="406" spans="1:71" ht="22.5" customHeight="1">
      <c r="A406" s="40" t="s">
        <v>128</v>
      </c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64" t="s">
        <v>129</v>
      </c>
      <c r="O406" s="65"/>
      <c r="P406" s="65"/>
      <c r="Q406" s="65"/>
      <c r="R406" s="65"/>
      <c r="S406" s="65"/>
      <c r="T406" s="65"/>
      <c r="U406" s="66"/>
      <c r="V406" s="64" t="s">
        <v>130</v>
      </c>
      <c r="W406" s="65"/>
      <c r="X406" s="65"/>
      <c r="Y406" s="65"/>
      <c r="Z406" s="66"/>
      <c r="AA406" s="40" t="s">
        <v>338</v>
      </c>
      <c r="AB406" s="40"/>
      <c r="AC406" s="40"/>
      <c r="AD406" s="40"/>
      <c r="AE406" s="40"/>
      <c r="AF406" s="40"/>
      <c r="AG406" s="40"/>
      <c r="AH406" s="40"/>
      <c r="AI406" s="40"/>
      <c r="AJ406" s="40" t="s">
        <v>341</v>
      </c>
      <c r="AK406" s="40"/>
      <c r="AL406" s="40"/>
      <c r="AM406" s="40"/>
      <c r="AN406" s="40"/>
      <c r="AO406" s="40"/>
      <c r="AP406" s="40"/>
      <c r="AQ406" s="40"/>
      <c r="AR406" s="40"/>
      <c r="AS406" s="40" t="s">
        <v>349</v>
      </c>
      <c r="AT406" s="40"/>
      <c r="AU406" s="40"/>
      <c r="AV406" s="40"/>
      <c r="AW406" s="40"/>
      <c r="AX406" s="40"/>
      <c r="AY406" s="40"/>
      <c r="AZ406" s="40"/>
      <c r="BA406" s="40"/>
      <c r="BB406" s="40" t="s">
        <v>359</v>
      </c>
      <c r="BC406" s="40"/>
      <c r="BD406" s="40"/>
      <c r="BE406" s="40"/>
      <c r="BF406" s="40"/>
      <c r="BG406" s="40"/>
      <c r="BH406" s="40"/>
      <c r="BI406" s="40"/>
      <c r="BJ406" s="40"/>
      <c r="BK406" s="40" t="s">
        <v>364</v>
      </c>
      <c r="BL406" s="40"/>
      <c r="BM406" s="40"/>
      <c r="BN406" s="40"/>
      <c r="BO406" s="40"/>
      <c r="BP406" s="40"/>
      <c r="BQ406" s="40"/>
      <c r="BR406" s="40"/>
      <c r="BS406" s="40"/>
    </row>
    <row r="407" spans="1:71" ht="95.25" customHeight="1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67"/>
      <c r="O407" s="68"/>
      <c r="P407" s="68"/>
      <c r="Q407" s="68"/>
      <c r="R407" s="68"/>
      <c r="S407" s="68"/>
      <c r="T407" s="68"/>
      <c r="U407" s="69"/>
      <c r="V407" s="67"/>
      <c r="W407" s="68"/>
      <c r="X407" s="68"/>
      <c r="Y407" s="68"/>
      <c r="Z407" s="69"/>
      <c r="AA407" s="104" t="s">
        <v>133</v>
      </c>
      <c r="AB407" s="104"/>
      <c r="AC407" s="104"/>
      <c r="AD407" s="104"/>
      <c r="AE407" s="104"/>
      <c r="AF407" s="104" t="s">
        <v>134</v>
      </c>
      <c r="AG407" s="104"/>
      <c r="AH407" s="104"/>
      <c r="AI407" s="104"/>
      <c r="AJ407" s="104" t="s">
        <v>133</v>
      </c>
      <c r="AK407" s="104"/>
      <c r="AL407" s="104"/>
      <c r="AM407" s="104"/>
      <c r="AN407" s="104"/>
      <c r="AO407" s="104" t="s">
        <v>134</v>
      </c>
      <c r="AP407" s="104"/>
      <c r="AQ407" s="104"/>
      <c r="AR407" s="104"/>
      <c r="AS407" s="104" t="s">
        <v>133</v>
      </c>
      <c r="AT407" s="104"/>
      <c r="AU407" s="104"/>
      <c r="AV407" s="104"/>
      <c r="AW407" s="104"/>
      <c r="AX407" s="104" t="s">
        <v>134</v>
      </c>
      <c r="AY407" s="104"/>
      <c r="AZ407" s="104"/>
      <c r="BA407" s="104"/>
      <c r="BB407" s="104" t="s">
        <v>133</v>
      </c>
      <c r="BC407" s="104"/>
      <c r="BD407" s="104"/>
      <c r="BE407" s="104"/>
      <c r="BF407" s="104"/>
      <c r="BG407" s="104" t="s">
        <v>134</v>
      </c>
      <c r="BH407" s="104"/>
      <c r="BI407" s="104"/>
      <c r="BJ407" s="104"/>
      <c r="BK407" s="104" t="s">
        <v>133</v>
      </c>
      <c r="BL407" s="104"/>
      <c r="BM407" s="104"/>
      <c r="BN407" s="104"/>
      <c r="BO407" s="104"/>
      <c r="BP407" s="104" t="s">
        <v>134</v>
      </c>
      <c r="BQ407" s="104"/>
      <c r="BR407" s="104"/>
      <c r="BS407" s="104"/>
    </row>
    <row r="408" spans="1:71" ht="15" customHeight="1">
      <c r="A408" s="40">
        <v>1</v>
      </c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37">
        <v>2</v>
      </c>
      <c r="O408" s="38"/>
      <c r="P408" s="38"/>
      <c r="Q408" s="38"/>
      <c r="R408" s="38"/>
      <c r="S408" s="38"/>
      <c r="T408" s="38"/>
      <c r="U408" s="39"/>
      <c r="V408" s="40">
        <v>3</v>
      </c>
      <c r="W408" s="40"/>
      <c r="X408" s="40"/>
      <c r="Y408" s="40"/>
      <c r="Z408" s="40"/>
      <c r="AA408" s="40">
        <v>4</v>
      </c>
      <c r="AB408" s="40"/>
      <c r="AC408" s="40"/>
      <c r="AD408" s="40"/>
      <c r="AE408" s="40"/>
      <c r="AF408" s="40">
        <v>5</v>
      </c>
      <c r="AG408" s="40"/>
      <c r="AH408" s="40"/>
      <c r="AI408" s="40"/>
      <c r="AJ408" s="40">
        <v>6</v>
      </c>
      <c r="AK408" s="40"/>
      <c r="AL408" s="40"/>
      <c r="AM408" s="40"/>
      <c r="AN408" s="40"/>
      <c r="AO408" s="40">
        <v>7</v>
      </c>
      <c r="AP408" s="40"/>
      <c r="AQ408" s="40"/>
      <c r="AR408" s="40"/>
      <c r="AS408" s="40">
        <v>8</v>
      </c>
      <c r="AT408" s="40"/>
      <c r="AU408" s="40"/>
      <c r="AV408" s="40"/>
      <c r="AW408" s="40"/>
      <c r="AX408" s="40">
        <v>9</v>
      </c>
      <c r="AY408" s="40"/>
      <c r="AZ408" s="40"/>
      <c r="BA408" s="40"/>
      <c r="BB408" s="40">
        <v>10</v>
      </c>
      <c r="BC408" s="40"/>
      <c r="BD408" s="40"/>
      <c r="BE408" s="40"/>
      <c r="BF408" s="40"/>
      <c r="BG408" s="40">
        <v>11</v>
      </c>
      <c r="BH408" s="40"/>
      <c r="BI408" s="40"/>
      <c r="BJ408" s="40"/>
      <c r="BK408" s="40">
        <v>12</v>
      </c>
      <c r="BL408" s="40"/>
      <c r="BM408" s="40"/>
      <c r="BN408" s="40"/>
      <c r="BO408" s="40"/>
      <c r="BP408" s="40">
        <v>13</v>
      </c>
      <c r="BQ408" s="40"/>
      <c r="BR408" s="40"/>
      <c r="BS408" s="40"/>
    </row>
    <row r="409" spans="1:79" s="1" customFormat="1" ht="12" customHeight="1" hidden="1">
      <c r="A409" s="125" t="s">
        <v>146</v>
      </c>
      <c r="B409" s="125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87" t="s">
        <v>131</v>
      </c>
      <c r="O409" s="87"/>
      <c r="P409" s="87"/>
      <c r="Q409" s="87"/>
      <c r="R409" s="87"/>
      <c r="S409" s="87"/>
      <c r="T409" s="87"/>
      <c r="U409" s="87"/>
      <c r="V409" s="87" t="s">
        <v>132</v>
      </c>
      <c r="W409" s="87"/>
      <c r="X409" s="87"/>
      <c r="Y409" s="87"/>
      <c r="Z409" s="87"/>
      <c r="AA409" s="111" t="s">
        <v>65</v>
      </c>
      <c r="AB409" s="111"/>
      <c r="AC409" s="111"/>
      <c r="AD409" s="111"/>
      <c r="AE409" s="111"/>
      <c r="AF409" s="111" t="s">
        <v>66</v>
      </c>
      <c r="AG409" s="111"/>
      <c r="AH409" s="111"/>
      <c r="AI409" s="111"/>
      <c r="AJ409" s="111" t="s">
        <v>67</v>
      </c>
      <c r="AK409" s="111"/>
      <c r="AL409" s="111"/>
      <c r="AM409" s="111"/>
      <c r="AN409" s="111"/>
      <c r="AO409" s="111" t="s">
        <v>68</v>
      </c>
      <c r="AP409" s="111"/>
      <c r="AQ409" s="111"/>
      <c r="AR409" s="111"/>
      <c r="AS409" s="111" t="s">
        <v>58</v>
      </c>
      <c r="AT409" s="111"/>
      <c r="AU409" s="111"/>
      <c r="AV409" s="111"/>
      <c r="AW409" s="111"/>
      <c r="AX409" s="111" t="s">
        <v>59</v>
      </c>
      <c r="AY409" s="111"/>
      <c r="AZ409" s="111"/>
      <c r="BA409" s="111"/>
      <c r="BB409" s="111" t="s">
        <v>60</v>
      </c>
      <c r="BC409" s="111"/>
      <c r="BD409" s="111"/>
      <c r="BE409" s="111"/>
      <c r="BF409" s="111"/>
      <c r="BG409" s="111" t="s">
        <v>61</v>
      </c>
      <c r="BH409" s="111"/>
      <c r="BI409" s="111"/>
      <c r="BJ409" s="111"/>
      <c r="BK409" s="111" t="s">
        <v>62</v>
      </c>
      <c r="BL409" s="111"/>
      <c r="BM409" s="111"/>
      <c r="BN409" s="111"/>
      <c r="BO409" s="111"/>
      <c r="BP409" s="111" t="s">
        <v>63</v>
      </c>
      <c r="BQ409" s="111"/>
      <c r="BR409" s="111"/>
      <c r="BS409" s="111"/>
      <c r="CA409" s="1" t="s">
        <v>48</v>
      </c>
    </row>
    <row r="410" spans="1:79" s="6" customFormat="1" ht="12.75" customHeight="1">
      <c r="A410" s="127" t="s">
        <v>147</v>
      </c>
      <c r="B410" s="127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95"/>
      <c r="O410" s="96"/>
      <c r="P410" s="96"/>
      <c r="Q410" s="96"/>
      <c r="R410" s="96"/>
      <c r="S410" s="96"/>
      <c r="T410" s="96"/>
      <c r="U410" s="97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  <c r="AF410" s="129"/>
      <c r="AG410" s="129"/>
      <c r="AH410" s="129"/>
      <c r="AI410" s="129"/>
      <c r="AJ410" s="129"/>
      <c r="AK410" s="129"/>
      <c r="AL410" s="129"/>
      <c r="AM410" s="129"/>
      <c r="AN410" s="129"/>
      <c r="AO410" s="129"/>
      <c r="AP410" s="129"/>
      <c r="AQ410" s="129"/>
      <c r="AR410" s="129"/>
      <c r="AS410" s="129"/>
      <c r="AT410" s="129"/>
      <c r="AU410" s="129"/>
      <c r="AV410" s="129"/>
      <c r="AW410" s="129"/>
      <c r="AX410" s="129"/>
      <c r="AY410" s="129"/>
      <c r="AZ410" s="129"/>
      <c r="BA410" s="129"/>
      <c r="BB410" s="129"/>
      <c r="BC410" s="129"/>
      <c r="BD410" s="129"/>
      <c r="BE410" s="129"/>
      <c r="BF410" s="129"/>
      <c r="BG410" s="129"/>
      <c r="BH410" s="129"/>
      <c r="BI410" s="129"/>
      <c r="BJ410" s="129"/>
      <c r="BK410" s="129"/>
      <c r="BL410" s="129"/>
      <c r="BM410" s="129"/>
      <c r="BN410" s="129"/>
      <c r="BO410" s="129"/>
      <c r="BP410" s="130"/>
      <c r="BQ410" s="131"/>
      <c r="BR410" s="131"/>
      <c r="BS410" s="132"/>
      <c r="CA410" s="6" t="s">
        <v>49</v>
      </c>
    </row>
    <row r="413" spans="1:64" ht="35.25" customHeight="1">
      <c r="A413" s="58" t="s">
        <v>372</v>
      </c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</row>
    <row r="414" spans="1:64" ht="49.5" customHeight="1">
      <c r="A414" s="133" t="s">
        <v>402</v>
      </c>
      <c r="B414" s="133"/>
      <c r="C414" s="133"/>
      <c r="D414" s="133"/>
      <c r="E414" s="133"/>
      <c r="F414" s="133"/>
      <c r="G414" s="133"/>
      <c r="H414" s="133"/>
      <c r="I414" s="133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/>
      <c r="AQ414" s="133"/>
      <c r="AR414" s="133"/>
      <c r="AS414" s="133"/>
      <c r="AT414" s="133"/>
      <c r="AU414" s="133"/>
      <c r="AV414" s="133"/>
      <c r="AW414" s="133"/>
      <c r="AX414" s="133"/>
      <c r="AY414" s="133"/>
      <c r="AZ414" s="133"/>
      <c r="BA414" s="133"/>
      <c r="BB414" s="133"/>
      <c r="BC414" s="133"/>
      <c r="BD414" s="133"/>
      <c r="BE414" s="133"/>
      <c r="BF414" s="133"/>
      <c r="BG414" s="133"/>
      <c r="BH414" s="133"/>
      <c r="BI414" s="133"/>
      <c r="BJ414" s="133"/>
      <c r="BK414" s="133"/>
      <c r="BL414" s="133"/>
    </row>
    <row r="415" spans="1:64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7" spans="1:64" ht="28.5" customHeight="1">
      <c r="A417" s="134" t="s">
        <v>356</v>
      </c>
      <c r="B417" s="134"/>
      <c r="C417" s="134"/>
      <c r="D417" s="134"/>
      <c r="E417" s="134"/>
      <c r="F417" s="134"/>
      <c r="G417" s="134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  <c r="AA417" s="134"/>
      <c r="AB417" s="134"/>
      <c r="AC417" s="134"/>
      <c r="AD417" s="134"/>
      <c r="AE417" s="134"/>
      <c r="AF417" s="134"/>
      <c r="AG417" s="134"/>
      <c r="AH417" s="134"/>
      <c r="AI417" s="134"/>
      <c r="AJ417" s="134"/>
      <c r="AK417" s="134"/>
      <c r="AL417" s="134"/>
      <c r="AM417" s="134"/>
      <c r="AN417" s="134"/>
      <c r="AO417" s="134"/>
      <c r="AP417" s="134"/>
      <c r="AQ417" s="134"/>
      <c r="AR417" s="134"/>
      <c r="AS417" s="134"/>
      <c r="AT417" s="134"/>
      <c r="AU417" s="134"/>
      <c r="AV417" s="134"/>
      <c r="AW417" s="134"/>
      <c r="AX417" s="134"/>
      <c r="AY417" s="134"/>
      <c r="AZ417" s="134"/>
      <c r="BA417" s="134"/>
      <c r="BB417" s="134"/>
      <c r="BC417" s="134"/>
      <c r="BD417" s="134"/>
      <c r="BE417" s="134"/>
      <c r="BF417" s="134"/>
      <c r="BG417" s="134"/>
      <c r="BH417" s="134"/>
      <c r="BI417" s="134"/>
      <c r="BJ417" s="134"/>
      <c r="BK417" s="134"/>
      <c r="BL417" s="134"/>
    </row>
    <row r="418" spans="1:64" ht="14.25" customHeight="1">
      <c r="A418" s="58" t="s">
        <v>339</v>
      </c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  <c r="BD418" s="58"/>
      <c r="BE418" s="58"/>
      <c r="BF418" s="58"/>
      <c r="BG418" s="58"/>
      <c r="BH418" s="58"/>
      <c r="BI418" s="58"/>
      <c r="BJ418" s="58"/>
      <c r="BK418" s="58"/>
      <c r="BL418" s="58"/>
    </row>
    <row r="419" spans="1:64" ht="15" customHeight="1">
      <c r="A419" s="63" t="s">
        <v>337</v>
      </c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</row>
    <row r="420" spans="1:64" ht="42.75" customHeight="1">
      <c r="A420" s="104" t="s">
        <v>135</v>
      </c>
      <c r="B420" s="104"/>
      <c r="C420" s="104"/>
      <c r="D420" s="104"/>
      <c r="E420" s="104"/>
      <c r="F420" s="104"/>
      <c r="G420" s="40" t="s">
        <v>19</v>
      </c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 t="s">
        <v>15</v>
      </c>
      <c r="U420" s="40"/>
      <c r="V420" s="40"/>
      <c r="W420" s="40"/>
      <c r="X420" s="40"/>
      <c r="Y420" s="40"/>
      <c r="Z420" s="40" t="s">
        <v>14</v>
      </c>
      <c r="AA420" s="40"/>
      <c r="AB420" s="40"/>
      <c r="AC420" s="40"/>
      <c r="AD420" s="40"/>
      <c r="AE420" s="40" t="s">
        <v>136</v>
      </c>
      <c r="AF420" s="40"/>
      <c r="AG420" s="40"/>
      <c r="AH420" s="40"/>
      <c r="AI420" s="40"/>
      <c r="AJ420" s="40"/>
      <c r="AK420" s="40" t="s">
        <v>137</v>
      </c>
      <c r="AL420" s="40"/>
      <c r="AM420" s="40"/>
      <c r="AN420" s="40"/>
      <c r="AO420" s="40"/>
      <c r="AP420" s="40"/>
      <c r="AQ420" s="40" t="s">
        <v>138</v>
      </c>
      <c r="AR420" s="40"/>
      <c r="AS420" s="40"/>
      <c r="AT420" s="40"/>
      <c r="AU420" s="40"/>
      <c r="AV420" s="40"/>
      <c r="AW420" s="40" t="s">
        <v>98</v>
      </c>
      <c r="AX420" s="40"/>
      <c r="AY420" s="40"/>
      <c r="AZ420" s="40"/>
      <c r="BA420" s="40"/>
      <c r="BB420" s="40"/>
      <c r="BC420" s="40"/>
      <c r="BD420" s="40"/>
      <c r="BE420" s="40"/>
      <c r="BF420" s="40"/>
      <c r="BG420" s="40" t="s">
        <v>139</v>
      </c>
      <c r="BH420" s="40"/>
      <c r="BI420" s="40"/>
      <c r="BJ420" s="40"/>
      <c r="BK420" s="40"/>
      <c r="BL420" s="40"/>
    </row>
    <row r="421" spans="1:64" ht="39.75" customHeight="1">
      <c r="A421" s="104"/>
      <c r="B421" s="104"/>
      <c r="C421" s="104"/>
      <c r="D421" s="104"/>
      <c r="E421" s="104"/>
      <c r="F421" s="104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 t="s">
        <v>17</v>
      </c>
      <c r="AX421" s="40"/>
      <c r="AY421" s="40"/>
      <c r="AZ421" s="40"/>
      <c r="BA421" s="40"/>
      <c r="BB421" s="40" t="s">
        <v>16</v>
      </c>
      <c r="BC421" s="40"/>
      <c r="BD421" s="40"/>
      <c r="BE421" s="40"/>
      <c r="BF421" s="40"/>
      <c r="BG421" s="40"/>
      <c r="BH421" s="40"/>
      <c r="BI421" s="40"/>
      <c r="BJ421" s="40"/>
      <c r="BK421" s="40"/>
      <c r="BL421" s="40"/>
    </row>
    <row r="422" spans="1:64" ht="15" customHeight="1">
      <c r="A422" s="40">
        <v>1</v>
      </c>
      <c r="B422" s="40"/>
      <c r="C422" s="40"/>
      <c r="D422" s="40"/>
      <c r="E422" s="40"/>
      <c r="F422" s="40"/>
      <c r="G422" s="40">
        <v>2</v>
      </c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>
        <v>3</v>
      </c>
      <c r="U422" s="40"/>
      <c r="V422" s="40"/>
      <c r="W422" s="40"/>
      <c r="X422" s="40"/>
      <c r="Y422" s="40"/>
      <c r="Z422" s="40">
        <v>4</v>
      </c>
      <c r="AA422" s="40"/>
      <c r="AB422" s="40"/>
      <c r="AC422" s="40"/>
      <c r="AD422" s="40"/>
      <c r="AE422" s="40">
        <v>5</v>
      </c>
      <c r="AF422" s="40"/>
      <c r="AG422" s="40"/>
      <c r="AH422" s="40"/>
      <c r="AI422" s="40"/>
      <c r="AJ422" s="40"/>
      <c r="AK422" s="40">
        <v>6</v>
      </c>
      <c r="AL422" s="40"/>
      <c r="AM422" s="40"/>
      <c r="AN422" s="40"/>
      <c r="AO422" s="40"/>
      <c r="AP422" s="40"/>
      <c r="AQ422" s="40">
        <v>7</v>
      </c>
      <c r="AR422" s="40"/>
      <c r="AS422" s="40"/>
      <c r="AT422" s="40"/>
      <c r="AU422" s="40"/>
      <c r="AV422" s="40"/>
      <c r="AW422" s="40">
        <v>8</v>
      </c>
      <c r="AX422" s="40"/>
      <c r="AY422" s="40"/>
      <c r="AZ422" s="40"/>
      <c r="BA422" s="40"/>
      <c r="BB422" s="40">
        <v>9</v>
      </c>
      <c r="BC422" s="40"/>
      <c r="BD422" s="40"/>
      <c r="BE422" s="40"/>
      <c r="BF422" s="40"/>
      <c r="BG422" s="40">
        <v>10</v>
      </c>
      <c r="BH422" s="40"/>
      <c r="BI422" s="40"/>
      <c r="BJ422" s="40"/>
      <c r="BK422" s="40"/>
      <c r="BL422" s="40"/>
    </row>
    <row r="423" spans="1:79" s="1" customFormat="1" ht="12" customHeight="1" hidden="1">
      <c r="A423" s="87" t="s">
        <v>64</v>
      </c>
      <c r="B423" s="87"/>
      <c r="C423" s="87"/>
      <c r="D423" s="87"/>
      <c r="E423" s="87"/>
      <c r="F423" s="87"/>
      <c r="G423" s="125" t="s">
        <v>57</v>
      </c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11" t="s">
        <v>80</v>
      </c>
      <c r="U423" s="111"/>
      <c r="V423" s="111"/>
      <c r="W423" s="111"/>
      <c r="X423" s="111"/>
      <c r="Y423" s="111"/>
      <c r="Z423" s="111" t="s">
        <v>81</v>
      </c>
      <c r="AA423" s="111"/>
      <c r="AB423" s="111"/>
      <c r="AC423" s="111"/>
      <c r="AD423" s="111"/>
      <c r="AE423" s="111" t="s">
        <v>82</v>
      </c>
      <c r="AF423" s="111"/>
      <c r="AG423" s="111"/>
      <c r="AH423" s="111"/>
      <c r="AI423" s="111"/>
      <c r="AJ423" s="111"/>
      <c r="AK423" s="111" t="s">
        <v>83</v>
      </c>
      <c r="AL423" s="111"/>
      <c r="AM423" s="111"/>
      <c r="AN423" s="111"/>
      <c r="AO423" s="111"/>
      <c r="AP423" s="111"/>
      <c r="AQ423" s="135" t="s">
        <v>99</v>
      </c>
      <c r="AR423" s="111"/>
      <c r="AS423" s="111"/>
      <c r="AT423" s="111"/>
      <c r="AU423" s="111"/>
      <c r="AV423" s="111"/>
      <c r="AW423" s="111" t="s">
        <v>84</v>
      </c>
      <c r="AX423" s="111"/>
      <c r="AY423" s="111"/>
      <c r="AZ423" s="111"/>
      <c r="BA423" s="111"/>
      <c r="BB423" s="111" t="s">
        <v>85</v>
      </c>
      <c r="BC423" s="111"/>
      <c r="BD423" s="111"/>
      <c r="BE423" s="111"/>
      <c r="BF423" s="111"/>
      <c r="BG423" s="135" t="s">
        <v>100</v>
      </c>
      <c r="BH423" s="111"/>
      <c r="BI423" s="111"/>
      <c r="BJ423" s="111"/>
      <c r="BK423" s="111"/>
      <c r="BL423" s="111"/>
      <c r="CA423" s="1" t="s">
        <v>50</v>
      </c>
    </row>
    <row r="424" spans="1:79" s="25" customFormat="1" ht="12.75" customHeight="1">
      <c r="A424" s="110">
        <v>2111</v>
      </c>
      <c r="B424" s="110"/>
      <c r="C424" s="110"/>
      <c r="D424" s="110"/>
      <c r="E424" s="110"/>
      <c r="F424" s="110"/>
      <c r="G424" s="46" t="s">
        <v>180</v>
      </c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2"/>
      <c r="T424" s="119">
        <v>0</v>
      </c>
      <c r="U424" s="119"/>
      <c r="V424" s="119"/>
      <c r="W424" s="119"/>
      <c r="X424" s="119"/>
      <c r="Y424" s="119"/>
      <c r="Z424" s="119">
        <v>73493867.22</v>
      </c>
      <c r="AA424" s="119"/>
      <c r="AB424" s="119"/>
      <c r="AC424" s="119"/>
      <c r="AD424" s="119"/>
      <c r="AE424" s="119">
        <v>0</v>
      </c>
      <c r="AF424" s="119"/>
      <c r="AG424" s="119"/>
      <c r="AH424" s="119"/>
      <c r="AI424" s="119"/>
      <c r="AJ424" s="119"/>
      <c r="AK424" s="119">
        <v>0</v>
      </c>
      <c r="AL424" s="119"/>
      <c r="AM424" s="119"/>
      <c r="AN424" s="119"/>
      <c r="AO424" s="119"/>
      <c r="AP424" s="119"/>
      <c r="AQ424" s="119">
        <f aca="true" t="shared" si="10" ref="AQ424:AQ437">IF(ISNUMBER(AK424),AK424,0)-IF(ISNUMBER(AE424),AE424,0)</f>
        <v>0</v>
      </c>
      <c r="AR424" s="119"/>
      <c r="AS424" s="119"/>
      <c r="AT424" s="119"/>
      <c r="AU424" s="119"/>
      <c r="AV424" s="119"/>
      <c r="AW424" s="119">
        <v>0</v>
      </c>
      <c r="AX424" s="119"/>
      <c r="AY424" s="119"/>
      <c r="AZ424" s="119"/>
      <c r="BA424" s="119"/>
      <c r="BB424" s="119">
        <v>0</v>
      </c>
      <c r="BC424" s="119"/>
      <c r="BD424" s="119"/>
      <c r="BE424" s="119"/>
      <c r="BF424" s="119"/>
      <c r="BG424" s="119">
        <f aca="true" t="shared" si="11" ref="BG424:BG437">IF(ISNUMBER(Z424),Z424,0)+IF(ISNUMBER(AK424),AK424,0)</f>
        <v>73493867.22</v>
      </c>
      <c r="BH424" s="119"/>
      <c r="BI424" s="119"/>
      <c r="BJ424" s="119"/>
      <c r="BK424" s="119"/>
      <c r="BL424" s="119"/>
      <c r="CA424" s="25" t="s">
        <v>51</v>
      </c>
    </row>
    <row r="425" spans="1:64" s="25" customFormat="1" ht="12.75" customHeight="1">
      <c r="A425" s="110">
        <v>2120</v>
      </c>
      <c r="B425" s="110"/>
      <c r="C425" s="110"/>
      <c r="D425" s="110"/>
      <c r="E425" s="110"/>
      <c r="F425" s="110"/>
      <c r="G425" s="46" t="s">
        <v>181</v>
      </c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2"/>
      <c r="T425" s="119">
        <v>0</v>
      </c>
      <c r="U425" s="119"/>
      <c r="V425" s="119"/>
      <c r="W425" s="119"/>
      <c r="X425" s="119"/>
      <c r="Y425" s="119"/>
      <c r="Z425" s="119">
        <v>16170674.25</v>
      </c>
      <c r="AA425" s="119"/>
      <c r="AB425" s="119"/>
      <c r="AC425" s="119"/>
      <c r="AD425" s="119"/>
      <c r="AE425" s="119">
        <v>0</v>
      </c>
      <c r="AF425" s="119"/>
      <c r="AG425" s="119"/>
      <c r="AH425" s="119"/>
      <c r="AI425" s="119"/>
      <c r="AJ425" s="119"/>
      <c r="AK425" s="119">
        <v>0</v>
      </c>
      <c r="AL425" s="119"/>
      <c r="AM425" s="119"/>
      <c r="AN425" s="119"/>
      <c r="AO425" s="119"/>
      <c r="AP425" s="119"/>
      <c r="AQ425" s="119">
        <f t="shared" si="10"/>
        <v>0</v>
      </c>
      <c r="AR425" s="119"/>
      <c r="AS425" s="119"/>
      <c r="AT425" s="119"/>
      <c r="AU425" s="119"/>
      <c r="AV425" s="119"/>
      <c r="AW425" s="119">
        <v>0</v>
      </c>
      <c r="AX425" s="119"/>
      <c r="AY425" s="119"/>
      <c r="AZ425" s="119"/>
      <c r="BA425" s="119"/>
      <c r="BB425" s="119">
        <v>0</v>
      </c>
      <c r="BC425" s="119"/>
      <c r="BD425" s="119"/>
      <c r="BE425" s="119"/>
      <c r="BF425" s="119"/>
      <c r="BG425" s="119">
        <f t="shared" si="11"/>
        <v>16170674.25</v>
      </c>
      <c r="BH425" s="119"/>
      <c r="BI425" s="119"/>
      <c r="BJ425" s="119"/>
      <c r="BK425" s="119"/>
      <c r="BL425" s="119"/>
    </row>
    <row r="426" spans="1:64" s="25" customFormat="1" ht="25.5" customHeight="1">
      <c r="A426" s="110">
        <v>2210</v>
      </c>
      <c r="B426" s="110"/>
      <c r="C426" s="110"/>
      <c r="D426" s="110"/>
      <c r="E426" s="110"/>
      <c r="F426" s="110"/>
      <c r="G426" s="46" t="s">
        <v>182</v>
      </c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2"/>
      <c r="T426" s="119">
        <v>0</v>
      </c>
      <c r="U426" s="119"/>
      <c r="V426" s="119"/>
      <c r="W426" s="119"/>
      <c r="X426" s="119"/>
      <c r="Y426" s="119"/>
      <c r="Z426" s="119">
        <v>2798039.06</v>
      </c>
      <c r="AA426" s="119"/>
      <c r="AB426" s="119"/>
      <c r="AC426" s="119"/>
      <c r="AD426" s="119"/>
      <c r="AE426" s="119">
        <v>0</v>
      </c>
      <c r="AF426" s="119"/>
      <c r="AG426" s="119"/>
      <c r="AH426" s="119"/>
      <c r="AI426" s="119"/>
      <c r="AJ426" s="119"/>
      <c r="AK426" s="119">
        <v>0</v>
      </c>
      <c r="AL426" s="119"/>
      <c r="AM426" s="119"/>
      <c r="AN426" s="119"/>
      <c r="AO426" s="119"/>
      <c r="AP426" s="119"/>
      <c r="AQ426" s="119">
        <f t="shared" si="10"/>
        <v>0</v>
      </c>
      <c r="AR426" s="119"/>
      <c r="AS426" s="119"/>
      <c r="AT426" s="119"/>
      <c r="AU426" s="119"/>
      <c r="AV426" s="119"/>
      <c r="AW426" s="119">
        <v>0</v>
      </c>
      <c r="AX426" s="119"/>
      <c r="AY426" s="119"/>
      <c r="AZ426" s="119"/>
      <c r="BA426" s="119"/>
      <c r="BB426" s="119">
        <v>0</v>
      </c>
      <c r="BC426" s="119"/>
      <c r="BD426" s="119"/>
      <c r="BE426" s="119"/>
      <c r="BF426" s="119"/>
      <c r="BG426" s="119">
        <f t="shared" si="11"/>
        <v>2798039.06</v>
      </c>
      <c r="BH426" s="119"/>
      <c r="BI426" s="119"/>
      <c r="BJ426" s="119"/>
      <c r="BK426" s="119"/>
      <c r="BL426" s="119"/>
    </row>
    <row r="427" spans="1:64" s="25" customFormat="1" ht="25.5" customHeight="1">
      <c r="A427" s="110">
        <v>2220</v>
      </c>
      <c r="B427" s="110"/>
      <c r="C427" s="110"/>
      <c r="D427" s="110"/>
      <c r="E427" s="110"/>
      <c r="F427" s="110"/>
      <c r="G427" s="46" t="s">
        <v>183</v>
      </c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2"/>
      <c r="T427" s="119">
        <v>0</v>
      </c>
      <c r="U427" s="119"/>
      <c r="V427" s="119"/>
      <c r="W427" s="119"/>
      <c r="X427" s="119"/>
      <c r="Y427" s="119"/>
      <c r="Z427" s="119">
        <v>13110</v>
      </c>
      <c r="AA427" s="119"/>
      <c r="AB427" s="119"/>
      <c r="AC427" s="119"/>
      <c r="AD427" s="119"/>
      <c r="AE427" s="119">
        <v>0</v>
      </c>
      <c r="AF427" s="119"/>
      <c r="AG427" s="119"/>
      <c r="AH427" s="119"/>
      <c r="AI427" s="119"/>
      <c r="AJ427" s="119"/>
      <c r="AK427" s="119">
        <v>0</v>
      </c>
      <c r="AL427" s="119"/>
      <c r="AM427" s="119"/>
      <c r="AN427" s="119"/>
      <c r="AO427" s="119"/>
      <c r="AP427" s="119"/>
      <c r="AQ427" s="119">
        <f t="shared" si="10"/>
        <v>0</v>
      </c>
      <c r="AR427" s="119"/>
      <c r="AS427" s="119"/>
      <c r="AT427" s="119"/>
      <c r="AU427" s="119"/>
      <c r="AV427" s="119"/>
      <c r="AW427" s="119">
        <v>0</v>
      </c>
      <c r="AX427" s="119"/>
      <c r="AY427" s="119"/>
      <c r="AZ427" s="119"/>
      <c r="BA427" s="119"/>
      <c r="BB427" s="119">
        <v>0</v>
      </c>
      <c r="BC427" s="119"/>
      <c r="BD427" s="119"/>
      <c r="BE427" s="119"/>
      <c r="BF427" s="119"/>
      <c r="BG427" s="119">
        <f t="shared" si="11"/>
        <v>13110</v>
      </c>
      <c r="BH427" s="119"/>
      <c r="BI427" s="119"/>
      <c r="BJ427" s="119"/>
      <c r="BK427" s="119"/>
      <c r="BL427" s="119"/>
    </row>
    <row r="428" spans="1:64" s="25" customFormat="1" ht="12.75" customHeight="1">
      <c r="A428" s="110">
        <v>2230</v>
      </c>
      <c r="B428" s="110"/>
      <c r="C428" s="110"/>
      <c r="D428" s="110"/>
      <c r="E428" s="110"/>
      <c r="F428" s="110"/>
      <c r="G428" s="46" t="s">
        <v>184</v>
      </c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2"/>
      <c r="T428" s="119">
        <v>0</v>
      </c>
      <c r="U428" s="119"/>
      <c r="V428" s="119"/>
      <c r="W428" s="119"/>
      <c r="X428" s="119"/>
      <c r="Y428" s="119"/>
      <c r="Z428" s="119">
        <v>3778122.56</v>
      </c>
      <c r="AA428" s="119"/>
      <c r="AB428" s="119"/>
      <c r="AC428" s="119"/>
      <c r="AD428" s="119"/>
      <c r="AE428" s="119">
        <v>0</v>
      </c>
      <c r="AF428" s="119"/>
      <c r="AG428" s="119"/>
      <c r="AH428" s="119"/>
      <c r="AI428" s="119"/>
      <c r="AJ428" s="119"/>
      <c r="AK428" s="119">
        <v>0</v>
      </c>
      <c r="AL428" s="119"/>
      <c r="AM428" s="119"/>
      <c r="AN428" s="119"/>
      <c r="AO428" s="119"/>
      <c r="AP428" s="119"/>
      <c r="AQ428" s="119">
        <f t="shared" si="10"/>
        <v>0</v>
      </c>
      <c r="AR428" s="119"/>
      <c r="AS428" s="119"/>
      <c r="AT428" s="119"/>
      <c r="AU428" s="119"/>
      <c r="AV428" s="119"/>
      <c r="AW428" s="119">
        <v>0</v>
      </c>
      <c r="AX428" s="119"/>
      <c r="AY428" s="119"/>
      <c r="AZ428" s="119"/>
      <c r="BA428" s="119"/>
      <c r="BB428" s="119">
        <v>0</v>
      </c>
      <c r="BC428" s="119"/>
      <c r="BD428" s="119"/>
      <c r="BE428" s="119"/>
      <c r="BF428" s="119"/>
      <c r="BG428" s="119">
        <f t="shared" si="11"/>
        <v>3778122.56</v>
      </c>
      <c r="BH428" s="119"/>
      <c r="BI428" s="119"/>
      <c r="BJ428" s="119"/>
      <c r="BK428" s="119"/>
      <c r="BL428" s="119"/>
    </row>
    <row r="429" spans="1:64" s="25" customFormat="1" ht="12.75" customHeight="1">
      <c r="A429" s="110">
        <v>2240</v>
      </c>
      <c r="B429" s="110"/>
      <c r="C429" s="110"/>
      <c r="D429" s="110"/>
      <c r="E429" s="110"/>
      <c r="F429" s="110"/>
      <c r="G429" s="46" t="s">
        <v>185</v>
      </c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2"/>
      <c r="T429" s="119">
        <v>0</v>
      </c>
      <c r="U429" s="119"/>
      <c r="V429" s="119"/>
      <c r="W429" s="119"/>
      <c r="X429" s="119"/>
      <c r="Y429" s="119"/>
      <c r="Z429" s="119">
        <v>813655.73</v>
      </c>
      <c r="AA429" s="119"/>
      <c r="AB429" s="119"/>
      <c r="AC429" s="119"/>
      <c r="AD429" s="119"/>
      <c r="AE429" s="119">
        <v>0</v>
      </c>
      <c r="AF429" s="119"/>
      <c r="AG429" s="119"/>
      <c r="AH429" s="119"/>
      <c r="AI429" s="119"/>
      <c r="AJ429" s="119"/>
      <c r="AK429" s="119">
        <v>0</v>
      </c>
      <c r="AL429" s="119"/>
      <c r="AM429" s="119"/>
      <c r="AN429" s="119"/>
      <c r="AO429" s="119"/>
      <c r="AP429" s="119"/>
      <c r="AQ429" s="119">
        <f t="shared" si="10"/>
        <v>0</v>
      </c>
      <c r="AR429" s="119"/>
      <c r="AS429" s="119"/>
      <c r="AT429" s="119"/>
      <c r="AU429" s="119"/>
      <c r="AV429" s="119"/>
      <c r="AW429" s="119">
        <v>0</v>
      </c>
      <c r="AX429" s="119"/>
      <c r="AY429" s="119"/>
      <c r="AZ429" s="119"/>
      <c r="BA429" s="119"/>
      <c r="BB429" s="119">
        <v>0</v>
      </c>
      <c r="BC429" s="119"/>
      <c r="BD429" s="119"/>
      <c r="BE429" s="119"/>
      <c r="BF429" s="119"/>
      <c r="BG429" s="119">
        <f t="shared" si="11"/>
        <v>813655.73</v>
      </c>
      <c r="BH429" s="119"/>
      <c r="BI429" s="119"/>
      <c r="BJ429" s="119"/>
      <c r="BK429" s="119"/>
      <c r="BL429" s="119"/>
    </row>
    <row r="430" spans="1:64" s="25" customFormat="1" ht="12.75" customHeight="1">
      <c r="A430" s="110">
        <v>2271</v>
      </c>
      <c r="B430" s="110"/>
      <c r="C430" s="110"/>
      <c r="D430" s="110"/>
      <c r="E430" s="110"/>
      <c r="F430" s="110"/>
      <c r="G430" s="46" t="s">
        <v>187</v>
      </c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2"/>
      <c r="T430" s="119">
        <v>0</v>
      </c>
      <c r="U430" s="119"/>
      <c r="V430" s="119"/>
      <c r="W430" s="119"/>
      <c r="X430" s="119"/>
      <c r="Y430" s="119"/>
      <c r="Z430" s="119">
        <v>4667860.84</v>
      </c>
      <c r="AA430" s="119"/>
      <c r="AB430" s="119"/>
      <c r="AC430" s="119"/>
      <c r="AD430" s="119"/>
      <c r="AE430" s="119">
        <v>0</v>
      </c>
      <c r="AF430" s="119"/>
      <c r="AG430" s="119"/>
      <c r="AH430" s="119"/>
      <c r="AI430" s="119"/>
      <c r="AJ430" s="119"/>
      <c r="AK430" s="119">
        <v>0</v>
      </c>
      <c r="AL430" s="119"/>
      <c r="AM430" s="119"/>
      <c r="AN430" s="119"/>
      <c r="AO430" s="119"/>
      <c r="AP430" s="119"/>
      <c r="AQ430" s="119">
        <f t="shared" si="10"/>
        <v>0</v>
      </c>
      <c r="AR430" s="119"/>
      <c r="AS430" s="119"/>
      <c r="AT430" s="119"/>
      <c r="AU430" s="119"/>
      <c r="AV430" s="119"/>
      <c r="AW430" s="119">
        <v>0</v>
      </c>
      <c r="AX430" s="119"/>
      <c r="AY430" s="119"/>
      <c r="AZ430" s="119"/>
      <c r="BA430" s="119"/>
      <c r="BB430" s="119">
        <v>0</v>
      </c>
      <c r="BC430" s="119"/>
      <c r="BD430" s="119"/>
      <c r="BE430" s="119"/>
      <c r="BF430" s="119"/>
      <c r="BG430" s="119">
        <f t="shared" si="11"/>
        <v>4667860.84</v>
      </c>
      <c r="BH430" s="119"/>
      <c r="BI430" s="119"/>
      <c r="BJ430" s="119"/>
      <c r="BK430" s="119"/>
      <c r="BL430" s="119"/>
    </row>
    <row r="431" spans="1:64" s="25" customFormat="1" ht="25.5" customHeight="1">
      <c r="A431" s="110">
        <v>2272</v>
      </c>
      <c r="B431" s="110"/>
      <c r="C431" s="110"/>
      <c r="D431" s="110"/>
      <c r="E431" s="110"/>
      <c r="F431" s="110"/>
      <c r="G431" s="46" t="s">
        <v>188</v>
      </c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2"/>
      <c r="T431" s="119">
        <v>0</v>
      </c>
      <c r="U431" s="119"/>
      <c r="V431" s="119"/>
      <c r="W431" s="119"/>
      <c r="X431" s="119"/>
      <c r="Y431" s="119"/>
      <c r="Z431" s="119">
        <v>430671.06</v>
      </c>
      <c r="AA431" s="119"/>
      <c r="AB431" s="119"/>
      <c r="AC431" s="119"/>
      <c r="AD431" s="119"/>
      <c r="AE431" s="119">
        <v>0</v>
      </c>
      <c r="AF431" s="119"/>
      <c r="AG431" s="119"/>
      <c r="AH431" s="119"/>
      <c r="AI431" s="119"/>
      <c r="AJ431" s="119"/>
      <c r="AK431" s="119">
        <v>0</v>
      </c>
      <c r="AL431" s="119"/>
      <c r="AM431" s="119"/>
      <c r="AN431" s="119"/>
      <c r="AO431" s="119"/>
      <c r="AP431" s="119"/>
      <c r="AQ431" s="119">
        <f t="shared" si="10"/>
        <v>0</v>
      </c>
      <c r="AR431" s="119"/>
      <c r="AS431" s="119"/>
      <c r="AT431" s="119"/>
      <c r="AU431" s="119"/>
      <c r="AV431" s="119"/>
      <c r="AW431" s="119">
        <v>0</v>
      </c>
      <c r="AX431" s="119"/>
      <c r="AY431" s="119"/>
      <c r="AZ431" s="119"/>
      <c r="BA431" s="119"/>
      <c r="BB431" s="119">
        <v>0</v>
      </c>
      <c r="BC431" s="119"/>
      <c r="BD431" s="119"/>
      <c r="BE431" s="119"/>
      <c r="BF431" s="119"/>
      <c r="BG431" s="119">
        <f t="shared" si="11"/>
        <v>430671.06</v>
      </c>
      <c r="BH431" s="119"/>
      <c r="BI431" s="119"/>
      <c r="BJ431" s="119"/>
      <c r="BK431" s="119"/>
      <c r="BL431" s="119"/>
    </row>
    <row r="432" spans="1:64" s="25" customFormat="1" ht="12.75" customHeight="1">
      <c r="A432" s="110">
        <v>2273</v>
      </c>
      <c r="B432" s="110"/>
      <c r="C432" s="110"/>
      <c r="D432" s="110"/>
      <c r="E432" s="110"/>
      <c r="F432" s="110"/>
      <c r="G432" s="46" t="s">
        <v>189</v>
      </c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2"/>
      <c r="T432" s="119">
        <v>0</v>
      </c>
      <c r="U432" s="119"/>
      <c r="V432" s="119"/>
      <c r="W432" s="119"/>
      <c r="X432" s="119"/>
      <c r="Y432" s="119"/>
      <c r="Z432" s="119">
        <v>3402515.95</v>
      </c>
      <c r="AA432" s="119"/>
      <c r="AB432" s="119"/>
      <c r="AC432" s="119"/>
      <c r="AD432" s="119"/>
      <c r="AE432" s="119">
        <v>0</v>
      </c>
      <c r="AF432" s="119"/>
      <c r="AG432" s="119"/>
      <c r="AH432" s="119"/>
      <c r="AI432" s="119"/>
      <c r="AJ432" s="119"/>
      <c r="AK432" s="119">
        <v>0</v>
      </c>
      <c r="AL432" s="119"/>
      <c r="AM432" s="119"/>
      <c r="AN432" s="119"/>
      <c r="AO432" s="119"/>
      <c r="AP432" s="119"/>
      <c r="AQ432" s="119">
        <f t="shared" si="10"/>
        <v>0</v>
      </c>
      <c r="AR432" s="119"/>
      <c r="AS432" s="119"/>
      <c r="AT432" s="119"/>
      <c r="AU432" s="119"/>
      <c r="AV432" s="119"/>
      <c r="AW432" s="119">
        <v>0</v>
      </c>
      <c r="AX432" s="119"/>
      <c r="AY432" s="119"/>
      <c r="AZ432" s="119"/>
      <c r="BA432" s="119"/>
      <c r="BB432" s="119">
        <v>0</v>
      </c>
      <c r="BC432" s="119"/>
      <c r="BD432" s="119"/>
      <c r="BE432" s="119"/>
      <c r="BF432" s="119"/>
      <c r="BG432" s="119">
        <f t="shared" si="11"/>
        <v>3402515.95</v>
      </c>
      <c r="BH432" s="119"/>
      <c r="BI432" s="119"/>
      <c r="BJ432" s="119"/>
      <c r="BK432" s="119"/>
      <c r="BL432" s="119"/>
    </row>
    <row r="433" spans="1:64" s="25" customFormat="1" ht="12.75" customHeight="1">
      <c r="A433" s="110">
        <v>2274</v>
      </c>
      <c r="B433" s="110"/>
      <c r="C433" s="110"/>
      <c r="D433" s="110"/>
      <c r="E433" s="110"/>
      <c r="F433" s="110"/>
      <c r="G433" s="46" t="s">
        <v>190</v>
      </c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2"/>
      <c r="T433" s="119">
        <v>0</v>
      </c>
      <c r="U433" s="119"/>
      <c r="V433" s="119"/>
      <c r="W433" s="119"/>
      <c r="X433" s="119"/>
      <c r="Y433" s="119"/>
      <c r="Z433" s="119">
        <v>2291094.9</v>
      </c>
      <c r="AA433" s="119"/>
      <c r="AB433" s="119"/>
      <c r="AC433" s="119"/>
      <c r="AD433" s="119"/>
      <c r="AE433" s="119">
        <v>0</v>
      </c>
      <c r="AF433" s="119"/>
      <c r="AG433" s="119"/>
      <c r="AH433" s="119"/>
      <c r="AI433" s="119"/>
      <c r="AJ433" s="119"/>
      <c r="AK433" s="119">
        <v>0</v>
      </c>
      <c r="AL433" s="119"/>
      <c r="AM433" s="119"/>
      <c r="AN433" s="119"/>
      <c r="AO433" s="119"/>
      <c r="AP433" s="119"/>
      <c r="AQ433" s="119">
        <f t="shared" si="10"/>
        <v>0</v>
      </c>
      <c r="AR433" s="119"/>
      <c r="AS433" s="119"/>
      <c r="AT433" s="119"/>
      <c r="AU433" s="119"/>
      <c r="AV433" s="119"/>
      <c r="AW433" s="119">
        <v>0</v>
      </c>
      <c r="AX433" s="119"/>
      <c r="AY433" s="119"/>
      <c r="AZ433" s="119"/>
      <c r="BA433" s="119"/>
      <c r="BB433" s="119">
        <v>0</v>
      </c>
      <c r="BC433" s="119"/>
      <c r="BD433" s="119"/>
      <c r="BE433" s="119"/>
      <c r="BF433" s="119"/>
      <c r="BG433" s="119">
        <f t="shared" si="11"/>
        <v>2291094.9</v>
      </c>
      <c r="BH433" s="119"/>
      <c r="BI433" s="119"/>
      <c r="BJ433" s="119"/>
      <c r="BK433" s="119"/>
      <c r="BL433" s="119"/>
    </row>
    <row r="434" spans="1:64" s="25" customFormat="1" ht="25.5" customHeight="1">
      <c r="A434" s="110">
        <v>2275</v>
      </c>
      <c r="B434" s="110"/>
      <c r="C434" s="110"/>
      <c r="D434" s="110"/>
      <c r="E434" s="110"/>
      <c r="F434" s="110"/>
      <c r="G434" s="46" t="s">
        <v>191</v>
      </c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2"/>
      <c r="T434" s="119">
        <v>0</v>
      </c>
      <c r="U434" s="119"/>
      <c r="V434" s="119"/>
      <c r="W434" s="119"/>
      <c r="X434" s="119"/>
      <c r="Y434" s="119"/>
      <c r="Z434" s="119">
        <v>82291.37</v>
      </c>
      <c r="AA434" s="119"/>
      <c r="AB434" s="119"/>
      <c r="AC434" s="119"/>
      <c r="AD434" s="119"/>
      <c r="AE434" s="119">
        <v>0</v>
      </c>
      <c r="AF434" s="119"/>
      <c r="AG434" s="119"/>
      <c r="AH434" s="119"/>
      <c r="AI434" s="119"/>
      <c r="AJ434" s="119"/>
      <c r="AK434" s="119">
        <v>0</v>
      </c>
      <c r="AL434" s="119"/>
      <c r="AM434" s="119"/>
      <c r="AN434" s="119"/>
      <c r="AO434" s="119"/>
      <c r="AP434" s="119"/>
      <c r="AQ434" s="119">
        <f t="shared" si="10"/>
        <v>0</v>
      </c>
      <c r="AR434" s="119"/>
      <c r="AS434" s="119"/>
      <c r="AT434" s="119"/>
      <c r="AU434" s="119"/>
      <c r="AV434" s="119"/>
      <c r="AW434" s="119">
        <v>0</v>
      </c>
      <c r="AX434" s="119"/>
      <c r="AY434" s="119"/>
      <c r="AZ434" s="119"/>
      <c r="BA434" s="119"/>
      <c r="BB434" s="119">
        <v>0</v>
      </c>
      <c r="BC434" s="119"/>
      <c r="BD434" s="119"/>
      <c r="BE434" s="119"/>
      <c r="BF434" s="119"/>
      <c r="BG434" s="119">
        <f t="shared" si="11"/>
        <v>82291.37</v>
      </c>
      <c r="BH434" s="119"/>
      <c r="BI434" s="119"/>
      <c r="BJ434" s="119"/>
      <c r="BK434" s="119"/>
      <c r="BL434" s="119"/>
    </row>
    <row r="435" spans="1:64" s="25" customFormat="1" ht="38.25" customHeight="1">
      <c r="A435" s="110">
        <v>2282</v>
      </c>
      <c r="B435" s="110"/>
      <c r="C435" s="110"/>
      <c r="D435" s="110"/>
      <c r="E435" s="110"/>
      <c r="F435" s="110"/>
      <c r="G435" s="46" t="s">
        <v>192</v>
      </c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2"/>
      <c r="T435" s="119">
        <v>0</v>
      </c>
      <c r="U435" s="119"/>
      <c r="V435" s="119"/>
      <c r="W435" s="119"/>
      <c r="X435" s="119"/>
      <c r="Y435" s="119"/>
      <c r="Z435" s="119">
        <v>2070</v>
      </c>
      <c r="AA435" s="119"/>
      <c r="AB435" s="119"/>
      <c r="AC435" s="119"/>
      <c r="AD435" s="119"/>
      <c r="AE435" s="119">
        <v>0</v>
      </c>
      <c r="AF435" s="119"/>
      <c r="AG435" s="119"/>
      <c r="AH435" s="119"/>
      <c r="AI435" s="119"/>
      <c r="AJ435" s="119"/>
      <c r="AK435" s="119">
        <v>0</v>
      </c>
      <c r="AL435" s="119"/>
      <c r="AM435" s="119"/>
      <c r="AN435" s="119"/>
      <c r="AO435" s="119"/>
      <c r="AP435" s="119"/>
      <c r="AQ435" s="119">
        <f t="shared" si="10"/>
        <v>0</v>
      </c>
      <c r="AR435" s="119"/>
      <c r="AS435" s="119"/>
      <c r="AT435" s="119"/>
      <c r="AU435" s="119"/>
      <c r="AV435" s="119"/>
      <c r="AW435" s="119">
        <v>0</v>
      </c>
      <c r="AX435" s="119"/>
      <c r="AY435" s="119"/>
      <c r="AZ435" s="119"/>
      <c r="BA435" s="119"/>
      <c r="BB435" s="119">
        <v>0</v>
      </c>
      <c r="BC435" s="119"/>
      <c r="BD435" s="119"/>
      <c r="BE435" s="119"/>
      <c r="BF435" s="119"/>
      <c r="BG435" s="119">
        <f t="shared" si="11"/>
        <v>2070</v>
      </c>
      <c r="BH435" s="119"/>
      <c r="BI435" s="119"/>
      <c r="BJ435" s="119"/>
      <c r="BK435" s="119"/>
      <c r="BL435" s="119"/>
    </row>
    <row r="436" spans="1:64" s="25" customFormat="1" ht="12.75" customHeight="1">
      <c r="A436" s="110">
        <v>2800</v>
      </c>
      <c r="B436" s="110"/>
      <c r="C436" s="110"/>
      <c r="D436" s="110"/>
      <c r="E436" s="110"/>
      <c r="F436" s="110"/>
      <c r="G436" s="46" t="s">
        <v>193</v>
      </c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2"/>
      <c r="T436" s="119">
        <v>0</v>
      </c>
      <c r="U436" s="119"/>
      <c r="V436" s="119"/>
      <c r="W436" s="119"/>
      <c r="X436" s="119"/>
      <c r="Y436" s="119"/>
      <c r="Z436" s="119">
        <v>6594.46</v>
      </c>
      <c r="AA436" s="119"/>
      <c r="AB436" s="119"/>
      <c r="AC436" s="119"/>
      <c r="AD436" s="119"/>
      <c r="AE436" s="119">
        <v>0</v>
      </c>
      <c r="AF436" s="119"/>
      <c r="AG436" s="119"/>
      <c r="AH436" s="119"/>
      <c r="AI436" s="119"/>
      <c r="AJ436" s="119"/>
      <c r="AK436" s="119">
        <v>0</v>
      </c>
      <c r="AL436" s="119"/>
      <c r="AM436" s="119"/>
      <c r="AN436" s="119"/>
      <c r="AO436" s="119"/>
      <c r="AP436" s="119"/>
      <c r="AQ436" s="119">
        <f t="shared" si="10"/>
        <v>0</v>
      </c>
      <c r="AR436" s="119"/>
      <c r="AS436" s="119"/>
      <c r="AT436" s="119"/>
      <c r="AU436" s="119"/>
      <c r="AV436" s="119"/>
      <c r="AW436" s="119">
        <v>0</v>
      </c>
      <c r="AX436" s="119"/>
      <c r="AY436" s="119"/>
      <c r="AZ436" s="119"/>
      <c r="BA436" s="119"/>
      <c r="BB436" s="119">
        <v>0</v>
      </c>
      <c r="BC436" s="119"/>
      <c r="BD436" s="119"/>
      <c r="BE436" s="119"/>
      <c r="BF436" s="119"/>
      <c r="BG436" s="119">
        <f t="shared" si="11"/>
        <v>6594.46</v>
      </c>
      <c r="BH436" s="119"/>
      <c r="BI436" s="119"/>
      <c r="BJ436" s="119"/>
      <c r="BK436" s="119"/>
      <c r="BL436" s="119"/>
    </row>
    <row r="437" spans="1:64" s="6" customFormat="1" ht="12.75" customHeight="1">
      <c r="A437" s="126"/>
      <c r="B437" s="126"/>
      <c r="C437" s="126"/>
      <c r="D437" s="126"/>
      <c r="E437" s="126"/>
      <c r="F437" s="126"/>
      <c r="G437" s="115" t="s">
        <v>147</v>
      </c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7"/>
      <c r="T437" s="118">
        <v>0</v>
      </c>
      <c r="U437" s="118"/>
      <c r="V437" s="118"/>
      <c r="W437" s="118"/>
      <c r="X437" s="118"/>
      <c r="Y437" s="118"/>
      <c r="Z437" s="118">
        <v>107950567.40000002</v>
      </c>
      <c r="AA437" s="118"/>
      <c r="AB437" s="118"/>
      <c r="AC437" s="118"/>
      <c r="AD437" s="118"/>
      <c r="AE437" s="118">
        <v>0</v>
      </c>
      <c r="AF437" s="118"/>
      <c r="AG437" s="118"/>
      <c r="AH437" s="118"/>
      <c r="AI437" s="118"/>
      <c r="AJ437" s="118"/>
      <c r="AK437" s="118">
        <v>0</v>
      </c>
      <c r="AL437" s="118"/>
      <c r="AM437" s="118"/>
      <c r="AN437" s="118"/>
      <c r="AO437" s="118"/>
      <c r="AP437" s="118"/>
      <c r="AQ437" s="118">
        <f t="shared" si="10"/>
        <v>0</v>
      </c>
      <c r="AR437" s="118"/>
      <c r="AS437" s="118"/>
      <c r="AT437" s="118"/>
      <c r="AU437" s="118"/>
      <c r="AV437" s="118"/>
      <c r="AW437" s="118">
        <v>0</v>
      </c>
      <c r="AX437" s="118"/>
      <c r="AY437" s="118"/>
      <c r="AZ437" s="118"/>
      <c r="BA437" s="118"/>
      <c r="BB437" s="118">
        <v>0</v>
      </c>
      <c r="BC437" s="118"/>
      <c r="BD437" s="118"/>
      <c r="BE437" s="118"/>
      <c r="BF437" s="118"/>
      <c r="BG437" s="118">
        <f t="shared" si="11"/>
        <v>107950567.40000002</v>
      </c>
      <c r="BH437" s="118"/>
      <c r="BI437" s="118"/>
      <c r="BJ437" s="118"/>
      <c r="BK437" s="118"/>
      <c r="BL437" s="118"/>
    </row>
    <row r="439" spans="1:64" ht="14.25" customHeight="1">
      <c r="A439" s="58" t="s">
        <v>357</v>
      </c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  <c r="BD439" s="58"/>
      <c r="BE439" s="58"/>
      <c r="BF439" s="58"/>
      <c r="BG439" s="58"/>
      <c r="BH439" s="58"/>
      <c r="BI439" s="58"/>
      <c r="BJ439" s="58"/>
      <c r="BK439" s="58"/>
      <c r="BL439" s="58"/>
    </row>
    <row r="440" spans="1:64" ht="15" customHeight="1">
      <c r="A440" s="63" t="s">
        <v>337</v>
      </c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</row>
    <row r="441" spans="1:64" ht="18" customHeight="1">
      <c r="A441" s="40" t="s">
        <v>135</v>
      </c>
      <c r="B441" s="40"/>
      <c r="C441" s="40"/>
      <c r="D441" s="40"/>
      <c r="E441" s="40"/>
      <c r="F441" s="40"/>
      <c r="G441" s="40" t="s">
        <v>19</v>
      </c>
      <c r="H441" s="40"/>
      <c r="I441" s="40"/>
      <c r="J441" s="40"/>
      <c r="K441" s="40"/>
      <c r="L441" s="40"/>
      <c r="M441" s="40"/>
      <c r="N441" s="40"/>
      <c r="O441" s="40"/>
      <c r="P441" s="40"/>
      <c r="Q441" s="40" t="s">
        <v>343</v>
      </c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 t="s">
        <v>354</v>
      </c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</row>
    <row r="442" spans="1:64" ht="42.75" customHeight="1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 t="s">
        <v>140</v>
      </c>
      <c r="R442" s="40"/>
      <c r="S442" s="40"/>
      <c r="T442" s="40"/>
      <c r="U442" s="40"/>
      <c r="V442" s="104" t="s">
        <v>141</v>
      </c>
      <c r="W442" s="104"/>
      <c r="X442" s="104"/>
      <c r="Y442" s="104"/>
      <c r="Z442" s="40" t="s">
        <v>142</v>
      </c>
      <c r="AA442" s="40"/>
      <c r="AB442" s="40"/>
      <c r="AC442" s="40"/>
      <c r="AD442" s="40"/>
      <c r="AE442" s="40"/>
      <c r="AF442" s="40"/>
      <c r="AG442" s="40"/>
      <c r="AH442" s="40"/>
      <c r="AI442" s="40"/>
      <c r="AJ442" s="40" t="s">
        <v>143</v>
      </c>
      <c r="AK442" s="40"/>
      <c r="AL442" s="40"/>
      <c r="AM442" s="40"/>
      <c r="AN442" s="40"/>
      <c r="AO442" s="40" t="s">
        <v>20</v>
      </c>
      <c r="AP442" s="40"/>
      <c r="AQ442" s="40"/>
      <c r="AR442" s="40"/>
      <c r="AS442" s="40"/>
      <c r="AT442" s="104" t="s">
        <v>144</v>
      </c>
      <c r="AU442" s="104"/>
      <c r="AV442" s="104"/>
      <c r="AW442" s="104"/>
      <c r="AX442" s="40" t="s">
        <v>142</v>
      </c>
      <c r="AY442" s="40"/>
      <c r="AZ442" s="40"/>
      <c r="BA442" s="40"/>
      <c r="BB442" s="40"/>
      <c r="BC442" s="40"/>
      <c r="BD442" s="40"/>
      <c r="BE442" s="40"/>
      <c r="BF442" s="40"/>
      <c r="BG442" s="40"/>
      <c r="BH442" s="40" t="s">
        <v>145</v>
      </c>
      <c r="BI442" s="40"/>
      <c r="BJ442" s="40"/>
      <c r="BK442" s="40"/>
      <c r="BL442" s="40"/>
    </row>
    <row r="443" spans="1:64" ht="63" customHeight="1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104"/>
      <c r="W443" s="104"/>
      <c r="X443" s="104"/>
      <c r="Y443" s="104"/>
      <c r="Z443" s="40" t="s">
        <v>17</v>
      </c>
      <c r="AA443" s="40"/>
      <c r="AB443" s="40"/>
      <c r="AC443" s="40"/>
      <c r="AD443" s="40"/>
      <c r="AE443" s="40" t="s">
        <v>16</v>
      </c>
      <c r="AF443" s="40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104"/>
      <c r="AU443" s="104"/>
      <c r="AV443" s="104"/>
      <c r="AW443" s="104"/>
      <c r="AX443" s="40" t="s">
        <v>17</v>
      </c>
      <c r="AY443" s="40"/>
      <c r="AZ443" s="40"/>
      <c r="BA443" s="40"/>
      <c r="BB443" s="40"/>
      <c r="BC443" s="40" t="s">
        <v>16</v>
      </c>
      <c r="BD443" s="40"/>
      <c r="BE443" s="40"/>
      <c r="BF443" s="40"/>
      <c r="BG443" s="40"/>
      <c r="BH443" s="40"/>
      <c r="BI443" s="40"/>
      <c r="BJ443" s="40"/>
      <c r="BK443" s="40"/>
      <c r="BL443" s="40"/>
    </row>
    <row r="444" spans="1:64" ht="15" customHeight="1">
      <c r="A444" s="40">
        <v>1</v>
      </c>
      <c r="B444" s="40"/>
      <c r="C444" s="40"/>
      <c r="D444" s="40"/>
      <c r="E444" s="40"/>
      <c r="F444" s="40"/>
      <c r="G444" s="40">
        <v>2</v>
      </c>
      <c r="H444" s="40"/>
      <c r="I444" s="40"/>
      <c r="J444" s="40"/>
      <c r="K444" s="40"/>
      <c r="L444" s="40"/>
      <c r="M444" s="40"/>
      <c r="N444" s="40"/>
      <c r="O444" s="40"/>
      <c r="P444" s="40"/>
      <c r="Q444" s="40">
        <v>3</v>
      </c>
      <c r="R444" s="40"/>
      <c r="S444" s="40"/>
      <c r="T444" s="40"/>
      <c r="U444" s="40"/>
      <c r="V444" s="40">
        <v>4</v>
      </c>
      <c r="W444" s="40"/>
      <c r="X444" s="40"/>
      <c r="Y444" s="40"/>
      <c r="Z444" s="40">
        <v>5</v>
      </c>
      <c r="AA444" s="40"/>
      <c r="AB444" s="40"/>
      <c r="AC444" s="40"/>
      <c r="AD444" s="40"/>
      <c r="AE444" s="40">
        <v>6</v>
      </c>
      <c r="AF444" s="40"/>
      <c r="AG444" s="40"/>
      <c r="AH444" s="40"/>
      <c r="AI444" s="40"/>
      <c r="AJ444" s="40">
        <v>7</v>
      </c>
      <c r="AK444" s="40"/>
      <c r="AL444" s="40"/>
      <c r="AM444" s="40"/>
      <c r="AN444" s="40"/>
      <c r="AO444" s="40">
        <v>8</v>
      </c>
      <c r="AP444" s="40"/>
      <c r="AQ444" s="40"/>
      <c r="AR444" s="40"/>
      <c r="AS444" s="40"/>
      <c r="AT444" s="40">
        <v>9</v>
      </c>
      <c r="AU444" s="40"/>
      <c r="AV444" s="40"/>
      <c r="AW444" s="40"/>
      <c r="AX444" s="40">
        <v>10</v>
      </c>
      <c r="AY444" s="40"/>
      <c r="AZ444" s="40"/>
      <c r="BA444" s="40"/>
      <c r="BB444" s="40"/>
      <c r="BC444" s="40">
        <v>11</v>
      </c>
      <c r="BD444" s="40"/>
      <c r="BE444" s="40"/>
      <c r="BF444" s="40"/>
      <c r="BG444" s="40"/>
      <c r="BH444" s="40">
        <v>12</v>
      </c>
      <c r="BI444" s="40"/>
      <c r="BJ444" s="40"/>
      <c r="BK444" s="40"/>
      <c r="BL444" s="40"/>
    </row>
    <row r="445" spans="1:79" s="1" customFormat="1" ht="12" customHeight="1" hidden="1">
      <c r="A445" s="87" t="s">
        <v>64</v>
      </c>
      <c r="B445" s="87"/>
      <c r="C445" s="87"/>
      <c r="D445" s="87"/>
      <c r="E445" s="87"/>
      <c r="F445" s="87"/>
      <c r="G445" s="125" t="s">
        <v>57</v>
      </c>
      <c r="H445" s="125"/>
      <c r="I445" s="125"/>
      <c r="J445" s="125"/>
      <c r="K445" s="125"/>
      <c r="L445" s="125"/>
      <c r="M445" s="125"/>
      <c r="N445" s="125"/>
      <c r="O445" s="125"/>
      <c r="P445" s="125"/>
      <c r="Q445" s="111" t="s">
        <v>80</v>
      </c>
      <c r="R445" s="111"/>
      <c r="S445" s="111"/>
      <c r="T445" s="111"/>
      <c r="U445" s="111"/>
      <c r="V445" s="111" t="s">
        <v>81</v>
      </c>
      <c r="W445" s="111"/>
      <c r="X445" s="111"/>
      <c r="Y445" s="111"/>
      <c r="Z445" s="111" t="s">
        <v>82</v>
      </c>
      <c r="AA445" s="111"/>
      <c r="AB445" s="111"/>
      <c r="AC445" s="111"/>
      <c r="AD445" s="111"/>
      <c r="AE445" s="111" t="s">
        <v>83</v>
      </c>
      <c r="AF445" s="111"/>
      <c r="AG445" s="111"/>
      <c r="AH445" s="111"/>
      <c r="AI445" s="111"/>
      <c r="AJ445" s="135" t="s">
        <v>101</v>
      </c>
      <c r="AK445" s="111"/>
      <c r="AL445" s="111"/>
      <c r="AM445" s="111"/>
      <c r="AN445" s="111"/>
      <c r="AO445" s="111" t="s">
        <v>84</v>
      </c>
      <c r="AP445" s="111"/>
      <c r="AQ445" s="111"/>
      <c r="AR445" s="111"/>
      <c r="AS445" s="111"/>
      <c r="AT445" s="135" t="s">
        <v>102</v>
      </c>
      <c r="AU445" s="111"/>
      <c r="AV445" s="111"/>
      <c r="AW445" s="111"/>
      <c r="AX445" s="111" t="s">
        <v>85</v>
      </c>
      <c r="AY445" s="111"/>
      <c r="AZ445" s="111"/>
      <c r="BA445" s="111"/>
      <c r="BB445" s="111"/>
      <c r="BC445" s="111" t="s">
        <v>86</v>
      </c>
      <c r="BD445" s="111"/>
      <c r="BE445" s="111"/>
      <c r="BF445" s="111"/>
      <c r="BG445" s="111"/>
      <c r="BH445" s="135" t="s">
        <v>101</v>
      </c>
      <c r="BI445" s="111"/>
      <c r="BJ445" s="111"/>
      <c r="BK445" s="111"/>
      <c r="BL445" s="111"/>
      <c r="CA445" s="1" t="s">
        <v>52</v>
      </c>
    </row>
    <row r="446" spans="1:79" s="25" customFormat="1" ht="12.75" customHeight="1">
      <c r="A446" s="110">
        <v>2111</v>
      </c>
      <c r="B446" s="110"/>
      <c r="C446" s="110"/>
      <c r="D446" s="110"/>
      <c r="E446" s="110"/>
      <c r="F446" s="110"/>
      <c r="G446" s="46" t="s">
        <v>180</v>
      </c>
      <c r="H446" s="41"/>
      <c r="I446" s="41"/>
      <c r="J446" s="41"/>
      <c r="K446" s="41"/>
      <c r="L446" s="41"/>
      <c r="M446" s="41"/>
      <c r="N446" s="41"/>
      <c r="O446" s="41"/>
      <c r="P446" s="42"/>
      <c r="Q446" s="119">
        <v>59672418</v>
      </c>
      <c r="R446" s="119"/>
      <c r="S446" s="119"/>
      <c r="T446" s="119"/>
      <c r="U446" s="119"/>
      <c r="V446" s="119">
        <v>0</v>
      </c>
      <c r="W446" s="119"/>
      <c r="X446" s="119"/>
      <c r="Y446" s="119"/>
      <c r="Z446" s="119">
        <v>0</v>
      </c>
      <c r="AA446" s="119"/>
      <c r="AB446" s="119"/>
      <c r="AC446" s="119"/>
      <c r="AD446" s="119"/>
      <c r="AE446" s="119">
        <v>0</v>
      </c>
      <c r="AF446" s="119"/>
      <c r="AG446" s="119"/>
      <c r="AH446" s="119"/>
      <c r="AI446" s="119"/>
      <c r="AJ446" s="119">
        <f aca="true" t="shared" si="12" ref="AJ446:AJ460">IF(ISNUMBER(Q446),Q446,0)-IF(ISNUMBER(Z446),Z446,0)</f>
        <v>59672418</v>
      </c>
      <c r="AK446" s="119"/>
      <c r="AL446" s="119"/>
      <c r="AM446" s="119"/>
      <c r="AN446" s="119"/>
      <c r="AO446" s="119">
        <v>0</v>
      </c>
      <c r="AP446" s="119"/>
      <c r="AQ446" s="119"/>
      <c r="AR446" s="119"/>
      <c r="AS446" s="119"/>
      <c r="AT446" s="119">
        <f aca="true" t="shared" si="13" ref="AT446:AT460">IF(ISNUMBER(V446),V446,0)-IF(ISNUMBER(Z446),Z446,0)-IF(ISNUMBER(AE446),AE446,0)</f>
        <v>0</v>
      </c>
      <c r="AU446" s="119"/>
      <c r="AV446" s="119"/>
      <c r="AW446" s="119"/>
      <c r="AX446" s="119">
        <v>0</v>
      </c>
      <c r="AY446" s="119"/>
      <c r="AZ446" s="119"/>
      <c r="BA446" s="119"/>
      <c r="BB446" s="119"/>
      <c r="BC446" s="119">
        <v>0</v>
      </c>
      <c r="BD446" s="119"/>
      <c r="BE446" s="119"/>
      <c r="BF446" s="119"/>
      <c r="BG446" s="119"/>
      <c r="BH446" s="119">
        <f aca="true" t="shared" si="14" ref="BH446:BH460">IF(ISNUMBER(AO446),AO446,0)-IF(ISNUMBER(AX446),AX446,0)</f>
        <v>0</v>
      </c>
      <c r="BI446" s="119"/>
      <c r="BJ446" s="119"/>
      <c r="BK446" s="119"/>
      <c r="BL446" s="119"/>
      <c r="CA446" s="25" t="s">
        <v>53</v>
      </c>
    </row>
    <row r="447" spans="1:64" s="25" customFormat="1" ht="12.75" customHeight="1">
      <c r="A447" s="110">
        <v>2120</v>
      </c>
      <c r="B447" s="110"/>
      <c r="C447" s="110"/>
      <c r="D447" s="110"/>
      <c r="E447" s="110"/>
      <c r="F447" s="110"/>
      <c r="G447" s="46" t="s">
        <v>181</v>
      </c>
      <c r="H447" s="41"/>
      <c r="I447" s="41"/>
      <c r="J447" s="41"/>
      <c r="K447" s="41"/>
      <c r="L447" s="41"/>
      <c r="M447" s="41"/>
      <c r="N447" s="41"/>
      <c r="O447" s="41"/>
      <c r="P447" s="42"/>
      <c r="Q447" s="119">
        <v>13037932</v>
      </c>
      <c r="R447" s="119"/>
      <c r="S447" s="119"/>
      <c r="T447" s="119"/>
      <c r="U447" s="119"/>
      <c r="V447" s="119">
        <v>0</v>
      </c>
      <c r="W447" s="119"/>
      <c r="X447" s="119"/>
      <c r="Y447" s="119"/>
      <c r="Z447" s="119">
        <v>0</v>
      </c>
      <c r="AA447" s="119"/>
      <c r="AB447" s="119"/>
      <c r="AC447" s="119"/>
      <c r="AD447" s="119"/>
      <c r="AE447" s="119">
        <v>0</v>
      </c>
      <c r="AF447" s="119"/>
      <c r="AG447" s="119"/>
      <c r="AH447" s="119"/>
      <c r="AI447" s="119"/>
      <c r="AJ447" s="119">
        <f t="shared" si="12"/>
        <v>13037932</v>
      </c>
      <c r="AK447" s="119"/>
      <c r="AL447" s="119"/>
      <c r="AM447" s="119"/>
      <c r="AN447" s="119"/>
      <c r="AO447" s="119">
        <v>0</v>
      </c>
      <c r="AP447" s="119"/>
      <c r="AQ447" s="119"/>
      <c r="AR447" s="119"/>
      <c r="AS447" s="119"/>
      <c r="AT447" s="119">
        <f t="shared" si="13"/>
        <v>0</v>
      </c>
      <c r="AU447" s="119"/>
      <c r="AV447" s="119"/>
      <c r="AW447" s="119"/>
      <c r="AX447" s="119">
        <v>0</v>
      </c>
      <c r="AY447" s="119"/>
      <c r="AZ447" s="119"/>
      <c r="BA447" s="119"/>
      <c r="BB447" s="119"/>
      <c r="BC447" s="119">
        <v>0</v>
      </c>
      <c r="BD447" s="119"/>
      <c r="BE447" s="119"/>
      <c r="BF447" s="119"/>
      <c r="BG447" s="119"/>
      <c r="BH447" s="119">
        <f t="shared" si="14"/>
        <v>0</v>
      </c>
      <c r="BI447" s="119"/>
      <c r="BJ447" s="119"/>
      <c r="BK447" s="119"/>
      <c r="BL447" s="119"/>
    </row>
    <row r="448" spans="1:64" s="25" customFormat="1" ht="25.5" customHeight="1">
      <c r="A448" s="110">
        <v>2210</v>
      </c>
      <c r="B448" s="110"/>
      <c r="C448" s="110"/>
      <c r="D448" s="110"/>
      <c r="E448" s="110"/>
      <c r="F448" s="110"/>
      <c r="G448" s="46" t="s">
        <v>182</v>
      </c>
      <c r="H448" s="41"/>
      <c r="I448" s="41"/>
      <c r="J448" s="41"/>
      <c r="K448" s="41"/>
      <c r="L448" s="41"/>
      <c r="M448" s="41"/>
      <c r="N448" s="41"/>
      <c r="O448" s="41"/>
      <c r="P448" s="42"/>
      <c r="Q448" s="119">
        <v>894950</v>
      </c>
      <c r="R448" s="119"/>
      <c r="S448" s="119"/>
      <c r="T448" s="119"/>
      <c r="U448" s="119"/>
      <c r="V448" s="119">
        <v>0</v>
      </c>
      <c r="W448" s="119"/>
      <c r="X448" s="119"/>
      <c r="Y448" s="119"/>
      <c r="Z448" s="119">
        <v>0</v>
      </c>
      <c r="AA448" s="119"/>
      <c r="AB448" s="119"/>
      <c r="AC448" s="119"/>
      <c r="AD448" s="119"/>
      <c r="AE448" s="119">
        <v>0</v>
      </c>
      <c r="AF448" s="119"/>
      <c r="AG448" s="119"/>
      <c r="AH448" s="119"/>
      <c r="AI448" s="119"/>
      <c r="AJ448" s="119">
        <f t="shared" si="12"/>
        <v>894950</v>
      </c>
      <c r="AK448" s="119"/>
      <c r="AL448" s="119"/>
      <c r="AM448" s="119"/>
      <c r="AN448" s="119"/>
      <c r="AO448" s="119">
        <v>0</v>
      </c>
      <c r="AP448" s="119"/>
      <c r="AQ448" s="119"/>
      <c r="AR448" s="119"/>
      <c r="AS448" s="119"/>
      <c r="AT448" s="119">
        <f t="shared" si="13"/>
        <v>0</v>
      </c>
      <c r="AU448" s="119"/>
      <c r="AV448" s="119"/>
      <c r="AW448" s="119"/>
      <c r="AX448" s="119">
        <v>0</v>
      </c>
      <c r="AY448" s="119"/>
      <c r="AZ448" s="119"/>
      <c r="BA448" s="119"/>
      <c r="BB448" s="119"/>
      <c r="BC448" s="119">
        <v>0</v>
      </c>
      <c r="BD448" s="119"/>
      <c r="BE448" s="119"/>
      <c r="BF448" s="119"/>
      <c r="BG448" s="119"/>
      <c r="BH448" s="119">
        <f t="shared" si="14"/>
        <v>0</v>
      </c>
      <c r="BI448" s="119"/>
      <c r="BJ448" s="119"/>
      <c r="BK448" s="119"/>
      <c r="BL448" s="119"/>
    </row>
    <row r="449" spans="1:64" s="25" customFormat="1" ht="25.5" customHeight="1">
      <c r="A449" s="110">
        <v>2220</v>
      </c>
      <c r="B449" s="110"/>
      <c r="C449" s="110"/>
      <c r="D449" s="110"/>
      <c r="E449" s="110"/>
      <c r="F449" s="110"/>
      <c r="G449" s="46" t="s">
        <v>183</v>
      </c>
      <c r="H449" s="41"/>
      <c r="I449" s="41"/>
      <c r="J449" s="41"/>
      <c r="K449" s="41"/>
      <c r="L449" s="41"/>
      <c r="M449" s="41"/>
      <c r="N449" s="41"/>
      <c r="O449" s="41"/>
      <c r="P449" s="42"/>
      <c r="Q449" s="119">
        <v>50000</v>
      </c>
      <c r="R449" s="119"/>
      <c r="S449" s="119"/>
      <c r="T449" s="119"/>
      <c r="U449" s="119"/>
      <c r="V449" s="119">
        <v>0</v>
      </c>
      <c r="W449" s="119"/>
      <c r="X449" s="119"/>
      <c r="Y449" s="119"/>
      <c r="Z449" s="119">
        <v>0</v>
      </c>
      <c r="AA449" s="119"/>
      <c r="AB449" s="119"/>
      <c r="AC449" s="119"/>
      <c r="AD449" s="119"/>
      <c r="AE449" s="119">
        <v>0</v>
      </c>
      <c r="AF449" s="119"/>
      <c r="AG449" s="119"/>
      <c r="AH449" s="119"/>
      <c r="AI449" s="119"/>
      <c r="AJ449" s="119">
        <f t="shared" si="12"/>
        <v>50000</v>
      </c>
      <c r="AK449" s="119"/>
      <c r="AL449" s="119"/>
      <c r="AM449" s="119"/>
      <c r="AN449" s="119"/>
      <c r="AO449" s="119">
        <v>0</v>
      </c>
      <c r="AP449" s="119"/>
      <c r="AQ449" s="119"/>
      <c r="AR449" s="119"/>
      <c r="AS449" s="119"/>
      <c r="AT449" s="119">
        <f t="shared" si="13"/>
        <v>0</v>
      </c>
      <c r="AU449" s="119"/>
      <c r="AV449" s="119"/>
      <c r="AW449" s="119"/>
      <c r="AX449" s="119">
        <v>0</v>
      </c>
      <c r="AY449" s="119"/>
      <c r="AZ449" s="119"/>
      <c r="BA449" s="119"/>
      <c r="BB449" s="119"/>
      <c r="BC449" s="119">
        <v>0</v>
      </c>
      <c r="BD449" s="119"/>
      <c r="BE449" s="119"/>
      <c r="BF449" s="119"/>
      <c r="BG449" s="119"/>
      <c r="BH449" s="119">
        <f t="shared" si="14"/>
        <v>0</v>
      </c>
      <c r="BI449" s="119"/>
      <c r="BJ449" s="119"/>
      <c r="BK449" s="119"/>
      <c r="BL449" s="119"/>
    </row>
    <row r="450" spans="1:64" s="25" customFormat="1" ht="12.75" customHeight="1">
      <c r="A450" s="110">
        <v>2230</v>
      </c>
      <c r="B450" s="110"/>
      <c r="C450" s="110"/>
      <c r="D450" s="110"/>
      <c r="E450" s="110"/>
      <c r="F450" s="110"/>
      <c r="G450" s="46" t="s">
        <v>184</v>
      </c>
      <c r="H450" s="41"/>
      <c r="I450" s="41"/>
      <c r="J450" s="41"/>
      <c r="K450" s="41"/>
      <c r="L450" s="41"/>
      <c r="M450" s="41"/>
      <c r="N450" s="41"/>
      <c r="O450" s="41"/>
      <c r="P450" s="42"/>
      <c r="Q450" s="119">
        <v>7355000</v>
      </c>
      <c r="R450" s="119"/>
      <c r="S450" s="119"/>
      <c r="T450" s="119"/>
      <c r="U450" s="119"/>
      <c r="V450" s="119">
        <v>0</v>
      </c>
      <c r="W450" s="119"/>
      <c r="X450" s="119"/>
      <c r="Y450" s="119"/>
      <c r="Z450" s="119">
        <v>0</v>
      </c>
      <c r="AA450" s="119"/>
      <c r="AB450" s="119"/>
      <c r="AC450" s="119"/>
      <c r="AD450" s="119"/>
      <c r="AE450" s="119">
        <v>0</v>
      </c>
      <c r="AF450" s="119"/>
      <c r="AG450" s="119"/>
      <c r="AH450" s="119"/>
      <c r="AI450" s="119"/>
      <c r="AJ450" s="119">
        <f t="shared" si="12"/>
        <v>7355000</v>
      </c>
      <c r="AK450" s="119"/>
      <c r="AL450" s="119"/>
      <c r="AM450" s="119"/>
      <c r="AN450" s="119"/>
      <c r="AO450" s="119">
        <v>0</v>
      </c>
      <c r="AP450" s="119"/>
      <c r="AQ450" s="119"/>
      <c r="AR450" s="119"/>
      <c r="AS450" s="119"/>
      <c r="AT450" s="119">
        <f t="shared" si="13"/>
        <v>0</v>
      </c>
      <c r="AU450" s="119"/>
      <c r="AV450" s="119"/>
      <c r="AW450" s="119"/>
      <c r="AX450" s="119">
        <v>0</v>
      </c>
      <c r="AY450" s="119"/>
      <c r="AZ450" s="119"/>
      <c r="BA450" s="119"/>
      <c r="BB450" s="119"/>
      <c r="BC450" s="119">
        <v>0</v>
      </c>
      <c r="BD450" s="119"/>
      <c r="BE450" s="119"/>
      <c r="BF450" s="119"/>
      <c r="BG450" s="119"/>
      <c r="BH450" s="119">
        <f t="shared" si="14"/>
        <v>0</v>
      </c>
      <c r="BI450" s="119"/>
      <c r="BJ450" s="119"/>
      <c r="BK450" s="119"/>
      <c r="BL450" s="119"/>
    </row>
    <row r="451" spans="1:64" s="25" customFormat="1" ht="25.5" customHeight="1">
      <c r="A451" s="110">
        <v>2240</v>
      </c>
      <c r="B451" s="110"/>
      <c r="C451" s="110"/>
      <c r="D451" s="110"/>
      <c r="E451" s="110"/>
      <c r="F451" s="110"/>
      <c r="G451" s="46" t="s">
        <v>185</v>
      </c>
      <c r="H451" s="41"/>
      <c r="I451" s="41"/>
      <c r="J451" s="41"/>
      <c r="K451" s="41"/>
      <c r="L451" s="41"/>
      <c r="M451" s="41"/>
      <c r="N451" s="41"/>
      <c r="O451" s="41"/>
      <c r="P451" s="42"/>
      <c r="Q451" s="119">
        <v>7015900</v>
      </c>
      <c r="R451" s="119"/>
      <c r="S451" s="119"/>
      <c r="T451" s="119"/>
      <c r="U451" s="119"/>
      <c r="V451" s="119">
        <v>0</v>
      </c>
      <c r="W451" s="119"/>
      <c r="X451" s="119"/>
      <c r="Y451" s="119"/>
      <c r="Z451" s="119">
        <v>0</v>
      </c>
      <c r="AA451" s="119"/>
      <c r="AB451" s="119"/>
      <c r="AC451" s="119"/>
      <c r="AD451" s="119"/>
      <c r="AE451" s="119">
        <v>0</v>
      </c>
      <c r="AF451" s="119"/>
      <c r="AG451" s="119"/>
      <c r="AH451" s="119"/>
      <c r="AI451" s="119"/>
      <c r="AJ451" s="119">
        <f t="shared" si="12"/>
        <v>7015900</v>
      </c>
      <c r="AK451" s="119"/>
      <c r="AL451" s="119"/>
      <c r="AM451" s="119"/>
      <c r="AN451" s="119"/>
      <c r="AO451" s="119">
        <v>0</v>
      </c>
      <c r="AP451" s="119"/>
      <c r="AQ451" s="119"/>
      <c r="AR451" s="119"/>
      <c r="AS451" s="119"/>
      <c r="AT451" s="119">
        <f t="shared" si="13"/>
        <v>0</v>
      </c>
      <c r="AU451" s="119"/>
      <c r="AV451" s="119"/>
      <c r="AW451" s="119"/>
      <c r="AX451" s="119">
        <v>0</v>
      </c>
      <c r="AY451" s="119"/>
      <c r="AZ451" s="119"/>
      <c r="BA451" s="119"/>
      <c r="BB451" s="119"/>
      <c r="BC451" s="119">
        <v>0</v>
      </c>
      <c r="BD451" s="119"/>
      <c r="BE451" s="119"/>
      <c r="BF451" s="119"/>
      <c r="BG451" s="119"/>
      <c r="BH451" s="119">
        <f t="shared" si="14"/>
        <v>0</v>
      </c>
      <c r="BI451" s="119"/>
      <c r="BJ451" s="119"/>
      <c r="BK451" s="119"/>
      <c r="BL451" s="119"/>
    </row>
    <row r="452" spans="1:64" s="25" customFormat="1" ht="12.75" customHeight="1">
      <c r="A452" s="110">
        <v>2250</v>
      </c>
      <c r="B452" s="110"/>
      <c r="C452" s="110"/>
      <c r="D452" s="110"/>
      <c r="E452" s="110"/>
      <c r="F452" s="110"/>
      <c r="G452" s="46" t="s">
        <v>186</v>
      </c>
      <c r="H452" s="41"/>
      <c r="I452" s="41"/>
      <c r="J452" s="41"/>
      <c r="K452" s="41"/>
      <c r="L452" s="41"/>
      <c r="M452" s="41"/>
      <c r="N452" s="41"/>
      <c r="O452" s="41"/>
      <c r="P452" s="42"/>
      <c r="Q452" s="119">
        <v>10500</v>
      </c>
      <c r="R452" s="119"/>
      <c r="S452" s="119"/>
      <c r="T452" s="119"/>
      <c r="U452" s="119"/>
      <c r="V452" s="119">
        <v>0</v>
      </c>
      <c r="W452" s="119"/>
      <c r="X452" s="119"/>
      <c r="Y452" s="119"/>
      <c r="Z452" s="119">
        <v>0</v>
      </c>
      <c r="AA452" s="119"/>
      <c r="AB452" s="119"/>
      <c r="AC452" s="119"/>
      <c r="AD452" s="119"/>
      <c r="AE452" s="119">
        <v>0</v>
      </c>
      <c r="AF452" s="119"/>
      <c r="AG452" s="119"/>
      <c r="AH452" s="119"/>
      <c r="AI452" s="119"/>
      <c r="AJ452" s="119">
        <f t="shared" si="12"/>
        <v>10500</v>
      </c>
      <c r="AK452" s="119"/>
      <c r="AL452" s="119"/>
      <c r="AM452" s="119"/>
      <c r="AN452" s="119"/>
      <c r="AO452" s="119">
        <v>0</v>
      </c>
      <c r="AP452" s="119"/>
      <c r="AQ452" s="119"/>
      <c r="AR452" s="119"/>
      <c r="AS452" s="119"/>
      <c r="AT452" s="119">
        <f t="shared" si="13"/>
        <v>0</v>
      </c>
      <c r="AU452" s="119"/>
      <c r="AV452" s="119"/>
      <c r="AW452" s="119"/>
      <c r="AX452" s="119">
        <v>0</v>
      </c>
      <c r="AY452" s="119"/>
      <c r="AZ452" s="119"/>
      <c r="BA452" s="119"/>
      <c r="BB452" s="119"/>
      <c r="BC452" s="119">
        <v>0</v>
      </c>
      <c r="BD452" s="119"/>
      <c r="BE452" s="119"/>
      <c r="BF452" s="119"/>
      <c r="BG452" s="119"/>
      <c r="BH452" s="119">
        <f t="shared" si="14"/>
        <v>0</v>
      </c>
      <c r="BI452" s="119"/>
      <c r="BJ452" s="119"/>
      <c r="BK452" s="119"/>
      <c r="BL452" s="119"/>
    </row>
    <row r="453" spans="1:64" s="25" customFormat="1" ht="12.75" customHeight="1">
      <c r="A453" s="110">
        <v>2271</v>
      </c>
      <c r="B453" s="110"/>
      <c r="C453" s="110"/>
      <c r="D453" s="110"/>
      <c r="E453" s="110"/>
      <c r="F453" s="110"/>
      <c r="G453" s="46" t="s">
        <v>187</v>
      </c>
      <c r="H453" s="41"/>
      <c r="I453" s="41"/>
      <c r="J453" s="41"/>
      <c r="K453" s="41"/>
      <c r="L453" s="41"/>
      <c r="M453" s="41"/>
      <c r="N453" s="41"/>
      <c r="O453" s="41"/>
      <c r="P453" s="42"/>
      <c r="Q453" s="119">
        <v>4979932</v>
      </c>
      <c r="R453" s="119"/>
      <c r="S453" s="119"/>
      <c r="T453" s="119"/>
      <c r="U453" s="119"/>
      <c r="V453" s="119">
        <v>0</v>
      </c>
      <c r="W453" s="119"/>
      <c r="X453" s="119"/>
      <c r="Y453" s="119"/>
      <c r="Z453" s="119">
        <v>0</v>
      </c>
      <c r="AA453" s="119"/>
      <c r="AB453" s="119"/>
      <c r="AC453" s="119"/>
      <c r="AD453" s="119"/>
      <c r="AE453" s="119">
        <v>0</v>
      </c>
      <c r="AF453" s="119"/>
      <c r="AG453" s="119"/>
      <c r="AH453" s="119"/>
      <c r="AI453" s="119"/>
      <c r="AJ453" s="119">
        <f t="shared" si="12"/>
        <v>4979932</v>
      </c>
      <c r="AK453" s="119"/>
      <c r="AL453" s="119"/>
      <c r="AM453" s="119"/>
      <c r="AN453" s="119"/>
      <c r="AO453" s="119">
        <v>0</v>
      </c>
      <c r="AP453" s="119"/>
      <c r="AQ453" s="119"/>
      <c r="AR453" s="119"/>
      <c r="AS453" s="119"/>
      <c r="AT453" s="119">
        <f t="shared" si="13"/>
        <v>0</v>
      </c>
      <c r="AU453" s="119"/>
      <c r="AV453" s="119"/>
      <c r="AW453" s="119"/>
      <c r="AX453" s="119">
        <v>0</v>
      </c>
      <c r="AY453" s="119"/>
      <c r="AZ453" s="119"/>
      <c r="BA453" s="119"/>
      <c r="BB453" s="119"/>
      <c r="BC453" s="119">
        <v>0</v>
      </c>
      <c r="BD453" s="119"/>
      <c r="BE453" s="119"/>
      <c r="BF453" s="119"/>
      <c r="BG453" s="119"/>
      <c r="BH453" s="119">
        <f t="shared" si="14"/>
        <v>0</v>
      </c>
      <c r="BI453" s="119"/>
      <c r="BJ453" s="119"/>
      <c r="BK453" s="119"/>
      <c r="BL453" s="119"/>
    </row>
    <row r="454" spans="1:64" s="25" customFormat="1" ht="25.5" customHeight="1">
      <c r="A454" s="110">
        <v>2272</v>
      </c>
      <c r="B454" s="110"/>
      <c r="C454" s="110"/>
      <c r="D454" s="110"/>
      <c r="E454" s="110"/>
      <c r="F454" s="110"/>
      <c r="G454" s="46" t="s">
        <v>188</v>
      </c>
      <c r="H454" s="41"/>
      <c r="I454" s="41"/>
      <c r="J454" s="41"/>
      <c r="K454" s="41"/>
      <c r="L454" s="41"/>
      <c r="M454" s="41"/>
      <c r="N454" s="41"/>
      <c r="O454" s="41"/>
      <c r="P454" s="42"/>
      <c r="Q454" s="119">
        <v>500000</v>
      </c>
      <c r="R454" s="119"/>
      <c r="S454" s="119"/>
      <c r="T454" s="119"/>
      <c r="U454" s="119"/>
      <c r="V454" s="119">
        <v>0</v>
      </c>
      <c r="W454" s="119"/>
      <c r="X454" s="119"/>
      <c r="Y454" s="119"/>
      <c r="Z454" s="119">
        <v>0</v>
      </c>
      <c r="AA454" s="119"/>
      <c r="AB454" s="119"/>
      <c r="AC454" s="119"/>
      <c r="AD454" s="119"/>
      <c r="AE454" s="119">
        <v>0</v>
      </c>
      <c r="AF454" s="119"/>
      <c r="AG454" s="119"/>
      <c r="AH454" s="119"/>
      <c r="AI454" s="119"/>
      <c r="AJ454" s="119">
        <f t="shared" si="12"/>
        <v>500000</v>
      </c>
      <c r="AK454" s="119"/>
      <c r="AL454" s="119"/>
      <c r="AM454" s="119"/>
      <c r="AN454" s="119"/>
      <c r="AO454" s="119">
        <v>0</v>
      </c>
      <c r="AP454" s="119"/>
      <c r="AQ454" s="119"/>
      <c r="AR454" s="119"/>
      <c r="AS454" s="119"/>
      <c r="AT454" s="119">
        <f t="shared" si="13"/>
        <v>0</v>
      </c>
      <c r="AU454" s="119"/>
      <c r="AV454" s="119"/>
      <c r="AW454" s="119"/>
      <c r="AX454" s="119">
        <v>0</v>
      </c>
      <c r="AY454" s="119"/>
      <c r="AZ454" s="119"/>
      <c r="BA454" s="119"/>
      <c r="BB454" s="119"/>
      <c r="BC454" s="119">
        <v>0</v>
      </c>
      <c r="BD454" s="119"/>
      <c r="BE454" s="119"/>
      <c r="BF454" s="119"/>
      <c r="BG454" s="119"/>
      <c r="BH454" s="119">
        <f t="shared" si="14"/>
        <v>0</v>
      </c>
      <c r="BI454" s="119"/>
      <c r="BJ454" s="119"/>
      <c r="BK454" s="119"/>
      <c r="BL454" s="119"/>
    </row>
    <row r="455" spans="1:64" s="25" customFormat="1" ht="12.75" customHeight="1">
      <c r="A455" s="110">
        <v>2273</v>
      </c>
      <c r="B455" s="110"/>
      <c r="C455" s="110"/>
      <c r="D455" s="110"/>
      <c r="E455" s="110"/>
      <c r="F455" s="110"/>
      <c r="G455" s="46" t="s">
        <v>189</v>
      </c>
      <c r="H455" s="41"/>
      <c r="I455" s="41"/>
      <c r="J455" s="41"/>
      <c r="K455" s="41"/>
      <c r="L455" s="41"/>
      <c r="M455" s="41"/>
      <c r="N455" s="41"/>
      <c r="O455" s="41"/>
      <c r="P455" s="42"/>
      <c r="Q455" s="119">
        <v>5188000</v>
      </c>
      <c r="R455" s="119"/>
      <c r="S455" s="119"/>
      <c r="T455" s="119"/>
      <c r="U455" s="119"/>
      <c r="V455" s="119">
        <v>0</v>
      </c>
      <c r="W455" s="119"/>
      <c r="X455" s="119"/>
      <c r="Y455" s="119"/>
      <c r="Z455" s="119">
        <v>0</v>
      </c>
      <c r="AA455" s="119"/>
      <c r="AB455" s="119"/>
      <c r="AC455" s="119"/>
      <c r="AD455" s="119"/>
      <c r="AE455" s="119">
        <v>0</v>
      </c>
      <c r="AF455" s="119"/>
      <c r="AG455" s="119"/>
      <c r="AH455" s="119"/>
      <c r="AI455" s="119"/>
      <c r="AJ455" s="119">
        <f t="shared" si="12"/>
        <v>5188000</v>
      </c>
      <c r="AK455" s="119"/>
      <c r="AL455" s="119"/>
      <c r="AM455" s="119"/>
      <c r="AN455" s="119"/>
      <c r="AO455" s="119">
        <v>0</v>
      </c>
      <c r="AP455" s="119"/>
      <c r="AQ455" s="119"/>
      <c r="AR455" s="119"/>
      <c r="AS455" s="119"/>
      <c r="AT455" s="119">
        <f t="shared" si="13"/>
        <v>0</v>
      </c>
      <c r="AU455" s="119"/>
      <c r="AV455" s="119"/>
      <c r="AW455" s="119"/>
      <c r="AX455" s="119">
        <v>0</v>
      </c>
      <c r="AY455" s="119"/>
      <c r="AZ455" s="119"/>
      <c r="BA455" s="119"/>
      <c r="BB455" s="119"/>
      <c r="BC455" s="119">
        <v>0</v>
      </c>
      <c r="BD455" s="119"/>
      <c r="BE455" s="119"/>
      <c r="BF455" s="119"/>
      <c r="BG455" s="119"/>
      <c r="BH455" s="119">
        <f t="shared" si="14"/>
        <v>0</v>
      </c>
      <c r="BI455" s="119"/>
      <c r="BJ455" s="119"/>
      <c r="BK455" s="119"/>
      <c r="BL455" s="119"/>
    </row>
    <row r="456" spans="1:64" s="25" customFormat="1" ht="12.75" customHeight="1">
      <c r="A456" s="110">
        <v>2274</v>
      </c>
      <c r="B456" s="110"/>
      <c r="C456" s="110"/>
      <c r="D456" s="110"/>
      <c r="E456" s="110"/>
      <c r="F456" s="110"/>
      <c r="G456" s="46" t="s">
        <v>190</v>
      </c>
      <c r="H456" s="41"/>
      <c r="I456" s="41"/>
      <c r="J456" s="41"/>
      <c r="K456" s="41"/>
      <c r="L456" s="41"/>
      <c r="M456" s="41"/>
      <c r="N456" s="41"/>
      <c r="O456" s="41"/>
      <c r="P456" s="42"/>
      <c r="Q456" s="119">
        <v>1828368</v>
      </c>
      <c r="R456" s="119"/>
      <c r="S456" s="119"/>
      <c r="T456" s="119"/>
      <c r="U456" s="119"/>
      <c r="V456" s="119">
        <v>0</v>
      </c>
      <c r="W456" s="119"/>
      <c r="X456" s="119"/>
      <c r="Y456" s="119"/>
      <c r="Z456" s="119">
        <v>0</v>
      </c>
      <c r="AA456" s="119"/>
      <c r="AB456" s="119"/>
      <c r="AC456" s="119"/>
      <c r="AD456" s="119"/>
      <c r="AE456" s="119">
        <v>0</v>
      </c>
      <c r="AF456" s="119"/>
      <c r="AG456" s="119"/>
      <c r="AH456" s="119"/>
      <c r="AI456" s="119"/>
      <c r="AJ456" s="119">
        <f t="shared" si="12"/>
        <v>1828368</v>
      </c>
      <c r="AK456" s="119"/>
      <c r="AL456" s="119"/>
      <c r="AM456" s="119"/>
      <c r="AN456" s="119"/>
      <c r="AO456" s="119">
        <v>0</v>
      </c>
      <c r="AP456" s="119"/>
      <c r="AQ456" s="119"/>
      <c r="AR456" s="119"/>
      <c r="AS456" s="119"/>
      <c r="AT456" s="119">
        <f t="shared" si="13"/>
        <v>0</v>
      </c>
      <c r="AU456" s="119"/>
      <c r="AV456" s="119"/>
      <c r="AW456" s="119"/>
      <c r="AX456" s="119">
        <v>0</v>
      </c>
      <c r="AY456" s="119"/>
      <c r="AZ456" s="119"/>
      <c r="BA456" s="119"/>
      <c r="BB456" s="119"/>
      <c r="BC456" s="119">
        <v>0</v>
      </c>
      <c r="BD456" s="119"/>
      <c r="BE456" s="119"/>
      <c r="BF456" s="119"/>
      <c r="BG456" s="119"/>
      <c r="BH456" s="119">
        <f t="shared" si="14"/>
        <v>0</v>
      </c>
      <c r="BI456" s="119"/>
      <c r="BJ456" s="119"/>
      <c r="BK456" s="119"/>
      <c r="BL456" s="119"/>
    </row>
    <row r="457" spans="1:64" s="25" customFormat="1" ht="25.5" customHeight="1">
      <c r="A457" s="110">
        <v>2275</v>
      </c>
      <c r="B457" s="110"/>
      <c r="C457" s="110"/>
      <c r="D457" s="110"/>
      <c r="E457" s="110"/>
      <c r="F457" s="110"/>
      <c r="G457" s="46" t="s">
        <v>191</v>
      </c>
      <c r="H457" s="41"/>
      <c r="I457" s="41"/>
      <c r="J457" s="41"/>
      <c r="K457" s="41"/>
      <c r="L457" s="41"/>
      <c r="M457" s="41"/>
      <c r="N457" s="41"/>
      <c r="O457" s="41"/>
      <c r="P457" s="42"/>
      <c r="Q457" s="119">
        <v>115000</v>
      </c>
      <c r="R457" s="119"/>
      <c r="S457" s="119"/>
      <c r="T457" s="119"/>
      <c r="U457" s="119"/>
      <c r="V457" s="119">
        <v>0</v>
      </c>
      <c r="W457" s="119"/>
      <c r="X457" s="119"/>
      <c r="Y457" s="119"/>
      <c r="Z457" s="119">
        <v>0</v>
      </c>
      <c r="AA457" s="119"/>
      <c r="AB457" s="119"/>
      <c r="AC457" s="119"/>
      <c r="AD457" s="119"/>
      <c r="AE457" s="119">
        <v>0</v>
      </c>
      <c r="AF457" s="119"/>
      <c r="AG457" s="119"/>
      <c r="AH457" s="119"/>
      <c r="AI457" s="119"/>
      <c r="AJ457" s="119">
        <f t="shared" si="12"/>
        <v>115000</v>
      </c>
      <c r="AK457" s="119"/>
      <c r="AL457" s="119"/>
      <c r="AM457" s="119"/>
      <c r="AN457" s="119"/>
      <c r="AO457" s="119">
        <v>0</v>
      </c>
      <c r="AP457" s="119"/>
      <c r="AQ457" s="119"/>
      <c r="AR457" s="119"/>
      <c r="AS457" s="119"/>
      <c r="AT457" s="119">
        <f t="shared" si="13"/>
        <v>0</v>
      </c>
      <c r="AU457" s="119"/>
      <c r="AV457" s="119"/>
      <c r="AW457" s="119"/>
      <c r="AX457" s="119">
        <v>0</v>
      </c>
      <c r="AY457" s="119"/>
      <c r="AZ457" s="119"/>
      <c r="BA457" s="119"/>
      <c r="BB457" s="119"/>
      <c r="BC457" s="119">
        <v>0</v>
      </c>
      <c r="BD457" s="119"/>
      <c r="BE457" s="119"/>
      <c r="BF457" s="119"/>
      <c r="BG457" s="119"/>
      <c r="BH457" s="119">
        <f t="shared" si="14"/>
        <v>0</v>
      </c>
      <c r="BI457" s="119"/>
      <c r="BJ457" s="119"/>
      <c r="BK457" s="119"/>
      <c r="BL457" s="119"/>
    </row>
    <row r="458" spans="1:64" s="25" customFormat="1" ht="51" customHeight="1">
      <c r="A458" s="110">
        <v>2282</v>
      </c>
      <c r="B458" s="110"/>
      <c r="C458" s="110"/>
      <c r="D458" s="110"/>
      <c r="E458" s="110"/>
      <c r="F458" s="110"/>
      <c r="G458" s="46" t="s">
        <v>192</v>
      </c>
      <c r="H458" s="41"/>
      <c r="I458" s="41"/>
      <c r="J458" s="41"/>
      <c r="K458" s="41"/>
      <c r="L458" s="41"/>
      <c r="M458" s="41"/>
      <c r="N458" s="41"/>
      <c r="O458" s="41"/>
      <c r="P458" s="42"/>
      <c r="Q458" s="119">
        <v>9550</v>
      </c>
      <c r="R458" s="119"/>
      <c r="S458" s="119"/>
      <c r="T458" s="119"/>
      <c r="U458" s="119"/>
      <c r="V458" s="119">
        <v>0</v>
      </c>
      <c r="W458" s="119"/>
      <c r="X458" s="119"/>
      <c r="Y458" s="119"/>
      <c r="Z458" s="119">
        <v>0</v>
      </c>
      <c r="AA458" s="119"/>
      <c r="AB458" s="119"/>
      <c r="AC458" s="119"/>
      <c r="AD458" s="119"/>
      <c r="AE458" s="119">
        <v>0</v>
      </c>
      <c r="AF458" s="119"/>
      <c r="AG458" s="119"/>
      <c r="AH458" s="119"/>
      <c r="AI458" s="119"/>
      <c r="AJ458" s="119">
        <f t="shared" si="12"/>
        <v>9550</v>
      </c>
      <c r="AK458" s="119"/>
      <c r="AL458" s="119"/>
      <c r="AM458" s="119"/>
      <c r="AN458" s="119"/>
      <c r="AO458" s="119">
        <v>0</v>
      </c>
      <c r="AP458" s="119"/>
      <c r="AQ458" s="119"/>
      <c r="AR458" s="119"/>
      <c r="AS458" s="119"/>
      <c r="AT458" s="119">
        <f t="shared" si="13"/>
        <v>0</v>
      </c>
      <c r="AU458" s="119"/>
      <c r="AV458" s="119"/>
      <c r="AW458" s="119"/>
      <c r="AX458" s="119">
        <v>0</v>
      </c>
      <c r="AY458" s="119"/>
      <c r="AZ458" s="119"/>
      <c r="BA458" s="119"/>
      <c r="BB458" s="119"/>
      <c r="BC458" s="119">
        <v>0</v>
      </c>
      <c r="BD458" s="119"/>
      <c r="BE458" s="119"/>
      <c r="BF458" s="119"/>
      <c r="BG458" s="119"/>
      <c r="BH458" s="119">
        <f t="shared" si="14"/>
        <v>0</v>
      </c>
      <c r="BI458" s="119"/>
      <c r="BJ458" s="119"/>
      <c r="BK458" s="119"/>
      <c r="BL458" s="119"/>
    </row>
    <row r="459" spans="1:64" s="25" customFormat="1" ht="12.75" customHeight="1">
      <c r="A459" s="110">
        <v>2800</v>
      </c>
      <c r="B459" s="110"/>
      <c r="C459" s="110"/>
      <c r="D459" s="110"/>
      <c r="E459" s="110"/>
      <c r="F459" s="110"/>
      <c r="G459" s="46" t="s">
        <v>193</v>
      </c>
      <c r="H459" s="41"/>
      <c r="I459" s="41"/>
      <c r="J459" s="41"/>
      <c r="K459" s="41"/>
      <c r="L459" s="41"/>
      <c r="M459" s="41"/>
      <c r="N459" s="41"/>
      <c r="O459" s="41"/>
      <c r="P459" s="42"/>
      <c r="Q459" s="119">
        <v>105000</v>
      </c>
      <c r="R459" s="119"/>
      <c r="S459" s="119"/>
      <c r="T459" s="119"/>
      <c r="U459" s="119"/>
      <c r="V459" s="119">
        <v>0</v>
      </c>
      <c r="W459" s="119"/>
      <c r="X459" s="119"/>
      <c r="Y459" s="119"/>
      <c r="Z459" s="119">
        <v>0</v>
      </c>
      <c r="AA459" s="119"/>
      <c r="AB459" s="119"/>
      <c r="AC459" s="119"/>
      <c r="AD459" s="119"/>
      <c r="AE459" s="119">
        <v>0</v>
      </c>
      <c r="AF459" s="119"/>
      <c r="AG459" s="119"/>
      <c r="AH459" s="119"/>
      <c r="AI459" s="119"/>
      <c r="AJ459" s="119">
        <f t="shared" si="12"/>
        <v>105000</v>
      </c>
      <c r="AK459" s="119"/>
      <c r="AL459" s="119"/>
      <c r="AM459" s="119"/>
      <c r="AN459" s="119"/>
      <c r="AO459" s="119">
        <v>0</v>
      </c>
      <c r="AP459" s="119"/>
      <c r="AQ459" s="119"/>
      <c r="AR459" s="119"/>
      <c r="AS459" s="119"/>
      <c r="AT459" s="119">
        <f t="shared" si="13"/>
        <v>0</v>
      </c>
      <c r="AU459" s="119"/>
      <c r="AV459" s="119"/>
      <c r="AW459" s="119"/>
      <c r="AX459" s="119">
        <v>0</v>
      </c>
      <c r="AY459" s="119"/>
      <c r="AZ459" s="119"/>
      <c r="BA459" s="119"/>
      <c r="BB459" s="119"/>
      <c r="BC459" s="119">
        <v>0</v>
      </c>
      <c r="BD459" s="119"/>
      <c r="BE459" s="119"/>
      <c r="BF459" s="119"/>
      <c r="BG459" s="119"/>
      <c r="BH459" s="119">
        <f t="shared" si="14"/>
        <v>0</v>
      </c>
      <c r="BI459" s="119"/>
      <c r="BJ459" s="119"/>
      <c r="BK459" s="119"/>
      <c r="BL459" s="119"/>
    </row>
    <row r="460" spans="1:64" s="6" customFormat="1" ht="12.75" customHeight="1">
      <c r="A460" s="126"/>
      <c r="B460" s="126"/>
      <c r="C460" s="126"/>
      <c r="D460" s="126"/>
      <c r="E460" s="126"/>
      <c r="F460" s="126"/>
      <c r="G460" s="115" t="s">
        <v>147</v>
      </c>
      <c r="H460" s="116"/>
      <c r="I460" s="116"/>
      <c r="J460" s="116"/>
      <c r="K460" s="116"/>
      <c r="L460" s="116"/>
      <c r="M460" s="116"/>
      <c r="N460" s="116"/>
      <c r="O460" s="116"/>
      <c r="P460" s="117"/>
      <c r="Q460" s="118">
        <v>100762550</v>
      </c>
      <c r="R460" s="118"/>
      <c r="S460" s="118"/>
      <c r="T460" s="118"/>
      <c r="U460" s="118"/>
      <c r="V460" s="118">
        <v>0</v>
      </c>
      <c r="W460" s="118"/>
      <c r="X460" s="118"/>
      <c r="Y460" s="118"/>
      <c r="Z460" s="118">
        <v>0</v>
      </c>
      <c r="AA460" s="118"/>
      <c r="AB460" s="118"/>
      <c r="AC460" s="118"/>
      <c r="AD460" s="118"/>
      <c r="AE460" s="118">
        <v>0</v>
      </c>
      <c r="AF460" s="118"/>
      <c r="AG460" s="118"/>
      <c r="AH460" s="118"/>
      <c r="AI460" s="118"/>
      <c r="AJ460" s="118">
        <f t="shared" si="12"/>
        <v>100762550</v>
      </c>
      <c r="AK460" s="118"/>
      <c r="AL460" s="118"/>
      <c r="AM460" s="118"/>
      <c r="AN460" s="118"/>
      <c r="AO460" s="118">
        <v>0</v>
      </c>
      <c r="AP460" s="118"/>
      <c r="AQ460" s="118"/>
      <c r="AR460" s="118"/>
      <c r="AS460" s="118"/>
      <c r="AT460" s="118">
        <f t="shared" si="13"/>
        <v>0</v>
      </c>
      <c r="AU460" s="118"/>
      <c r="AV460" s="118"/>
      <c r="AW460" s="118"/>
      <c r="AX460" s="118">
        <v>0</v>
      </c>
      <c r="AY460" s="118"/>
      <c r="AZ460" s="118"/>
      <c r="BA460" s="118"/>
      <c r="BB460" s="118"/>
      <c r="BC460" s="118">
        <v>0</v>
      </c>
      <c r="BD460" s="118"/>
      <c r="BE460" s="118"/>
      <c r="BF460" s="118"/>
      <c r="BG460" s="118"/>
      <c r="BH460" s="118">
        <f t="shared" si="14"/>
        <v>0</v>
      </c>
      <c r="BI460" s="118"/>
      <c r="BJ460" s="118"/>
      <c r="BK460" s="118"/>
      <c r="BL460" s="118"/>
    </row>
    <row r="462" spans="1:64" ht="14.25" customHeight="1">
      <c r="A462" s="58" t="s">
        <v>344</v>
      </c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  <c r="BD462" s="58"/>
      <c r="BE462" s="58"/>
      <c r="BF462" s="58"/>
      <c r="BG462" s="58"/>
      <c r="BH462" s="58"/>
      <c r="BI462" s="58"/>
      <c r="BJ462" s="58"/>
      <c r="BK462" s="58"/>
      <c r="BL462" s="58"/>
    </row>
    <row r="463" spans="1:64" ht="15" customHeight="1">
      <c r="A463" s="63" t="s">
        <v>337</v>
      </c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</row>
    <row r="464" spans="1:64" ht="42.75" customHeight="1">
      <c r="A464" s="104" t="s">
        <v>135</v>
      </c>
      <c r="B464" s="104"/>
      <c r="C464" s="104"/>
      <c r="D464" s="104"/>
      <c r="E464" s="104"/>
      <c r="F464" s="104"/>
      <c r="G464" s="40" t="s">
        <v>19</v>
      </c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 t="s">
        <v>15</v>
      </c>
      <c r="U464" s="40"/>
      <c r="V464" s="40"/>
      <c r="W464" s="40"/>
      <c r="X464" s="40"/>
      <c r="Y464" s="40"/>
      <c r="Z464" s="40" t="s">
        <v>14</v>
      </c>
      <c r="AA464" s="40"/>
      <c r="AB464" s="40"/>
      <c r="AC464" s="40"/>
      <c r="AD464" s="40"/>
      <c r="AE464" s="40" t="s">
        <v>340</v>
      </c>
      <c r="AF464" s="40"/>
      <c r="AG464" s="40"/>
      <c r="AH464" s="40"/>
      <c r="AI464" s="40"/>
      <c r="AJ464" s="40"/>
      <c r="AK464" s="40" t="s">
        <v>345</v>
      </c>
      <c r="AL464" s="40"/>
      <c r="AM464" s="40"/>
      <c r="AN464" s="40"/>
      <c r="AO464" s="40"/>
      <c r="AP464" s="40"/>
      <c r="AQ464" s="40" t="s">
        <v>358</v>
      </c>
      <c r="AR464" s="40"/>
      <c r="AS464" s="40"/>
      <c r="AT464" s="40"/>
      <c r="AU464" s="40"/>
      <c r="AV464" s="40"/>
      <c r="AW464" s="40" t="s">
        <v>18</v>
      </c>
      <c r="AX464" s="40"/>
      <c r="AY464" s="40"/>
      <c r="AZ464" s="40"/>
      <c r="BA464" s="40"/>
      <c r="BB464" s="40"/>
      <c r="BC464" s="40"/>
      <c r="BD464" s="40"/>
      <c r="BE464" s="40" t="s">
        <v>156</v>
      </c>
      <c r="BF464" s="40"/>
      <c r="BG464" s="40"/>
      <c r="BH464" s="40"/>
      <c r="BI464" s="40"/>
      <c r="BJ464" s="40"/>
      <c r="BK464" s="40"/>
      <c r="BL464" s="40"/>
    </row>
    <row r="465" spans="1:64" ht="21.75" customHeight="1">
      <c r="A465" s="104"/>
      <c r="B465" s="104"/>
      <c r="C465" s="104"/>
      <c r="D465" s="104"/>
      <c r="E465" s="104"/>
      <c r="F465" s="104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F465" s="40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  <c r="BB465" s="40"/>
      <c r="BC465" s="40"/>
      <c r="BD465" s="40"/>
      <c r="BE465" s="40"/>
      <c r="BF465" s="40"/>
      <c r="BG465" s="40"/>
      <c r="BH465" s="40"/>
      <c r="BI465" s="40"/>
      <c r="BJ465" s="40"/>
      <c r="BK465" s="40"/>
      <c r="BL465" s="40"/>
    </row>
    <row r="466" spans="1:64" ht="15" customHeight="1">
      <c r="A466" s="40">
        <v>1</v>
      </c>
      <c r="B466" s="40"/>
      <c r="C466" s="40"/>
      <c r="D466" s="40"/>
      <c r="E466" s="40"/>
      <c r="F466" s="40"/>
      <c r="G466" s="40">
        <v>2</v>
      </c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>
        <v>3</v>
      </c>
      <c r="U466" s="40"/>
      <c r="V466" s="40"/>
      <c r="W466" s="40"/>
      <c r="X466" s="40"/>
      <c r="Y466" s="40"/>
      <c r="Z466" s="40">
        <v>4</v>
      </c>
      <c r="AA466" s="40"/>
      <c r="AB466" s="40"/>
      <c r="AC466" s="40"/>
      <c r="AD466" s="40"/>
      <c r="AE466" s="40">
        <v>5</v>
      </c>
      <c r="AF466" s="40"/>
      <c r="AG466" s="40"/>
      <c r="AH466" s="40"/>
      <c r="AI466" s="40"/>
      <c r="AJ466" s="40"/>
      <c r="AK466" s="40">
        <v>6</v>
      </c>
      <c r="AL466" s="40"/>
      <c r="AM466" s="40"/>
      <c r="AN466" s="40"/>
      <c r="AO466" s="40"/>
      <c r="AP466" s="40"/>
      <c r="AQ466" s="40">
        <v>7</v>
      </c>
      <c r="AR466" s="40"/>
      <c r="AS466" s="40"/>
      <c r="AT466" s="40"/>
      <c r="AU466" s="40"/>
      <c r="AV466" s="40"/>
      <c r="AW466" s="87">
        <v>8</v>
      </c>
      <c r="AX466" s="87"/>
      <c r="AY466" s="87"/>
      <c r="AZ466" s="87"/>
      <c r="BA466" s="87"/>
      <c r="BB466" s="87"/>
      <c r="BC466" s="87"/>
      <c r="BD466" s="87"/>
      <c r="BE466" s="87">
        <v>9</v>
      </c>
      <c r="BF466" s="87"/>
      <c r="BG466" s="87"/>
      <c r="BH466" s="87"/>
      <c r="BI466" s="87"/>
      <c r="BJ466" s="87"/>
      <c r="BK466" s="87"/>
      <c r="BL466" s="87"/>
    </row>
    <row r="467" spans="1:79" s="1" customFormat="1" ht="18.75" customHeight="1" hidden="1">
      <c r="A467" s="87" t="s">
        <v>64</v>
      </c>
      <c r="B467" s="87"/>
      <c r="C467" s="87"/>
      <c r="D467" s="87"/>
      <c r="E467" s="87"/>
      <c r="F467" s="87"/>
      <c r="G467" s="125" t="s">
        <v>57</v>
      </c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11" t="s">
        <v>80</v>
      </c>
      <c r="U467" s="111"/>
      <c r="V467" s="111"/>
      <c r="W467" s="111"/>
      <c r="X467" s="111"/>
      <c r="Y467" s="111"/>
      <c r="Z467" s="111" t="s">
        <v>81</v>
      </c>
      <c r="AA467" s="111"/>
      <c r="AB467" s="111"/>
      <c r="AC467" s="111"/>
      <c r="AD467" s="111"/>
      <c r="AE467" s="111" t="s">
        <v>82</v>
      </c>
      <c r="AF467" s="111"/>
      <c r="AG467" s="111"/>
      <c r="AH467" s="111"/>
      <c r="AI467" s="111"/>
      <c r="AJ467" s="111"/>
      <c r="AK467" s="111" t="s">
        <v>83</v>
      </c>
      <c r="AL467" s="111"/>
      <c r="AM467" s="111"/>
      <c r="AN467" s="111"/>
      <c r="AO467" s="111"/>
      <c r="AP467" s="111"/>
      <c r="AQ467" s="111" t="s">
        <v>84</v>
      </c>
      <c r="AR467" s="111"/>
      <c r="AS467" s="111"/>
      <c r="AT467" s="111"/>
      <c r="AU467" s="111"/>
      <c r="AV467" s="111"/>
      <c r="AW467" s="125" t="s">
        <v>87</v>
      </c>
      <c r="AX467" s="125"/>
      <c r="AY467" s="125"/>
      <c r="AZ467" s="125"/>
      <c r="BA467" s="125"/>
      <c r="BB467" s="125"/>
      <c r="BC467" s="125"/>
      <c r="BD467" s="125"/>
      <c r="BE467" s="125" t="s">
        <v>88</v>
      </c>
      <c r="BF467" s="125"/>
      <c r="BG467" s="125"/>
      <c r="BH467" s="125"/>
      <c r="BI467" s="125"/>
      <c r="BJ467" s="125"/>
      <c r="BK467" s="125"/>
      <c r="BL467" s="125"/>
      <c r="CA467" s="1" t="s">
        <v>54</v>
      </c>
    </row>
    <row r="468" spans="1:79" s="25" customFormat="1" ht="12.75" customHeight="1">
      <c r="A468" s="110">
        <v>2111</v>
      </c>
      <c r="B468" s="110"/>
      <c r="C468" s="110"/>
      <c r="D468" s="110"/>
      <c r="E468" s="110"/>
      <c r="F468" s="110"/>
      <c r="G468" s="46" t="s">
        <v>180</v>
      </c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2"/>
      <c r="T468" s="119">
        <v>0</v>
      </c>
      <c r="U468" s="119"/>
      <c r="V468" s="119"/>
      <c r="W468" s="119"/>
      <c r="X468" s="119"/>
      <c r="Y468" s="119"/>
      <c r="Z468" s="119">
        <v>73493867.22</v>
      </c>
      <c r="AA468" s="119"/>
      <c r="AB468" s="119"/>
      <c r="AC468" s="119"/>
      <c r="AD468" s="119"/>
      <c r="AE468" s="119">
        <v>0</v>
      </c>
      <c r="AF468" s="119"/>
      <c r="AG468" s="119"/>
      <c r="AH468" s="119"/>
      <c r="AI468" s="119"/>
      <c r="AJ468" s="119"/>
      <c r="AK468" s="119">
        <v>0</v>
      </c>
      <c r="AL468" s="119"/>
      <c r="AM468" s="119"/>
      <c r="AN468" s="119"/>
      <c r="AO468" s="119"/>
      <c r="AP468" s="119"/>
      <c r="AQ468" s="119">
        <v>0</v>
      </c>
      <c r="AR468" s="119"/>
      <c r="AS468" s="119"/>
      <c r="AT468" s="119"/>
      <c r="AU468" s="119"/>
      <c r="AV468" s="119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  <c r="BI468" s="136"/>
      <c r="BJ468" s="136"/>
      <c r="BK468" s="136"/>
      <c r="BL468" s="136"/>
      <c r="CA468" s="25" t="s">
        <v>55</v>
      </c>
    </row>
    <row r="469" spans="1:64" s="25" customFormat="1" ht="12.75" customHeight="1">
      <c r="A469" s="110">
        <v>2120</v>
      </c>
      <c r="B469" s="110"/>
      <c r="C469" s="110"/>
      <c r="D469" s="110"/>
      <c r="E469" s="110"/>
      <c r="F469" s="110"/>
      <c r="G469" s="46" t="s">
        <v>181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2"/>
      <c r="T469" s="119">
        <v>0</v>
      </c>
      <c r="U469" s="119"/>
      <c r="V469" s="119"/>
      <c r="W469" s="119"/>
      <c r="X469" s="119"/>
      <c r="Y469" s="119"/>
      <c r="Z469" s="119">
        <v>16170674.25</v>
      </c>
      <c r="AA469" s="119"/>
      <c r="AB469" s="119"/>
      <c r="AC469" s="119"/>
      <c r="AD469" s="119"/>
      <c r="AE469" s="119">
        <v>0</v>
      </c>
      <c r="AF469" s="119"/>
      <c r="AG469" s="119"/>
      <c r="AH469" s="119"/>
      <c r="AI469" s="119"/>
      <c r="AJ469" s="119"/>
      <c r="AK469" s="119">
        <v>0</v>
      </c>
      <c r="AL469" s="119"/>
      <c r="AM469" s="119"/>
      <c r="AN469" s="119"/>
      <c r="AO469" s="119"/>
      <c r="AP469" s="119"/>
      <c r="AQ469" s="119">
        <v>0</v>
      </c>
      <c r="AR469" s="119"/>
      <c r="AS469" s="119"/>
      <c r="AT469" s="119"/>
      <c r="AU469" s="119"/>
      <c r="AV469" s="119"/>
      <c r="AW469" s="136"/>
      <c r="AX469" s="136"/>
      <c r="AY469" s="136"/>
      <c r="AZ469" s="136"/>
      <c r="BA469" s="136"/>
      <c r="BB469" s="136"/>
      <c r="BC469" s="136"/>
      <c r="BD469" s="136"/>
      <c r="BE469" s="136"/>
      <c r="BF469" s="136"/>
      <c r="BG469" s="136"/>
      <c r="BH469" s="136"/>
      <c r="BI469" s="136"/>
      <c r="BJ469" s="136"/>
      <c r="BK469" s="136"/>
      <c r="BL469" s="136"/>
    </row>
    <row r="470" spans="1:64" s="25" customFormat="1" ht="25.5" customHeight="1">
      <c r="A470" s="110">
        <v>2210</v>
      </c>
      <c r="B470" s="110"/>
      <c r="C470" s="110"/>
      <c r="D470" s="110"/>
      <c r="E470" s="110"/>
      <c r="F470" s="110"/>
      <c r="G470" s="46" t="s">
        <v>182</v>
      </c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2"/>
      <c r="T470" s="119">
        <v>0</v>
      </c>
      <c r="U470" s="119"/>
      <c r="V470" s="119"/>
      <c r="W470" s="119"/>
      <c r="X470" s="119"/>
      <c r="Y470" s="119"/>
      <c r="Z470" s="119">
        <v>2798039.06</v>
      </c>
      <c r="AA470" s="119"/>
      <c r="AB470" s="119"/>
      <c r="AC470" s="119"/>
      <c r="AD470" s="119"/>
      <c r="AE470" s="119">
        <v>0</v>
      </c>
      <c r="AF470" s="119"/>
      <c r="AG470" s="119"/>
      <c r="AH470" s="119"/>
      <c r="AI470" s="119"/>
      <c r="AJ470" s="119"/>
      <c r="AK470" s="119">
        <v>0</v>
      </c>
      <c r="AL470" s="119"/>
      <c r="AM470" s="119"/>
      <c r="AN470" s="119"/>
      <c r="AO470" s="119"/>
      <c r="AP470" s="119"/>
      <c r="AQ470" s="119">
        <v>0</v>
      </c>
      <c r="AR470" s="119"/>
      <c r="AS470" s="119"/>
      <c r="AT470" s="119"/>
      <c r="AU470" s="119"/>
      <c r="AV470" s="119"/>
      <c r="AW470" s="136"/>
      <c r="AX470" s="136"/>
      <c r="AY470" s="136"/>
      <c r="AZ470" s="136"/>
      <c r="BA470" s="136"/>
      <c r="BB470" s="136"/>
      <c r="BC470" s="136"/>
      <c r="BD470" s="136"/>
      <c r="BE470" s="136"/>
      <c r="BF470" s="136"/>
      <c r="BG470" s="136"/>
      <c r="BH470" s="136"/>
      <c r="BI470" s="136"/>
      <c r="BJ470" s="136"/>
      <c r="BK470" s="136"/>
      <c r="BL470" s="136"/>
    </row>
    <row r="471" spans="1:64" s="25" customFormat="1" ht="25.5" customHeight="1">
      <c r="A471" s="110">
        <v>2220</v>
      </c>
      <c r="B471" s="110"/>
      <c r="C471" s="110"/>
      <c r="D471" s="110"/>
      <c r="E471" s="110"/>
      <c r="F471" s="110"/>
      <c r="G471" s="46" t="s">
        <v>183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2"/>
      <c r="T471" s="119">
        <v>0</v>
      </c>
      <c r="U471" s="119"/>
      <c r="V471" s="119"/>
      <c r="W471" s="119"/>
      <c r="X471" s="119"/>
      <c r="Y471" s="119"/>
      <c r="Z471" s="119">
        <v>13110</v>
      </c>
      <c r="AA471" s="119"/>
      <c r="AB471" s="119"/>
      <c r="AC471" s="119"/>
      <c r="AD471" s="119"/>
      <c r="AE471" s="119">
        <v>0</v>
      </c>
      <c r="AF471" s="119"/>
      <c r="AG471" s="119"/>
      <c r="AH471" s="119"/>
      <c r="AI471" s="119"/>
      <c r="AJ471" s="119"/>
      <c r="AK471" s="119">
        <v>0</v>
      </c>
      <c r="AL471" s="119"/>
      <c r="AM471" s="119"/>
      <c r="AN471" s="119"/>
      <c r="AO471" s="119"/>
      <c r="AP471" s="119"/>
      <c r="AQ471" s="119">
        <v>0</v>
      </c>
      <c r="AR471" s="119"/>
      <c r="AS471" s="119"/>
      <c r="AT471" s="119"/>
      <c r="AU471" s="119"/>
      <c r="AV471" s="119"/>
      <c r="AW471" s="136"/>
      <c r="AX471" s="136"/>
      <c r="AY471" s="136"/>
      <c r="AZ471" s="136"/>
      <c r="BA471" s="136"/>
      <c r="BB471" s="136"/>
      <c r="BC471" s="136"/>
      <c r="BD471" s="136"/>
      <c r="BE471" s="136"/>
      <c r="BF471" s="136"/>
      <c r="BG471" s="136"/>
      <c r="BH471" s="136"/>
      <c r="BI471" s="136"/>
      <c r="BJ471" s="136"/>
      <c r="BK471" s="136"/>
      <c r="BL471" s="136"/>
    </row>
    <row r="472" spans="1:64" s="25" customFormat="1" ht="12.75" customHeight="1">
      <c r="A472" s="110">
        <v>2230</v>
      </c>
      <c r="B472" s="110"/>
      <c r="C472" s="110"/>
      <c r="D472" s="110"/>
      <c r="E472" s="110"/>
      <c r="F472" s="110"/>
      <c r="G472" s="46" t="s">
        <v>184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2"/>
      <c r="T472" s="119">
        <v>0</v>
      </c>
      <c r="U472" s="119"/>
      <c r="V472" s="119"/>
      <c r="W472" s="119"/>
      <c r="X472" s="119"/>
      <c r="Y472" s="119"/>
      <c r="Z472" s="119">
        <v>3778122.56</v>
      </c>
      <c r="AA472" s="119"/>
      <c r="AB472" s="119"/>
      <c r="AC472" s="119"/>
      <c r="AD472" s="119"/>
      <c r="AE472" s="119">
        <v>0</v>
      </c>
      <c r="AF472" s="119"/>
      <c r="AG472" s="119"/>
      <c r="AH472" s="119"/>
      <c r="AI472" s="119"/>
      <c r="AJ472" s="119"/>
      <c r="AK472" s="119">
        <v>0</v>
      </c>
      <c r="AL472" s="119"/>
      <c r="AM472" s="119"/>
      <c r="AN472" s="119"/>
      <c r="AO472" s="119"/>
      <c r="AP472" s="119"/>
      <c r="AQ472" s="119">
        <v>0</v>
      </c>
      <c r="AR472" s="119"/>
      <c r="AS472" s="119"/>
      <c r="AT472" s="119"/>
      <c r="AU472" s="119"/>
      <c r="AV472" s="119"/>
      <c r="AW472" s="136"/>
      <c r="AX472" s="136"/>
      <c r="AY472" s="136"/>
      <c r="AZ472" s="136"/>
      <c r="BA472" s="136"/>
      <c r="BB472" s="136"/>
      <c r="BC472" s="136"/>
      <c r="BD472" s="136"/>
      <c r="BE472" s="136"/>
      <c r="BF472" s="136"/>
      <c r="BG472" s="136"/>
      <c r="BH472" s="136"/>
      <c r="BI472" s="136"/>
      <c r="BJ472" s="136"/>
      <c r="BK472" s="136"/>
      <c r="BL472" s="136"/>
    </row>
    <row r="473" spans="1:64" s="25" customFormat="1" ht="12.75" customHeight="1">
      <c r="A473" s="110">
        <v>2240</v>
      </c>
      <c r="B473" s="110"/>
      <c r="C473" s="110"/>
      <c r="D473" s="110"/>
      <c r="E473" s="110"/>
      <c r="F473" s="110"/>
      <c r="G473" s="46" t="s">
        <v>185</v>
      </c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2"/>
      <c r="T473" s="119">
        <v>0</v>
      </c>
      <c r="U473" s="119"/>
      <c r="V473" s="119"/>
      <c r="W473" s="119"/>
      <c r="X473" s="119"/>
      <c r="Y473" s="119"/>
      <c r="Z473" s="119">
        <v>813655.73</v>
      </c>
      <c r="AA473" s="119"/>
      <c r="AB473" s="119"/>
      <c r="AC473" s="119"/>
      <c r="AD473" s="119"/>
      <c r="AE473" s="119">
        <v>0</v>
      </c>
      <c r="AF473" s="119"/>
      <c r="AG473" s="119"/>
      <c r="AH473" s="119"/>
      <c r="AI473" s="119"/>
      <c r="AJ473" s="119"/>
      <c r="AK473" s="119">
        <v>0</v>
      </c>
      <c r="AL473" s="119"/>
      <c r="AM473" s="119"/>
      <c r="AN473" s="119"/>
      <c r="AO473" s="119"/>
      <c r="AP473" s="119"/>
      <c r="AQ473" s="119">
        <v>0</v>
      </c>
      <c r="AR473" s="119"/>
      <c r="AS473" s="119"/>
      <c r="AT473" s="119"/>
      <c r="AU473" s="119"/>
      <c r="AV473" s="119"/>
      <c r="AW473" s="136"/>
      <c r="AX473" s="136"/>
      <c r="AY473" s="136"/>
      <c r="AZ473" s="136"/>
      <c r="BA473" s="136"/>
      <c r="BB473" s="136"/>
      <c r="BC473" s="136"/>
      <c r="BD473" s="136"/>
      <c r="BE473" s="136"/>
      <c r="BF473" s="136"/>
      <c r="BG473" s="136"/>
      <c r="BH473" s="136"/>
      <c r="BI473" s="136"/>
      <c r="BJ473" s="136"/>
      <c r="BK473" s="136"/>
      <c r="BL473" s="136"/>
    </row>
    <row r="474" spans="1:64" s="25" customFormat="1" ht="12.75" customHeight="1">
      <c r="A474" s="110">
        <v>2271</v>
      </c>
      <c r="B474" s="110"/>
      <c r="C474" s="110"/>
      <c r="D474" s="110"/>
      <c r="E474" s="110"/>
      <c r="F474" s="110"/>
      <c r="G474" s="46" t="s">
        <v>187</v>
      </c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2"/>
      <c r="T474" s="119">
        <v>0</v>
      </c>
      <c r="U474" s="119"/>
      <c r="V474" s="119"/>
      <c r="W474" s="119"/>
      <c r="X474" s="119"/>
      <c r="Y474" s="119"/>
      <c r="Z474" s="119">
        <v>4667860.84</v>
      </c>
      <c r="AA474" s="119"/>
      <c r="AB474" s="119"/>
      <c r="AC474" s="119"/>
      <c r="AD474" s="119"/>
      <c r="AE474" s="119">
        <v>0</v>
      </c>
      <c r="AF474" s="119"/>
      <c r="AG474" s="119"/>
      <c r="AH474" s="119"/>
      <c r="AI474" s="119"/>
      <c r="AJ474" s="119"/>
      <c r="AK474" s="119">
        <v>0</v>
      </c>
      <c r="AL474" s="119"/>
      <c r="AM474" s="119"/>
      <c r="AN474" s="119"/>
      <c r="AO474" s="119"/>
      <c r="AP474" s="119"/>
      <c r="AQ474" s="119">
        <v>0</v>
      </c>
      <c r="AR474" s="119"/>
      <c r="AS474" s="119"/>
      <c r="AT474" s="119"/>
      <c r="AU474" s="119"/>
      <c r="AV474" s="119"/>
      <c r="AW474" s="136"/>
      <c r="AX474" s="136"/>
      <c r="AY474" s="136"/>
      <c r="AZ474" s="136"/>
      <c r="BA474" s="136"/>
      <c r="BB474" s="136"/>
      <c r="BC474" s="136"/>
      <c r="BD474" s="136"/>
      <c r="BE474" s="136"/>
      <c r="BF474" s="136"/>
      <c r="BG474" s="136"/>
      <c r="BH474" s="136"/>
      <c r="BI474" s="136"/>
      <c r="BJ474" s="136"/>
      <c r="BK474" s="136"/>
      <c r="BL474" s="136"/>
    </row>
    <row r="475" spans="1:64" s="25" customFormat="1" ht="25.5" customHeight="1">
      <c r="A475" s="110">
        <v>2272</v>
      </c>
      <c r="B475" s="110"/>
      <c r="C475" s="110"/>
      <c r="D475" s="110"/>
      <c r="E475" s="110"/>
      <c r="F475" s="110"/>
      <c r="G475" s="46" t="s">
        <v>188</v>
      </c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2"/>
      <c r="T475" s="119">
        <v>0</v>
      </c>
      <c r="U475" s="119"/>
      <c r="V475" s="119"/>
      <c r="W475" s="119"/>
      <c r="X475" s="119"/>
      <c r="Y475" s="119"/>
      <c r="Z475" s="119">
        <v>430671.06</v>
      </c>
      <c r="AA475" s="119"/>
      <c r="AB475" s="119"/>
      <c r="AC475" s="119"/>
      <c r="AD475" s="119"/>
      <c r="AE475" s="119">
        <v>0</v>
      </c>
      <c r="AF475" s="119"/>
      <c r="AG475" s="119"/>
      <c r="AH475" s="119"/>
      <c r="AI475" s="119"/>
      <c r="AJ475" s="119"/>
      <c r="AK475" s="119">
        <v>0</v>
      </c>
      <c r="AL475" s="119"/>
      <c r="AM475" s="119"/>
      <c r="AN475" s="119"/>
      <c r="AO475" s="119"/>
      <c r="AP475" s="119"/>
      <c r="AQ475" s="119">
        <v>0</v>
      </c>
      <c r="AR475" s="119"/>
      <c r="AS475" s="119"/>
      <c r="AT475" s="119"/>
      <c r="AU475" s="119"/>
      <c r="AV475" s="119"/>
      <c r="AW475" s="136"/>
      <c r="AX475" s="136"/>
      <c r="AY475" s="136"/>
      <c r="AZ475" s="136"/>
      <c r="BA475" s="136"/>
      <c r="BB475" s="136"/>
      <c r="BC475" s="136"/>
      <c r="BD475" s="136"/>
      <c r="BE475" s="136"/>
      <c r="BF475" s="136"/>
      <c r="BG475" s="136"/>
      <c r="BH475" s="136"/>
      <c r="BI475" s="136"/>
      <c r="BJ475" s="136"/>
      <c r="BK475" s="136"/>
      <c r="BL475" s="136"/>
    </row>
    <row r="476" spans="1:64" s="25" customFormat="1" ht="12.75" customHeight="1">
      <c r="A476" s="110">
        <v>2273</v>
      </c>
      <c r="B476" s="110"/>
      <c r="C476" s="110"/>
      <c r="D476" s="110"/>
      <c r="E476" s="110"/>
      <c r="F476" s="110"/>
      <c r="G476" s="46" t="s">
        <v>189</v>
      </c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2"/>
      <c r="T476" s="119">
        <v>0</v>
      </c>
      <c r="U476" s="119"/>
      <c r="V476" s="119"/>
      <c r="W476" s="119"/>
      <c r="X476" s="119"/>
      <c r="Y476" s="119"/>
      <c r="Z476" s="119">
        <v>3402515.95</v>
      </c>
      <c r="AA476" s="119"/>
      <c r="AB476" s="119"/>
      <c r="AC476" s="119"/>
      <c r="AD476" s="119"/>
      <c r="AE476" s="119">
        <v>0</v>
      </c>
      <c r="AF476" s="119"/>
      <c r="AG476" s="119"/>
      <c r="AH476" s="119"/>
      <c r="AI476" s="119"/>
      <c r="AJ476" s="119"/>
      <c r="AK476" s="119">
        <v>0</v>
      </c>
      <c r="AL476" s="119"/>
      <c r="AM476" s="119"/>
      <c r="AN476" s="119"/>
      <c r="AO476" s="119"/>
      <c r="AP476" s="119"/>
      <c r="AQ476" s="119">
        <v>0</v>
      </c>
      <c r="AR476" s="119"/>
      <c r="AS476" s="119"/>
      <c r="AT476" s="119"/>
      <c r="AU476" s="119"/>
      <c r="AV476" s="119"/>
      <c r="AW476" s="136"/>
      <c r="AX476" s="136"/>
      <c r="AY476" s="136"/>
      <c r="AZ476" s="136"/>
      <c r="BA476" s="136"/>
      <c r="BB476" s="136"/>
      <c r="BC476" s="136"/>
      <c r="BD476" s="136"/>
      <c r="BE476" s="136"/>
      <c r="BF476" s="136"/>
      <c r="BG476" s="136"/>
      <c r="BH476" s="136"/>
      <c r="BI476" s="136"/>
      <c r="BJ476" s="136"/>
      <c r="BK476" s="136"/>
      <c r="BL476" s="136"/>
    </row>
    <row r="477" spans="1:64" s="25" customFormat="1" ht="12.75" customHeight="1">
      <c r="A477" s="110">
        <v>2274</v>
      </c>
      <c r="B477" s="110"/>
      <c r="C477" s="110"/>
      <c r="D477" s="110"/>
      <c r="E477" s="110"/>
      <c r="F477" s="110"/>
      <c r="G477" s="46" t="s">
        <v>190</v>
      </c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2"/>
      <c r="T477" s="119">
        <v>0</v>
      </c>
      <c r="U477" s="119"/>
      <c r="V477" s="119"/>
      <c r="W477" s="119"/>
      <c r="X477" s="119"/>
      <c r="Y477" s="119"/>
      <c r="Z477" s="119">
        <v>2291094.9</v>
      </c>
      <c r="AA477" s="119"/>
      <c r="AB477" s="119"/>
      <c r="AC477" s="119"/>
      <c r="AD477" s="119"/>
      <c r="AE477" s="119">
        <v>0</v>
      </c>
      <c r="AF477" s="119"/>
      <c r="AG477" s="119"/>
      <c r="AH477" s="119"/>
      <c r="AI477" s="119"/>
      <c r="AJ477" s="119"/>
      <c r="AK477" s="119">
        <v>0</v>
      </c>
      <c r="AL477" s="119"/>
      <c r="AM477" s="119"/>
      <c r="AN477" s="119"/>
      <c r="AO477" s="119"/>
      <c r="AP477" s="119"/>
      <c r="AQ477" s="119">
        <v>0</v>
      </c>
      <c r="AR477" s="119"/>
      <c r="AS477" s="119"/>
      <c r="AT477" s="119"/>
      <c r="AU477" s="119"/>
      <c r="AV477" s="119"/>
      <c r="AW477" s="136"/>
      <c r="AX477" s="136"/>
      <c r="AY477" s="136"/>
      <c r="AZ477" s="136"/>
      <c r="BA477" s="136"/>
      <c r="BB477" s="136"/>
      <c r="BC477" s="136"/>
      <c r="BD477" s="136"/>
      <c r="BE477" s="136"/>
      <c r="BF477" s="136"/>
      <c r="BG477" s="136"/>
      <c r="BH477" s="136"/>
      <c r="BI477" s="136"/>
      <c r="BJ477" s="136"/>
      <c r="BK477" s="136"/>
      <c r="BL477" s="136"/>
    </row>
    <row r="478" spans="1:64" s="25" customFormat="1" ht="25.5" customHeight="1">
      <c r="A478" s="110">
        <v>2275</v>
      </c>
      <c r="B478" s="110"/>
      <c r="C478" s="110"/>
      <c r="D478" s="110"/>
      <c r="E478" s="110"/>
      <c r="F478" s="110"/>
      <c r="G478" s="46" t="s">
        <v>191</v>
      </c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2"/>
      <c r="T478" s="119">
        <v>0</v>
      </c>
      <c r="U478" s="119"/>
      <c r="V478" s="119"/>
      <c r="W478" s="119"/>
      <c r="X478" s="119"/>
      <c r="Y478" s="119"/>
      <c r="Z478" s="119">
        <v>82291.37</v>
      </c>
      <c r="AA478" s="119"/>
      <c r="AB478" s="119"/>
      <c r="AC478" s="119"/>
      <c r="AD478" s="119"/>
      <c r="AE478" s="119">
        <v>0</v>
      </c>
      <c r="AF478" s="119"/>
      <c r="AG478" s="119"/>
      <c r="AH478" s="119"/>
      <c r="AI478" s="119"/>
      <c r="AJ478" s="119"/>
      <c r="AK478" s="119">
        <v>0</v>
      </c>
      <c r="AL478" s="119"/>
      <c r="AM478" s="119"/>
      <c r="AN478" s="119"/>
      <c r="AO478" s="119"/>
      <c r="AP478" s="119"/>
      <c r="AQ478" s="119">
        <v>0</v>
      </c>
      <c r="AR478" s="119"/>
      <c r="AS478" s="119"/>
      <c r="AT478" s="119"/>
      <c r="AU478" s="119"/>
      <c r="AV478" s="119"/>
      <c r="AW478" s="136"/>
      <c r="AX478" s="136"/>
      <c r="AY478" s="136"/>
      <c r="AZ478" s="136"/>
      <c r="BA478" s="136"/>
      <c r="BB478" s="136"/>
      <c r="BC478" s="136"/>
      <c r="BD478" s="136"/>
      <c r="BE478" s="136"/>
      <c r="BF478" s="136"/>
      <c r="BG478" s="136"/>
      <c r="BH478" s="136"/>
      <c r="BI478" s="136"/>
      <c r="BJ478" s="136"/>
      <c r="BK478" s="136"/>
      <c r="BL478" s="136"/>
    </row>
    <row r="479" spans="1:64" s="25" customFormat="1" ht="38.25" customHeight="1">
      <c r="A479" s="110">
        <v>2282</v>
      </c>
      <c r="B479" s="110"/>
      <c r="C479" s="110"/>
      <c r="D479" s="110"/>
      <c r="E479" s="110"/>
      <c r="F479" s="110"/>
      <c r="G479" s="46" t="s">
        <v>192</v>
      </c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2"/>
      <c r="T479" s="119">
        <v>0</v>
      </c>
      <c r="U479" s="119"/>
      <c r="V479" s="119"/>
      <c r="W479" s="119"/>
      <c r="X479" s="119"/>
      <c r="Y479" s="119"/>
      <c r="Z479" s="119">
        <v>2070</v>
      </c>
      <c r="AA479" s="119"/>
      <c r="AB479" s="119"/>
      <c r="AC479" s="119"/>
      <c r="AD479" s="119"/>
      <c r="AE479" s="119">
        <v>0</v>
      </c>
      <c r="AF479" s="119"/>
      <c r="AG479" s="119"/>
      <c r="AH479" s="119"/>
      <c r="AI479" s="119"/>
      <c r="AJ479" s="119"/>
      <c r="AK479" s="119">
        <v>0</v>
      </c>
      <c r="AL479" s="119"/>
      <c r="AM479" s="119"/>
      <c r="AN479" s="119"/>
      <c r="AO479" s="119"/>
      <c r="AP479" s="119"/>
      <c r="AQ479" s="119">
        <v>0</v>
      </c>
      <c r="AR479" s="119"/>
      <c r="AS479" s="119"/>
      <c r="AT479" s="119"/>
      <c r="AU479" s="119"/>
      <c r="AV479" s="119"/>
      <c r="AW479" s="136"/>
      <c r="AX479" s="136"/>
      <c r="AY479" s="136"/>
      <c r="AZ479" s="136"/>
      <c r="BA479" s="136"/>
      <c r="BB479" s="136"/>
      <c r="BC479" s="136"/>
      <c r="BD479" s="136"/>
      <c r="BE479" s="136"/>
      <c r="BF479" s="136"/>
      <c r="BG479" s="136"/>
      <c r="BH479" s="136"/>
      <c r="BI479" s="136"/>
      <c r="BJ479" s="136"/>
      <c r="BK479" s="136"/>
      <c r="BL479" s="136"/>
    </row>
    <row r="480" spans="1:64" s="25" customFormat="1" ht="12.75" customHeight="1">
      <c r="A480" s="110">
        <v>2800</v>
      </c>
      <c r="B480" s="110"/>
      <c r="C480" s="110"/>
      <c r="D480" s="110"/>
      <c r="E480" s="110"/>
      <c r="F480" s="110"/>
      <c r="G480" s="46" t="s">
        <v>193</v>
      </c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2"/>
      <c r="T480" s="119">
        <v>0</v>
      </c>
      <c r="U480" s="119"/>
      <c r="V480" s="119"/>
      <c r="W480" s="119"/>
      <c r="X480" s="119"/>
      <c r="Y480" s="119"/>
      <c r="Z480" s="119">
        <v>6594.46</v>
      </c>
      <c r="AA480" s="119"/>
      <c r="AB480" s="119"/>
      <c r="AC480" s="119"/>
      <c r="AD480" s="119"/>
      <c r="AE480" s="119">
        <v>0</v>
      </c>
      <c r="AF480" s="119"/>
      <c r="AG480" s="119"/>
      <c r="AH480" s="119"/>
      <c r="AI480" s="119"/>
      <c r="AJ480" s="119"/>
      <c r="AK480" s="119">
        <v>0</v>
      </c>
      <c r="AL480" s="119"/>
      <c r="AM480" s="119"/>
      <c r="AN480" s="119"/>
      <c r="AO480" s="119"/>
      <c r="AP480" s="119"/>
      <c r="AQ480" s="119">
        <v>0</v>
      </c>
      <c r="AR480" s="119"/>
      <c r="AS480" s="119"/>
      <c r="AT480" s="119"/>
      <c r="AU480" s="119"/>
      <c r="AV480" s="119"/>
      <c r="AW480" s="136"/>
      <c r="AX480" s="136"/>
      <c r="AY480" s="136"/>
      <c r="AZ480" s="136"/>
      <c r="BA480" s="136"/>
      <c r="BB480" s="136"/>
      <c r="BC480" s="136"/>
      <c r="BD480" s="136"/>
      <c r="BE480" s="136"/>
      <c r="BF480" s="136"/>
      <c r="BG480" s="136"/>
      <c r="BH480" s="136"/>
      <c r="BI480" s="136"/>
      <c r="BJ480" s="136"/>
      <c r="BK480" s="136"/>
      <c r="BL480" s="136"/>
    </row>
    <row r="481" spans="1:64" s="6" customFormat="1" ht="12.75" customHeight="1">
      <c r="A481" s="126"/>
      <c r="B481" s="126"/>
      <c r="C481" s="126"/>
      <c r="D481" s="126"/>
      <c r="E481" s="126"/>
      <c r="F481" s="126"/>
      <c r="G481" s="115" t="s">
        <v>147</v>
      </c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7"/>
      <c r="T481" s="118">
        <v>0</v>
      </c>
      <c r="U481" s="118"/>
      <c r="V481" s="118"/>
      <c r="W481" s="118"/>
      <c r="X481" s="118"/>
      <c r="Y481" s="118"/>
      <c r="Z481" s="118">
        <v>107950567.40000002</v>
      </c>
      <c r="AA481" s="118"/>
      <c r="AB481" s="118"/>
      <c r="AC481" s="118"/>
      <c r="AD481" s="118"/>
      <c r="AE481" s="118">
        <v>0</v>
      </c>
      <c r="AF481" s="118"/>
      <c r="AG481" s="118"/>
      <c r="AH481" s="118"/>
      <c r="AI481" s="118"/>
      <c r="AJ481" s="118"/>
      <c r="AK481" s="118">
        <v>0</v>
      </c>
      <c r="AL481" s="118"/>
      <c r="AM481" s="118"/>
      <c r="AN481" s="118"/>
      <c r="AO481" s="118"/>
      <c r="AP481" s="118"/>
      <c r="AQ481" s="118">
        <v>0</v>
      </c>
      <c r="AR481" s="118"/>
      <c r="AS481" s="118"/>
      <c r="AT481" s="118"/>
      <c r="AU481" s="118"/>
      <c r="AV481" s="118"/>
      <c r="AW481" s="127"/>
      <c r="AX481" s="127"/>
      <c r="AY481" s="127"/>
      <c r="AZ481" s="127"/>
      <c r="BA481" s="127"/>
      <c r="BB481" s="127"/>
      <c r="BC481" s="127"/>
      <c r="BD481" s="127"/>
      <c r="BE481" s="127"/>
      <c r="BF481" s="127"/>
      <c r="BG481" s="127"/>
      <c r="BH481" s="127"/>
      <c r="BI481" s="127"/>
      <c r="BJ481" s="127"/>
      <c r="BK481" s="127"/>
      <c r="BL481" s="127"/>
    </row>
    <row r="483" spans="1:64" ht="14.25" customHeight="1">
      <c r="A483" s="58" t="s">
        <v>346</v>
      </c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8"/>
      <c r="BE483" s="58"/>
      <c r="BF483" s="58"/>
      <c r="BG483" s="58"/>
      <c r="BH483" s="58"/>
      <c r="BI483" s="58"/>
      <c r="BJ483" s="58"/>
      <c r="BK483" s="58"/>
      <c r="BL483" s="58"/>
    </row>
    <row r="484" spans="1:64" ht="15" customHeight="1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/>
      <c r="AQ484" s="133"/>
      <c r="AR484" s="133"/>
      <c r="AS484" s="133"/>
      <c r="AT484" s="133"/>
      <c r="AU484" s="133"/>
      <c r="AV484" s="133"/>
      <c r="AW484" s="133"/>
      <c r="AX484" s="133"/>
      <c r="AY484" s="133"/>
      <c r="AZ484" s="133"/>
      <c r="BA484" s="133"/>
      <c r="BB484" s="133"/>
      <c r="BC484" s="133"/>
      <c r="BD484" s="133"/>
      <c r="BE484" s="133"/>
      <c r="BF484" s="133"/>
      <c r="BG484" s="133"/>
      <c r="BH484" s="133"/>
      <c r="BI484" s="133"/>
      <c r="BJ484" s="133"/>
      <c r="BK484" s="133"/>
      <c r="BL484" s="133"/>
    </row>
    <row r="485" spans="1:64" ht="1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7" spans="1:64" ht="14.25">
      <c r="A487" s="58" t="s">
        <v>373</v>
      </c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  <c r="BD487" s="58"/>
      <c r="BE487" s="58"/>
      <c r="BF487" s="58"/>
      <c r="BG487" s="58"/>
      <c r="BH487" s="58"/>
      <c r="BI487" s="58"/>
      <c r="BJ487" s="58"/>
      <c r="BK487" s="58"/>
      <c r="BL487" s="58"/>
    </row>
    <row r="488" spans="1:64" ht="14.25">
      <c r="A488" s="58" t="s">
        <v>347</v>
      </c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  <c r="BD488" s="58"/>
      <c r="BE488" s="58"/>
      <c r="BF488" s="58"/>
      <c r="BG488" s="58"/>
      <c r="BH488" s="58"/>
      <c r="BI488" s="58"/>
      <c r="BJ488" s="58"/>
      <c r="BK488" s="58"/>
      <c r="BL488" s="58"/>
    </row>
    <row r="489" spans="1:64" ht="15" customHeight="1">
      <c r="A489" s="133"/>
      <c r="B489" s="133"/>
      <c r="C489" s="133"/>
      <c r="D489" s="133"/>
      <c r="E489" s="133"/>
      <c r="F489" s="133"/>
      <c r="G489" s="133"/>
      <c r="H489" s="133"/>
      <c r="I489" s="133"/>
      <c r="J489" s="133"/>
      <c r="K489" s="133"/>
      <c r="L489" s="133"/>
      <c r="M489" s="133"/>
      <c r="N489" s="133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/>
      <c r="AQ489" s="133"/>
      <c r="AR489" s="133"/>
      <c r="AS489" s="133"/>
      <c r="AT489" s="133"/>
      <c r="AU489" s="133"/>
      <c r="AV489" s="133"/>
      <c r="AW489" s="133"/>
      <c r="AX489" s="133"/>
      <c r="AY489" s="133"/>
      <c r="AZ489" s="133"/>
      <c r="BA489" s="133"/>
      <c r="BB489" s="133"/>
      <c r="BC489" s="133"/>
      <c r="BD489" s="133"/>
      <c r="BE489" s="133"/>
      <c r="BF489" s="133"/>
      <c r="BG489" s="133"/>
      <c r="BH489" s="133"/>
      <c r="BI489" s="133"/>
      <c r="BJ489" s="133"/>
      <c r="BK489" s="133"/>
      <c r="BL489" s="133"/>
    </row>
    <row r="490" spans="1:64" ht="1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3" spans="1:58" ht="18.75" customHeight="1">
      <c r="A493" s="137" t="s">
        <v>332</v>
      </c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22"/>
      <c r="AC493" s="22"/>
      <c r="AD493" s="22"/>
      <c r="AE493" s="22"/>
      <c r="AF493" s="22"/>
      <c r="AG493" s="22"/>
      <c r="AH493" s="138"/>
      <c r="AI493" s="138"/>
      <c r="AJ493" s="138"/>
      <c r="AK493" s="138"/>
      <c r="AL493" s="138"/>
      <c r="AM493" s="138"/>
      <c r="AN493" s="138"/>
      <c r="AO493" s="138"/>
      <c r="AP493" s="138"/>
      <c r="AQ493" s="22"/>
      <c r="AR493" s="22"/>
      <c r="AS493" s="22"/>
      <c r="AT493" s="22"/>
      <c r="AU493" s="139" t="s">
        <v>401</v>
      </c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</row>
    <row r="494" spans="28:58" ht="12.75" customHeight="1">
      <c r="AB494" s="23"/>
      <c r="AC494" s="23"/>
      <c r="AD494" s="23"/>
      <c r="AE494" s="23"/>
      <c r="AF494" s="23"/>
      <c r="AG494" s="23"/>
      <c r="AH494" s="140" t="s">
        <v>1</v>
      </c>
      <c r="AI494" s="140"/>
      <c r="AJ494" s="140"/>
      <c r="AK494" s="140"/>
      <c r="AL494" s="140"/>
      <c r="AM494" s="140"/>
      <c r="AN494" s="140"/>
      <c r="AO494" s="140"/>
      <c r="AP494" s="140"/>
      <c r="AQ494" s="23"/>
      <c r="AR494" s="23"/>
      <c r="AS494" s="23"/>
      <c r="AT494" s="23"/>
      <c r="AU494" s="140" t="s">
        <v>160</v>
      </c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  <c r="BF494" s="140"/>
    </row>
    <row r="495" spans="28:58" ht="15">
      <c r="AB495" s="23"/>
      <c r="AC495" s="23"/>
      <c r="AD495" s="23"/>
      <c r="AE495" s="23"/>
      <c r="AF495" s="23"/>
      <c r="AG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3"/>
      <c r="AR495" s="23"/>
      <c r="AS495" s="23"/>
      <c r="AT495" s="23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</row>
    <row r="496" spans="1:58" ht="18" customHeight="1">
      <c r="A496" s="137" t="s">
        <v>333</v>
      </c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23"/>
      <c r="AC496" s="23"/>
      <c r="AD496" s="23"/>
      <c r="AE496" s="23"/>
      <c r="AF496" s="23"/>
      <c r="AG496" s="23"/>
      <c r="AH496" s="141"/>
      <c r="AI496" s="141"/>
      <c r="AJ496" s="141"/>
      <c r="AK496" s="141"/>
      <c r="AL496" s="141"/>
      <c r="AM496" s="141"/>
      <c r="AN496" s="141"/>
      <c r="AO496" s="141"/>
      <c r="AP496" s="141"/>
      <c r="AQ496" s="23"/>
      <c r="AR496" s="23"/>
      <c r="AS496" s="23"/>
      <c r="AT496" s="23"/>
      <c r="AU496" s="142" t="s">
        <v>334</v>
      </c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</row>
    <row r="497" spans="28:58" ht="12" customHeight="1">
      <c r="AB497" s="23"/>
      <c r="AC497" s="23"/>
      <c r="AD497" s="23"/>
      <c r="AE497" s="23"/>
      <c r="AF497" s="23"/>
      <c r="AG497" s="23"/>
      <c r="AH497" s="140" t="s">
        <v>1</v>
      </c>
      <c r="AI497" s="140"/>
      <c r="AJ497" s="140"/>
      <c r="AK497" s="140"/>
      <c r="AL497" s="140"/>
      <c r="AM497" s="140"/>
      <c r="AN497" s="140"/>
      <c r="AO497" s="140"/>
      <c r="AP497" s="140"/>
      <c r="AQ497" s="23"/>
      <c r="AR497" s="23"/>
      <c r="AS497" s="23"/>
      <c r="AT497" s="23"/>
      <c r="AU497" s="140" t="s">
        <v>160</v>
      </c>
      <c r="AV497" s="140"/>
      <c r="AW497" s="140"/>
      <c r="AX497" s="140"/>
      <c r="AY497" s="140"/>
      <c r="AZ497" s="140"/>
      <c r="BA497" s="140"/>
      <c r="BB497" s="140"/>
      <c r="BC497" s="140"/>
      <c r="BD497" s="140"/>
      <c r="BE497" s="140"/>
      <c r="BF497" s="140"/>
    </row>
  </sheetData>
  <sheetProtection/>
  <mergeCells count="4439">
    <mergeCell ref="BE481:BL481"/>
    <mergeCell ref="AW480:BD480"/>
    <mergeCell ref="BE480:BL480"/>
    <mergeCell ref="A481:F481"/>
    <mergeCell ref="G481:S481"/>
    <mergeCell ref="T481:Y481"/>
    <mergeCell ref="Z481:AD481"/>
    <mergeCell ref="AE481:AJ481"/>
    <mergeCell ref="AK481:AP481"/>
    <mergeCell ref="AQ481:AV481"/>
    <mergeCell ref="AW481:BD481"/>
    <mergeCell ref="AQ479:AV479"/>
    <mergeCell ref="AW479:BD479"/>
    <mergeCell ref="BE479:BL479"/>
    <mergeCell ref="A480:F480"/>
    <mergeCell ref="G480:S480"/>
    <mergeCell ref="T480:Y480"/>
    <mergeCell ref="Z480:AD480"/>
    <mergeCell ref="AE480:AJ480"/>
    <mergeCell ref="AK480:AP480"/>
    <mergeCell ref="AQ480:AV480"/>
    <mergeCell ref="A479:F479"/>
    <mergeCell ref="G479:S479"/>
    <mergeCell ref="T479:Y479"/>
    <mergeCell ref="Z479:AD479"/>
    <mergeCell ref="AE479:AJ479"/>
    <mergeCell ref="AK479:AP479"/>
    <mergeCell ref="BE477:BL477"/>
    <mergeCell ref="A478:F478"/>
    <mergeCell ref="G478:S478"/>
    <mergeCell ref="T478:Y478"/>
    <mergeCell ref="Z478:AD478"/>
    <mergeCell ref="AE478:AJ478"/>
    <mergeCell ref="AK478:AP478"/>
    <mergeCell ref="AQ478:AV478"/>
    <mergeCell ref="AW478:BD478"/>
    <mergeCell ref="BE478:BL478"/>
    <mergeCell ref="AW476:BD476"/>
    <mergeCell ref="BE476:BL476"/>
    <mergeCell ref="A477:F477"/>
    <mergeCell ref="G477:S477"/>
    <mergeCell ref="T477:Y477"/>
    <mergeCell ref="Z477:AD477"/>
    <mergeCell ref="AE477:AJ477"/>
    <mergeCell ref="AK477:AP477"/>
    <mergeCell ref="AQ477:AV477"/>
    <mergeCell ref="AW477:BD477"/>
    <mergeCell ref="AQ475:AV475"/>
    <mergeCell ref="AW475:BD475"/>
    <mergeCell ref="BE475:BL475"/>
    <mergeCell ref="A476:F476"/>
    <mergeCell ref="G476:S476"/>
    <mergeCell ref="T476:Y476"/>
    <mergeCell ref="Z476:AD476"/>
    <mergeCell ref="AE476:AJ476"/>
    <mergeCell ref="AK476:AP476"/>
    <mergeCell ref="AQ476:AV476"/>
    <mergeCell ref="A475:F475"/>
    <mergeCell ref="G475:S475"/>
    <mergeCell ref="T475:Y475"/>
    <mergeCell ref="Z475:AD475"/>
    <mergeCell ref="AE475:AJ475"/>
    <mergeCell ref="AK475:AP475"/>
    <mergeCell ref="BE473:BL473"/>
    <mergeCell ref="A474:F474"/>
    <mergeCell ref="G474:S474"/>
    <mergeCell ref="T474:Y474"/>
    <mergeCell ref="Z474:AD474"/>
    <mergeCell ref="AE474:AJ474"/>
    <mergeCell ref="AK474:AP474"/>
    <mergeCell ref="AQ474:AV474"/>
    <mergeCell ref="AW474:BD474"/>
    <mergeCell ref="BE474:BL474"/>
    <mergeCell ref="AW472:BD472"/>
    <mergeCell ref="BE472:BL472"/>
    <mergeCell ref="A473:F473"/>
    <mergeCell ref="G473:S473"/>
    <mergeCell ref="T473:Y473"/>
    <mergeCell ref="Z473:AD473"/>
    <mergeCell ref="AE473:AJ473"/>
    <mergeCell ref="AK473:AP473"/>
    <mergeCell ref="AQ473:AV473"/>
    <mergeCell ref="AW473:BD473"/>
    <mergeCell ref="AQ471:AV471"/>
    <mergeCell ref="AW471:BD471"/>
    <mergeCell ref="BE471:BL471"/>
    <mergeCell ref="A472:F472"/>
    <mergeCell ref="G472:S472"/>
    <mergeCell ref="T472:Y472"/>
    <mergeCell ref="Z472:AD472"/>
    <mergeCell ref="AE472:AJ472"/>
    <mergeCell ref="AK472:AP472"/>
    <mergeCell ref="AQ472:AV472"/>
    <mergeCell ref="AK470:AP470"/>
    <mergeCell ref="AQ470:AV470"/>
    <mergeCell ref="AW470:BD470"/>
    <mergeCell ref="BE470:BL470"/>
    <mergeCell ref="A471:F471"/>
    <mergeCell ref="G471:S471"/>
    <mergeCell ref="T471:Y471"/>
    <mergeCell ref="Z471:AD471"/>
    <mergeCell ref="AE471:AJ471"/>
    <mergeCell ref="AK471:AP471"/>
    <mergeCell ref="AE469:AJ469"/>
    <mergeCell ref="AK469:AP469"/>
    <mergeCell ref="AQ469:AV469"/>
    <mergeCell ref="AW469:BD469"/>
    <mergeCell ref="BE469:BL469"/>
    <mergeCell ref="A470:F470"/>
    <mergeCell ref="G470:S470"/>
    <mergeCell ref="T470:Y470"/>
    <mergeCell ref="Z470:AD470"/>
    <mergeCell ref="AE470:AJ470"/>
    <mergeCell ref="AJ460:AN460"/>
    <mergeCell ref="AO460:AS460"/>
    <mergeCell ref="AT460:AW460"/>
    <mergeCell ref="AX460:BB460"/>
    <mergeCell ref="BC460:BG460"/>
    <mergeCell ref="BH460:BL460"/>
    <mergeCell ref="A460:F460"/>
    <mergeCell ref="G460:P460"/>
    <mergeCell ref="Q460:U460"/>
    <mergeCell ref="V460:Y460"/>
    <mergeCell ref="Z460:AD460"/>
    <mergeCell ref="AE460:AI460"/>
    <mergeCell ref="AJ459:AN459"/>
    <mergeCell ref="AO459:AS459"/>
    <mergeCell ref="AT459:AW459"/>
    <mergeCell ref="AX459:BB459"/>
    <mergeCell ref="BC459:BG459"/>
    <mergeCell ref="BH459:BL459"/>
    <mergeCell ref="A459:F459"/>
    <mergeCell ref="G459:P459"/>
    <mergeCell ref="Q459:U459"/>
    <mergeCell ref="V459:Y459"/>
    <mergeCell ref="Z459:AD459"/>
    <mergeCell ref="AE459:AI459"/>
    <mergeCell ref="AJ458:AN458"/>
    <mergeCell ref="AO458:AS458"/>
    <mergeCell ref="AT458:AW458"/>
    <mergeCell ref="AX458:BB458"/>
    <mergeCell ref="BC458:BG458"/>
    <mergeCell ref="BH458:BL458"/>
    <mergeCell ref="A458:F458"/>
    <mergeCell ref="G458:P458"/>
    <mergeCell ref="Q458:U458"/>
    <mergeCell ref="V458:Y458"/>
    <mergeCell ref="Z458:AD458"/>
    <mergeCell ref="AE458:AI458"/>
    <mergeCell ref="AJ457:AN457"/>
    <mergeCell ref="AO457:AS457"/>
    <mergeCell ref="AT457:AW457"/>
    <mergeCell ref="AX457:BB457"/>
    <mergeCell ref="BC457:BG457"/>
    <mergeCell ref="BH457:BL457"/>
    <mergeCell ref="A457:F457"/>
    <mergeCell ref="G457:P457"/>
    <mergeCell ref="Q457:U457"/>
    <mergeCell ref="V457:Y457"/>
    <mergeCell ref="Z457:AD457"/>
    <mergeCell ref="AE457:AI457"/>
    <mergeCell ref="AJ456:AN456"/>
    <mergeCell ref="AO456:AS456"/>
    <mergeCell ref="AT456:AW456"/>
    <mergeCell ref="AX456:BB456"/>
    <mergeCell ref="BC456:BG456"/>
    <mergeCell ref="BH456:BL456"/>
    <mergeCell ref="A456:F456"/>
    <mergeCell ref="G456:P456"/>
    <mergeCell ref="Q456:U456"/>
    <mergeCell ref="V456:Y456"/>
    <mergeCell ref="Z456:AD456"/>
    <mergeCell ref="AE456:AI456"/>
    <mergeCell ref="AJ455:AN455"/>
    <mergeCell ref="AO455:AS455"/>
    <mergeCell ref="AT455:AW455"/>
    <mergeCell ref="AX455:BB455"/>
    <mergeCell ref="BC455:BG455"/>
    <mergeCell ref="BH455:BL455"/>
    <mergeCell ref="A455:F455"/>
    <mergeCell ref="G455:P455"/>
    <mergeCell ref="Q455:U455"/>
    <mergeCell ref="V455:Y455"/>
    <mergeCell ref="Z455:AD455"/>
    <mergeCell ref="AE455:AI455"/>
    <mergeCell ref="AJ454:AN454"/>
    <mergeCell ref="AO454:AS454"/>
    <mergeCell ref="AT454:AW454"/>
    <mergeCell ref="AX454:BB454"/>
    <mergeCell ref="BC454:BG454"/>
    <mergeCell ref="BH454:BL454"/>
    <mergeCell ref="A454:F454"/>
    <mergeCell ref="G454:P454"/>
    <mergeCell ref="Q454:U454"/>
    <mergeCell ref="V454:Y454"/>
    <mergeCell ref="Z454:AD454"/>
    <mergeCell ref="AE454:AI454"/>
    <mergeCell ref="AJ453:AN453"/>
    <mergeCell ref="AO453:AS453"/>
    <mergeCell ref="AT453:AW453"/>
    <mergeCell ref="AX453:BB453"/>
    <mergeCell ref="BC453:BG453"/>
    <mergeCell ref="BH453:BL453"/>
    <mergeCell ref="A453:F453"/>
    <mergeCell ref="G453:P453"/>
    <mergeCell ref="Q453:U453"/>
    <mergeCell ref="V453:Y453"/>
    <mergeCell ref="Z453:AD453"/>
    <mergeCell ref="AE453:AI453"/>
    <mergeCell ref="AJ452:AN452"/>
    <mergeCell ref="AO452:AS452"/>
    <mergeCell ref="AT452:AW452"/>
    <mergeCell ref="AX452:BB452"/>
    <mergeCell ref="BC452:BG452"/>
    <mergeCell ref="BH452:BL452"/>
    <mergeCell ref="A452:F452"/>
    <mergeCell ref="G452:P452"/>
    <mergeCell ref="Q452:U452"/>
    <mergeCell ref="V452:Y452"/>
    <mergeCell ref="Z452:AD452"/>
    <mergeCell ref="AE452:AI452"/>
    <mergeCell ref="AJ451:AN451"/>
    <mergeCell ref="AO451:AS451"/>
    <mergeCell ref="AT451:AW451"/>
    <mergeCell ref="AX451:BB451"/>
    <mergeCell ref="BC451:BG451"/>
    <mergeCell ref="BH451:BL451"/>
    <mergeCell ref="A451:F451"/>
    <mergeCell ref="G451:P451"/>
    <mergeCell ref="Q451:U451"/>
    <mergeCell ref="V451:Y451"/>
    <mergeCell ref="Z451:AD451"/>
    <mergeCell ref="AE451:AI451"/>
    <mergeCell ref="AJ450:AN450"/>
    <mergeCell ref="AO450:AS450"/>
    <mergeCell ref="AT450:AW450"/>
    <mergeCell ref="AX450:BB450"/>
    <mergeCell ref="BC450:BG450"/>
    <mergeCell ref="BH450:BL450"/>
    <mergeCell ref="A450:F450"/>
    <mergeCell ref="G450:P450"/>
    <mergeCell ref="Q450:U450"/>
    <mergeCell ref="V450:Y450"/>
    <mergeCell ref="Z450:AD450"/>
    <mergeCell ref="AE450:AI450"/>
    <mergeCell ref="AJ449:AN449"/>
    <mergeCell ref="AO449:AS449"/>
    <mergeCell ref="AT449:AW449"/>
    <mergeCell ref="AX449:BB449"/>
    <mergeCell ref="BC449:BG449"/>
    <mergeCell ref="BH449:BL449"/>
    <mergeCell ref="A449:F449"/>
    <mergeCell ref="G449:P449"/>
    <mergeCell ref="Q449:U449"/>
    <mergeCell ref="V449:Y449"/>
    <mergeCell ref="Z449:AD449"/>
    <mergeCell ref="AE449:AI449"/>
    <mergeCell ref="AJ448:AN448"/>
    <mergeCell ref="AO448:AS448"/>
    <mergeCell ref="AT448:AW448"/>
    <mergeCell ref="AX448:BB448"/>
    <mergeCell ref="BC448:BG448"/>
    <mergeCell ref="BH448:BL448"/>
    <mergeCell ref="AT447:AW447"/>
    <mergeCell ref="AX447:BB447"/>
    <mergeCell ref="BC447:BG447"/>
    <mergeCell ref="BH447:BL447"/>
    <mergeCell ref="A448:F448"/>
    <mergeCell ref="G448:P448"/>
    <mergeCell ref="Q448:U448"/>
    <mergeCell ref="V448:Y448"/>
    <mergeCell ref="Z448:AD448"/>
    <mergeCell ref="AE448:AI448"/>
    <mergeCell ref="A447:F447"/>
    <mergeCell ref="G447:P447"/>
    <mergeCell ref="Q447:U447"/>
    <mergeCell ref="V447:Y447"/>
    <mergeCell ref="Z447:AD447"/>
    <mergeCell ref="AE447:AI447"/>
    <mergeCell ref="AJ447:AN447"/>
    <mergeCell ref="AO447:AS447"/>
    <mergeCell ref="BB437:BF437"/>
    <mergeCell ref="BG437:BL437"/>
    <mergeCell ref="BB436:BF436"/>
    <mergeCell ref="BG436:BL436"/>
    <mergeCell ref="AQ437:AV437"/>
    <mergeCell ref="AW437:BA437"/>
    <mergeCell ref="AJ446:AN446"/>
    <mergeCell ref="AO446:AS446"/>
    <mergeCell ref="A437:F437"/>
    <mergeCell ref="G437:S437"/>
    <mergeCell ref="T437:Y437"/>
    <mergeCell ref="Z437:AD437"/>
    <mergeCell ref="AE437:AJ437"/>
    <mergeCell ref="AK437:AP437"/>
    <mergeCell ref="BB435:BF435"/>
    <mergeCell ref="BG435:BL435"/>
    <mergeCell ref="A436:F436"/>
    <mergeCell ref="G436:S436"/>
    <mergeCell ref="T436:Y436"/>
    <mergeCell ref="Z436:AD436"/>
    <mergeCell ref="AE436:AJ436"/>
    <mergeCell ref="AK436:AP436"/>
    <mergeCell ref="AQ436:AV436"/>
    <mergeCell ref="AW436:BA436"/>
    <mergeCell ref="BB434:BF434"/>
    <mergeCell ref="BG434:BL434"/>
    <mergeCell ref="A435:F435"/>
    <mergeCell ref="G435:S435"/>
    <mergeCell ref="T435:Y435"/>
    <mergeCell ref="Z435:AD435"/>
    <mergeCell ref="AE435:AJ435"/>
    <mergeCell ref="AK435:AP435"/>
    <mergeCell ref="AQ435:AV435"/>
    <mergeCell ref="AW435:BA435"/>
    <mergeCell ref="BB433:BF433"/>
    <mergeCell ref="BG433:BL433"/>
    <mergeCell ref="A434:F434"/>
    <mergeCell ref="G434:S434"/>
    <mergeCell ref="T434:Y434"/>
    <mergeCell ref="Z434:AD434"/>
    <mergeCell ref="AE434:AJ434"/>
    <mergeCell ref="AK434:AP434"/>
    <mergeCell ref="AQ434:AV434"/>
    <mergeCell ref="AW434:BA434"/>
    <mergeCell ref="BB432:BF432"/>
    <mergeCell ref="BG432:BL432"/>
    <mergeCell ref="A433:F433"/>
    <mergeCell ref="G433:S433"/>
    <mergeCell ref="T433:Y433"/>
    <mergeCell ref="Z433:AD433"/>
    <mergeCell ref="AE433:AJ433"/>
    <mergeCell ref="AK433:AP433"/>
    <mergeCell ref="AQ433:AV433"/>
    <mergeCell ref="AW433:BA433"/>
    <mergeCell ref="BB431:BF431"/>
    <mergeCell ref="BG431:BL431"/>
    <mergeCell ref="A432:F432"/>
    <mergeCell ref="G432:S432"/>
    <mergeCell ref="T432:Y432"/>
    <mergeCell ref="Z432:AD432"/>
    <mergeCell ref="AE432:AJ432"/>
    <mergeCell ref="AK432:AP432"/>
    <mergeCell ref="AQ432:AV432"/>
    <mergeCell ref="AW432:BA432"/>
    <mergeCell ref="BB430:BF430"/>
    <mergeCell ref="BG430:BL430"/>
    <mergeCell ref="A431:F431"/>
    <mergeCell ref="G431:S431"/>
    <mergeCell ref="T431:Y431"/>
    <mergeCell ref="Z431:AD431"/>
    <mergeCell ref="AE431:AJ431"/>
    <mergeCell ref="AK431:AP431"/>
    <mergeCell ref="AQ431:AV431"/>
    <mergeCell ref="AW431:BA431"/>
    <mergeCell ref="BB429:BF429"/>
    <mergeCell ref="BG429:BL429"/>
    <mergeCell ref="A430:F430"/>
    <mergeCell ref="G430:S430"/>
    <mergeCell ref="T430:Y430"/>
    <mergeCell ref="Z430:AD430"/>
    <mergeCell ref="AE430:AJ430"/>
    <mergeCell ref="AK430:AP430"/>
    <mergeCell ref="AQ430:AV430"/>
    <mergeCell ref="AW430:BA430"/>
    <mergeCell ref="BB428:BF428"/>
    <mergeCell ref="BG428:BL428"/>
    <mergeCell ref="A429:F429"/>
    <mergeCell ref="G429:S429"/>
    <mergeCell ref="T429:Y429"/>
    <mergeCell ref="Z429:AD429"/>
    <mergeCell ref="AE429:AJ429"/>
    <mergeCell ref="AK429:AP429"/>
    <mergeCell ref="AQ429:AV429"/>
    <mergeCell ref="AW429:BA429"/>
    <mergeCell ref="BB427:BF427"/>
    <mergeCell ref="BG427:BL427"/>
    <mergeCell ref="A428:F428"/>
    <mergeCell ref="G428:S428"/>
    <mergeCell ref="T428:Y428"/>
    <mergeCell ref="Z428:AD428"/>
    <mergeCell ref="AE428:AJ428"/>
    <mergeCell ref="AK428:AP428"/>
    <mergeCell ref="AQ428:AV428"/>
    <mergeCell ref="AW428:BA428"/>
    <mergeCell ref="BB426:BF426"/>
    <mergeCell ref="BG426:BL426"/>
    <mergeCell ref="A427:F427"/>
    <mergeCell ref="G427:S427"/>
    <mergeCell ref="T427:Y427"/>
    <mergeCell ref="Z427:AD427"/>
    <mergeCell ref="AE427:AJ427"/>
    <mergeCell ref="AK427:AP427"/>
    <mergeCell ref="AQ427:AV427"/>
    <mergeCell ref="AW427:BA427"/>
    <mergeCell ref="T426:Y426"/>
    <mergeCell ref="Z426:AD426"/>
    <mergeCell ref="AE426:AJ426"/>
    <mergeCell ref="AK426:AP426"/>
    <mergeCell ref="AQ426:AV426"/>
    <mergeCell ref="AW426:BA426"/>
    <mergeCell ref="A425:F425"/>
    <mergeCell ref="G425:S425"/>
    <mergeCell ref="T425:Y425"/>
    <mergeCell ref="Z425:AD425"/>
    <mergeCell ref="AE425:AJ425"/>
    <mergeCell ref="AK425:AP425"/>
    <mergeCell ref="AQ425:AV425"/>
    <mergeCell ref="AW425:BA425"/>
    <mergeCell ref="BA383:BC383"/>
    <mergeCell ref="BD383:BF383"/>
    <mergeCell ref="BG383:BI383"/>
    <mergeCell ref="BJ383:BL383"/>
    <mergeCell ref="AQ420:AV421"/>
    <mergeCell ref="AW420:BF420"/>
    <mergeCell ref="BG420:BL421"/>
    <mergeCell ref="AW421:BA421"/>
    <mergeCell ref="AI383:AK383"/>
    <mergeCell ref="AL383:AN383"/>
    <mergeCell ref="AO383:AQ383"/>
    <mergeCell ref="AR383:AT383"/>
    <mergeCell ref="AU383:AW383"/>
    <mergeCell ref="AX383:AZ383"/>
    <mergeCell ref="BA382:BC382"/>
    <mergeCell ref="BD382:BF382"/>
    <mergeCell ref="BG382:BI382"/>
    <mergeCell ref="BJ382:BL382"/>
    <mergeCell ref="A383:C383"/>
    <mergeCell ref="D383:V383"/>
    <mergeCell ref="W383:Y383"/>
    <mergeCell ref="Z383:AB383"/>
    <mergeCell ref="AC383:AE383"/>
    <mergeCell ref="AF383:AH383"/>
    <mergeCell ref="AI382:AK382"/>
    <mergeCell ref="AL382:AN382"/>
    <mergeCell ref="AO382:AQ382"/>
    <mergeCell ref="AR382:AT382"/>
    <mergeCell ref="AU382:AW382"/>
    <mergeCell ref="AX382:AZ382"/>
    <mergeCell ref="BA381:BC381"/>
    <mergeCell ref="BD381:BF381"/>
    <mergeCell ref="BG381:BI381"/>
    <mergeCell ref="BJ381:BL381"/>
    <mergeCell ref="A382:C382"/>
    <mergeCell ref="D382:V382"/>
    <mergeCell ref="W382:Y382"/>
    <mergeCell ref="Z382:AB382"/>
    <mergeCell ref="AC382:AE382"/>
    <mergeCell ref="AF382:AH382"/>
    <mergeCell ref="AI381:AK381"/>
    <mergeCell ref="AL381:AN381"/>
    <mergeCell ref="AO381:AQ381"/>
    <mergeCell ref="AR381:AT381"/>
    <mergeCell ref="AU381:AW381"/>
    <mergeCell ref="AX381:AZ381"/>
    <mergeCell ref="BA380:BC380"/>
    <mergeCell ref="BD380:BF380"/>
    <mergeCell ref="BG380:BI380"/>
    <mergeCell ref="BJ380:BL380"/>
    <mergeCell ref="A381:C381"/>
    <mergeCell ref="D381:V381"/>
    <mergeCell ref="W381:Y381"/>
    <mergeCell ref="Z381:AB381"/>
    <mergeCell ref="AC381:AE381"/>
    <mergeCell ref="AF381:AH381"/>
    <mergeCell ref="AI380:AK380"/>
    <mergeCell ref="AL380:AN380"/>
    <mergeCell ref="AO380:AQ380"/>
    <mergeCell ref="AR380:AT380"/>
    <mergeCell ref="AU380:AW380"/>
    <mergeCell ref="AX380:AZ380"/>
    <mergeCell ref="A380:C380"/>
    <mergeCell ref="D380:V380"/>
    <mergeCell ref="W380:Y380"/>
    <mergeCell ref="Z380:AB380"/>
    <mergeCell ref="AC380:AE380"/>
    <mergeCell ref="AF380:AH380"/>
    <mergeCell ref="AU379:AW379"/>
    <mergeCell ref="AX379:AZ379"/>
    <mergeCell ref="BA379:BC379"/>
    <mergeCell ref="BD379:BF379"/>
    <mergeCell ref="BG379:BI379"/>
    <mergeCell ref="BJ379:BL379"/>
    <mergeCell ref="AC379:AE379"/>
    <mergeCell ref="AF379:AH379"/>
    <mergeCell ref="AI379:AK379"/>
    <mergeCell ref="AL379:AN379"/>
    <mergeCell ref="AO379:AQ379"/>
    <mergeCell ref="AR379:AT379"/>
    <mergeCell ref="BN369:BR369"/>
    <mergeCell ref="A369:T369"/>
    <mergeCell ref="U369:Y369"/>
    <mergeCell ref="Z369:AD369"/>
    <mergeCell ref="AE369:AI369"/>
    <mergeCell ref="AJ369:AN369"/>
    <mergeCell ref="AO369:AS369"/>
    <mergeCell ref="AO368:AS368"/>
    <mergeCell ref="AT368:AX368"/>
    <mergeCell ref="AY368:BC368"/>
    <mergeCell ref="BD368:BH368"/>
    <mergeCell ref="BI368:BM368"/>
    <mergeCell ref="AT369:AX369"/>
    <mergeCell ref="AY369:BC369"/>
    <mergeCell ref="BD369:BH369"/>
    <mergeCell ref="BI369:BM369"/>
    <mergeCell ref="BN368:BR368"/>
    <mergeCell ref="AT367:AX367"/>
    <mergeCell ref="AY367:BC367"/>
    <mergeCell ref="BD367:BH367"/>
    <mergeCell ref="BI367:BM367"/>
    <mergeCell ref="BN367:BR367"/>
    <mergeCell ref="A368:T368"/>
    <mergeCell ref="U368:Y368"/>
    <mergeCell ref="Z368:AD368"/>
    <mergeCell ref="AE368:AI368"/>
    <mergeCell ref="AJ368:AN368"/>
    <mergeCell ref="A367:T367"/>
    <mergeCell ref="U367:Y367"/>
    <mergeCell ref="Z367:AD367"/>
    <mergeCell ref="AE367:AI367"/>
    <mergeCell ref="AJ367:AN367"/>
    <mergeCell ref="AO367:AS367"/>
    <mergeCell ref="AO366:AS366"/>
    <mergeCell ref="AT366:AX366"/>
    <mergeCell ref="AY366:BC366"/>
    <mergeCell ref="BD366:BH366"/>
    <mergeCell ref="BI366:BM366"/>
    <mergeCell ref="BN366:BR366"/>
    <mergeCell ref="AT365:AX365"/>
    <mergeCell ref="AY365:BC365"/>
    <mergeCell ref="BD365:BH365"/>
    <mergeCell ref="BI365:BM365"/>
    <mergeCell ref="BN365:BR365"/>
    <mergeCell ref="A366:T366"/>
    <mergeCell ref="U366:Y366"/>
    <mergeCell ref="Z366:AD366"/>
    <mergeCell ref="AE366:AI366"/>
    <mergeCell ref="AJ366:AN366"/>
    <mergeCell ref="AY364:BC364"/>
    <mergeCell ref="BD364:BH364"/>
    <mergeCell ref="BI364:BM364"/>
    <mergeCell ref="BN364:BR364"/>
    <mergeCell ref="A365:T365"/>
    <mergeCell ref="U365:Y365"/>
    <mergeCell ref="Z365:AD365"/>
    <mergeCell ref="AE365:AI365"/>
    <mergeCell ref="AJ365:AN365"/>
    <mergeCell ref="AO365:AS365"/>
    <mergeCell ref="BD363:BH363"/>
    <mergeCell ref="BI363:BM363"/>
    <mergeCell ref="BN363:BR363"/>
    <mergeCell ref="A364:T364"/>
    <mergeCell ref="U364:Y364"/>
    <mergeCell ref="Z364:AD364"/>
    <mergeCell ref="AE364:AI364"/>
    <mergeCell ref="AJ364:AN364"/>
    <mergeCell ref="AO364:AS364"/>
    <mergeCell ref="AT364:AX364"/>
    <mergeCell ref="BI362:BM362"/>
    <mergeCell ref="BN362:BR362"/>
    <mergeCell ref="A363:T363"/>
    <mergeCell ref="U363:Y363"/>
    <mergeCell ref="Z363:AD363"/>
    <mergeCell ref="AE363:AI363"/>
    <mergeCell ref="AJ363:AN363"/>
    <mergeCell ref="AO363:AS363"/>
    <mergeCell ref="AT363:AX363"/>
    <mergeCell ref="AY363:BC363"/>
    <mergeCell ref="BN361:BR361"/>
    <mergeCell ref="A362:T362"/>
    <mergeCell ref="U362:Y362"/>
    <mergeCell ref="Z362:AD362"/>
    <mergeCell ref="AE362:AI362"/>
    <mergeCell ref="AJ362:AN362"/>
    <mergeCell ref="AO362:AS362"/>
    <mergeCell ref="AT362:AX362"/>
    <mergeCell ref="AY362:BC362"/>
    <mergeCell ref="BD362:BH362"/>
    <mergeCell ref="A361:T361"/>
    <mergeCell ref="U361:Y361"/>
    <mergeCell ref="Z361:AD361"/>
    <mergeCell ref="AE361:AI361"/>
    <mergeCell ref="AJ361:AN361"/>
    <mergeCell ref="AO361:AS361"/>
    <mergeCell ref="AP352:AT352"/>
    <mergeCell ref="AU352:AY352"/>
    <mergeCell ref="AZ352:BD352"/>
    <mergeCell ref="BE352:BI352"/>
    <mergeCell ref="AP351:AT351"/>
    <mergeCell ref="AU351:AY351"/>
    <mergeCell ref="AZ351:BD351"/>
    <mergeCell ref="BE351:BI351"/>
    <mergeCell ref="A352:C352"/>
    <mergeCell ref="D352:P352"/>
    <mergeCell ref="Q352:U352"/>
    <mergeCell ref="V352:AE352"/>
    <mergeCell ref="AF352:AJ352"/>
    <mergeCell ref="AK352:AO352"/>
    <mergeCell ref="AP350:AT350"/>
    <mergeCell ref="AU350:AY350"/>
    <mergeCell ref="AZ350:BD350"/>
    <mergeCell ref="BE350:BI350"/>
    <mergeCell ref="A351:C351"/>
    <mergeCell ref="D351:P351"/>
    <mergeCell ref="Q351:U351"/>
    <mergeCell ref="V351:AE351"/>
    <mergeCell ref="AF351:AJ351"/>
    <mergeCell ref="AK351:AO351"/>
    <mergeCell ref="AP349:AT349"/>
    <mergeCell ref="AU349:AY349"/>
    <mergeCell ref="AZ349:BD349"/>
    <mergeCell ref="BE349:BI349"/>
    <mergeCell ref="A350:C350"/>
    <mergeCell ref="D350:P350"/>
    <mergeCell ref="Q350:U350"/>
    <mergeCell ref="V350:AE350"/>
    <mergeCell ref="AF350:AJ350"/>
    <mergeCell ref="AK350:AO350"/>
    <mergeCell ref="AP348:AT348"/>
    <mergeCell ref="AU348:AY348"/>
    <mergeCell ref="AZ348:BD348"/>
    <mergeCell ref="BE348:BI348"/>
    <mergeCell ref="A349:C349"/>
    <mergeCell ref="D349:P349"/>
    <mergeCell ref="Q349:U349"/>
    <mergeCell ref="V349:AE349"/>
    <mergeCell ref="AF349:AJ349"/>
    <mergeCell ref="AK349:AO349"/>
    <mergeCell ref="AP347:AT347"/>
    <mergeCell ref="AU347:AY347"/>
    <mergeCell ref="AZ347:BD347"/>
    <mergeCell ref="BE347:BI347"/>
    <mergeCell ref="A348:C348"/>
    <mergeCell ref="D348:P348"/>
    <mergeCell ref="Q348:U348"/>
    <mergeCell ref="V348:AE348"/>
    <mergeCell ref="AF348:AJ348"/>
    <mergeCell ref="AK348:AO348"/>
    <mergeCell ref="AP346:AT346"/>
    <mergeCell ref="AU346:AY346"/>
    <mergeCell ref="AZ346:BD346"/>
    <mergeCell ref="BE346:BI346"/>
    <mergeCell ref="A347:C347"/>
    <mergeCell ref="D347:P347"/>
    <mergeCell ref="Q347:U347"/>
    <mergeCell ref="V347:AE347"/>
    <mergeCell ref="AF347:AJ347"/>
    <mergeCell ref="AK347:AO347"/>
    <mergeCell ref="AP345:AT345"/>
    <mergeCell ref="AU345:AY345"/>
    <mergeCell ref="AZ345:BD345"/>
    <mergeCell ref="BE345:BI345"/>
    <mergeCell ref="A346:C346"/>
    <mergeCell ref="D346:P346"/>
    <mergeCell ref="Q346:U346"/>
    <mergeCell ref="V346:AE346"/>
    <mergeCell ref="AF346:AJ346"/>
    <mergeCell ref="AK346:AO346"/>
    <mergeCell ref="AP344:AT344"/>
    <mergeCell ref="AU344:AY344"/>
    <mergeCell ref="AZ344:BD344"/>
    <mergeCell ref="BE344:BI344"/>
    <mergeCell ref="A345:C345"/>
    <mergeCell ref="D345:P345"/>
    <mergeCell ref="Q345:U345"/>
    <mergeCell ref="V345:AE345"/>
    <mergeCell ref="AF345:AJ345"/>
    <mergeCell ref="AK345:AO345"/>
    <mergeCell ref="AP343:AT343"/>
    <mergeCell ref="AU343:AY343"/>
    <mergeCell ref="AZ343:BD343"/>
    <mergeCell ref="BE343:BI343"/>
    <mergeCell ref="A344:C344"/>
    <mergeCell ref="D344:P344"/>
    <mergeCell ref="Q344:U344"/>
    <mergeCell ref="V344:AE344"/>
    <mergeCell ref="AF344:AJ344"/>
    <mergeCell ref="AK344:AO344"/>
    <mergeCell ref="AP342:AT342"/>
    <mergeCell ref="AU342:AY342"/>
    <mergeCell ref="AZ342:BD342"/>
    <mergeCell ref="BE342:BI342"/>
    <mergeCell ref="A343:C343"/>
    <mergeCell ref="D343:P343"/>
    <mergeCell ref="Q343:U343"/>
    <mergeCell ref="V343:AE343"/>
    <mergeCell ref="AF343:AJ343"/>
    <mergeCell ref="AK343:AO343"/>
    <mergeCell ref="AP341:AT341"/>
    <mergeCell ref="AU341:AY341"/>
    <mergeCell ref="AZ341:BD341"/>
    <mergeCell ref="BE341:BI341"/>
    <mergeCell ref="A342:C342"/>
    <mergeCell ref="D342:P342"/>
    <mergeCell ref="Q342:U342"/>
    <mergeCell ref="V342:AE342"/>
    <mergeCell ref="AF342:AJ342"/>
    <mergeCell ref="AK342:AO342"/>
    <mergeCell ref="AP340:AT340"/>
    <mergeCell ref="AU340:AY340"/>
    <mergeCell ref="AZ340:BD340"/>
    <mergeCell ref="BE340:BI340"/>
    <mergeCell ref="A341:C341"/>
    <mergeCell ref="D341:P341"/>
    <mergeCell ref="Q341:U341"/>
    <mergeCell ref="V341:AE341"/>
    <mergeCell ref="AF341:AJ341"/>
    <mergeCell ref="AK341:AO341"/>
    <mergeCell ref="AP339:AT339"/>
    <mergeCell ref="AU339:AY339"/>
    <mergeCell ref="AZ339:BD339"/>
    <mergeCell ref="BE339:BI339"/>
    <mergeCell ref="A340:C340"/>
    <mergeCell ref="D340:P340"/>
    <mergeCell ref="Q340:U340"/>
    <mergeCell ref="V340:AE340"/>
    <mergeCell ref="AF340:AJ340"/>
    <mergeCell ref="AK340:AO340"/>
    <mergeCell ref="AP338:AT338"/>
    <mergeCell ref="AU338:AY338"/>
    <mergeCell ref="AZ338:BD338"/>
    <mergeCell ref="BE338:BI338"/>
    <mergeCell ref="A339:C339"/>
    <mergeCell ref="D339:P339"/>
    <mergeCell ref="Q339:U339"/>
    <mergeCell ref="V339:AE339"/>
    <mergeCell ref="AF339:AJ339"/>
    <mergeCell ref="AK339:AO339"/>
    <mergeCell ref="AP337:AT337"/>
    <mergeCell ref="AU337:AY337"/>
    <mergeCell ref="AZ337:BD337"/>
    <mergeCell ref="BE337:BI337"/>
    <mergeCell ref="A338:C338"/>
    <mergeCell ref="D338:P338"/>
    <mergeCell ref="Q338:U338"/>
    <mergeCell ref="V338:AE338"/>
    <mergeCell ref="AF338:AJ338"/>
    <mergeCell ref="AK338:AO338"/>
    <mergeCell ref="AP336:AT336"/>
    <mergeCell ref="AU336:AY336"/>
    <mergeCell ref="AZ336:BD336"/>
    <mergeCell ref="BE336:BI336"/>
    <mergeCell ref="A337:C337"/>
    <mergeCell ref="D337:P337"/>
    <mergeCell ref="Q337:U337"/>
    <mergeCell ref="V337:AE337"/>
    <mergeCell ref="AF337:AJ337"/>
    <mergeCell ref="AK337:AO337"/>
    <mergeCell ref="AP335:AT335"/>
    <mergeCell ref="AU335:AY335"/>
    <mergeCell ref="AZ335:BD335"/>
    <mergeCell ref="BE335:BI335"/>
    <mergeCell ref="A336:C336"/>
    <mergeCell ref="D336:P336"/>
    <mergeCell ref="Q336:U336"/>
    <mergeCell ref="V336:AE336"/>
    <mergeCell ref="AF336:AJ336"/>
    <mergeCell ref="AK336:AO336"/>
    <mergeCell ref="AP334:AT334"/>
    <mergeCell ref="AU334:AY334"/>
    <mergeCell ref="AZ334:BD334"/>
    <mergeCell ref="BE334:BI334"/>
    <mergeCell ref="A335:C335"/>
    <mergeCell ref="D335:P335"/>
    <mergeCell ref="Q335:U335"/>
    <mergeCell ref="V335:AE335"/>
    <mergeCell ref="AF335:AJ335"/>
    <mergeCell ref="AK335:AO335"/>
    <mergeCell ref="AP333:AT333"/>
    <mergeCell ref="AU333:AY333"/>
    <mergeCell ref="AZ333:BD333"/>
    <mergeCell ref="BE333:BI333"/>
    <mergeCell ref="A334:C334"/>
    <mergeCell ref="D334:P334"/>
    <mergeCell ref="Q334:U334"/>
    <mergeCell ref="V334:AE334"/>
    <mergeCell ref="AF334:AJ334"/>
    <mergeCell ref="AK334:AO334"/>
    <mergeCell ref="AP332:AT332"/>
    <mergeCell ref="AU332:AY332"/>
    <mergeCell ref="AZ332:BD332"/>
    <mergeCell ref="BE332:BI332"/>
    <mergeCell ref="A333:C333"/>
    <mergeCell ref="D333:P333"/>
    <mergeCell ref="Q333:U333"/>
    <mergeCell ref="V333:AE333"/>
    <mergeCell ref="AF333:AJ333"/>
    <mergeCell ref="AK333:AO333"/>
    <mergeCell ref="AP331:AT331"/>
    <mergeCell ref="AU331:AY331"/>
    <mergeCell ref="AZ331:BD331"/>
    <mergeCell ref="BE331:BI331"/>
    <mergeCell ref="A332:C332"/>
    <mergeCell ref="D332:P332"/>
    <mergeCell ref="Q332:U332"/>
    <mergeCell ref="V332:AE332"/>
    <mergeCell ref="AF332:AJ332"/>
    <mergeCell ref="AK332:AO332"/>
    <mergeCell ref="AP330:AT330"/>
    <mergeCell ref="AU330:AY330"/>
    <mergeCell ref="AZ330:BD330"/>
    <mergeCell ref="BE330:BI330"/>
    <mergeCell ref="A331:C331"/>
    <mergeCell ref="D331:P331"/>
    <mergeCell ref="Q331:U331"/>
    <mergeCell ref="V331:AE331"/>
    <mergeCell ref="AF331:AJ331"/>
    <mergeCell ref="AK331:AO331"/>
    <mergeCell ref="AP329:AT329"/>
    <mergeCell ref="AU329:AY329"/>
    <mergeCell ref="AZ329:BD329"/>
    <mergeCell ref="BE329:BI329"/>
    <mergeCell ref="A330:C330"/>
    <mergeCell ref="D330:P330"/>
    <mergeCell ref="Q330:U330"/>
    <mergeCell ref="V330:AE330"/>
    <mergeCell ref="AF330:AJ330"/>
    <mergeCell ref="AK330:AO330"/>
    <mergeCell ref="AP328:AT328"/>
    <mergeCell ref="AU328:AY328"/>
    <mergeCell ref="AZ328:BD328"/>
    <mergeCell ref="BE328:BI328"/>
    <mergeCell ref="A329:C329"/>
    <mergeCell ref="D329:P329"/>
    <mergeCell ref="Q329:U329"/>
    <mergeCell ref="V329:AE329"/>
    <mergeCell ref="AF329:AJ329"/>
    <mergeCell ref="AK329:AO329"/>
    <mergeCell ref="AP327:AT327"/>
    <mergeCell ref="AU327:AY327"/>
    <mergeCell ref="AZ327:BD327"/>
    <mergeCell ref="BE327:BI327"/>
    <mergeCell ref="A328:C328"/>
    <mergeCell ref="D328:P328"/>
    <mergeCell ref="Q328:U328"/>
    <mergeCell ref="V328:AE328"/>
    <mergeCell ref="AF328:AJ328"/>
    <mergeCell ref="AK328:AO328"/>
    <mergeCell ref="AP326:AT326"/>
    <mergeCell ref="AU326:AY326"/>
    <mergeCell ref="AZ326:BD326"/>
    <mergeCell ref="BE326:BI326"/>
    <mergeCell ref="A327:C327"/>
    <mergeCell ref="D327:P327"/>
    <mergeCell ref="Q327:U327"/>
    <mergeCell ref="V327:AE327"/>
    <mergeCell ref="AF327:AJ327"/>
    <mergeCell ref="AK327:AO327"/>
    <mergeCell ref="AP325:AT325"/>
    <mergeCell ref="AU325:AY325"/>
    <mergeCell ref="AZ325:BD325"/>
    <mergeCell ref="BE325:BI325"/>
    <mergeCell ref="A326:C326"/>
    <mergeCell ref="D326:P326"/>
    <mergeCell ref="Q326:U326"/>
    <mergeCell ref="V326:AE326"/>
    <mergeCell ref="AF326:AJ326"/>
    <mergeCell ref="AK326:AO326"/>
    <mergeCell ref="AP324:AT324"/>
    <mergeCell ref="AU324:AY324"/>
    <mergeCell ref="AZ324:BD324"/>
    <mergeCell ref="BE324:BI324"/>
    <mergeCell ref="A325:C325"/>
    <mergeCell ref="D325:P325"/>
    <mergeCell ref="Q325:U325"/>
    <mergeCell ref="V325:AE325"/>
    <mergeCell ref="AF325:AJ325"/>
    <mergeCell ref="AK325:AO325"/>
    <mergeCell ref="AP323:AT323"/>
    <mergeCell ref="AU323:AY323"/>
    <mergeCell ref="AZ323:BD323"/>
    <mergeCell ref="BE323:BI323"/>
    <mergeCell ref="A324:C324"/>
    <mergeCell ref="D324:P324"/>
    <mergeCell ref="Q324:U324"/>
    <mergeCell ref="V324:AE324"/>
    <mergeCell ref="AF324:AJ324"/>
    <mergeCell ref="AK324:AO324"/>
    <mergeCell ref="AP322:AT322"/>
    <mergeCell ref="AU322:AY322"/>
    <mergeCell ref="AZ322:BD322"/>
    <mergeCell ref="BE322:BI322"/>
    <mergeCell ref="A323:C323"/>
    <mergeCell ref="D323:P323"/>
    <mergeCell ref="Q323:U323"/>
    <mergeCell ref="V323:AE323"/>
    <mergeCell ref="AF323:AJ323"/>
    <mergeCell ref="AK323:AO323"/>
    <mergeCell ref="AP321:AT321"/>
    <mergeCell ref="AU321:AY321"/>
    <mergeCell ref="AZ321:BD321"/>
    <mergeCell ref="BE321:BI321"/>
    <mergeCell ref="A322:C322"/>
    <mergeCell ref="D322:P322"/>
    <mergeCell ref="Q322:U322"/>
    <mergeCell ref="V322:AE322"/>
    <mergeCell ref="AF322:AJ322"/>
    <mergeCell ref="AK322:AO322"/>
    <mergeCell ref="AP320:AT320"/>
    <mergeCell ref="AU320:AY320"/>
    <mergeCell ref="AZ320:BD320"/>
    <mergeCell ref="BE320:BI320"/>
    <mergeCell ref="A321:C321"/>
    <mergeCell ref="D321:P321"/>
    <mergeCell ref="Q321:U321"/>
    <mergeCell ref="V321:AE321"/>
    <mergeCell ref="AF321:AJ321"/>
    <mergeCell ref="AK321:AO321"/>
    <mergeCell ref="AP319:AT319"/>
    <mergeCell ref="AU319:AY319"/>
    <mergeCell ref="AZ319:BD319"/>
    <mergeCell ref="BE319:BI319"/>
    <mergeCell ref="A320:C320"/>
    <mergeCell ref="D320:P320"/>
    <mergeCell ref="Q320:U320"/>
    <mergeCell ref="V320:AE320"/>
    <mergeCell ref="AF320:AJ320"/>
    <mergeCell ref="AK320:AO320"/>
    <mergeCell ref="AP318:AT318"/>
    <mergeCell ref="AU318:AY318"/>
    <mergeCell ref="AZ318:BD318"/>
    <mergeCell ref="BE318:BI318"/>
    <mergeCell ref="A319:C319"/>
    <mergeCell ref="D319:P319"/>
    <mergeCell ref="Q319:U319"/>
    <mergeCell ref="V319:AE319"/>
    <mergeCell ref="AF319:AJ319"/>
    <mergeCell ref="AK319:AO319"/>
    <mergeCell ref="AP317:AT317"/>
    <mergeCell ref="AU317:AY317"/>
    <mergeCell ref="AZ317:BD317"/>
    <mergeCell ref="BE317:BI317"/>
    <mergeCell ref="A318:C318"/>
    <mergeCell ref="D318:P318"/>
    <mergeCell ref="Q318:U318"/>
    <mergeCell ref="V318:AE318"/>
    <mergeCell ref="AF318:AJ318"/>
    <mergeCell ref="AK318:AO318"/>
    <mergeCell ref="AP316:AT316"/>
    <mergeCell ref="AU316:AY316"/>
    <mergeCell ref="AZ316:BD316"/>
    <mergeCell ref="BE316:BI316"/>
    <mergeCell ref="A317:C317"/>
    <mergeCell ref="D317:P317"/>
    <mergeCell ref="Q317:U317"/>
    <mergeCell ref="V317:AE317"/>
    <mergeCell ref="AF317:AJ317"/>
    <mergeCell ref="AK317:AO317"/>
    <mergeCell ref="AP315:AT315"/>
    <mergeCell ref="AU315:AY315"/>
    <mergeCell ref="AZ315:BD315"/>
    <mergeCell ref="BE315:BI315"/>
    <mergeCell ref="A316:C316"/>
    <mergeCell ref="D316:P316"/>
    <mergeCell ref="Q316:U316"/>
    <mergeCell ref="V316:AE316"/>
    <mergeCell ref="AF316:AJ316"/>
    <mergeCell ref="AK316:AO316"/>
    <mergeCell ref="AP314:AT314"/>
    <mergeCell ref="AU314:AY314"/>
    <mergeCell ref="AZ314:BD314"/>
    <mergeCell ref="BE314:BI314"/>
    <mergeCell ref="A315:C315"/>
    <mergeCell ref="D315:P315"/>
    <mergeCell ref="Q315:U315"/>
    <mergeCell ref="V315:AE315"/>
    <mergeCell ref="AF315:AJ315"/>
    <mergeCell ref="AK315:AO315"/>
    <mergeCell ref="AP313:AT313"/>
    <mergeCell ref="AU313:AY313"/>
    <mergeCell ref="AZ313:BD313"/>
    <mergeCell ref="BE313:BI313"/>
    <mergeCell ref="A314:C314"/>
    <mergeCell ref="D314:P314"/>
    <mergeCell ref="Q314:U314"/>
    <mergeCell ref="V314:AE314"/>
    <mergeCell ref="AF314:AJ314"/>
    <mergeCell ref="AK314:AO314"/>
    <mergeCell ref="AP312:AT312"/>
    <mergeCell ref="AU312:AY312"/>
    <mergeCell ref="AZ312:BD312"/>
    <mergeCell ref="BE312:BI312"/>
    <mergeCell ref="A313:C313"/>
    <mergeCell ref="D313:P313"/>
    <mergeCell ref="Q313:U313"/>
    <mergeCell ref="V313:AE313"/>
    <mergeCell ref="AF313:AJ313"/>
    <mergeCell ref="AK313:AO313"/>
    <mergeCell ref="AP311:AT311"/>
    <mergeCell ref="AU311:AY311"/>
    <mergeCell ref="AZ311:BD311"/>
    <mergeCell ref="BE311:BI311"/>
    <mergeCell ref="A312:C312"/>
    <mergeCell ref="D312:P312"/>
    <mergeCell ref="Q312:U312"/>
    <mergeCell ref="V312:AE312"/>
    <mergeCell ref="AF312:AJ312"/>
    <mergeCell ref="AK312:AO312"/>
    <mergeCell ref="AP310:AT310"/>
    <mergeCell ref="AU310:AY310"/>
    <mergeCell ref="AZ310:BD310"/>
    <mergeCell ref="BE310:BI310"/>
    <mergeCell ref="A311:C311"/>
    <mergeCell ref="D311:P311"/>
    <mergeCell ref="Q311:U311"/>
    <mergeCell ref="V311:AE311"/>
    <mergeCell ref="AF311:AJ311"/>
    <mergeCell ref="AK311:AO311"/>
    <mergeCell ref="AP309:AT309"/>
    <mergeCell ref="AU309:AY309"/>
    <mergeCell ref="AZ309:BD309"/>
    <mergeCell ref="BE309:BI309"/>
    <mergeCell ref="A310:C310"/>
    <mergeCell ref="D310:P310"/>
    <mergeCell ref="Q310:U310"/>
    <mergeCell ref="V310:AE310"/>
    <mergeCell ref="AF310:AJ310"/>
    <mergeCell ref="AK310:AO310"/>
    <mergeCell ref="AP308:AT308"/>
    <mergeCell ref="AU308:AY308"/>
    <mergeCell ref="AZ308:BD308"/>
    <mergeCell ref="BE308:BI308"/>
    <mergeCell ref="A309:C309"/>
    <mergeCell ref="D309:P309"/>
    <mergeCell ref="Q309:U309"/>
    <mergeCell ref="V309:AE309"/>
    <mergeCell ref="AF309:AJ309"/>
    <mergeCell ref="AK309:AO309"/>
    <mergeCell ref="AP307:AT307"/>
    <mergeCell ref="AU307:AY307"/>
    <mergeCell ref="AZ307:BD307"/>
    <mergeCell ref="BE307:BI307"/>
    <mergeCell ref="A308:C308"/>
    <mergeCell ref="D308:P308"/>
    <mergeCell ref="Q308:U308"/>
    <mergeCell ref="V308:AE308"/>
    <mergeCell ref="AF308:AJ308"/>
    <mergeCell ref="AK308:AO308"/>
    <mergeCell ref="AP306:AT306"/>
    <mergeCell ref="AU306:AY306"/>
    <mergeCell ref="AZ306:BD306"/>
    <mergeCell ref="BE306:BI306"/>
    <mergeCell ref="A307:C307"/>
    <mergeCell ref="D307:P307"/>
    <mergeCell ref="Q307:U307"/>
    <mergeCell ref="V307:AE307"/>
    <mergeCell ref="AF307:AJ307"/>
    <mergeCell ref="AK307:AO307"/>
    <mergeCell ref="AP305:AT305"/>
    <mergeCell ref="AU305:AY305"/>
    <mergeCell ref="AZ305:BD305"/>
    <mergeCell ref="BE305:BI305"/>
    <mergeCell ref="A306:C306"/>
    <mergeCell ref="D306:P306"/>
    <mergeCell ref="Q306:U306"/>
    <mergeCell ref="V306:AE306"/>
    <mergeCell ref="AF306:AJ306"/>
    <mergeCell ref="AK306:AO306"/>
    <mergeCell ref="AP304:AT304"/>
    <mergeCell ref="AU304:AY304"/>
    <mergeCell ref="AZ304:BD304"/>
    <mergeCell ref="BE304:BI304"/>
    <mergeCell ref="A305:C305"/>
    <mergeCell ref="D305:P305"/>
    <mergeCell ref="Q305:U305"/>
    <mergeCell ref="V305:AE305"/>
    <mergeCell ref="AF305:AJ305"/>
    <mergeCell ref="AK305:AO305"/>
    <mergeCell ref="AP303:AT303"/>
    <mergeCell ref="AU303:AY303"/>
    <mergeCell ref="AZ303:BD303"/>
    <mergeCell ref="BE303:BI303"/>
    <mergeCell ref="A304:C304"/>
    <mergeCell ref="D304:P304"/>
    <mergeCell ref="Q304:U304"/>
    <mergeCell ref="V304:AE304"/>
    <mergeCell ref="AF304:AJ304"/>
    <mergeCell ref="AK304:AO304"/>
    <mergeCell ref="AP302:AT302"/>
    <mergeCell ref="AU302:AY302"/>
    <mergeCell ref="AZ302:BD302"/>
    <mergeCell ref="BE302:BI302"/>
    <mergeCell ref="A303:C303"/>
    <mergeCell ref="D303:P303"/>
    <mergeCell ref="Q303:U303"/>
    <mergeCell ref="V303:AE303"/>
    <mergeCell ref="AF303:AJ303"/>
    <mergeCell ref="AK303:AO303"/>
    <mergeCell ref="AP301:AT301"/>
    <mergeCell ref="AU301:AY301"/>
    <mergeCell ref="AZ301:BD301"/>
    <mergeCell ref="BE301:BI301"/>
    <mergeCell ref="A302:C302"/>
    <mergeCell ref="D302:P302"/>
    <mergeCell ref="Q302:U302"/>
    <mergeCell ref="V302:AE302"/>
    <mergeCell ref="AF302:AJ302"/>
    <mergeCell ref="AK302:AO302"/>
    <mergeCell ref="AP300:AT300"/>
    <mergeCell ref="AU300:AY300"/>
    <mergeCell ref="AZ300:BD300"/>
    <mergeCell ref="BE300:BI300"/>
    <mergeCell ref="A301:C301"/>
    <mergeCell ref="D301:P301"/>
    <mergeCell ref="Q301:U301"/>
    <mergeCell ref="V301:AE301"/>
    <mergeCell ref="AF301:AJ301"/>
    <mergeCell ref="AK301:AO301"/>
    <mergeCell ref="AP299:AT299"/>
    <mergeCell ref="AU299:AY299"/>
    <mergeCell ref="AZ299:BD299"/>
    <mergeCell ref="BE299:BI299"/>
    <mergeCell ref="A300:C300"/>
    <mergeCell ref="D300:P300"/>
    <mergeCell ref="Q300:U300"/>
    <mergeCell ref="V300:AE300"/>
    <mergeCell ref="AF300:AJ300"/>
    <mergeCell ref="AK300:AO300"/>
    <mergeCell ref="AP298:AT298"/>
    <mergeCell ref="AU298:AY298"/>
    <mergeCell ref="AZ298:BD298"/>
    <mergeCell ref="BE298:BI298"/>
    <mergeCell ref="A299:C299"/>
    <mergeCell ref="D299:P299"/>
    <mergeCell ref="Q299:U299"/>
    <mergeCell ref="V299:AE299"/>
    <mergeCell ref="AF299:AJ299"/>
    <mergeCell ref="AK299:AO299"/>
    <mergeCell ref="AP297:AT297"/>
    <mergeCell ref="AU297:AY297"/>
    <mergeCell ref="AZ297:BD297"/>
    <mergeCell ref="BE297:BI297"/>
    <mergeCell ref="A298:C298"/>
    <mergeCell ref="D298:P298"/>
    <mergeCell ref="Q298:U298"/>
    <mergeCell ref="V298:AE298"/>
    <mergeCell ref="AF298:AJ298"/>
    <mergeCell ref="AK298:AO298"/>
    <mergeCell ref="AP296:AT296"/>
    <mergeCell ref="AU296:AY296"/>
    <mergeCell ref="AZ296:BD296"/>
    <mergeCell ref="BE296:BI296"/>
    <mergeCell ref="A297:C297"/>
    <mergeCell ref="D297:P297"/>
    <mergeCell ref="Q297:U297"/>
    <mergeCell ref="V297:AE297"/>
    <mergeCell ref="AF297:AJ297"/>
    <mergeCell ref="AK297:AO297"/>
    <mergeCell ref="AP295:AT295"/>
    <mergeCell ref="AU295:AY295"/>
    <mergeCell ref="AZ295:BD295"/>
    <mergeCell ref="BE295:BI295"/>
    <mergeCell ref="A296:C296"/>
    <mergeCell ref="D296:P296"/>
    <mergeCell ref="Q296:U296"/>
    <mergeCell ref="V296:AE296"/>
    <mergeCell ref="AF296:AJ296"/>
    <mergeCell ref="AK296:AO296"/>
    <mergeCell ref="AP294:AT294"/>
    <mergeCell ref="AU294:AY294"/>
    <mergeCell ref="AZ294:BD294"/>
    <mergeCell ref="BE294:BI294"/>
    <mergeCell ref="A295:C295"/>
    <mergeCell ref="D295:P295"/>
    <mergeCell ref="Q295:U295"/>
    <mergeCell ref="V295:AE295"/>
    <mergeCell ref="AF295:AJ295"/>
    <mergeCell ref="AK295:AO295"/>
    <mergeCell ref="AP293:AT293"/>
    <mergeCell ref="AU293:AY293"/>
    <mergeCell ref="AZ293:BD293"/>
    <mergeCell ref="BE293:BI293"/>
    <mergeCell ref="A294:C294"/>
    <mergeCell ref="D294:P294"/>
    <mergeCell ref="Q294:U294"/>
    <mergeCell ref="V294:AE294"/>
    <mergeCell ref="AF294:AJ294"/>
    <mergeCell ref="AK294:AO294"/>
    <mergeCell ref="AP292:AT292"/>
    <mergeCell ref="AU292:AY292"/>
    <mergeCell ref="AZ292:BD292"/>
    <mergeCell ref="BE292:BI292"/>
    <mergeCell ref="A293:C293"/>
    <mergeCell ref="D293:P293"/>
    <mergeCell ref="Q293:U293"/>
    <mergeCell ref="V293:AE293"/>
    <mergeCell ref="AF293:AJ293"/>
    <mergeCell ref="AK293:AO293"/>
    <mergeCell ref="AP291:AT291"/>
    <mergeCell ref="AU291:AY291"/>
    <mergeCell ref="AZ291:BD291"/>
    <mergeCell ref="BE291:BI291"/>
    <mergeCell ref="A292:C292"/>
    <mergeCell ref="D292:P292"/>
    <mergeCell ref="Q292:U292"/>
    <mergeCell ref="V292:AE292"/>
    <mergeCell ref="AF292:AJ292"/>
    <mergeCell ref="AK292:AO292"/>
    <mergeCell ref="AP290:AT290"/>
    <mergeCell ref="AU290:AY290"/>
    <mergeCell ref="AZ290:BD290"/>
    <mergeCell ref="BE290:BI290"/>
    <mergeCell ref="A291:C291"/>
    <mergeCell ref="D291:P291"/>
    <mergeCell ref="Q291:U291"/>
    <mergeCell ref="V291:AE291"/>
    <mergeCell ref="AF291:AJ291"/>
    <mergeCell ref="AK291:AO291"/>
    <mergeCell ref="AP289:AT289"/>
    <mergeCell ref="AU289:AY289"/>
    <mergeCell ref="AZ289:BD289"/>
    <mergeCell ref="BE289:BI289"/>
    <mergeCell ref="A290:C290"/>
    <mergeCell ref="D290:P290"/>
    <mergeCell ref="Q290:U290"/>
    <mergeCell ref="V290:AE290"/>
    <mergeCell ref="AF290:AJ290"/>
    <mergeCell ref="AK290:AO290"/>
    <mergeCell ref="AP288:AT288"/>
    <mergeCell ref="AU288:AY288"/>
    <mergeCell ref="AZ288:BD288"/>
    <mergeCell ref="BE288:BI288"/>
    <mergeCell ref="A289:C289"/>
    <mergeCell ref="D289:P289"/>
    <mergeCell ref="Q289:U289"/>
    <mergeCell ref="V289:AE289"/>
    <mergeCell ref="AF289:AJ289"/>
    <mergeCell ref="AK289:AO289"/>
    <mergeCell ref="AP287:AT287"/>
    <mergeCell ref="AU287:AY287"/>
    <mergeCell ref="AZ287:BD287"/>
    <mergeCell ref="BE287:BI287"/>
    <mergeCell ref="A288:C288"/>
    <mergeCell ref="D288:P288"/>
    <mergeCell ref="Q288:U288"/>
    <mergeCell ref="V288:AE288"/>
    <mergeCell ref="AF288:AJ288"/>
    <mergeCell ref="AK288:AO288"/>
    <mergeCell ref="AP286:AT286"/>
    <mergeCell ref="AU286:AY286"/>
    <mergeCell ref="AZ286:BD286"/>
    <mergeCell ref="BE286:BI286"/>
    <mergeCell ref="A287:C287"/>
    <mergeCell ref="D287:P287"/>
    <mergeCell ref="Q287:U287"/>
    <mergeCell ref="V287:AE287"/>
    <mergeCell ref="AF287:AJ287"/>
    <mergeCell ref="AK287:AO287"/>
    <mergeCell ref="AP285:AT285"/>
    <mergeCell ref="AU285:AY285"/>
    <mergeCell ref="AZ285:BD285"/>
    <mergeCell ref="BE285:BI285"/>
    <mergeCell ref="A286:C286"/>
    <mergeCell ref="D286:P286"/>
    <mergeCell ref="Q286:U286"/>
    <mergeCell ref="V286:AE286"/>
    <mergeCell ref="AF286:AJ286"/>
    <mergeCell ref="AK286:AO286"/>
    <mergeCell ref="AP284:AT284"/>
    <mergeCell ref="AU284:AY284"/>
    <mergeCell ref="AZ284:BD284"/>
    <mergeCell ref="BE284:BI284"/>
    <mergeCell ref="A285:C285"/>
    <mergeCell ref="D285:P285"/>
    <mergeCell ref="Q285:U285"/>
    <mergeCell ref="V285:AE285"/>
    <mergeCell ref="AF285:AJ285"/>
    <mergeCell ref="AK285:AO285"/>
    <mergeCell ref="AP283:AT283"/>
    <mergeCell ref="AU283:AY283"/>
    <mergeCell ref="AZ283:BD283"/>
    <mergeCell ref="BE283:BI283"/>
    <mergeCell ref="A284:C284"/>
    <mergeCell ref="D284:P284"/>
    <mergeCell ref="Q284:U284"/>
    <mergeCell ref="V284:AE284"/>
    <mergeCell ref="AF284:AJ284"/>
    <mergeCell ref="AK284:AO284"/>
    <mergeCell ref="AP282:AT282"/>
    <mergeCell ref="AU282:AY282"/>
    <mergeCell ref="AZ282:BD282"/>
    <mergeCell ref="BE282:BI282"/>
    <mergeCell ref="A283:C283"/>
    <mergeCell ref="D283:P283"/>
    <mergeCell ref="Q283:U283"/>
    <mergeCell ref="V283:AE283"/>
    <mergeCell ref="AF283:AJ283"/>
    <mergeCell ref="AK283:AO283"/>
    <mergeCell ref="AP281:AT281"/>
    <mergeCell ref="AU281:AY281"/>
    <mergeCell ref="AZ281:BD281"/>
    <mergeCell ref="BE281:BI281"/>
    <mergeCell ref="A282:C282"/>
    <mergeCell ref="D282:P282"/>
    <mergeCell ref="Q282:U282"/>
    <mergeCell ref="V282:AE282"/>
    <mergeCell ref="AF282:AJ282"/>
    <mergeCell ref="AK282:AO282"/>
    <mergeCell ref="AP280:AT280"/>
    <mergeCell ref="AU280:AY280"/>
    <mergeCell ref="AZ280:BD280"/>
    <mergeCell ref="BE280:BI280"/>
    <mergeCell ref="A281:C281"/>
    <mergeCell ref="D281:P281"/>
    <mergeCell ref="Q281:U281"/>
    <mergeCell ref="V281:AE281"/>
    <mergeCell ref="AF281:AJ281"/>
    <mergeCell ref="AK281:AO281"/>
    <mergeCell ref="AP279:AT279"/>
    <mergeCell ref="AU279:AY279"/>
    <mergeCell ref="AZ279:BD279"/>
    <mergeCell ref="BE279:BI279"/>
    <mergeCell ref="A280:C280"/>
    <mergeCell ref="D280:P280"/>
    <mergeCell ref="Q280:U280"/>
    <mergeCell ref="V280:AE280"/>
    <mergeCell ref="AF280:AJ280"/>
    <mergeCell ref="AK280:AO280"/>
    <mergeCell ref="AP278:AT278"/>
    <mergeCell ref="AU278:AY278"/>
    <mergeCell ref="AZ278:BD278"/>
    <mergeCell ref="BE278:BI278"/>
    <mergeCell ref="A279:C279"/>
    <mergeCell ref="D279:P279"/>
    <mergeCell ref="Q279:U279"/>
    <mergeCell ref="V279:AE279"/>
    <mergeCell ref="AF279:AJ279"/>
    <mergeCell ref="AK279:AO279"/>
    <mergeCell ref="AP277:AT277"/>
    <mergeCell ref="AU277:AY277"/>
    <mergeCell ref="AZ277:BD277"/>
    <mergeCell ref="BE277:BI277"/>
    <mergeCell ref="A278:C278"/>
    <mergeCell ref="D278:P278"/>
    <mergeCell ref="Q278:U278"/>
    <mergeCell ref="V278:AE278"/>
    <mergeCell ref="AF278:AJ278"/>
    <mergeCell ref="AK278:AO278"/>
    <mergeCell ref="AP276:AT276"/>
    <mergeCell ref="AU276:AY276"/>
    <mergeCell ref="AZ276:BD276"/>
    <mergeCell ref="BE276:BI276"/>
    <mergeCell ref="A277:C277"/>
    <mergeCell ref="D277:P277"/>
    <mergeCell ref="Q277:U277"/>
    <mergeCell ref="V277:AE277"/>
    <mergeCell ref="AF277:AJ277"/>
    <mergeCell ref="AK277:AO277"/>
    <mergeCell ref="AP275:AT275"/>
    <mergeCell ref="AU275:AY275"/>
    <mergeCell ref="AZ275:BD275"/>
    <mergeCell ref="BE275:BI275"/>
    <mergeCell ref="A276:C276"/>
    <mergeCell ref="D276:P276"/>
    <mergeCell ref="Q276:U276"/>
    <mergeCell ref="V276:AE276"/>
    <mergeCell ref="AF276:AJ276"/>
    <mergeCell ref="AK276:AO276"/>
    <mergeCell ref="AP274:AT274"/>
    <mergeCell ref="AU274:AY274"/>
    <mergeCell ref="AZ274:BD274"/>
    <mergeCell ref="BE274:BI274"/>
    <mergeCell ref="A275:C275"/>
    <mergeCell ref="D275:P275"/>
    <mergeCell ref="Q275:U275"/>
    <mergeCell ref="V275:AE275"/>
    <mergeCell ref="AF275:AJ275"/>
    <mergeCell ref="AK275:AO275"/>
    <mergeCell ref="AP273:AT273"/>
    <mergeCell ref="AU273:AY273"/>
    <mergeCell ref="AZ273:BD273"/>
    <mergeCell ref="BE273:BI273"/>
    <mergeCell ref="A274:C274"/>
    <mergeCell ref="D274:P274"/>
    <mergeCell ref="Q274:U274"/>
    <mergeCell ref="V274:AE274"/>
    <mergeCell ref="AF274:AJ274"/>
    <mergeCell ref="AK274:AO274"/>
    <mergeCell ref="AP272:AT272"/>
    <mergeCell ref="AU272:AY272"/>
    <mergeCell ref="AZ272:BD272"/>
    <mergeCell ref="BE272:BI272"/>
    <mergeCell ref="A273:C273"/>
    <mergeCell ref="D273:P273"/>
    <mergeCell ref="Q273:U273"/>
    <mergeCell ref="V273:AE273"/>
    <mergeCell ref="AF273:AJ273"/>
    <mergeCell ref="AK273:AO273"/>
    <mergeCell ref="AP271:AT271"/>
    <mergeCell ref="AU271:AY271"/>
    <mergeCell ref="AZ271:BD271"/>
    <mergeCell ref="BE271:BI271"/>
    <mergeCell ref="A272:C272"/>
    <mergeCell ref="D272:P272"/>
    <mergeCell ref="Q272:U272"/>
    <mergeCell ref="V272:AE272"/>
    <mergeCell ref="AF272:AJ272"/>
    <mergeCell ref="AK272:AO272"/>
    <mergeCell ref="AP270:AT270"/>
    <mergeCell ref="AU270:AY270"/>
    <mergeCell ref="AZ270:BD270"/>
    <mergeCell ref="BE270:BI270"/>
    <mergeCell ref="A271:C271"/>
    <mergeCell ref="D271:P271"/>
    <mergeCell ref="Q271:U271"/>
    <mergeCell ref="V271:AE271"/>
    <mergeCell ref="AF271:AJ271"/>
    <mergeCell ref="AK271:AO271"/>
    <mergeCell ref="AP269:AT269"/>
    <mergeCell ref="AU269:AY269"/>
    <mergeCell ref="AZ269:BD269"/>
    <mergeCell ref="BE269:BI269"/>
    <mergeCell ref="A270:C270"/>
    <mergeCell ref="D270:P270"/>
    <mergeCell ref="Q270:U270"/>
    <mergeCell ref="V270:AE270"/>
    <mergeCell ref="AF270:AJ270"/>
    <mergeCell ref="AK270:AO270"/>
    <mergeCell ref="AP268:AT268"/>
    <mergeCell ref="AU268:AY268"/>
    <mergeCell ref="AZ268:BD268"/>
    <mergeCell ref="BE268:BI268"/>
    <mergeCell ref="A269:C269"/>
    <mergeCell ref="D269:P269"/>
    <mergeCell ref="Q269:U269"/>
    <mergeCell ref="V269:AE269"/>
    <mergeCell ref="AF269:AJ269"/>
    <mergeCell ref="AK269:AO269"/>
    <mergeCell ref="AP267:AT267"/>
    <mergeCell ref="AU267:AY267"/>
    <mergeCell ref="AZ267:BD267"/>
    <mergeCell ref="BE267:BI267"/>
    <mergeCell ref="A268:C268"/>
    <mergeCell ref="D268:P268"/>
    <mergeCell ref="Q268:U268"/>
    <mergeCell ref="V268:AE268"/>
    <mergeCell ref="AF268:AJ268"/>
    <mergeCell ref="AK268:AO268"/>
    <mergeCell ref="AP266:AT266"/>
    <mergeCell ref="AU266:AY266"/>
    <mergeCell ref="AZ266:BD266"/>
    <mergeCell ref="BE266:BI266"/>
    <mergeCell ref="A267:C267"/>
    <mergeCell ref="D267:P267"/>
    <mergeCell ref="Q267:U267"/>
    <mergeCell ref="V267:AE267"/>
    <mergeCell ref="AF267:AJ267"/>
    <mergeCell ref="AK267:AO267"/>
    <mergeCell ref="AP265:AT265"/>
    <mergeCell ref="AU265:AY265"/>
    <mergeCell ref="AZ265:BD265"/>
    <mergeCell ref="BE265:BI265"/>
    <mergeCell ref="A266:C266"/>
    <mergeCell ref="D266:P266"/>
    <mergeCell ref="Q266:U266"/>
    <mergeCell ref="V266:AE266"/>
    <mergeCell ref="AF266:AJ266"/>
    <mergeCell ref="AK266:AO266"/>
    <mergeCell ref="AP264:AT264"/>
    <mergeCell ref="AU264:AY264"/>
    <mergeCell ref="AZ264:BD264"/>
    <mergeCell ref="BE264:BI264"/>
    <mergeCell ref="A265:C265"/>
    <mergeCell ref="D265:P265"/>
    <mergeCell ref="Q265:U265"/>
    <mergeCell ref="V265:AE265"/>
    <mergeCell ref="AF265:AJ265"/>
    <mergeCell ref="AK265:AO265"/>
    <mergeCell ref="AP263:AT263"/>
    <mergeCell ref="AU263:AY263"/>
    <mergeCell ref="AZ263:BD263"/>
    <mergeCell ref="BE263:BI263"/>
    <mergeCell ref="A264:C264"/>
    <mergeCell ref="D264:P264"/>
    <mergeCell ref="Q264:U264"/>
    <mergeCell ref="V264:AE264"/>
    <mergeCell ref="AF264:AJ264"/>
    <mergeCell ref="AK264:AO264"/>
    <mergeCell ref="A263:C263"/>
    <mergeCell ref="D263:P263"/>
    <mergeCell ref="Q263:U263"/>
    <mergeCell ref="V263:AE263"/>
    <mergeCell ref="AF263:AJ263"/>
    <mergeCell ref="AK263:AO263"/>
    <mergeCell ref="AP262:AT262"/>
    <mergeCell ref="AU262:AY262"/>
    <mergeCell ref="AZ262:BD262"/>
    <mergeCell ref="BE262:BI262"/>
    <mergeCell ref="A262:C262"/>
    <mergeCell ref="D262:P262"/>
    <mergeCell ref="Q262:U262"/>
    <mergeCell ref="V262:AE262"/>
    <mergeCell ref="AF262:AJ262"/>
    <mergeCell ref="AK262:AO262"/>
    <mergeCell ref="A261:C261"/>
    <mergeCell ref="D261:P261"/>
    <mergeCell ref="Q261:U261"/>
    <mergeCell ref="V261:AE261"/>
    <mergeCell ref="AF261:AJ261"/>
    <mergeCell ref="AK261:AO261"/>
    <mergeCell ref="BT253:BX253"/>
    <mergeCell ref="AP253:AT253"/>
    <mergeCell ref="AU253:AY253"/>
    <mergeCell ref="AZ253:BD253"/>
    <mergeCell ref="BE253:BI253"/>
    <mergeCell ref="BJ253:BN253"/>
    <mergeCell ref="BO253:BS253"/>
    <mergeCell ref="BE252:BI252"/>
    <mergeCell ref="BJ252:BN252"/>
    <mergeCell ref="BO252:BS252"/>
    <mergeCell ref="BT252:BX252"/>
    <mergeCell ref="A253:C253"/>
    <mergeCell ref="D253:P253"/>
    <mergeCell ref="Q253:U253"/>
    <mergeCell ref="V253:AE253"/>
    <mergeCell ref="AF253:AJ253"/>
    <mergeCell ref="AK253:AO253"/>
    <mergeCell ref="BT251:BX251"/>
    <mergeCell ref="A252:C252"/>
    <mergeCell ref="D252:P252"/>
    <mergeCell ref="Q252:U252"/>
    <mergeCell ref="V252:AE252"/>
    <mergeCell ref="AF252:AJ252"/>
    <mergeCell ref="AK252:AO252"/>
    <mergeCell ref="AP252:AT252"/>
    <mergeCell ref="AU252:AY252"/>
    <mergeCell ref="AZ252:BD252"/>
    <mergeCell ref="AP251:AT251"/>
    <mergeCell ref="AU251:AY251"/>
    <mergeCell ref="AZ251:BD251"/>
    <mergeCell ref="BE251:BI251"/>
    <mergeCell ref="BJ251:BN251"/>
    <mergeCell ref="BO251:BS251"/>
    <mergeCell ref="BE250:BI250"/>
    <mergeCell ref="BJ250:BN250"/>
    <mergeCell ref="BO250:BS250"/>
    <mergeCell ref="BT250:BX250"/>
    <mergeCell ref="A251:C251"/>
    <mergeCell ref="D251:P251"/>
    <mergeCell ref="Q251:U251"/>
    <mergeCell ref="V251:AE251"/>
    <mergeCell ref="AF251:AJ251"/>
    <mergeCell ref="AK251:AO251"/>
    <mergeCell ref="BT249:BX249"/>
    <mergeCell ref="A250:C250"/>
    <mergeCell ref="D250:P250"/>
    <mergeCell ref="Q250:U250"/>
    <mergeCell ref="V250:AE250"/>
    <mergeCell ref="AF250:AJ250"/>
    <mergeCell ref="AK250:AO250"/>
    <mergeCell ref="AP250:AT250"/>
    <mergeCell ref="AU250:AY250"/>
    <mergeCell ref="AZ250:BD250"/>
    <mergeCell ref="AP249:AT249"/>
    <mergeCell ref="AU249:AY249"/>
    <mergeCell ref="AZ249:BD249"/>
    <mergeCell ref="BE249:BI249"/>
    <mergeCell ref="BJ249:BN249"/>
    <mergeCell ref="BO249:BS249"/>
    <mergeCell ref="BE248:BI248"/>
    <mergeCell ref="BJ248:BN248"/>
    <mergeCell ref="BO248:BS248"/>
    <mergeCell ref="BT248:BX248"/>
    <mergeCell ref="A249:C249"/>
    <mergeCell ref="D249:P249"/>
    <mergeCell ref="Q249:U249"/>
    <mergeCell ref="V249:AE249"/>
    <mergeCell ref="AF249:AJ249"/>
    <mergeCell ref="AK249:AO249"/>
    <mergeCell ref="BT247:BX247"/>
    <mergeCell ref="A248:C248"/>
    <mergeCell ref="D248:P248"/>
    <mergeCell ref="Q248:U248"/>
    <mergeCell ref="V248:AE248"/>
    <mergeCell ref="AF248:AJ248"/>
    <mergeCell ref="AK248:AO248"/>
    <mergeCell ref="AP248:AT248"/>
    <mergeCell ref="AU248:AY248"/>
    <mergeCell ref="AZ248:BD248"/>
    <mergeCell ref="AP247:AT247"/>
    <mergeCell ref="AU247:AY247"/>
    <mergeCell ref="AZ247:BD247"/>
    <mergeCell ref="BE247:BI247"/>
    <mergeCell ref="BJ247:BN247"/>
    <mergeCell ref="BO247:BS247"/>
    <mergeCell ref="BE246:BI246"/>
    <mergeCell ref="BJ246:BN246"/>
    <mergeCell ref="BO246:BS246"/>
    <mergeCell ref="BT246:BX246"/>
    <mergeCell ref="A247:C247"/>
    <mergeCell ref="D247:P247"/>
    <mergeCell ref="Q247:U247"/>
    <mergeCell ref="V247:AE247"/>
    <mergeCell ref="AF247:AJ247"/>
    <mergeCell ref="AK247:AO247"/>
    <mergeCell ref="BT245:BX245"/>
    <mergeCell ref="A246:C246"/>
    <mergeCell ref="D246:P246"/>
    <mergeCell ref="Q246:U246"/>
    <mergeCell ref="V246:AE246"/>
    <mergeCell ref="AF246:AJ246"/>
    <mergeCell ref="AK246:AO246"/>
    <mergeCell ref="AP246:AT246"/>
    <mergeCell ref="AU246:AY246"/>
    <mergeCell ref="AZ246:BD246"/>
    <mergeCell ref="AP245:AT245"/>
    <mergeCell ref="AU245:AY245"/>
    <mergeCell ref="AZ245:BD245"/>
    <mergeCell ref="BE245:BI245"/>
    <mergeCell ref="BJ245:BN245"/>
    <mergeCell ref="BO245:BS245"/>
    <mergeCell ref="BE244:BI244"/>
    <mergeCell ref="BJ244:BN244"/>
    <mergeCell ref="BO244:BS244"/>
    <mergeCell ref="BT244:BX244"/>
    <mergeCell ref="A245:C245"/>
    <mergeCell ref="D245:P245"/>
    <mergeCell ref="Q245:U245"/>
    <mergeCell ref="V245:AE245"/>
    <mergeCell ref="AF245:AJ245"/>
    <mergeCell ref="AK245:AO245"/>
    <mergeCell ref="BT243:BX243"/>
    <mergeCell ref="A244:C244"/>
    <mergeCell ref="D244:P244"/>
    <mergeCell ref="Q244:U244"/>
    <mergeCell ref="V244:AE244"/>
    <mergeCell ref="AF244:AJ244"/>
    <mergeCell ref="AK244:AO244"/>
    <mergeCell ref="AP244:AT244"/>
    <mergeCell ref="AU244:AY244"/>
    <mergeCell ref="AZ244:BD244"/>
    <mergeCell ref="AP243:AT243"/>
    <mergeCell ref="AU243:AY243"/>
    <mergeCell ref="AZ243:BD243"/>
    <mergeCell ref="BE243:BI243"/>
    <mergeCell ref="BJ243:BN243"/>
    <mergeCell ref="BO243:BS243"/>
    <mergeCell ref="BE242:BI242"/>
    <mergeCell ref="BJ242:BN242"/>
    <mergeCell ref="BO242:BS242"/>
    <mergeCell ref="BT242:BX242"/>
    <mergeCell ref="A243:C243"/>
    <mergeCell ref="D243:P243"/>
    <mergeCell ref="Q243:U243"/>
    <mergeCell ref="V243:AE243"/>
    <mergeCell ref="AF243:AJ243"/>
    <mergeCell ref="AK243:AO243"/>
    <mergeCell ref="BT241:BX241"/>
    <mergeCell ref="A242:C242"/>
    <mergeCell ref="D242:P242"/>
    <mergeCell ref="Q242:U242"/>
    <mergeCell ref="V242:AE242"/>
    <mergeCell ref="AF242:AJ242"/>
    <mergeCell ref="AK242:AO242"/>
    <mergeCell ref="AP242:AT242"/>
    <mergeCell ref="AU242:AY242"/>
    <mergeCell ref="AZ242:BD242"/>
    <mergeCell ref="AP241:AT241"/>
    <mergeCell ref="AU241:AY241"/>
    <mergeCell ref="AZ241:BD241"/>
    <mergeCell ref="BE241:BI241"/>
    <mergeCell ref="BJ241:BN241"/>
    <mergeCell ref="BO241:BS241"/>
    <mergeCell ref="BE240:BI240"/>
    <mergeCell ref="BJ240:BN240"/>
    <mergeCell ref="BO240:BS240"/>
    <mergeCell ref="BT240:BX240"/>
    <mergeCell ref="A241:C241"/>
    <mergeCell ref="D241:P241"/>
    <mergeCell ref="Q241:U241"/>
    <mergeCell ref="V241:AE241"/>
    <mergeCell ref="AF241:AJ241"/>
    <mergeCell ref="AK241:AO241"/>
    <mergeCell ref="A240:C240"/>
    <mergeCell ref="D240:P240"/>
    <mergeCell ref="Q240:U240"/>
    <mergeCell ref="V240:AE240"/>
    <mergeCell ref="AF240:AJ240"/>
    <mergeCell ref="AK240:AO240"/>
    <mergeCell ref="BT239:BX239"/>
    <mergeCell ref="AP239:AT239"/>
    <mergeCell ref="AU239:AY239"/>
    <mergeCell ref="AZ239:BD239"/>
    <mergeCell ref="BE239:BI239"/>
    <mergeCell ref="BJ239:BN239"/>
    <mergeCell ref="BO239:BS239"/>
    <mergeCell ref="AP238:AT238"/>
    <mergeCell ref="AU238:AY238"/>
    <mergeCell ref="AZ238:BD238"/>
    <mergeCell ref="AP240:AT240"/>
    <mergeCell ref="AU240:AY240"/>
    <mergeCell ref="AZ240:BD240"/>
    <mergeCell ref="BE237:BI237"/>
    <mergeCell ref="BJ237:BN237"/>
    <mergeCell ref="BO237:BS237"/>
    <mergeCell ref="BT238:BX238"/>
    <mergeCell ref="A239:C239"/>
    <mergeCell ref="D239:P239"/>
    <mergeCell ref="Q239:U239"/>
    <mergeCell ref="V239:AE239"/>
    <mergeCell ref="AF239:AJ239"/>
    <mergeCell ref="AK239:AO239"/>
    <mergeCell ref="BT237:BX237"/>
    <mergeCell ref="A238:C238"/>
    <mergeCell ref="D238:P238"/>
    <mergeCell ref="Q238:U238"/>
    <mergeCell ref="V238:AE238"/>
    <mergeCell ref="AF238:AJ238"/>
    <mergeCell ref="AK238:AO238"/>
    <mergeCell ref="BE238:BI238"/>
    <mergeCell ref="BJ238:BN238"/>
    <mergeCell ref="BO238:BS238"/>
    <mergeCell ref="BT236:BX236"/>
    <mergeCell ref="A237:C237"/>
    <mergeCell ref="D237:P237"/>
    <mergeCell ref="Q237:U237"/>
    <mergeCell ref="V237:AE237"/>
    <mergeCell ref="AF237:AJ237"/>
    <mergeCell ref="AK237:AO237"/>
    <mergeCell ref="AP237:AT237"/>
    <mergeCell ref="AU237:AY237"/>
    <mergeCell ref="AZ237:BD237"/>
    <mergeCell ref="AP236:AT236"/>
    <mergeCell ref="AU236:AY236"/>
    <mergeCell ref="AZ236:BD236"/>
    <mergeCell ref="BE236:BI236"/>
    <mergeCell ref="BJ236:BN236"/>
    <mergeCell ref="BO236:BS236"/>
    <mergeCell ref="BE235:BI235"/>
    <mergeCell ref="BJ235:BN235"/>
    <mergeCell ref="BO235:BS235"/>
    <mergeCell ref="BT235:BX235"/>
    <mergeCell ref="A236:C236"/>
    <mergeCell ref="D236:P236"/>
    <mergeCell ref="Q236:U236"/>
    <mergeCell ref="V236:AE236"/>
    <mergeCell ref="AF236:AJ236"/>
    <mergeCell ref="AK236:AO236"/>
    <mergeCell ref="BT234:BX234"/>
    <mergeCell ref="A235:C235"/>
    <mergeCell ref="D235:P235"/>
    <mergeCell ref="Q235:U235"/>
    <mergeCell ref="V235:AE235"/>
    <mergeCell ref="AF235:AJ235"/>
    <mergeCell ref="AK235:AO235"/>
    <mergeCell ref="AP235:AT235"/>
    <mergeCell ref="AU235:AY235"/>
    <mergeCell ref="AZ235:BD235"/>
    <mergeCell ref="AP234:AT234"/>
    <mergeCell ref="AU234:AY234"/>
    <mergeCell ref="AZ234:BD234"/>
    <mergeCell ref="BE234:BI234"/>
    <mergeCell ref="BJ234:BN234"/>
    <mergeCell ref="BO234:BS234"/>
    <mergeCell ref="BE233:BI233"/>
    <mergeCell ref="BJ233:BN233"/>
    <mergeCell ref="BO233:BS233"/>
    <mergeCell ref="BT233:BX233"/>
    <mergeCell ref="A234:C234"/>
    <mergeCell ref="D234:P234"/>
    <mergeCell ref="Q234:U234"/>
    <mergeCell ref="V234:AE234"/>
    <mergeCell ref="AF234:AJ234"/>
    <mergeCell ref="AK234:AO234"/>
    <mergeCell ref="BT232:BX232"/>
    <mergeCell ref="A233:C233"/>
    <mergeCell ref="D233:P233"/>
    <mergeCell ref="Q233:U233"/>
    <mergeCell ref="V233:AE233"/>
    <mergeCell ref="AF233:AJ233"/>
    <mergeCell ref="AK233:AO233"/>
    <mergeCell ref="AP233:AT233"/>
    <mergeCell ref="AU233:AY233"/>
    <mergeCell ref="AZ233:BD233"/>
    <mergeCell ref="AP232:AT232"/>
    <mergeCell ref="AU232:AY232"/>
    <mergeCell ref="AZ232:BD232"/>
    <mergeCell ref="BE232:BI232"/>
    <mergeCell ref="BJ232:BN232"/>
    <mergeCell ref="BO232:BS232"/>
    <mergeCell ref="BE231:BI231"/>
    <mergeCell ref="BJ231:BN231"/>
    <mergeCell ref="BO231:BS231"/>
    <mergeCell ref="BT231:BX231"/>
    <mergeCell ref="A232:C232"/>
    <mergeCell ref="D232:P232"/>
    <mergeCell ref="Q232:U232"/>
    <mergeCell ref="V232:AE232"/>
    <mergeCell ref="AF232:AJ232"/>
    <mergeCell ref="AK232:AO232"/>
    <mergeCell ref="BT230:BX230"/>
    <mergeCell ref="A231:C231"/>
    <mergeCell ref="D231:P231"/>
    <mergeCell ref="Q231:U231"/>
    <mergeCell ref="V231:AE231"/>
    <mergeCell ref="AF231:AJ231"/>
    <mergeCell ref="AK231:AO231"/>
    <mergeCell ref="AP231:AT231"/>
    <mergeCell ref="AU231:AY231"/>
    <mergeCell ref="AZ231:BD231"/>
    <mergeCell ref="AP230:AT230"/>
    <mergeCell ref="AU230:AY230"/>
    <mergeCell ref="AZ230:BD230"/>
    <mergeCell ref="BE230:BI230"/>
    <mergeCell ref="BJ230:BN230"/>
    <mergeCell ref="BO230:BS230"/>
    <mergeCell ref="BE229:BI229"/>
    <mergeCell ref="BJ229:BN229"/>
    <mergeCell ref="BO229:BS229"/>
    <mergeCell ref="BT229:BX229"/>
    <mergeCell ref="A230:C230"/>
    <mergeCell ref="D230:P230"/>
    <mergeCell ref="Q230:U230"/>
    <mergeCell ref="V230:AE230"/>
    <mergeCell ref="AF230:AJ230"/>
    <mergeCell ref="AK230:AO230"/>
    <mergeCell ref="BT228:BX228"/>
    <mergeCell ref="A229:C229"/>
    <mergeCell ref="D229:P229"/>
    <mergeCell ref="Q229:U229"/>
    <mergeCell ref="V229:AE229"/>
    <mergeCell ref="AF229:AJ229"/>
    <mergeCell ref="AK229:AO229"/>
    <mergeCell ref="AP229:AT229"/>
    <mergeCell ref="AU229:AY229"/>
    <mergeCell ref="AZ229:BD229"/>
    <mergeCell ref="AP228:AT228"/>
    <mergeCell ref="AU228:AY228"/>
    <mergeCell ref="AZ228:BD228"/>
    <mergeCell ref="BE228:BI228"/>
    <mergeCell ref="BJ228:BN228"/>
    <mergeCell ref="BO228:BS228"/>
    <mergeCell ref="BE227:BI227"/>
    <mergeCell ref="BJ227:BN227"/>
    <mergeCell ref="BO227:BS227"/>
    <mergeCell ref="BT227:BX227"/>
    <mergeCell ref="A228:C228"/>
    <mergeCell ref="D228:P228"/>
    <mergeCell ref="Q228:U228"/>
    <mergeCell ref="V228:AE228"/>
    <mergeCell ref="AF228:AJ228"/>
    <mergeCell ref="AK228:AO228"/>
    <mergeCell ref="BT226:BX226"/>
    <mergeCell ref="A227:C227"/>
    <mergeCell ref="D227:P227"/>
    <mergeCell ref="Q227:U227"/>
    <mergeCell ref="V227:AE227"/>
    <mergeCell ref="AF227:AJ227"/>
    <mergeCell ref="AK227:AO227"/>
    <mergeCell ref="AP227:AT227"/>
    <mergeCell ref="AU227:AY227"/>
    <mergeCell ref="AZ227:BD227"/>
    <mergeCell ref="AP226:AT226"/>
    <mergeCell ref="AU226:AY226"/>
    <mergeCell ref="AZ226:BD226"/>
    <mergeCell ref="BE226:BI226"/>
    <mergeCell ref="BJ226:BN226"/>
    <mergeCell ref="BO226:BS226"/>
    <mergeCell ref="BE225:BI225"/>
    <mergeCell ref="BJ225:BN225"/>
    <mergeCell ref="BO225:BS225"/>
    <mergeCell ref="BT225:BX225"/>
    <mergeCell ref="A226:C226"/>
    <mergeCell ref="D226:P226"/>
    <mergeCell ref="Q226:U226"/>
    <mergeCell ref="V226:AE226"/>
    <mergeCell ref="AF226:AJ226"/>
    <mergeCell ref="AK226:AO226"/>
    <mergeCell ref="BT224:BX224"/>
    <mergeCell ref="A225:C225"/>
    <mergeCell ref="D225:P225"/>
    <mergeCell ref="Q225:U225"/>
    <mergeCell ref="V225:AE225"/>
    <mergeCell ref="AF225:AJ225"/>
    <mergeCell ref="AK225:AO225"/>
    <mergeCell ref="AP225:AT225"/>
    <mergeCell ref="AU225:AY225"/>
    <mergeCell ref="AZ225:BD225"/>
    <mergeCell ref="AP224:AT224"/>
    <mergeCell ref="AU224:AY224"/>
    <mergeCell ref="AZ224:BD224"/>
    <mergeCell ref="BE224:BI224"/>
    <mergeCell ref="BJ224:BN224"/>
    <mergeCell ref="BO224:BS224"/>
    <mergeCell ref="BE223:BI223"/>
    <mergeCell ref="BJ223:BN223"/>
    <mergeCell ref="BO223:BS223"/>
    <mergeCell ref="BT223:BX223"/>
    <mergeCell ref="A224:C224"/>
    <mergeCell ref="D224:P224"/>
    <mergeCell ref="Q224:U224"/>
    <mergeCell ref="V224:AE224"/>
    <mergeCell ref="AF224:AJ224"/>
    <mergeCell ref="AK224:AO224"/>
    <mergeCell ref="BT222:BX222"/>
    <mergeCell ref="A223:C223"/>
    <mergeCell ref="D223:P223"/>
    <mergeCell ref="Q223:U223"/>
    <mergeCell ref="V223:AE223"/>
    <mergeCell ref="AF223:AJ223"/>
    <mergeCell ref="AK223:AO223"/>
    <mergeCell ref="AP223:AT223"/>
    <mergeCell ref="AU223:AY223"/>
    <mergeCell ref="AZ223:BD223"/>
    <mergeCell ref="AP222:AT222"/>
    <mergeCell ref="AU222:AY222"/>
    <mergeCell ref="AZ222:BD222"/>
    <mergeCell ref="BE222:BI222"/>
    <mergeCell ref="BJ222:BN222"/>
    <mergeCell ref="BO222:BS222"/>
    <mergeCell ref="BE221:BI221"/>
    <mergeCell ref="BJ221:BN221"/>
    <mergeCell ref="BO221:BS221"/>
    <mergeCell ref="BT221:BX221"/>
    <mergeCell ref="A222:C222"/>
    <mergeCell ref="D222:P222"/>
    <mergeCell ref="Q222:U222"/>
    <mergeCell ref="V222:AE222"/>
    <mergeCell ref="AF222:AJ222"/>
    <mergeCell ref="AK222:AO222"/>
    <mergeCell ref="BT220:BX220"/>
    <mergeCell ref="A221:C221"/>
    <mergeCell ref="D221:P221"/>
    <mergeCell ref="Q221:U221"/>
    <mergeCell ref="V221:AE221"/>
    <mergeCell ref="AF221:AJ221"/>
    <mergeCell ref="AK221:AO221"/>
    <mergeCell ref="AP221:AT221"/>
    <mergeCell ref="AU221:AY221"/>
    <mergeCell ref="AZ221:BD221"/>
    <mergeCell ref="AP220:AT220"/>
    <mergeCell ref="AU220:AY220"/>
    <mergeCell ref="AZ220:BD220"/>
    <mergeCell ref="BE220:BI220"/>
    <mergeCell ref="BJ220:BN220"/>
    <mergeCell ref="BO220:BS220"/>
    <mergeCell ref="BE219:BI219"/>
    <mergeCell ref="BJ219:BN219"/>
    <mergeCell ref="BO219:BS219"/>
    <mergeCell ref="BT219:BX219"/>
    <mergeCell ref="A220:C220"/>
    <mergeCell ref="D220:P220"/>
    <mergeCell ref="Q220:U220"/>
    <mergeCell ref="V220:AE220"/>
    <mergeCell ref="AF220:AJ220"/>
    <mergeCell ref="AK220:AO220"/>
    <mergeCell ref="BT218:BX218"/>
    <mergeCell ref="A219:C219"/>
    <mergeCell ref="D219:P219"/>
    <mergeCell ref="Q219:U219"/>
    <mergeCell ref="V219:AE219"/>
    <mergeCell ref="AF219:AJ219"/>
    <mergeCell ref="AK219:AO219"/>
    <mergeCell ref="AP219:AT219"/>
    <mergeCell ref="AU219:AY219"/>
    <mergeCell ref="AZ219:BD219"/>
    <mergeCell ref="AP218:AT218"/>
    <mergeCell ref="AU218:AY218"/>
    <mergeCell ref="AZ218:BD218"/>
    <mergeCell ref="BE218:BI218"/>
    <mergeCell ref="BJ218:BN218"/>
    <mergeCell ref="BO218:BS218"/>
    <mergeCell ref="BE217:BI217"/>
    <mergeCell ref="BJ217:BN217"/>
    <mergeCell ref="BO217:BS217"/>
    <mergeCell ref="BT217:BX217"/>
    <mergeCell ref="A218:C218"/>
    <mergeCell ref="D218:P218"/>
    <mergeCell ref="Q218:U218"/>
    <mergeCell ref="V218:AE218"/>
    <mergeCell ref="AF218:AJ218"/>
    <mergeCell ref="AK218:AO218"/>
    <mergeCell ref="BT216:BX216"/>
    <mergeCell ref="A217:C217"/>
    <mergeCell ref="D217:P217"/>
    <mergeCell ref="Q217:U217"/>
    <mergeCell ref="V217:AE217"/>
    <mergeCell ref="AF217:AJ217"/>
    <mergeCell ref="AK217:AO217"/>
    <mergeCell ref="AP217:AT217"/>
    <mergeCell ref="AU217:AY217"/>
    <mergeCell ref="AZ217:BD217"/>
    <mergeCell ref="AP216:AT216"/>
    <mergeCell ref="AU216:AY216"/>
    <mergeCell ref="AZ216:BD216"/>
    <mergeCell ref="BE216:BI216"/>
    <mergeCell ref="BJ216:BN216"/>
    <mergeCell ref="BO216:BS216"/>
    <mergeCell ref="BE215:BI215"/>
    <mergeCell ref="BJ215:BN215"/>
    <mergeCell ref="BO215:BS215"/>
    <mergeCell ref="BT215:BX215"/>
    <mergeCell ref="A216:C216"/>
    <mergeCell ref="D216:P216"/>
    <mergeCell ref="Q216:U216"/>
    <mergeCell ref="V216:AE216"/>
    <mergeCell ref="AF216:AJ216"/>
    <mergeCell ref="AK216:AO216"/>
    <mergeCell ref="BT214:BX214"/>
    <mergeCell ref="A215:C215"/>
    <mergeCell ref="D215:P215"/>
    <mergeCell ref="Q215:U215"/>
    <mergeCell ref="V215:AE215"/>
    <mergeCell ref="AF215:AJ215"/>
    <mergeCell ref="AK215:AO215"/>
    <mergeCell ref="AP215:AT215"/>
    <mergeCell ref="AU215:AY215"/>
    <mergeCell ref="AZ215:BD215"/>
    <mergeCell ref="AP214:AT214"/>
    <mergeCell ref="AU214:AY214"/>
    <mergeCell ref="AZ214:BD214"/>
    <mergeCell ref="BE214:BI214"/>
    <mergeCell ref="BJ214:BN214"/>
    <mergeCell ref="BO214:BS214"/>
    <mergeCell ref="BE213:BI213"/>
    <mergeCell ref="BJ213:BN213"/>
    <mergeCell ref="BO213:BS213"/>
    <mergeCell ref="BT213:BX213"/>
    <mergeCell ref="A214:C214"/>
    <mergeCell ref="D214:P214"/>
    <mergeCell ref="Q214:U214"/>
    <mergeCell ref="V214:AE214"/>
    <mergeCell ref="AF214:AJ214"/>
    <mergeCell ref="AK214:AO214"/>
    <mergeCell ref="BT212:BX212"/>
    <mergeCell ref="A213:C213"/>
    <mergeCell ref="D213:P213"/>
    <mergeCell ref="Q213:U213"/>
    <mergeCell ref="V213:AE213"/>
    <mergeCell ref="AF213:AJ213"/>
    <mergeCell ref="AK213:AO213"/>
    <mergeCell ref="AP213:AT213"/>
    <mergeCell ref="AU213:AY213"/>
    <mergeCell ref="AZ213:BD213"/>
    <mergeCell ref="AP212:AT212"/>
    <mergeCell ref="AU212:AY212"/>
    <mergeCell ref="AZ212:BD212"/>
    <mergeCell ref="BE212:BI212"/>
    <mergeCell ref="BJ212:BN212"/>
    <mergeCell ref="BO212:BS212"/>
    <mergeCell ref="BE211:BI211"/>
    <mergeCell ref="BJ211:BN211"/>
    <mergeCell ref="BO211:BS211"/>
    <mergeCell ref="BT211:BX211"/>
    <mergeCell ref="A212:C212"/>
    <mergeCell ref="D212:P212"/>
    <mergeCell ref="Q212:U212"/>
    <mergeCell ref="V212:AE212"/>
    <mergeCell ref="AF212:AJ212"/>
    <mergeCell ref="AK212:AO212"/>
    <mergeCell ref="BT210:BX210"/>
    <mergeCell ref="A211:C211"/>
    <mergeCell ref="D211:P211"/>
    <mergeCell ref="Q211:U211"/>
    <mergeCell ref="V211:AE211"/>
    <mergeCell ref="AF211:AJ211"/>
    <mergeCell ref="AK211:AO211"/>
    <mergeCell ref="AP211:AT211"/>
    <mergeCell ref="AU211:AY211"/>
    <mergeCell ref="AZ211:BD211"/>
    <mergeCell ref="AP210:AT210"/>
    <mergeCell ref="AU210:AY210"/>
    <mergeCell ref="AZ210:BD210"/>
    <mergeCell ref="BE210:BI210"/>
    <mergeCell ref="BJ210:BN210"/>
    <mergeCell ref="BO210:BS210"/>
    <mergeCell ref="BE209:BI209"/>
    <mergeCell ref="BJ209:BN209"/>
    <mergeCell ref="BO209:BS209"/>
    <mergeCell ref="BT209:BX209"/>
    <mergeCell ref="A210:C210"/>
    <mergeCell ref="D210:P210"/>
    <mergeCell ref="Q210:U210"/>
    <mergeCell ref="V210:AE210"/>
    <mergeCell ref="AF210:AJ210"/>
    <mergeCell ref="AK210:AO210"/>
    <mergeCell ref="BT208:BX208"/>
    <mergeCell ref="A209:C209"/>
    <mergeCell ref="D209:P209"/>
    <mergeCell ref="Q209:U209"/>
    <mergeCell ref="V209:AE209"/>
    <mergeCell ref="AF209:AJ209"/>
    <mergeCell ref="AK209:AO209"/>
    <mergeCell ref="AP209:AT209"/>
    <mergeCell ref="AU209:AY209"/>
    <mergeCell ref="AZ209:BD209"/>
    <mergeCell ref="AP208:AT208"/>
    <mergeCell ref="AU208:AY208"/>
    <mergeCell ref="AZ208:BD208"/>
    <mergeCell ref="BE208:BI208"/>
    <mergeCell ref="BJ208:BN208"/>
    <mergeCell ref="BO208:BS208"/>
    <mergeCell ref="BE207:BI207"/>
    <mergeCell ref="BJ207:BN207"/>
    <mergeCell ref="BO207:BS207"/>
    <mergeCell ref="BT207:BX207"/>
    <mergeCell ref="A208:C208"/>
    <mergeCell ref="D208:P208"/>
    <mergeCell ref="Q208:U208"/>
    <mergeCell ref="V208:AE208"/>
    <mergeCell ref="AF208:AJ208"/>
    <mergeCell ref="AK208:AO208"/>
    <mergeCell ref="BT200:BX200"/>
    <mergeCell ref="A207:C207"/>
    <mergeCell ref="D207:P207"/>
    <mergeCell ref="Q207:U207"/>
    <mergeCell ref="V207:AE207"/>
    <mergeCell ref="AF207:AJ207"/>
    <mergeCell ref="AK207:AO207"/>
    <mergeCell ref="AP207:AT207"/>
    <mergeCell ref="AU207:AY207"/>
    <mergeCell ref="AZ207:BD207"/>
    <mergeCell ref="AP200:AT200"/>
    <mergeCell ref="AU200:AY200"/>
    <mergeCell ref="AZ200:BD200"/>
    <mergeCell ref="BE200:BI200"/>
    <mergeCell ref="BJ200:BN200"/>
    <mergeCell ref="BO200:BS200"/>
    <mergeCell ref="BE199:BI199"/>
    <mergeCell ref="BJ199:BN199"/>
    <mergeCell ref="BO199:BS199"/>
    <mergeCell ref="BT199:BX199"/>
    <mergeCell ref="A200:C200"/>
    <mergeCell ref="D200:P200"/>
    <mergeCell ref="Q200:U200"/>
    <mergeCell ref="V200:AE200"/>
    <mergeCell ref="AF200:AJ200"/>
    <mergeCell ref="AK200:AO200"/>
    <mergeCell ref="BT198:BX198"/>
    <mergeCell ref="A199:C199"/>
    <mergeCell ref="D199:P199"/>
    <mergeCell ref="Q199:U199"/>
    <mergeCell ref="V199:AE199"/>
    <mergeCell ref="AF199:AJ199"/>
    <mergeCell ref="AK199:AO199"/>
    <mergeCell ref="AP199:AT199"/>
    <mergeCell ref="AU199:AY199"/>
    <mergeCell ref="AZ199:BD199"/>
    <mergeCell ref="AP198:AT198"/>
    <mergeCell ref="AU198:AY198"/>
    <mergeCell ref="AZ198:BD198"/>
    <mergeCell ref="BE198:BI198"/>
    <mergeCell ref="BJ198:BN198"/>
    <mergeCell ref="BO198:BS198"/>
    <mergeCell ref="BE197:BI197"/>
    <mergeCell ref="BJ197:BN197"/>
    <mergeCell ref="BO197:BS197"/>
    <mergeCell ref="BT197:BX197"/>
    <mergeCell ref="A198:C198"/>
    <mergeCell ref="D198:P198"/>
    <mergeCell ref="Q198:U198"/>
    <mergeCell ref="V198:AE198"/>
    <mergeCell ref="AF198:AJ198"/>
    <mergeCell ref="AK198:AO198"/>
    <mergeCell ref="BT196:BX196"/>
    <mergeCell ref="A197:C197"/>
    <mergeCell ref="D197:P197"/>
    <mergeCell ref="Q197:U197"/>
    <mergeCell ref="V197:AE197"/>
    <mergeCell ref="AF197:AJ197"/>
    <mergeCell ref="AK197:AO197"/>
    <mergeCell ref="AP197:AT197"/>
    <mergeCell ref="AU197:AY197"/>
    <mergeCell ref="AZ197:BD197"/>
    <mergeCell ref="AP196:AT196"/>
    <mergeCell ref="AU196:AY196"/>
    <mergeCell ref="AZ196:BD196"/>
    <mergeCell ref="BE196:BI196"/>
    <mergeCell ref="BJ196:BN196"/>
    <mergeCell ref="BO196:BS196"/>
    <mergeCell ref="BE195:BI195"/>
    <mergeCell ref="BJ195:BN195"/>
    <mergeCell ref="BO195:BS195"/>
    <mergeCell ref="BT195:BX195"/>
    <mergeCell ref="A196:C196"/>
    <mergeCell ref="D196:P196"/>
    <mergeCell ref="Q196:U196"/>
    <mergeCell ref="V196:AE196"/>
    <mergeCell ref="AF196:AJ196"/>
    <mergeCell ref="AK196:AO196"/>
    <mergeCell ref="BT194:BX194"/>
    <mergeCell ref="A195:C195"/>
    <mergeCell ref="D195:P195"/>
    <mergeCell ref="Q195:U195"/>
    <mergeCell ref="V195:AE195"/>
    <mergeCell ref="AF195:AJ195"/>
    <mergeCell ref="AK195:AO195"/>
    <mergeCell ref="AP195:AT195"/>
    <mergeCell ref="AU195:AY195"/>
    <mergeCell ref="AZ195:BD195"/>
    <mergeCell ref="AP194:AT194"/>
    <mergeCell ref="AU194:AY194"/>
    <mergeCell ref="AZ194:BD194"/>
    <mergeCell ref="BE194:BI194"/>
    <mergeCell ref="BJ194:BN194"/>
    <mergeCell ref="BO194:BS194"/>
    <mergeCell ref="BE193:BI193"/>
    <mergeCell ref="BJ193:BN193"/>
    <mergeCell ref="BO193:BS193"/>
    <mergeCell ref="BT193:BX193"/>
    <mergeCell ref="A194:C194"/>
    <mergeCell ref="D194:P194"/>
    <mergeCell ref="Q194:U194"/>
    <mergeCell ref="V194:AE194"/>
    <mergeCell ref="AF194:AJ194"/>
    <mergeCell ref="AK194:AO194"/>
    <mergeCell ref="BT192:BX192"/>
    <mergeCell ref="A193:C193"/>
    <mergeCell ref="D193:P193"/>
    <mergeCell ref="Q193:U193"/>
    <mergeCell ref="V193:AE193"/>
    <mergeCell ref="AF193:AJ193"/>
    <mergeCell ref="AK193:AO193"/>
    <mergeCell ref="AP193:AT193"/>
    <mergeCell ref="AU193:AY193"/>
    <mergeCell ref="AZ193:BD193"/>
    <mergeCell ref="AP192:AT192"/>
    <mergeCell ref="AU192:AY192"/>
    <mergeCell ref="AZ192:BD192"/>
    <mergeCell ref="BE192:BI192"/>
    <mergeCell ref="BJ192:BN192"/>
    <mergeCell ref="BO192:BS192"/>
    <mergeCell ref="BE191:BI191"/>
    <mergeCell ref="BJ191:BN191"/>
    <mergeCell ref="BO191:BS191"/>
    <mergeCell ref="BT191:BX191"/>
    <mergeCell ref="A192:C192"/>
    <mergeCell ref="D192:P192"/>
    <mergeCell ref="Q192:U192"/>
    <mergeCell ref="V192:AE192"/>
    <mergeCell ref="AF192:AJ192"/>
    <mergeCell ref="AK192:AO192"/>
    <mergeCell ref="BT190:BX190"/>
    <mergeCell ref="A191:C191"/>
    <mergeCell ref="D191:P191"/>
    <mergeCell ref="Q191:U191"/>
    <mergeCell ref="V191:AE191"/>
    <mergeCell ref="AF191:AJ191"/>
    <mergeCell ref="AK191:AO191"/>
    <mergeCell ref="AP191:AT191"/>
    <mergeCell ref="AU191:AY191"/>
    <mergeCell ref="AZ191:BD191"/>
    <mergeCell ref="AP190:AT190"/>
    <mergeCell ref="AU190:AY190"/>
    <mergeCell ref="AZ190:BD190"/>
    <mergeCell ref="BE190:BI190"/>
    <mergeCell ref="BJ190:BN190"/>
    <mergeCell ref="BO190:BS190"/>
    <mergeCell ref="BE189:BI189"/>
    <mergeCell ref="BJ189:BN189"/>
    <mergeCell ref="BO189:BS189"/>
    <mergeCell ref="BT189:BX189"/>
    <mergeCell ref="A190:C190"/>
    <mergeCell ref="D190:P190"/>
    <mergeCell ref="Q190:U190"/>
    <mergeCell ref="V190:AE190"/>
    <mergeCell ref="AF190:AJ190"/>
    <mergeCell ref="AK190:AO190"/>
    <mergeCell ref="BT188:BX188"/>
    <mergeCell ref="A189:C189"/>
    <mergeCell ref="D189:P189"/>
    <mergeCell ref="Q189:U189"/>
    <mergeCell ref="V189:AE189"/>
    <mergeCell ref="AF189:AJ189"/>
    <mergeCell ref="AK189:AO189"/>
    <mergeCell ref="AP189:AT189"/>
    <mergeCell ref="AU189:AY189"/>
    <mergeCell ref="AZ189:BD189"/>
    <mergeCell ref="AP188:AT188"/>
    <mergeCell ref="AU188:AY188"/>
    <mergeCell ref="AZ188:BD188"/>
    <mergeCell ref="BE188:BI188"/>
    <mergeCell ref="BJ188:BN188"/>
    <mergeCell ref="BO188:BS188"/>
    <mergeCell ref="BE187:BI187"/>
    <mergeCell ref="BJ187:BN187"/>
    <mergeCell ref="BO187:BS187"/>
    <mergeCell ref="BT187:BX187"/>
    <mergeCell ref="A188:C188"/>
    <mergeCell ref="D188:P188"/>
    <mergeCell ref="Q188:U188"/>
    <mergeCell ref="V188:AE188"/>
    <mergeCell ref="AF188:AJ188"/>
    <mergeCell ref="AK188:AO188"/>
    <mergeCell ref="BT186:BX186"/>
    <mergeCell ref="A187:C187"/>
    <mergeCell ref="D187:P187"/>
    <mergeCell ref="Q187:U187"/>
    <mergeCell ref="V187:AE187"/>
    <mergeCell ref="AF187:AJ187"/>
    <mergeCell ref="AK187:AO187"/>
    <mergeCell ref="AP187:AT187"/>
    <mergeCell ref="AU187:AY187"/>
    <mergeCell ref="AZ187:BD187"/>
    <mergeCell ref="AP186:AT186"/>
    <mergeCell ref="AU186:AY186"/>
    <mergeCell ref="AZ186:BD186"/>
    <mergeCell ref="BE186:BI186"/>
    <mergeCell ref="BJ186:BN186"/>
    <mergeCell ref="BO186:BS186"/>
    <mergeCell ref="BE185:BI185"/>
    <mergeCell ref="BJ185:BN185"/>
    <mergeCell ref="BO185:BS185"/>
    <mergeCell ref="BT185:BX185"/>
    <mergeCell ref="A186:C186"/>
    <mergeCell ref="D186:P186"/>
    <mergeCell ref="Q186:U186"/>
    <mergeCell ref="V186:AE186"/>
    <mergeCell ref="AF186:AJ186"/>
    <mergeCell ref="AK186:AO186"/>
    <mergeCell ref="BT184:BX184"/>
    <mergeCell ref="A185:C185"/>
    <mergeCell ref="D185:P185"/>
    <mergeCell ref="Q185:U185"/>
    <mergeCell ref="V185:AE185"/>
    <mergeCell ref="AF185:AJ185"/>
    <mergeCell ref="AK185:AO185"/>
    <mergeCell ref="AP185:AT185"/>
    <mergeCell ref="AU185:AY185"/>
    <mergeCell ref="AZ185:BD185"/>
    <mergeCell ref="AP184:AT184"/>
    <mergeCell ref="AU184:AY184"/>
    <mergeCell ref="AZ184:BD184"/>
    <mergeCell ref="BE184:BI184"/>
    <mergeCell ref="BJ184:BN184"/>
    <mergeCell ref="BO184:BS184"/>
    <mergeCell ref="BE183:BI183"/>
    <mergeCell ref="BJ183:BN183"/>
    <mergeCell ref="BO183:BS183"/>
    <mergeCell ref="BT183:BX183"/>
    <mergeCell ref="A184:C184"/>
    <mergeCell ref="D184:P184"/>
    <mergeCell ref="Q184:U184"/>
    <mergeCell ref="V184:AE184"/>
    <mergeCell ref="AF184:AJ184"/>
    <mergeCell ref="AK184:AO184"/>
    <mergeCell ref="BT182:BX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AP182:AT182"/>
    <mergeCell ref="AU182:AY182"/>
    <mergeCell ref="AZ182:BD182"/>
    <mergeCell ref="BE182:BI182"/>
    <mergeCell ref="BJ182:BN182"/>
    <mergeCell ref="BO182:BS182"/>
    <mergeCell ref="BE181:BI181"/>
    <mergeCell ref="BJ181:BN181"/>
    <mergeCell ref="BO181:BS181"/>
    <mergeCell ref="BT181:BX181"/>
    <mergeCell ref="A182:C182"/>
    <mergeCell ref="D182:P182"/>
    <mergeCell ref="Q182:U182"/>
    <mergeCell ref="V182:AE182"/>
    <mergeCell ref="AF182:AJ182"/>
    <mergeCell ref="AK182:AO182"/>
    <mergeCell ref="BT180:BX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AP180:AT180"/>
    <mergeCell ref="AU180:AY180"/>
    <mergeCell ref="AZ180:BD180"/>
    <mergeCell ref="BE180:BI180"/>
    <mergeCell ref="BJ180:BN180"/>
    <mergeCell ref="BO180:BS180"/>
    <mergeCell ref="BE179:BI179"/>
    <mergeCell ref="BJ179:BN179"/>
    <mergeCell ref="BO179:BS179"/>
    <mergeCell ref="BT179:BX179"/>
    <mergeCell ref="A180:C180"/>
    <mergeCell ref="D180:P180"/>
    <mergeCell ref="Q180:U180"/>
    <mergeCell ref="V180:AE180"/>
    <mergeCell ref="AF180:AJ180"/>
    <mergeCell ref="AK180:AO180"/>
    <mergeCell ref="BT178:BX178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AP178:AT178"/>
    <mergeCell ref="AU178:AY178"/>
    <mergeCell ref="AZ178:BD178"/>
    <mergeCell ref="BE178:BI178"/>
    <mergeCell ref="BJ178:BN178"/>
    <mergeCell ref="BO178:BS178"/>
    <mergeCell ref="BE177:BI177"/>
    <mergeCell ref="BJ177:BN177"/>
    <mergeCell ref="BO177:BS177"/>
    <mergeCell ref="BT177:BX177"/>
    <mergeCell ref="A178:C178"/>
    <mergeCell ref="D178:P178"/>
    <mergeCell ref="Q178:U178"/>
    <mergeCell ref="V178:AE178"/>
    <mergeCell ref="AF178:AJ178"/>
    <mergeCell ref="AK178:AO178"/>
    <mergeCell ref="BT176:BX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AP176:AT176"/>
    <mergeCell ref="AU176:AY176"/>
    <mergeCell ref="AZ176:BD176"/>
    <mergeCell ref="BE176:BI176"/>
    <mergeCell ref="BJ176:BN176"/>
    <mergeCell ref="BO176:BS176"/>
    <mergeCell ref="BE175:BI175"/>
    <mergeCell ref="BJ175:BN175"/>
    <mergeCell ref="BO175:BS175"/>
    <mergeCell ref="BT175:BX175"/>
    <mergeCell ref="A176:C176"/>
    <mergeCell ref="D176:P176"/>
    <mergeCell ref="Q176:U176"/>
    <mergeCell ref="V176:AE176"/>
    <mergeCell ref="AF176:AJ176"/>
    <mergeCell ref="AK176:AO176"/>
    <mergeCell ref="BT174:BX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AP174:AT174"/>
    <mergeCell ref="AU174:AY174"/>
    <mergeCell ref="AZ174:BD174"/>
    <mergeCell ref="BE174:BI174"/>
    <mergeCell ref="BJ174:BN174"/>
    <mergeCell ref="BO174:BS174"/>
    <mergeCell ref="BE173:BI173"/>
    <mergeCell ref="BJ173:BN173"/>
    <mergeCell ref="BO173:BS173"/>
    <mergeCell ref="BT173:BX173"/>
    <mergeCell ref="A174:C174"/>
    <mergeCell ref="D174:P174"/>
    <mergeCell ref="Q174:U174"/>
    <mergeCell ref="V174:AE174"/>
    <mergeCell ref="AF174:AJ174"/>
    <mergeCell ref="AK174:AO174"/>
    <mergeCell ref="BT172:BX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AP172:AT172"/>
    <mergeCell ref="AU172:AY172"/>
    <mergeCell ref="AZ172:BD172"/>
    <mergeCell ref="BE172:BI172"/>
    <mergeCell ref="BJ172:BN172"/>
    <mergeCell ref="BO172:BS172"/>
    <mergeCell ref="BE171:BI171"/>
    <mergeCell ref="BJ171:BN171"/>
    <mergeCell ref="BO171:BS171"/>
    <mergeCell ref="BT171:BX171"/>
    <mergeCell ref="A172:C172"/>
    <mergeCell ref="D172:P172"/>
    <mergeCell ref="Q172:U172"/>
    <mergeCell ref="V172:AE172"/>
    <mergeCell ref="AF172:AJ172"/>
    <mergeCell ref="AK172:AO172"/>
    <mergeCell ref="BT170:BX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AP170:AT170"/>
    <mergeCell ref="AU170:AY170"/>
    <mergeCell ref="AZ170:BD170"/>
    <mergeCell ref="BE170:BI170"/>
    <mergeCell ref="BJ170:BN170"/>
    <mergeCell ref="BO170:BS170"/>
    <mergeCell ref="BE169:BI169"/>
    <mergeCell ref="BJ169:BN169"/>
    <mergeCell ref="BO169:BS169"/>
    <mergeCell ref="BT169:BX169"/>
    <mergeCell ref="A170:C170"/>
    <mergeCell ref="D170:P170"/>
    <mergeCell ref="Q170:U170"/>
    <mergeCell ref="V170:AE170"/>
    <mergeCell ref="AF170:AJ170"/>
    <mergeCell ref="AK170:AO170"/>
    <mergeCell ref="BT168:BX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AP168:AT168"/>
    <mergeCell ref="AU168:AY168"/>
    <mergeCell ref="AZ168:BD168"/>
    <mergeCell ref="BE168:BI168"/>
    <mergeCell ref="BJ168:BN168"/>
    <mergeCell ref="BO168:BS168"/>
    <mergeCell ref="BE167:BI167"/>
    <mergeCell ref="BJ167:BN167"/>
    <mergeCell ref="BO167:BS167"/>
    <mergeCell ref="BT167:BX167"/>
    <mergeCell ref="A168:C168"/>
    <mergeCell ref="D168:P168"/>
    <mergeCell ref="Q168:U168"/>
    <mergeCell ref="V168:AE168"/>
    <mergeCell ref="AF168:AJ168"/>
    <mergeCell ref="AK168:AO168"/>
    <mergeCell ref="BT166:BX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AP166:AT166"/>
    <mergeCell ref="AU166:AY166"/>
    <mergeCell ref="AZ166:BD166"/>
    <mergeCell ref="BE166:BI166"/>
    <mergeCell ref="BJ166:BN166"/>
    <mergeCell ref="BO166:BS166"/>
    <mergeCell ref="BE165:BI165"/>
    <mergeCell ref="BJ165:BN165"/>
    <mergeCell ref="BO165:BS165"/>
    <mergeCell ref="BT165:BX165"/>
    <mergeCell ref="A166:C166"/>
    <mergeCell ref="D166:P166"/>
    <mergeCell ref="Q166:U166"/>
    <mergeCell ref="V166:AE166"/>
    <mergeCell ref="AF166:AJ166"/>
    <mergeCell ref="AK166:AO166"/>
    <mergeCell ref="BT164:BX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AP164:AT164"/>
    <mergeCell ref="AU164:AY164"/>
    <mergeCell ref="AZ164:BD164"/>
    <mergeCell ref="BE164:BI164"/>
    <mergeCell ref="BJ164:BN164"/>
    <mergeCell ref="BO164:BS164"/>
    <mergeCell ref="BE163:BI163"/>
    <mergeCell ref="BJ163:BN163"/>
    <mergeCell ref="BO163:BS163"/>
    <mergeCell ref="BT163:BX163"/>
    <mergeCell ref="A164:C164"/>
    <mergeCell ref="D164:P164"/>
    <mergeCell ref="Q164:U164"/>
    <mergeCell ref="V164:AE164"/>
    <mergeCell ref="AF164:AJ164"/>
    <mergeCell ref="AK164:AO164"/>
    <mergeCell ref="BT162:BX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AP162:AT162"/>
    <mergeCell ref="AU162:AY162"/>
    <mergeCell ref="AZ162:BD162"/>
    <mergeCell ref="BE162:BI162"/>
    <mergeCell ref="BJ162:BN162"/>
    <mergeCell ref="BO162:BS162"/>
    <mergeCell ref="BE161:BI161"/>
    <mergeCell ref="BJ161:BN161"/>
    <mergeCell ref="BO161:BS161"/>
    <mergeCell ref="BT161:BX161"/>
    <mergeCell ref="A162:C162"/>
    <mergeCell ref="D162:P162"/>
    <mergeCell ref="Q162:U162"/>
    <mergeCell ref="V162:AE162"/>
    <mergeCell ref="AF162:AJ162"/>
    <mergeCell ref="AK162:AO162"/>
    <mergeCell ref="BT160:BX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AP160:AT160"/>
    <mergeCell ref="AU160:AY160"/>
    <mergeCell ref="AZ160:BD160"/>
    <mergeCell ref="BE160:BI160"/>
    <mergeCell ref="BJ160:BN160"/>
    <mergeCell ref="BO160:BS160"/>
    <mergeCell ref="BE159:BI159"/>
    <mergeCell ref="BJ159:BN159"/>
    <mergeCell ref="BO159:BS159"/>
    <mergeCell ref="BT159:BX159"/>
    <mergeCell ref="A160:C160"/>
    <mergeCell ref="D160:P160"/>
    <mergeCell ref="Q160:U160"/>
    <mergeCell ref="V160:AE160"/>
    <mergeCell ref="AF160:AJ160"/>
    <mergeCell ref="AK160:AO160"/>
    <mergeCell ref="BT158:BX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AP158:AT158"/>
    <mergeCell ref="AU158:AY158"/>
    <mergeCell ref="AZ158:BD158"/>
    <mergeCell ref="BE158:BI158"/>
    <mergeCell ref="BJ158:BN158"/>
    <mergeCell ref="BO158:BS158"/>
    <mergeCell ref="BE157:BI157"/>
    <mergeCell ref="BJ157:BN157"/>
    <mergeCell ref="BO157:BS157"/>
    <mergeCell ref="BT157:BX157"/>
    <mergeCell ref="A158:C158"/>
    <mergeCell ref="D158:P158"/>
    <mergeCell ref="Q158:U158"/>
    <mergeCell ref="V158:AE158"/>
    <mergeCell ref="AF158:AJ158"/>
    <mergeCell ref="AK158:AO158"/>
    <mergeCell ref="BT156:BX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AP156:AT156"/>
    <mergeCell ref="AU156:AY156"/>
    <mergeCell ref="AZ156:BD156"/>
    <mergeCell ref="BE156:BI156"/>
    <mergeCell ref="BJ156:BN156"/>
    <mergeCell ref="BO156:BS156"/>
    <mergeCell ref="BE155:BI155"/>
    <mergeCell ref="BJ155:BN155"/>
    <mergeCell ref="BO155:BS155"/>
    <mergeCell ref="BT155:BX155"/>
    <mergeCell ref="A156:C156"/>
    <mergeCell ref="D156:P156"/>
    <mergeCell ref="Q156:U156"/>
    <mergeCell ref="V156:AE156"/>
    <mergeCell ref="AF156:AJ156"/>
    <mergeCell ref="AK156:AO156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D145:BH145"/>
    <mergeCell ref="BD144:BH144"/>
    <mergeCell ref="A145:C145"/>
    <mergeCell ref="D145:T145"/>
    <mergeCell ref="U145:Y145"/>
    <mergeCell ref="Z145:AD145"/>
    <mergeCell ref="AE145:AI145"/>
    <mergeCell ref="AO145:AS145"/>
    <mergeCell ref="AT145:AX145"/>
    <mergeCell ref="AY145:BC145"/>
    <mergeCell ref="Z144:AD144"/>
    <mergeCell ref="AE144:AI144"/>
    <mergeCell ref="AJ144:AN144"/>
    <mergeCell ref="AO144:AS144"/>
    <mergeCell ref="AT144:AX144"/>
    <mergeCell ref="AY144:BC144"/>
    <mergeCell ref="D143:T143"/>
    <mergeCell ref="U143:Y143"/>
    <mergeCell ref="Z143:AD143"/>
    <mergeCell ref="AE143:AI143"/>
    <mergeCell ref="AJ143:AN143"/>
    <mergeCell ref="AJ145:AN145"/>
    <mergeCell ref="BL134:BP134"/>
    <mergeCell ref="BQ134:BT134"/>
    <mergeCell ref="BU134:BY134"/>
    <mergeCell ref="AO142:AS142"/>
    <mergeCell ref="AT142:AX142"/>
    <mergeCell ref="AY142:BC142"/>
    <mergeCell ref="BD142:BH142"/>
    <mergeCell ref="AO141:AS141"/>
    <mergeCell ref="AT141:AX141"/>
    <mergeCell ref="AY141:BC141"/>
    <mergeCell ref="AI134:AM134"/>
    <mergeCell ref="AN134:AR134"/>
    <mergeCell ref="AS134:AW134"/>
    <mergeCell ref="AX134:BA134"/>
    <mergeCell ref="BB134:BF134"/>
    <mergeCell ref="BG134:BK134"/>
    <mergeCell ref="BB131:BF131"/>
    <mergeCell ref="BG131:BK131"/>
    <mergeCell ref="BL131:BP131"/>
    <mergeCell ref="BQ131:BT131"/>
    <mergeCell ref="BU131:BY131"/>
    <mergeCell ref="A134:C134"/>
    <mergeCell ref="D134:T134"/>
    <mergeCell ref="U134:Y134"/>
    <mergeCell ref="Z134:AD134"/>
    <mergeCell ref="AE134:AH134"/>
    <mergeCell ref="BU130:BY130"/>
    <mergeCell ref="A131:C131"/>
    <mergeCell ref="D131:T131"/>
    <mergeCell ref="U131:Y131"/>
    <mergeCell ref="Z131:AD131"/>
    <mergeCell ref="AE131:AH131"/>
    <mergeCell ref="AI131:AM131"/>
    <mergeCell ref="AN131:AR131"/>
    <mergeCell ref="AS131:AW131"/>
    <mergeCell ref="AX131:BA131"/>
    <mergeCell ref="AS130:AW130"/>
    <mergeCell ref="AX130:BA130"/>
    <mergeCell ref="BB130:BF130"/>
    <mergeCell ref="BG130:BK130"/>
    <mergeCell ref="BL130:BP130"/>
    <mergeCell ref="BQ130:BT130"/>
    <mergeCell ref="A130:C130"/>
    <mergeCell ref="D130:T130"/>
    <mergeCell ref="U130:Y130"/>
    <mergeCell ref="Z130:AD130"/>
    <mergeCell ref="AE130:AH130"/>
    <mergeCell ref="AI130:AM130"/>
    <mergeCell ref="AN130:AR130"/>
    <mergeCell ref="AW110:BA110"/>
    <mergeCell ref="BB110:BF110"/>
    <mergeCell ref="BG110:BK110"/>
    <mergeCell ref="AW109:BA109"/>
    <mergeCell ref="BB109:BF109"/>
    <mergeCell ref="BG109:BK109"/>
    <mergeCell ref="AR110:AV110"/>
    <mergeCell ref="AN128:AR128"/>
    <mergeCell ref="AS128:AW128"/>
    <mergeCell ref="A110:D110"/>
    <mergeCell ref="E110:W110"/>
    <mergeCell ref="X110:AB110"/>
    <mergeCell ref="AC110:AG110"/>
    <mergeCell ref="AH110:AL110"/>
    <mergeCell ref="AM110:AQ110"/>
    <mergeCell ref="AW108:BA108"/>
    <mergeCell ref="BB108:BF108"/>
    <mergeCell ref="BG108:BK108"/>
    <mergeCell ref="A109:D109"/>
    <mergeCell ref="E109:W109"/>
    <mergeCell ref="X109:AB109"/>
    <mergeCell ref="AC109:AG109"/>
    <mergeCell ref="AH109:AL109"/>
    <mergeCell ref="AM109:AQ109"/>
    <mergeCell ref="AR109:AV109"/>
    <mergeCell ref="AW107:BA107"/>
    <mergeCell ref="BB107:BF107"/>
    <mergeCell ref="BG107:BK107"/>
    <mergeCell ref="A108:D108"/>
    <mergeCell ref="E108:W108"/>
    <mergeCell ref="X108:AB108"/>
    <mergeCell ref="AC108:AG108"/>
    <mergeCell ref="AH108:AL108"/>
    <mergeCell ref="AM108:AQ108"/>
    <mergeCell ref="AR108:AV108"/>
    <mergeCell ref="AW106:BA106"/>
    <mergeCell ref="BB106:BF106"/>
    <mergeCell ref="BG106:BK106"/>
    <mergeCell ref="A107:D107"/>
    <mergeCell ref="E107:W107"/>
    <mergeCell ref="X107:AB107"/>
    <mergeCell ref="AC107:AG107"/>
    <mergeCell ref="AH107:AL107"/>
    <mergeCell ref="AM107:AQ107"/>
    <mergeCell ref="AR107:AV107"/>
    <mergeCell ref="AW105:BA105"/>
    <mergeCell ref="BB105:BF105"/>
    <mergeCell ref="BG105:BK105"/>
    <mergeCell ref="A106:D106"/>
    <mergeCell ref="E106:W106"/>
    <mergeCell ref="X106:AB106"/>
    <mergeCell ref="AC106:AG106"/>
    <mergeCell ref="AH106:AL106"/>
    <mergeCell ref="AM106:AQ106"/>
    <mergeCell ref="AR106:AV106"/>
    <mergeCell ref="AW104:BA104"/>
    <mergeCell ref="BB104:BF104"/>
    <mergeCell ref="BG104:BK104"/>
    <mergeCell ref="A105:D105"/>
    <mergeCell ref="E105:W105"/>
    <mergeCell ref="X105:AB105"/>
    <mergeCell ref="AC105:AG105"/>
    <mergeCell ref="AH105:AL105"/>
    <mergeCell ref="AM105:AQ105"/>
    <mergeCell ref="AR105:AV105"/>
    <mergeCell ref="AW103:BA103"/>
    <mergeCell ref="BB103:BF103"/>
    <mergeCell ref="BG103:BK103"/>
    <mergeCell ref="A104:D104"/>
    <mergeCell ref="E104:W104"/>
    <mergeCell ref="X104:AB104"/>
    <mergeCell ref="AC104:AG104"/>
    <mergeCell ref="AH104:AL104"/>
    <mergeCell ref="AM104:AQ104"/>
    <mergeCell ref="AR104:AV104"/>
    <mergeCell ref="AW102:BA102"/>
    <mergeCell ref="BB102:BF102"/>
    <mergeCell ref="BG102:BK102"/>
    <mergeCell ref="A103:D103"/>
    <mergeCell ref="E103:W103"/>
    <mergeCell ref="X103:AB103"/>
    <mergeCell ref="AC103:AG103"/>
    <mergeCell ref="AH103:AL103"/>
    <mergeCell ref="AM103:AQ103"/>
    <mergeCell ref="AR103:AV103"/>
    <mergeCell ref="AW101:BA101"/>
    <mergeCell ref="BB101:BF101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0:BA100"/>
    <mergeCell ref="BB100:BF100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99:BA99"/>
    <mergeCell ref="BB99:BF99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98:BA98"/>
    <mergeCell ref="BB98:BF98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7:BA97"/>
    <mergeCell ref="BB97:BF97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6:BA96"/>
    <mergeCell ref="BB96:BF96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E96:W96"/>
    <mergeCell ref="X96:AB96"/>
    <mergeCell ref="AC96:AG96"/>
    <mergeCell ref="AH96:AL96"/>
    <mergeCell ref="AM96:AQ96"/>
    <mergeCell ref="AR96:AV96"/>
    <mergeCell ref="AR94:AV94"/>
    <mergeCell ref="BB94:BF94"/>
    <mergeCell ref="E95:W95"/>
    <mergeCell ref="X95:AB95"/>
    <mergeCell ref="AC95:AG95"/>
    <mergeCell ref="AH95:AL95"/>
    <mergeCell ref="AM95:AQ95"/>
    <mergeCell ref="BU78:BY78"/>
    <mergeCell ref="AS78:AW78"/>
    <mergeCell ref="AX78:BA78"/>
    <mergeCell ref="BB78:BF78"/>
    <mergeCell ref="BG78:BK78"/>
    <mergeCell ref="BL78:BP78"/>
    <mergeCell ref="BQ78:BT78"/>
    <mergeCell ref="BQ77:BT77"/>
    <mergeCell ref="BU77:BY77"/>
    <mergeCell ref="A78:D78"/>
    <mergeCell ref="E78:T78"/>
    <mergeCell ref="U78:Y78"/>
    <mergeCell ref="Z78:AD78"/>
    <mergeCell ref="AE78:AH78"/>
    <mergeCell ref="AI78:AM78"/>
    <mergeCell ref="AN78:AR78"/>
    <mergeCell ref="AN77:AR77"/>
    <mergeCell ref="BG77:BK77"/>
    <mergeCell ref="BL77:BP77"/>
    <mergeCell ref="A77:D77"/>
    <mergeCell ref="E77:T77"/>
    <mergeCell ref="U77:Y77"/>
    <mergeCell ref="Z77:AD77"/>
    <mergeCell ref="AE77:AH77"/>
    <mergeCell ref="AI77:AM77"/>
    <mergeCell ref="AX76:BA76"/>
    <mergeCell ref="BB76:BF76"/>
    <mergeCell ref="BG76:BK76"/>
    <mergeCell ref="BL76:BP76"/>
    <mergeCell ref="BQ76:BT76"/>
    <mergeCell ref="AS76:AW76"/>
    <mergeCell ref="AS77:AW77"/>
    <mergeCell ref="AX77:BA77"/>
    <mergeCell ref="BB77:BF77"/>
    <mergeCell ref="BU76:BY76"/>
    <mergeCell ref="BQ75:BT75"/>
    <mergeCell ref="BU75:BY75"/>
    <mergeCell ref="A76:D76"/>
    <mergeCell ref="E76:T76"/>
    <mergeCell ref="U76:Y76"/>
    <mergeCell ref="Z76:AD76"/>
    <mergeCell ref="AE76:AH76"/>
    <mergeCell ref="AI76:AM76"/>
    <mergeCell ref="AN76:AR76"/>
    <mergeCell ref="AN75:AR75"/>
    <mergeCell ref="AS75:AW75"/>
    <mergeCell ref="AX75:BA75"/>
    <mergeCell ref="BB75:BF75"/>
    <mergeCell ref="BG75:BK75"/>
    <mergeCell ref="BL75:BP75"/>
    <mergeCell ref="A75:D75"/>
    <mergeCell ref="E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D74"/>
    <mergeCell ref="E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A73:D73"/>
    <mergeCell ref="E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D72"/>
    <mergeCell ref="E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A71:D71"/>
    <mergeCell ref="E71:T71"/>
    <mergeCell ref="U71:Y71"/>
    <mergeCell ref="Z71:AD71"/>
    <mergeCell ref="AE71:AH71"/>
    <mergeCell ref="AI71:AM71"/>
    <mergeCell ref="AX70:BA70"/>
    <mergeCell ref="BB70:BF70"/>
    <mergeCell ref="BG70:BK70"/>
    <mergeCell ref="BL70:BP70"/>
    <mergeCell ref="BQ70:BT70"/>
    <mergeCell ref="BU70:BY70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S70:AW70"/>
    <mergeCell ref="AN69:AR69"/>
    <mergeCell ref="AS69:AW69"/>
    <mergeCell ref="AX69:BA69"/>
    <mergeCell ref="BB69:BF69"/>
    <mergeCell ref="BG69:BK69"/>
    <mergeCell ref="BL69:BP69"/>
    <mergeCell ref="A69:D69"/>
    <mergeCell ref="E69:T69"/>
    <mergeCell ref="U69:Y69"/>
    <mergeCell ref="Z69:AD69"/>
    <mergeCell ref="AE69:AH69"/>
    <mergeCell ref="AI69:AM69"/>
    <mergeCell ref="AX68:BA68"/>
    <mergeCell ref="BB68:BF68"/>
    <mergeCell ref="BG68:BK68"/>
    <mergeCell ref="BL68:BP68"/>
    <mergeCell ref="BQ68:BT68"/>
    <mergeCell ref="BU68:BY68"/>
    <mergeCell ref="BQ67:BT67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N67:AR67"/>
    <mergeCell ref="AS67:AW67"/>
    <mergeCell ref="AX67:BA67"/>
    <mergeCell ref="BB67:BF67"/>
    <mergeCell ref="BG67:BK67"/>
    <mergeCell ref="BL67:BP67"/>
    <mergeCell ref="A67:D67"/>
    <mergeCell ref="E67:T67"/>
    <mergeCell ref="U67:Y67"/>
    <mergeCell ref="Z67:AD67"/>
    <mergeCell ref="AE67:AH67"/>
    <mergeCell ref="AI67:AM67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A65:D65"/>
    <mergeCell ref="E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I63:AM63"/>
    <mergeCell ref="AS63:AW63"/>
    <mergeCell ref="AX63:BA63"/>
    <mergeCell ref="BB63:BF63"/>
    <mergeCell ref="BG63:BK63"/>
    <mergeCell ref="BL63:BP63"/>
    <mergeCell ref="AW52:BA52"/>
    <mergeCell ref="BB52:BF52"/>
    <mergeCell ref="BG52:BK52"/>
    <mergeCell ref="AW51:BA51"/>
    <mergeCell ref="BB51:BF51"/>
    <mergeCell ref="BG51:BK51"/>
    <mergeCell ref="AR51:AV51"/>
    <mergeCell ref="A52:D52"/>
    <mergeCell ref="E52:W52"/>
    <mergeCell ref="X52:AB52"/>
    <mergeCell ref="AC52:AG52"/>
    <mergeCell ref="AH52:AL52"/>
    <mergeCell ref="AM52:AQ52"/>
    <mergeCell ref="AR52:AV52"/>
    <mergeCell ref="AR50:AV50"/>
    <mergeCell ref="AW50:BA50"/>
    <mergeCell ref="BB50:BF50"/>
    <mergeCell ref="BG50:BK50"/>
    <mergeCell ref="A51:D51"/>
    <mergeCell ref="E51:W51"/>
    <mergeCell ref="X51:AB51"/>
    <mergeCell ref="AC51:AG51"/>
    <mergeCell ref="AH51:AL51"/>
    <mergeCell ref="AM51:AQ51"/>
    <mergeCell ref="AR49:AV49"/>
    <mergeCell ref="AW49:BA49"/>
    <mergeCell ref="BB49:BF49"/>
    <mergeCell ref="BG49:BK49"/>
    <mergeCell ref="A50:D50"/>
    <mergeCell ref="E50:W50"/>
    <mergeCell ref="X50:AB50"/>
    <mergeCell ref="AC50:AG50"/>
    <mergeCell ref="AH50:AL50"/>
    <mergeCell ref="AM50:AQ50"/>
    <mergeCell ref="AR48:AV48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7:AV47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X46:AB46"/>
    <mergeCell ref="AC46:AG46"/>
    <mergeCell ref="AH46:AL46"/>
    <mergeCell ref="AM46:AQ46"/>
    <mergeCell ref="E47:W47"/>
    <mergeCell ref="X47:AB47"/>
    <mergeCell ref="AC47:AG47"/>
    <mergeCell ref="AH47:AL47"/>
    <mergeCell ref="AM47:AQ47"/>
    <mergeCell ref="BB37:BF37"/>
    <mergeCell ref="BG37:BK37"/>
    <mergeCell ref="BL37:BP37"/>
    <mergeCell ref="BQ37:BT37"/>
    <mergeCell ref="BU37:BY37"/>
    <mergeCell ref="AW45:BA45"/>
    <mergeCell ref="BB45:BF45"/>
    <mergeCell ref="BG45:BK45"/>
    <mergeCell ref="AW44:BA44"/>
    <mergeCell ref="BB44:BF44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96:AA496"/>
    <mergeCell ref="AH496:AP496"/>
    <mergeCell ref="AU496:BF496"/>
    <mergeCell ref="AH497:AP497"/>
    <mergeCell ref="AU497:BF497"/>
    <mergeCell ref="A31:D31"/>
    <mergeCell ref="E31:T31"/>
    <mergeCell ref="U31:Y31"/>
    <mergeCell ref="Z31:AD31"/>
    <mergeCell ref="AE31:AH31"/>
    <mergeCell ref="A489:BL489"/>
    <mergeCell ref="A493:AA493"/>
    <mergeCell ref="AH493:AP493"/>
    <mergeCell ref="AU493:BF493"/>
    <mergeCell ref="AH494:AP494"/>
    <mergeCell ref="AU494:BF494"/>
    <mergeCell ref="AW468:BD468"/>
    <mergeCell ref="BE468:BL468"/>
    <mergeCell ref="A483:BL483"/>
    <mergeCell ref="A484:BL484"/>
    <mergeCell ref="A487:BL487"/>
    <mergeCell ref="A488:BL488"/>
    <mergeCell ref="A469:F469"/>
    <mergeCell ref="G469:S469"/>
    <mergeCell ref="T469:Y469"/>
    <mergeCell ref="Z469:AD469"/>
    <mergeCell ref="AQ467:AV467"/>
    <mergeCell ref="AW467:BD467"/>
    <mergeCell ref="BE467:BL467"/>
    <mergeCell ref="A468:F468"/>
    <mergeCell ref="G468:S468"/>
    <mergeCell ref="T468:Y468"/>
    <mergeCell ref="Z468:AD468"/>
    <mergeCell ref="AE468:AJ468"/>
    <mergeCell ref="AK468:AP468"/>
    <mergeCell ref="AQ468:AV468"/>
    <mergeCell ref="A467:F467"/>
    <mergeCell ref="G467:S467"/>
    <mergeCell ref="T467:Y467"/>
    <mergeCell ref="Z467:AD467"/>
    <mergeCell ref="AE467:AJ467"/>
    <mergeCell ref="AK467:AP467"/>
    <mergeCell ref="BE464:BL465"/>
    <mergeCell ref="A466:F466"/>
    <mergeCell ref="G466:S466"/>
    <mergeCell ref="T466:Y466"/>
    <mergeCell ref="Z466:AD466"/>
    <mergeCell ref="AE466:AJ466"/>
    <mergeCell ref="AK466:AP466"/>
    <mergeCell ref="AQ466:AV466"/>
    <mergeCell ref="AW466:BD466"/>
    <mergeCell ref="BE466:BL466"/>
    <mergeCell ref="A462:BL462"/>
    <mergeCell ref="A463:BL463"/>
    <mergeCell ref="A464:F465"/>
    <mergeCell ref="G464:S465"/>
    <mergeCell ref="T464:Y465"/>
    <mergeCell ref="Z464:AD465"/>
    <mergeCell ref="AE464:AJ465"/>
    <mergeCell ref="AK464:AP465"/>
    <mergeCell ref="AQ464:AV465"/>
    <mergeCell ref="AW464:BD465"/>
    <mergeCell ref="AT446:AW446"/>
    <mergeCell ref="AX446:BB446"/>
    <mergeCell ref="BC446:BG446"/>
    <mergeCell ref="BH446:BL446"/>
    <mergeCell ref="A446:F446"/>
    <mergeCell ref="G446:P446"/>
    <mergeCell ref="Q446:U446"/>
    <mergeCell ref="V446:Y446"/>
    <mergeCell ref="Z446:AD446"/>
    <mergeCell ref="AE446:AI446"/>
    <mergeCell ref="AJ445:AN445"/>
    <mergeCell ref="AO445:AS445"/>
    <mergeCell ref="AT445:AW445"/>
    <mergeCell ref="AX445:BB445"/>
    <mergeCell ref="BC445:BG445"/>
    <mergeCell ref="BH445:BL445"/>
    <mergeCell ref="A445:F445"/>
    <mergeCell ref="G445:P445"/>
    <mergeCell ref="Q445:U445"/>
    <mergeCell ref="V445:Y445"/>
    <mergeCell ref="Z445:AD445"/>
    <mergeCell ref="AE445:AI445"/>
    <mergeCell ref="AJ444:AN444"/>
    <mergeCell ref="AO444:AS444"/>
    <mergeCell ref="AT444:AW444"/>
    <mergeCell ref="AX444:BB444"/>
    <mergeCell ref="BC444:BG444"/>
    <mergeCell ref="BH444:BL444"/>
    <mergeCell ref="A444:F444"/>
    <mergeCell ref="G444:P444"/>
    <mergeCell ref="Q444:U444"/>
    <mergeCell ref="V444:Y444"/>
    <mergeCell ref="Z444:AD444"/>
    <mergeCell ref="AE444:AI444"/>
    <mergeCell ref="AT442:AW443"/>
    <mergeCell ref="AX442:BG442"/>
    <mergeCell ref="BH442:BL443"/>
    <mergeCell ref="Z443:AD443"/>
    <mergeCell ref="AE443:AI443"/>
    <mergeCell ref="AX443:BB443"/>
    <mergeCell ref="BC443:BG443"/>
    <mergeCell ref="A440:BL440"/>
    <mergeCell ref="A441:F443"/>
    <mergeCell ref="G441:P443"/>
    <mergeCell ref="Q441:AN441"/>
    <mergeCell ref="AO441:BL441"/>
    <mergeCell ref="Q442:U443"/>
    <mergeCell ref="V442:Y443"/>
    <mergeCell ref="Z442:AI442"/>
    <mergeCell ref="AJ442:AN443"/>
    <mergeCell ref="AO442:AS443"/>
    <mergeCell ref="AK424:AP424"/>
    <mergeCell ref="AQ424:AV424"/>
    <mergeCell ref="AW424:BA424"/>
    <mergeCell ref="BB424:BF424"/>
    <mergeCell ref="BG424:BL424"/>
    <mergeCell ref="A439:BL439"/>
    <mergeCell ref="BB425:BF425"/>
    <mergeCell ref="BG425:BL425"/>
    <mergeCell ref="A426:F426"/>
    <mergeCell ref="G426:S426"/>
    <mergeCell ref="AK423:AP423"/>
    <mergeCell ref="AQ423:AV423"/>
    <mergeCell ref="AW423:BA423"/>
    <mergeCell ref="BB423:BF423"/>
    <mergeCell ref="BG423:BL423"/>
    <mergeCell ref="A424:F424"/>
    <mergeCell ref="G424:S424"/>
    <mergeCell ref="T424:Y424"/>
    <mergeCell ref="Z424:AD424"/>
    <mergeCell ref="AE424:AJ424"/>
    <mergeCell ref="AK422:AP422"/>
    <mergeCell ref="AQ422:AV422"/>
    <mergeCell ref="AW422:BA422"/>
    <mergeCell ref="BB422:BF422"/>
    <mergeCell ref="BG422:BL422"/>
    <mergeCell ref="A423:F423"/>
    <mergeCell ref="G423:S423"/>
    <mergeCell ref="T423:Y423"/>
    <mergeCell ref="Z423:AD423"/>
    <mergeCell ref="AE423:AJ423"/>
    <mergeCell ref="A422:F422"/>
    <mergeCell ref="G422:S422"/>
    <mergeCell ref="T422:Y422"/>
    <mergeCell ref="Z422:AD422"/>
    <mergeCell ref="AE422:AJ422"/>
    <mergeCell ref="A420:F421"/>
    <mergeCell ref="G420:S421"/>
    <mergeCell ref="T420:Y421"/>
    <mergeCell ref="Z420:AD421"/>
    <mergeCell ref="BP410:BS410"/>
    <mergeCell ref="A413:BL413"/>
    <mergeCell ref="A414:BL414"/>
    <mergeCell ref="A417:BL417"/>
    <mergeCell ref="A418:BL418"/>
    <mergeCell ref="A419:BL419"/>
    <mergeCell ref="AO410:AR410"/>
    <mergeCell ref="AS410:AW410"/>
    <mergeCell ref="BK410:BO410"/>
    <mergeCell ref="BB409:BF409"/>
    <mergeCell ref="BG409:BJ409"/>
    <mergeCell ref="BK409:BO409"/>
    <mergeCell ref="AE420:AJ421"/>
    <mergeCell ref="AK420:AP421"/>
    <mergeCell ref="BB421:BF421"/>
    <mergeCell ref="BP409:BS409"/>
    <mergeCell ref="A410:M410"/>
    <mergeCell ref="N410:U410"/>
    <mergeCell ref="V410:Z410"/>
    <mergeCell ref="AA410:AE410"/>
    <mergeCell ref="AF410:AI410"/>
    <mergeCell ref="AJ410:AN410"/>
    <mergeCell ref="AX410:BA410"/>
    <mergeCell ref="BB410:BF410"/>
    <mergeCell ref="BG410:BJ410"/>
    <mergeCell ref="BP408:BS408"/>
    <mergeCell ref="A409:M409"/>
    <mergeCell ref="N409:U409"/>
    <mergeCell ref="V409:Z409"/>
    <mergeCell ref="AA409:AE409"/>
    <mergeCell ref="AF409:AI409"/>
    <mergeCell ref="AJ409:AN409"/>
    <mergeCell ref="AO409:AR409"/>
    <mergeCell ref="AS409:AW409"/>
    <mergeCell ref="AX409:BA409"/>
    <mergeCell ref="AO408:AR408"/>
    <mergeCell ref="AS408:AW408"/>
    <mergeCell ref="AX408:BA408"/>
    <mergeCell ref="BB408:BF408"/>
    <mergeCell ref="BG408:BJ408"/>
    <mergeCell ref="BK408:BO408"/>
    <mergeCell ref="BB407:BF407"/>
    <mergeCell ref="BG407:BJ407"/>
    <mergeCell ref="BK407:BO407"/>
    <mergeCell ref="BP407:BS407"/>
    <mergeCell ref="A408:M408"/>
    <mergeCell ref="N408:U408"/>
    <mergeCell ref="V408:Z408"/>
    <mergeCell ref="AA408:AE408"/>
    <mergeCell ref="AF408:AI408"/>
    <mergeCell ref="AJ408:AN408"/>
    <mergeCell ref="AA407:AE407"/>
    <mergeCell ref="AF407:AI407"/>
    <mergeCell ref="AJ407:AN407"/>
    <mergeCell ref="AO407:AR407"/>
    <mergeCell ref="AS407:AW407"/>
    <mergeCell ref="AX407:BA407"/>
    <mergeCell ref="A404:BL404"/>
    <mergeCell ref="A405:BM405"/>
    <mergeCell ref="A406:M407"/>
    <mergeCell ref="N406:U407"/>
    <mergeCell ref="V406:Z407"/>
    <mergeCell ref="AA406:AI406"/>
    <mergeCell ref="AJ406:AR406"/>
    <mergeCell ref="AS406:BA406"/>
    <mergeCell ref="BB406:BJ406"/>
    <mergeCell ref="BK406:BS406"/>
    <mergeCell ref="AZ400:BD400"/>
    <mergeCell ref="A401:F401"/>
    <mergeCell ref="G401:S401"/>
    <mergeCell ref="T401:Z401"/>
    <mergeCell ref="AA401:AE401"/>
    <mergeCell ref="AF401:AJ401"/>
    <mergeCell ref="AK401:AO401"/>
    <mergeCell ref="AP401:AT401"/>
    <mergeCell ref="AU401:AY401"/>
    <mergeCell ref="AZ401:BD401"/>
    <mergeCell ref="AU399:AY399"/>
    <mergeCell ref="AZ399:BD399"/>
    <mergeCell ref="A400:F400"/>
    <mergeCell ref="G400:S400"/>
    <mergeCell ref="T400:Z400"/>
    <mergeCell ref="AA400:AE400"/>
    <mergeCell ref="AF400:AJ400"/>
    <mergeCell ref="AK400:AO400"/>
    <mergeCell ref="AP400:AT400"/>
    <mergeCell ref="AU400:AY400"/>
    <mergeCell ref="AP398:AT398"/>
    <mergeCell ref="AU398:AY398"/>
    <mergeCell ref="AZ398:BD398"/>
    <mergeCell ref="A399:F399"/>
    <mergeCell ref="G399:S399"/>
    <mergeCell ref="T399:Z399"/>
    <mergeCell ref="AA399:AE399"/>
    <mergeCell ref="AF399:AJ399"/>
    <mergeCell ref="AK399:AO399"/>
    <mergeCell ref="AP399:AT399"/>
    <mergeCell ref="A395:BL395"/>
    <mergeCell ref="A396:BD396"/>
    <mergeCell ref="A397:F398"/>
    <mergeCell ref="G397:S398"/>
    <mergeCell ref="T397:Z398"/>
    <mergeCell ref="AA397:AO397"/>
    <mergeCell ref="AP397:BD397"/>
    <mergeCell ref="AA398:AE398"/>
    <mergeCell ref="AF398:AJ398"/>
    <mergeCell ref="AK398:AO398"/>
    <mergeCell ref="AP393:AT393"/>
    <mergeCell ref="AU393:AY393"/>
    <mergeCell ref="AZ393:BD393"/>
    <mergeCell ref="BE393:BI393"/>
    <mergeCell ref="BJ393:BN393"/>
    <mergeCell ref="BO393:BS393"/>
    <mergeCell ref="A393:F393"/>
    <mergeCell ref="G393:S393"/>
    <mergeCell ref="T393:Z393"/>
    <mergeCell ref="AA393:AE393"/>
    <mergeCell ref="AF393:AJ393"/>
    <mergeCell ref="AK393:AO393"/>
    <mergeCell ref="AP392:AT392"/>
    <mergeCell ref="AU392:AY392"/>
    <mergeCell ref="AZ392:BD392"/>
    <mergeCell ref="BE392:BI392"/>
    <mergeCell ref="BJ392:BN392"/>
    <mergeCell ref="BO392:BS392"/>
    <mergeCell ref="A392:F392"/>
    <mergeCell ref="G392:S392"/>
    <mergeCell ref="T392:Z392"/>
    <mergeCell ref="AA392:AE392"/>
    <mergeCell ref="AF392:AJ392"/>
    <mergeCell ref="AK392:AO392"/>
    <mergeCell ref="AP391:AT391"/>
    <mergeCell ref="AU391:AY391"/>
    <mergeCell ref="AZ391:BD391"/>
    <mergeCell ref="BE391:BI391"/>
    <mergeCell ref="BJ391:BN391"/>
    <mergeCell ref="BO391:BS391"/>
    <mergeCell ref="A391:F391"/>
    <mergeCell ref="G391:S391"/>
    <mergeCell ref="T391:Z391"/>
    <mergeCell ref="AA391:AE391"/>
    <mergeCell ref="AF391:AJ391"/>
    <mergeCell ref="AK391:AO391"/>
    <mergeCell ref="AP390:AT390"/>
    <mergeCell ref="AU390:AY390"/>
    <mergeCell ref="AZ390:BD390"/>
    <mergeCell ref="BE390:BI390"/>
    <mergeCell ref="BJ390:BN390"/>
    <mergeCell ref="BO390:BS390"/>
    <mergeCell ref="A388:BS388"/>
    <mergeCell ref="A389:F390"/>
    <mergeCell ref="G389:S390"/>
    <mergeCell ref="T389:Z390"/>
    <mergeCell ref="AA389:AO389"/>
    <mergeCell ref="AP389:BD389"/>
    <mergeCell ref="BE389:BS389"/>
    <mergeCell ref="AA390:AE390"/>
    <mergeCell ref="AF390:AJ390"/>
    <mergeCell ref="AK390:AO390"/>
    <mergeCell ref="BA378:BC378"/>
    <mergeCell ref="BD378:BF378"/>
    <mergeCell ref="BG378:BI378"/>
    <mergeCell ref="BJ378:BL378"/>
    <mergeCell ref="A386:BL386"/>
    <mergeCell ref="A387:BS387"/>
    <mergeCell ref="A379:C379"/>
    <mergeCell ref="D379:V379"/>
    <mergeCell ref="W379:Y379"/>
    <mergeCell ref="Z379:AB379"/>
    <mergeCell ref="AI378:AK378"/>
    <mergeCell ref="AL378:AN378"/>
    <mergeCell ref="AO378:AQ378"/>
    <mergeCell ref="AR378:AT378"/>
    <mergeCell ref="AU378:AW378"/>
    <mergeCell ref="AX378:AZ378"/>
    <mergeCell ref="BA377:BC377"/>
    <mergeCell ref="BD377:BF377"/>
    <mergeCell ref="BG377:BI377"/>
    <mergeCell ref="BJ377:BL377"/>
    <mergeCell ref="A378:C378"/>
    <mergeCell ref="D378:V378"/>
    <mergeCell ref="W378:Y378"/>
    <mergeCell ref="Z378:AB378"/>
    <mergeCell ref="AC378:AE378"/>
    <mergeCell ref="AF378:AH378"/>
    <mergeCell ref="AI377:AK377"/>
    <mergeCell ref="AL377:AN377"/>
    <mergeCell ref="AO377:AQ377"/>
    <mergeCell ref="AR377:AT377"/>
    <mergeCell ref="AU377:AW377"/>
    <mergeCell ref="AX377:AZ377"/>
    <mergeCell ref="BA376:BC376"/>
    <mergeCell ref="BD376:BF376"/>
    <mergeCell ref="BG376:BI376"/>
    <mergeCell ref="BJ376:BL376"/>
    <mergeCell ref="A377:C377"/>
    <mergeCell ref="D377:V377"/>
    <mergeCell ref="W377:Y377"/>
    <mergeCell ref="Z377:AB377"/>
    <mergeCell ref="AC377:AE377"/>
    <mergeCell ref="AF377:AH377"/>
    <mergeCell ref="AI376:AK376"/>
    <mergeCell ref="AL376:AN376"/>
    <mergeCell ref="AO376:AQ376"/>
    <mergeCell ref="AR376:AT376"/>
    <mergeCell ref="AU376:AW376"/>
    <mergeCell ref="AX376:AZ376"/>
    <mergeCell ref="A376:C376"/>
    <mergeCell ref="D376:V376"/>
    <mergeCell ref="W376:Y376"/>
    <mergeCell ref="Z376:AB376"/>
    <mergeCell ref="AC376:AE376"/>
    <mergeCell ref="AF376:AH376"/>
    <mergeCell ref="BJ374:BL375"/>
    <mergeCell ref="W375:Y375"/>
    <mergeCell ref="Z375:AB375"/>
    <mergeCell ref="AC375:AE375"/>
    <mergeCell ref="AF375:AH375"/>
    <mergeCell ref="AI375:AK375"/>
    <mergeCell ref="AL375:AN375"/>
    <mergeCell ref="AO375:AQ375"/>
    <mergeCell ref="AR375:AT375"/>
    <mergeCell ref="BG373:BL373"/>
    <mergeCell ref="W374:AB374"/>
    <mergeCell ref="AC374:AH374"/>
    <mergeCell ref="AI374:AN374"/>
    <mergeCell ref="AO374:AT374"/>
    <mergeCell ref="AU374:AW375"/>
    <mergeCell ref="AX374:AZ375"/>
    <mergeCell ref="BA374:BC375"/>
    <mergeCell ref="BD374:BF375"/>
    <mergeCell ref="BG374:BI375"/>
    <mergeCell ref="A373:C375"/>
    <mergeCell ref="D373:V375"/>
    <mergeCell ref="W373:AH373"/>
    <mergeCell ref="AI373:AT373"/>
    <mergeCell ref="AU373:AZ373"/>
    <mergeCell ref="BA373:BF373"/>
    <mergeCell ref="AT360:AX360"/>
    <mergeCell ref="AY360:BC360"/>
    <mergeCell ref="BD360:BH360"/>
    <mergeCell ref="BI360:BM360"/>
    <mergeCell ref="BN360:BR360"/>
    <mergeCell ref="A372:BL372"/>
    <mergeCell ref="AT361:AX361"/>
    <mergeCell ref="AY361:BC361"/>
    <mergeCell ref="BD361:BH361"/>
    <mergeCell ref="BI361:BM361"/>
    <mergeCell ref="A360:T360"/>
    <mergeCell ref="U360:Y360"/>
    <mergeCell ref="Z360:AD360"/>
    <mergeCell ref="AE360:AI360"/>
    <mergeCell ref="AJ360:AN360"/>
    <mergeCell ref="AO360:AS360"/>
    <mergeCell ref="AO359:AS359"/>
    <mergeCell ref="AT359:AX359"/>
    <mergeCell ref="AY359:BC359"/>
    <mergeCell ref="BD359:BH359"/>
    <mergeCell ref="BI359:BM359"/>
    <mergeCell ref="BN359:BR359"/>
    <mergeCell ref="AT358:AX358"/>
    <mergeCell ref="AY358:BC358"/>
    <mergeCell ref="BD358:BH358"/>
    <mergeCell ref="BI358:BM358"/>
    <mergeCell ref="BN358:BR358"/>
    <mergeCell ref="A359:T359"/>
    <mergeCell ref="U359:Y359"/>
    <mergeCell ref="Z359:AD359"/>
    <mergeCell ref="AE359:AI359"/>
    <mergeCell ref="AJ359:AN359"/>
    <mergeCell ref="A358:T358"/>
    <mergeCell ref="U358:Y358"/>
    <mergeCell ref="Z358:AD358"/>
    <mergeCell ref="AE358:AI358"/>
    <mergeCell ref="AJ358:AN358"/>
    <mergeCell ref="AO358:AS358"/>
    <mergeCell ref="AO357:AS357"/>
    <mergeCell ref="AT357:AX357"/>
    <mergeCell ref="AY357:BC357"/>
    <mergeCell ref="BD357:BH357"/>
    <mergeCell ref="BI357:BM357"/>
    <mergeCell ref="BN357:BR357"/>
    <mergeCell ref="A356:T357"/>
    <mergeCell ref="U356:AD356"/>
    <mergeCell ref="AE356:AN356"/>
    <mergeCell ref="AO356:AX356"/>
    <mergeCell ref="AY356:BH356"/>
    <mergeCell ref="BI356:BR356"/>
    <mergeCell ref="U357:Y357"/>
    <mergeCell ref="Z357:AD357"/>
    <mergeCell ref="AE357:AI357"/>
    <mergeCell ref="AJ357:AN357"/>
    <mergeCell ref="AP260:AT260"/>
    <mergeCell ref="AU260:AY260"/>
    <mergeCell ref="AZ260:BD260"/>
    <mergeCell ref="BE260:BI260"/>
    <mergeCell ref="A354:BL354"/>
    <mergeCell ref="A355:BR355"/>
    <mergeCell ref="AP261:AT261"/>
    <mergeCell ref="AU261:AY261"/>
    <mergeCell ref="AZ261:BD261"/>
    <mergeCell ref="BE261:BI261"/>
    <mergeCell ref="AP259:AT259"/>
    <mergeCell ref="AU259:AY259"/>
    <mergeCell ref="AZ259:BD259"/>
    <mergeCell ref="BE259:BI259"/>
    <mergeCell ref="A260:C260"/>
    <mergeCell ref="D260:P260"/>
    <mergeCell ref="Q260:U260"/>
    <mergeCell ref="V260:AE260"/>
    <mergeCell ref="AF260:AJ260"/>
    <mergeCell ref="AK260:AO260"/>
    <mergeCell ref="AP258:AT258"/>
    <mergeCell ref="AU258:AY258"/>
    <mergeCell ref="AZ258:BD258"/>
    <mergeCell ref="BE258:BI258"/>
    <mergeCell ref="A259:C259"/>
    <mergeCell ref="D259:P259"/>
    <mergeCell ref="Q259:U259"/>
    <mergeCell ref="V259:AE259"/>
    <mergeCell ref="AF259:AJ259"/>
    <mergeCell ref="AK259:AO259"/>
    <mergeCell ref="AP257:AT257"/>
    <mergeCell ref="AU257:AY257"/>
    <mergeCell ref="AZ257:BD257"/>
    <mergeCell ref="BE257:BI257"/>
    <mergeCell ref="A258:C258"/>
    <mergeCell ref="D258:P258"/>
    <mergeCell ref="Q258:U258"/>
    <mergeCell ref="V258:AE258"/>
    <mergeCell ref="AF258:AJ258"/>
    <mergeCell ref="AK258:AO258"/>
    <mergeCell ref="BT154:BX154"/>
    <mergeCell ref="A255:BL255"/>
    <mergeCell ref="A256:C257"/>
    <mergeCell ref="D256:P257"/>
    <mergeCell ref="Q256:U257"/>
    <mergeCell ref="V256:AE257"/>
    <mergeCell ref="AF256:AT256"/>
    <mergeCell ref="AU256:BI256"/>
    <mergeCell ref="AF257:AJ257"/>
    <mergeCell ref="AK257:AO257"/>
    <mergeCell ref="AP154:AT154"/>
    <mergeCell ref="AU154:AY154"/>
    <mergeCell ref="AZ154:BD154"/>
    <mergeCell ref="BE154:BI154"/>
    <mergeCell ref="BJ154:BN154"/>
    <mergeCell ref="BO154:BS154"/>
    <mergeCell ref="BE153:BI153"/>
    <mergeCell ref="BJ153:BN153"/>
    <mergeCell ref="BO153:BS153"/>
    <mergeCell ref="BT153:BX153"/>
    <mergeCell ref="A154:C154"/>
    <mergeCell ref="D154:P154"/>
    <mergeCell ref="Q154:U154"/>
    <mergeCell ref="V154:AE154"/>
    <mergeCell ref="AF154:AJ154"/>
    <mergeCell ref="AK154:AO154"/>
    <mergeCell ref="BT152:BX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AP152:AT152"/>
    <mergeCell ref="AU152:AY152"/>
    <mergeCell ref="AZ152:BD152"/>
    <mergeCell ref="BE152:BI152"/>
    <mergeCell ref="BJ152:BN152"/>
    <mergeCell ref="BO152:BS152"/>
    <mergeCell ref="A152:C152"/>
    <mergeCell ref="D152:P152"/>
    <mergeCell ref="Q152:U152"/>
    <mergeCell ref="V152:AE152"/>
    <mergeCell ref="AF152:AJ152"/>
    <mergeCell ref="AK152:AO152"/>
    <mergeCell ref="BJ150:BX150"/>
    <mergeCell ref="AF151:AJ151"/>
    <mergeCell ref="AK151:AO151"/>
    <mergeCell ref="AP151:AT151"/>
    <mergeCell ref="AU151:AY151"/>
    <mergeCell ref="AZ151:BD151"/>
    <mergeCell ref="BE151:BI151"/>
    <mergeCell ref="BJ151:BN151"/>
    <mergeCell ref="BO151:BS151"/>
    <mergeCell ref="BT151:BX151"/>
    <mergeCell ref="A150:C151"/>
    <mergeCell ref="D150:P151"/>
    <mergeCell ref="Q150:U151"/>
    <mergeCell ref="V150:AE151"/>
    <mergeCell ref="AF150:AT150"/>
    <mergeCell ref="AU150:BI150"/>
    <mergeCell ref="A148:BL148"/>
    <mergeCell ref="A149:BL149"/>
    <mergeCell ref="BD143:BH143"/>
    <mergeCell ref="A144:C144"/>
    <mergeCell ref="D144:T144"/>
    <mergeCell ref="U144:Y144"/>
    <mergeCell ref="AO143:AS143"/>
    <mergeCell ref="AT143:AX143"/>
    <mergeCell ref="AY143:BC143"/>
    <mergeCell ref="A143:C143"/>
    <mergeCell ref="BD141:BH141"/>
    <mergeCell ref="A142:C142"/>
    <mergeCell ref="D142:T142"/>
    <mergeCell ref="U142:Y142"/>
    <mergeCell ref="Z142:AD142"/>
    <mergeCell ref="AE142:AI142"/>
    <mergeCell ref="AJ142:AN142"/>
    <mergeCell ref="AO140:AS140"/>
    <mergeCell ref="AT140:AX140"/>
    <mergeCell ref="AY140:BC140"/>
    <mergeCell ref="BD140:BH140"/>
    <mergeCell ref="A141:C141"/>
    <mergeCell ref="D141:T141"/>
    <mergeCell ref="U141:Y141"/>
    <mergeCell ref="Z141:AD141"/>
    <mergeCell ref="AE141:AI141"/>
    <mergeCell ref="AJ141:AN141"/>
    <mergeCell ref="A140:C140"/>
    <mergeCell ref="D140:T140"/>
    <mergeCell ref="U140:Y140"/>
    <mergeCell ref="Z140:AD140"/>
    <mergeCell ref="AE140:AI140"/>
    <mergeCell ref="AJ140:AN140"/>
    <mergeCell ref="AE139:AI139"/>
    <mergeCell ref="AJ139:AN139"/>
    <mergeCell ref="AO139:AS139"/>
    <mergeCell ref="AT139:AX139"/>
    <mergeCell ref="AY139:BC139"/>
    <mergeCell ref="BD139:BH139"/>
    <mergeCell ref="BQ128:BT128"/>
    <mergeCell ref="BU128:BY128"/>
    <mergeCell ref="A136:BL136"/>
    <mergeCell ref="A137:BH137"/>
    <mergeCell ref="A138:C139"/>
    <mergeCell ref="D138:T139"/>
    <mergeCell ref="U138:AN138"/>
    <mergeCell ref="AO138:BH138"/>
    <mergeCell ref="U139:Y139"/>
    <mergeCell ref="Z139:AD139"/>
    <mergeCell ref="AX128:BA128"/>
    <mergeCell ref="BB128:BF128"/>
    <mergeCell ref="BG128:BK128"/>
    <mergeCell ref="BL128:BP128"/>
    <mergeCell ref="A128:C128"/>
    <mergeCell ref="D128:T128"/>
    <mergeCell ref="U128:Y128"/>
    <mergeCell ref="Z128:AD128"/>
    <mergeCell ref="AE128:AH128"/>
    <mergeCell ref="AI128:AM128"/>
    <mergeCell ref="AX127:BA127"/>
    <mergeCell ref="BB127:BF127"/>
    <mergeCell ref="BG127:BK127"/>
    <mergeCell ref="BL127:BP127"/>
    <mergeCell ref="BQ127:BT127"/>
    <mergeCell ref="BU127:BY127"/>
    <mergeCell ref="BQ126:BT126"/>
    <mergeCell ref="BU126:BY126"/>
    <mergeCell ref="A127:C127"/>
    <mergeCell ref="D127:T127"/>
    <mergeCell ref="U127:Y127"/>
    <mergeCell ref="Z127:AD127"/>
    <mergeCell ref="AE127:AH127"/>
    <mergeCell ref="AI127:AM127"/>
    <mergeCell ref="AN127:AR127"/>
    <mergeCell ref="AS127:AW127"/>
    <mergeCell ref="AN126:AR126"/>
    <mergeCell ref="AS126:AW126"/>
    <mergeCell ref="AX126:BA126"/>
    <mergeCell ref="BB126:BF126"/>
    <mergeCell ref="BG126:BK126"/>
    <mergeCell ref="BL126:BP126"/>
    <mergeCell ref="A126:C126"/>
    <mergeCell ref="D126:T126"/>
    <mergeCell ref="U126:Y126"/>
    <mergeCell ref="Z126:AD126"/>
    <mergeCell ref="AE126:AH126"/>
    <mergeCell ref="AI126:AM126"/>
    <mergeCell ref="AX125:BA125"/>
    <mergeCell ref="BB125:BF125"/>
    <mergeCell ref="BG125:BK125"/>
    <mergeCell ref="BL125:BP125"/>
    <mergeCell ref="BQ125:BT125"/>
    <mergeCell ref="BU125:BY125"/>
    <mergeCell ref="U125:Y125"/>
    <mergeCell ref="Z125:AD125"/>
    <mergeCell ref="AE125:AH125"/>
    <mergeCell ref="AI125:AM125"/>
    <mergeCell ref="AN125:AR125"/>
    <mergeCell ref="AS125:AW125"/>
    <mergeCell ref="BB118:BF118"/>
    <mergeCell ref="BG118:BK118"/>
    <mergeCell ref="A121:BL121"/>
    <mergeCell ref="A122:BL122"/>
    <mergeCell ref="A123:BY123"/>
    <mergeCell ref="A124:C125"/>
    <mergeCell ref="D124:T125"/>
    <mergeCell ref="U124:AM124"/>
    <mergeCell ref="AN124:BF124"/>
    <mergeCell ref="BG124:BY124"/>
    <mergeCell ref="BB117:BF117"/>
    <mergeCell ref="BG117:BK117"/>
    <mergeCell ref="A118:E118"/>
    <mergeCell ref="F118:W118"/>
    <mergeCell ref="X118:AB118"/>
    <mergeCell ref="AC118:AG118"/>
    <mergeCell ref="AH118:AL118"/>
    <mergeCell ref="AM118:AQ118"/>
    <mergeCell ref="AR118:AV118"/>
    <mergeCell ref="AW118:BA118"/>
    <mergeCell ref="BB116:BF116"/>
    <mergeCell ref="BG116:BK116"/>
    <mergeCell ref="A117:E117"/>
    <mergeCell ref="F117:W117"/>
    <mergeCell ref="X117:AB117"/>
    <mergeCell ref="AC117:AG117"/>
    <mergeCell ref="AH117:AL117"/>
    <mergeCell ref="AM117:AQ117"/>
    <mergeCell ref="AR117:AV117"/>
    <mergeCell ref="AW117:BA117"/>
    <mergeCell ref="BB115:BF115"/>
    <mergeCell ref="BG115:BK115"/>
    <mergeCell ref="A116:E116"/>
    <mergeCell ref="F116:W116"/>
    <mergeCell ref="X116:AB116"/>
    <mergeCell ref="AC116:AG116"/>
    <mergeCell ref="AH116:AL116"/>
    <mergeCell ref="AM116:AQ116"/>
    <mergeCell ref="AR116:AV116"/>
    <mergeCell ref="AW116:BA116"/>
    <mergeCell ref="A114:E115"/>
    <mergeCell ref="F114:W115"/>
    <mergeCell ref="X114:AQ114"/>
    <mergeCell ref="AR114:BK114"/>
    <mergeCell ref="X115:AB115"/>
    <mergeCell ref="AC115:AG115"/>
    <mergeCell ref="AH115:AL115"/>
    <mergeCell ref="AM115:AQ115"/>
    <mergeCell ref="AR115:AV115"/>
    <mergeCell ref="AW115:BA115"/>
    <mergeCell ref="BG94:BK94"/>
    <mergeCell ref="A112:BL112"/>
    <mergeCell ref="A113:BK113"/>
    <mergeCell ref="AW95:BA95"/>
    <mergeCell ref="BB95:BF95"/>
    <mergeCell ref="BG95:BK95"/>
    <mergeCell ref="A96:D96"/>
    <mergeCell ref="AW94:BA94"/>
    <mergeCell ref="A95:D95"/>
    <mergeCell ref="AR95:AV95"/>
    <mergeCell ref="AR93:AV93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2:AV92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1:AV91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88:BL88"/>
    <mergeCell ref="A89:BK89"/>
    <mergeCell ref="A90:D91"/>
    <mergeCell ref="E90:W91"/>
    <mergeCell ref="X90:AQ90"/>
    <mergeCell ref="AR90:BK90"/>
    <mergeCell ref="X91:AB91"/>
    <mergeCell ref="AC91:AG91"/>
    <mergeCell ref="AH91:AL91"/>
    <mergeCell ref="AM91:AQ91"/>
    <mergeCell ref="AX86:BA86"/>
    <mergeCell ref="BB86:BF86"/>
    <mergeCell ref="BG86:BK86"/>
    <mergeCell ref="BL86:BP86"/>
    <mergeCell ref="BQ86:BT86"/>
    <mergeCell ref="BU86:BY86"/>
    <mergeCell ref="BQ85:BT85"/>
    <mergeCell ref="BU85:BY85"/>
    <mergeCell ref="A86:E86"/>
    <mergeCell ref="F86:T86"/>
    <mergeCell ref="U86:Y86"/>
    <mergeCell ref="Z86:AD86"/>
    <mergeCell ref="AE86:AH86"/>
    <mergeCell ref="AI86:AM86"/>
    <mergeCell ref="AN86:AR86"/>
    <mergeCell ref="AS86:AW86"/>
    <mergeCell ref="AN85:AR85"/>
    <mergeCell ref="AS85:AW85"/>
    <mergeCell ref="AX85:BA85"/>
    <mergeCell ref="BB85:BF85"/>
    <mergeCell ref="BG85:BK85"/>
    <mergeCell ref="BL85:BP85"/>
    <mergeCell ref="A85:E85"/>
    <mergeCell ref="F85:T85"/>
    <mergeCell ref="U85:Y85"/>
    <mergeCell ref="Z85:AD85"/>
    <mergeCell ref="AE85:AH85"/>
    <mergeCell ref="AI85:AM85"/>
    <mergeCell ref="AX84:BA84"/>
    <mergeCell ref="BB84:BF84"/>
    <mergeCell ref="BG84:BK84"/>
    <mergeCell ref="BL84:BP84"/>
    <mergeCell ref="BQ84:BT84"/>
    <mergeCell ref="BU84:BY84"/>
    <mergeCell ref="BQ83:BT83"/>
    <mergeCell ref="BU83:BY83"/>
    <mergeCell ref="A84:E84"/>
    <mergeCell ref="F84:T84"/>
    <mergeCell ref="U84:Y84"/>
    <mergeCell ref="Z84:AD84"/>
    <mergeCell ref="AE84:AH84"/>
    <mergeCell ref="AI84:AM84"/>
    <mergeCell ref="AN84:AR84"/>
    <mergeCell ref="AS84:AW84"/>
    <mergeCell ref="AN83:AR83"/>
    <mergeCell ref="AS83:AW83"/>
    <mergeCell ref="AX83:BA83"/>
    <mergeCell ref="BB83:BF83"/>
    <mergeCell ref="BG83:BK83"/>
    <mergeCell ref="BL83:BP83"/>
    <mergeCell ref="A81:BY81"/>
    <mergeCell ref="A82:E83"/>
    <mergeCell ref="F82:T83"/>
    <mergeCell ref="U82:AM82"/>
    <mergeCell ref="AN82:BF82"/>
    <mergeCell ref="BG82:BY82"/>
    <mergeCell ref="U83:Y83"/>
    <mergeCell ref="Z83:AD83"/>
    <mergeCell ref="AE83:AH83"/>
    <mergeCell ref="AI83:AM83"/>
    <mergeCell ref="BU62:BY62"/>
    <mergeCell ref="A80:BL80"/>
    <mergeCell ref="AN63:AR63"/>
    <mergeCell ref="AS62:AW62"/>
    <mergeCell ref="AX62:BA62"/>
    <mergeCell ref="A63:D63"/>
    <mergeCell ref="E63:T63"/>
    <mergeCell ref="U63:Y63"/>
    <mergeCell ref="Z63:AD63"/>
    <mergeCell ref="AE63:AH63"/>
    <mergeCell ref="BL60:BP60"/>
    <mergeCell ref="BQ60:BT60"/>
    <mergeCell ref="AI62:AM62"/>
    <mergeCell ref="AN62:AR62"/>
    <mergeCell ref="AI61:AM61"/>
    <mergeCell ref="AN61:AR61"/>
    <mergeCell ref="BB62:BF62"/>
    <mergeCell ref="BG62:BK62"/>
    <mergeCell ref="BB61:BF61"/>
    <mergeCell ref="BG61:BK61"/>
    <mergeCell ref="BU61:BY61"/>
    <mergeCell ref="A62:D62"/>
    <mergeCell ref="E62:T62"/>
    <mergeCell ref="U62:Y62"/>
    <mergeCell ref="Z62:AD62"/>
    <mergeCell ref="AE62:AH62"/>
    <mergeCell ref="BL62:BP62"/>
    <mergeCell ref="BQ62:BT62"/>
    <mergeCell ref="BL61:BP61"/>
    <mergeCell ref="BQ61:BT61"/>
    <mergeCell ref="BU60:BY60"/>
    <mergeCell ref="A61:D61"/>
    <mergeCell ref="E61:T61"/>
    <mergeCell ref="U61:Y61"/>
    <mergeCell ref="Z61:AD61"/>
    <mergeCell ref="AE61:AH61"/>
    <mergeCell ref="AS61:AW61"/>
    <mergeCell ref="AX61:BA61"/>
    <mergeCell ref="BB60:BF60"/>
    <mergeCell ref="BG60:BK60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S60:AW60"/>
    <mergeCell ref="AX60:BA60"/>
    <mergeCell ref="AS59:AW59"/>
    <mergeCell ref="AX59:BA59"/>
    <mergeCell ref="BB59:BF59"/>
    <mergeCell ref="BG59:BK59"/>
    <mergeCell ref="BL59:BP59"/>
    <mergeCell ref="BQ59:BT59"/>
    <mergeCell ref="A58:D59"/>
    <mergeCell ref="E58:T59"/>
    <mergeCell ref="U58:AM58"/>
    <mergeCell ref="AN58:BF58"/>
    <mergeCell ref="BG58:BY58"/>
    <mergeCell ref="U59:Y59"/>
    <mergeCell ref="Z59:AD59"/>
    <mergeCell ref="AE59:AH59"/>
    <mergeCell ref="AI59:AM59"/>
    <mergeCell ref="AN59:AR59"/>
    <mergeCell ref="A55:BY55"/>
    <mergeCell ref="A56:BY56"/>
    <mergeCell ref="A57:BY57"/>
    <mergeCell ref="AW46:BA46"/>
    <mergeCell ref="BB46:BF46"/>
    <mergeCell ref="BG46:BK46"/>
    <mergeCell ref="A47:D47"/>
    <mergeCell ref="AR46:AV46"/>
    <mergeCell ref="A46:D46"/>
    <mergeCell ref="E46:W46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AW43:BA43"/>
    <mergeCell ref="BB43:BF43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40:BK40"/>
    <mergeCell ref="A41:D42"/>
    <mergeCell ref="E41:W42"/>
    <mergeCell ref="X41:AQ41"/>
    <mergeCell ref="AR41:BK41"/>
    <mergeCell ref="X42:AB42"/>
    <mergeCell ref="AC42:AG42"/>
    <mergeCell ref="AH42:AL42"/>
    <mergeCell ref="AM42:AQ42"/>
    <mergeCell ref="AR42:AV42"/>
    <mergeCell ref="BB30:BF30"/>
    <mergeCell ref="BG30:BK30"/>
    <mergeCell ref="BL30:BP30"/>
    <mergeCell ref="BQ30:BT30"/>
    <mergeCell ref="BU30:BY30"/>
    <mergeCell ref="A39:BL39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H5:AR5"/>
    <mergeCell ref="AT5:BA5"/>
    <mergeCell ref="B7:AF7"/>
    <mergeCell ref="AH7:BA7"/>
    <mergeCell ref="BC7:BJ7"/>
    <mergeCell ref="A8:AF8"/>
    <mergeCell ref="AH8:BA8"/>
    <mergeCell ref="BC8:BJ8"/>
    <mergeCell ref="Z129:AD129"/>
    <mergeCell ref="AE129:AH129"/>
    <mergeCell ref="AI129:AM129"/>
    <mergeCell ref="AN129:AR129"/>
    <mergeCell ref="BN1:BZ1"/>
    <mergeCell ref="A2:BZ2"/>
    <mergeCell ref="B4:AF4"/>
    <mergeCell ref="AH4:AR4"/>
    <mergeCell ref="AT4:BA4"/>
    <mergeCell ref="A5:AF5"/>
    <mergeCell ref="AS129:AW129"/>
    <mergeCell ref="AX129:BA129"/>
    <mergeCell ref="BB129:BF129"/>
    <mergeCell ref="D132:T132"/>
    <mergeCell ref="AN132:AR132"/>
    <mergeCell ref="AS132:AW132"/>
    <mergeCell ref="AX132:BA132"/>
    <mergeCell ref="BB132:BF132"/>
    <mergeCell ref="D129:T129"/>
    <mergeCell ref="U129:Y129"/>
    <mergeCell ref="BG132:BK132"/>
    <mergeCell ref="BL132:BP132"/>
    <mergeCell ref="BQ132:BT132"/>
    <mergeCell ref="BU132:BX132"/>
    <mergeCell ref="U132:Y132"/>
    <mergeCell ref="Z132:AD132"/>
    <mergeCell ref="AE132:AH132"/>
    <mergeCell ref="AI132:AM132"/>
    <mergeCell ref="D133:T133"/>
    <mergeCell ref="U133:Y133"/>
    <mergeCell ref="Z133:AD133"/>
    <mergeCell ref="AE133:AH133"/>
    <mergeCell ref="AI133:AM133"/>
    <mergeCell ref="AN133:AR133"/>
    <mergeCell ref="AS133:AW133"/>
    <mergeCell ref="AX133:BA133"/>
    <mergeCell ref="BB133:BF133"/>
    <mergeCell ref="BG133:BK133"/>
    <mergeCell ref="BL133:BP133"/>
    <mergeCell ref="BQ133:BT133"/>
    <mergeCell ref="AU202:AY202"/>
    <mergeCell ref="BU133:BY133"/>
    <mergeCell ref="D201:P201"/>
    <mergeCell ref="Q201:U201"/>
    <mergeCell ref="V201:AE201"/>
    <mergeCell ref="AF201:AJ201"/>
    <mergeCell ref="AK201:AO201"/>
    <mergeCell ref="AP201:AT201"/>
    <mergeCell ref="AU201:AY201"/>
    <mergeCell ref="AZ201:BD201"/>
    <mergeCell ref="D202:P202"/>
    <mergeCell ref="Q202:U202"/>
    <mergeCell ref="V202:AE202"/>
    <mergeCell ref="AF202:AJ202"/>
    <mergeCell ref="AK202:AO202"/>
    <mergeCell ref="AP202:AT202"/>
    <mergeCell ref="AZ202:BD202"/>
    <mergeCell ref="BE202:BI202"/>
    <mergeCell ref="BJ202:BN202"/>
    <mergeCell ref="BO202:BS202"/>
    <mergeCell ref="BT202:BX202"/>
    <mergeCell ref="BJ201:BN201"/>
    <mergeCell ref="BO201:BS201"/>
    <mergeCell ref="BT201:BX201"/>
    <mergeCell ref="BE201:BI201"/>
    <mergeCell ref="D203:P203"/>
    <mergeCell ref="Q203:U203"/>
    <mergeCell ref="V203:AE203"/>
    <mergeCell ref="AF203:AJ203"/>
    <mergeCell ref="AK203:AO203"/>
    <mergeCell ref="AP203:AT203"/>
    <mergeCell ref="AU203:AY203"/>
    <mergeCell ref="AZ203:BD203"/>
    <mergeCell ref="BE203:BI203"/>
    <mergeCell ref="BJ203:BN203"/>
    <mergeCell ref="BO203:BS203"/>
    <mergeCell ref="BT203:BX203"/>
    <mergeCell ref="D204:P204"/>
    <mergeCell ref="Q204:U204"/>
    <mergeCell ref="V204:AE204"/>
    <mergeCell ref="AF204:AJ204"/>
    <mergeCell ref="AK204:AO204"/>
    <mergeCell ref="AP204:AT204"/>
    <mergeCell ref="AU204:AY204"/>
    <mergeCell ref="AZ204:BD204"/>
    <mergeCell ref="BE204:BI204"/>
    <mergeCell ref="BJ204:BN204"/>
    <mergeCell ref="BO204:BS204"/>
    <mergeCell ref="BT204:BX204"/>
    <mergeCell ref="D205:P205"/>
    <mergeCell ref="Q205:U205"/>
    <mergeCell ref="V205:AE205"/>
    <mergeCell ref="AF205:AJ205"/>
    <mergeCell ref="AK205:AO205"/>
    <mergeCell ref="AP205:AT205"/>
    <mergeCell ref="AU205:AY205"/>
    <mergeCell ref="AZ205:BD205"/>
    <mergeCell ref="BE205:BI205"/>
    <mergeCell ref="BJ205:BN205"/>
    <mergeCell ref="BO205:BS205"/>
    <mergeCell ref="BT205:BX205"/>
    <mergeCell ref="D206:P206"/>
    <mergeCell ref="Q206:U206"/>
    <mergeCell ref="V206:AE206"/>
    <mergeCell ref="AF206:AJ206"/>
    <mergeCell ref="AK206:AO206"/>
    <mergeCell ref="AP206:AT206"/>
    <mergeCell ref="AU206:AY206"/>
    <mergeCell ref="AZ206:BD206"/>
    <mergeCell ref="BE206:BI206"/>
    <mergeCell ref="BJ206:BN206"/>
    <mergeCell ref="BO206:BS206"/>
    <mergeCell ref="BT206:BX206"/>
  </mergeCells>
  <conditionalFormatting sqref="A142:A145 A378:A383 A128:A129 A131:A133">
    <cfRule type="cellIs" priority="3" dxfId="18" operator="equal" stopIfTrue="1">
      <formula>A127</formula>
    </cfRule>
  </conditionalFormatting>
  <conditionalFormatting sqref="A241:C253 A154:C201 A208:C208 A210:C218 A220:C225 A227:C239 A260:C261 A264:C352">
    <cfRule type="cellIs" priority="1" dxfId="18" operator="equal" stopIfTrue="1">
      <formula>A153</formula>
    </cfRule>
    <cfRule type="cellIs" priority="2" dxfId="18" operator="equal" stopIfTrue="1">
      <formula>0</formula>
    </cfRule>
  </conditionalFormatting>
  <conditionalFormatting sqref="A146">
    <cfRule type="cellIs" priority="5" dxfId="18" operator="equal" stopIfTrue="1">
      <formula>A142</formula>
    </cfRule>
  </conditionalFormatting>
  <conditionalFormatting sqref="A240:C240 A209:C209 A219:C219 A226:C226">
    <cfRule type="cellIs" priority="8" dxfId="18" operator="equal" stopIfTrue="1">
      <formula>'Додаток2 КПК0611010'!#REF!</formula>
    </cfRule>
    <cfRule type="cellIs" priority="9" dxfId="18" operator="equal" stopIfTrue="1">
      <formula>0</formula>
    </cfRule>
  </conditionalFormatting>
  <conditionalFormatting sqref="A130">
    <cfRule type="cellIs" priority="11" dxfId="18" operator="equal" stopIfTrue="1">
      <formula>A128</formula>
    </cfRule>
  </conditionalFormatting>
  <conditionalFormatting sqref="A134">
    <cfRule type="cellIs" priority="12" dxfId="18" operator="equal" stopIfTrue="1">
      <formula>A131</formula>
    </cfRule>
  </conditionalFormatting>
  <conditionalFormatting sqref="A207:C207">
    <cfRule type="cellIs" priority="15" dxfId="18" operator="equal" stopIfTrue="1">
      <formula>A200</formula>
    </cfRule>
    <cfRule type="cellIs" priority="16" dxfId="18" operator="equal" stopIfTrue="1">
      <formula>0</formula>
    </cfRule>
  </conditionalFormatting>
  <conditionalFormatting sqref="A202:C203">
    <cfRule type="cellIs" priority="19" dxfId="18" operator="equal" stopIfTrue="1">
      <formula>A200</formula>
    </cfRule>
    <cfRule type="cellIs" priority="20" dxfId="18" operator="equal" stopIfTrue="1">
      <formula>0</formula>
    </cfRule>
  </conditionalFormatting>
  <conditionalFormatting sqref="A204:C205">
    <cfRule type="cellIs" priority="23" dxfId="18" operator="equal" stopIfTrue="1">
      <formula>A201</formula>
    </cfRule>
    <cfRule type="cellIs" priority="24" dxfId="18" operator="equal" stopIfTrue="1">
      <formula>0</formula>
    </cfRule>
  </conditionalFormatting>
  <conditionalFormatting sqref="A206:C206">
    <cfRule type="cellIs" priority="27" dxfId="18" operator="equal" stopIfTrue="1">
      <formula>A202</formula>
    </cfRule>
    <cfRule type="cellIs" priority="28" dxfId="18" operator="equal" stopIfTrue="1">
      <formula>0</formula>
    </cfRule>
  </conditionalFormatting>
  <conditionalFormatting sqref="A262:C263">
    <cfRule type="cellIs" priority="35" dxfId="18" operator="equal" stopIfTrue="1">
      <formula>#REF!</formula>
    </cfRule>
    <cfRule type="cellIs" priority="36" dxfId="18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Tryzub.Oksana</cp:lastModifiedBy>
  <cp:lastPrinted>2023-12-22T06:57:49Z</cp:lastPrinted>
  <dcterms:created xsi:type="dcterms:W3CDTF">2016-07-02T12:27:50Z</dcterms:created>
  <dcterms:modified xsi:type="dcterms:W3CDTF">2023-12-22T07:00:47Z</dcterms:modified>
  <cp:category/>
  <cp:version/>
  <cp:contentType/>
  <cp:contentStatus/>
</cp:coreProperties>
</file>