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305"/>
  </bookViews>
  <sheets>
    <sheet name="Програма" sheetId="4" r:id="rId1"/>
  </sheets>
  <definedNames>
    <definedName name="_xlnm.Print_Titles" localSheetId="0">Програма!$2:$2</definedName>
  </definedNames>
  <calcPr calcId="125725"/>
</workbook>
</file>

<file path=xl/calcChain.xml><?xml version="1.0" encoding="utf-8"?>
<calcChain xmlns="http://schemas.openxmlformats.org/spreadsheetml/2006/main">
  <c r="F34" i="4"/>
  <c r="F25"/>
  <c r="F23"/>
  <c r="F7"/>
  <c r="F37" l="1"/>
  <c r="F3" l="1"/>
  <c r="B7" l="1"/>
  <c r="B8" l="1"/>
  <c r="B9" s="1"/>
  <c r="B10" l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<sst xmlns="http://schemas.openxmlformats.org/spreadsheetml/2006/main" count="38" uniqueCount="38">
  <si>
    <t>Вид робіт, найменування об’єктів</t>
  </si>
  <si>
    <t>Технічне обслуговування світлофорів</t>
  </si>
  <si>
    <t>Ремонт світлофорів</t>
  </si>
  <si>
    <t>Утримання доріг</t>
  </si>
  <si>
    <t>Захоронення сміття</t>
  </si>
  <si>
    <t>Встановлення, демонтаж новорічної ялинки</t>
  </si>
  <si>
    <t>Обслуговування приладів обліку електричної енергії</t>
  </si>
  <si>
    <t>Електроенергія для вуличного освітлення</t>
  </si>
  <si>
    <t>Видача сертифікатів готовності об’єктів до експлуатації по будівництву каналізаційних мереж</t>
  </si>
  <si>
    <t>Ремонт об`єктів благоустрою</t>
  </si>
  <si>
    <t xml:space="preserve"> -   прибирання</t>
  </si>
  <si>
    <t xml:space="preserve">  -  поливання та миття вулиць механізованим способом</t>
  </si>
  <si>
    <t xml:space="preserve">  -   механізоване прибирання</t>
  </si>
  <si>
    <t>№ п/п</t>
  </si>
  <si>
    <t>Обслуговування міського фонтану</t>
  </si>
  <si>
    <t>Судовий збір</t>
  </si>
  <si>
    <t>Поточний ремонт дорожнього покриття, в тому числі міжквартальні проїзди</t>
  </si>
  <si>
    <t>Нанесення дорожної розмітки</t>
  </si>
  <si>
    <t>Встановлення дорожних знаків</t>
  </si>
  <si>
    <t>Встановлення решіток і люків мережі дощової каналізації</t>
  </si>
  <si>
    <t>Утримання міських кладовищ</t>
  </si>
  <si>
    <t>Послуги по утриманню притулку для бродячих тварин</t>
  </si>
  <si>
    <t>Відлов бродячих тварин</t>
  </si>
  <si>
    <t>Озеленення</t>
  </si>
  <si>
    <t>Обслуговування мереж вуличного освітлення</t>
  </si>
  <si>
    <t>Встановлення грат і монтаж огорож</t>
  </si>
  <si>
    <t>Санітарна очистка вулиць, скверів та парків</t>
  </si>
  <si>
    <t>Ветеринарні послуги для бродячих тварин</t>
  </si>
  <si>
    <t>Встановленн засобі обмеження руху автотранспорту</t>
  </si>
  <si>
    <t>Поточний ремонт мостів</t>
  </si>
  <si>
    <t>Благоустрій скверів</t>
  </si>
  <si>
    <t>Ремонт дитячих та спортивних майданчиків</t>
  </si>
  <si>
    <t>Влаштування святкової ілюмінації</t>
  </si>
  <si>
    <t>Встановлення урн для сміття</t>
  </si>
  <si>
    <t>Виготовлення та встановлення металевих перил</t>
  </si>
  <si>
    <t>Поточний ремонт території біля пам'ятника І. Франку в м. Коломиї</t>
  </si>
  <si>
    <t xml:space="preserve">    ВСЬОГО</t>
  </si>
  <si>
    <t>План на 2020 рік, тис.грн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</si>
</sst>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wrapText="1"/>
    </xf>
    <xf numFmtId="0" fontId="0" fillId="0" borderId="0" xfId="0"/>
    <xf numFmtId="0" fontId="6" fillId="0" borderId="0" xfId="0" applyFont="1"/>
    <xf numFmtId="164" fontId="4" fillId="0" borderId="1" xfId="0" applyNumberFormat="1" applyFont="1" applyBorder="1" applyAlignment="1">
      <alignment horizontal="right" vertical="center" shrinkToFit="1"/>
    </xf>
    <xf numFmtId="164" fontId="7" fillId="0" borderId="1" xfId="0" applyNumberFormat="1" applyFont="1" applyBorder="1" applyAlignment="1">
      <alignment horizontal="right" vertical="center" shrinkToFit="1"/>
    </xf>
    <xf numFmtId="164" fontId="5" fillId="0" borderId="1" xfId="0" applyNumberFormat="1" applyFont="1" applyBorder="1" applyAlignment="1">
      <alignment horizontal="right" vertical="center" shrinkToFit="1"/>
    </xf>
    <xf numFmtId="164" fontId="4" fillId="2" borderId="1" xfId="0" applyNumberFormat="1" applyFont="1" applyFill="1" applyBorder="1" applyAlignment="1">
      <alignment horizontal="right" vertical="center" shrinkToFit="1"/>
    </xf>
    <xf numFmtId="0" fontId="0" fillId="0" borderId="3" xfId="0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110" zoomScaleNormal="110" workbookViewId="0">
      <selection activeCell="F2" sqref="F2"/>
    </sheetView>
  </sheetViews>
  <sheetFormatPr defaultRowHeight="15.75"/>
  <cols>
    <col min="1" max="1" width="2.75" customWidth="1"/>
    <col min="2" max="2" width="3.875" style="4" customWidth="1"/>
    <col min="3" max="3" width="50.875" customWidth="1"/>
    <col min="4" max="4" width="10.25" hidden="1" customWidth="1"/>
    <col min="5" max="5" width="13.25" style="11" customWidth="1"/>
    <col min="6" max="6" width="19.25" customWidth="1"/>
    <col min="8" max="8" width="13.5" customWidth="1"/>
  </cols>
  <sheetData>
    <row r="1" spans="2:8" ht="18.75" customHeight="1">
      <c r="F1" s="3"/>
    </row>
    <row r="2" spans="2:8" ht="56.25">
      <c r="B2" s="2" t="s">
        <v>13</v>
      </c>
      <c r="C2" s="27" t="s">
        <v>0</v>
      </c>
      <c r="D2" s="28"/>
      <c r="E2" s="29"/>
      <c r="F2" s="5" t="s">
        <v>37</v>
      </c>
    </row>
    <row r="3" spans="2:8" ht="27.75" customHeight="1">
      <c r="B3" s="5">
        <v>1</v>
      </c>
      <c r="C3" s="23" t="s">
        <v>26</v>
      </c>
      <c r="D3" s="21"/>
      <c r="E3" s="22"/>
      <c r="F3" s="13">
        <f>F4+F5+F6</f>
        <v>10798.743</v>
      </c>
    </row>
    <row r="4" spans="2:8" ht="19.5" customHeight="1">
      <c r="B4" s="5"/>
      <c r="C4" s="26" t="s">
        <v>10</v>
      </c>
      <c r="D4" s="21"/>
      <c r="E4" s="22"/>
      <c r="F4" s="14">
        <v>9013.1170000000002</v>
      </c>
    </row>
    <row r="5" spans="2:8" ht="18.75" customHeight="1">
      <c r="B5" s="5"/>
      <c r="C5" s="26" t="s">
        <v>11</v>
      </c>
      <c r="D5" s="21"/>
      <c r="E5" s="22"/>
      <c r="F5" s="14">
        <v>396.65100000000001</v>
      </c>
    </row>
    <row r="6" spans="2:8" ht="16.5" customHeight="1">
      <c r="B6" s="5"/>
      <c r="C6" s="26" t="s">
        <v>12</v>
      </c>
      <c r="D6" s="21"/>
      <c r="E6" s="22"/>
      <c r="F6" s="14">
        <v>1388.9749999999999</v>
      </c>
    </row>
    <row r="7" spans="2:8" ht="30.75" customHeight="1">
      <c r="B7" s="7">
        <f>B3+1</f>
        <v>2</v>
      </c>
      <c r="C7" s="25" t="s">
        <v>16</v>
      </c>
      <c r="D7" s="21"/>
      <c r="E7" s="22"/>
      <c r="F7" s="16">
        <f>19451.304+1277.37</f>
        <v>20728.673999999999</v>
      </c>
    </row>
    <row r="8" spans="2:8" ht="24.75" customHeight="1">
      <c r="B8" s="7">
        <f t="shared" ref="B8:B36" si="0">B7+1</f>
        <v>3</v>
      </c>
      <c r="C8" s="25" t="s">
        <v>17</v>
      </c>
      <c r="D8" s="21"/>
      <c r="E8" s="22"/>
      <c r="F8" s="13">
        <v>799.93600000000004</v>
      </c>
    </row>
    <row r="9" spans="2:8" ht="21" customHeight="1">
      <c r="B9" s="7">
        <f t="shared" si="0"/>
        <v>4</v>
      </c>
      <c r="C9" s="25" t="s">
        <v>18</v>
      </c>
      <c r="D9" s="21"/>
      <c r="E9" s="22"/>
      <c r="F9" s="13">
        <v>500</v>
      </c>
      <c r="H9" s="11"/>
    </row>
    <row r="10" spans="2:8" ht="23.25" hidden="1" customHeight="1">
      <c r="B10" s="7">
        <f t="shared" si="0"/>
        <v>5</v>
      </c>
      <c r="C10" s="8" t="s">
        <v>19</v>
      </c>
      <c r="D10" s="10">
        <v>300</v>
      </c>
      <c r="E10" s="10"/>
      <c r="F10" s="13"/>
    </row>
    <row r="11" spans="2:8" ht="21.75" customHeight="1">
      <c r="B11" s="7">
        <f>B9+1</f>
        <v>5</v>
      </c>
      <c r="C11" s="25" t="s">
        <v>20</v>
      </c>
      <c r="D11" s="21"/>
      <c r="E11" s="22"/>
      <c r="F11" s="13">
        <v>2013.9179999999999</v>
      </c>
    </row>
    <row r="12" spans="2:8" ht="23.25" customHeight="1">
      <c r="B12" s="7">
        <f t="shared" si="0"/>
        <v>6</v>
      </c>
      <c r="C12" s="25" t="s">
        <v>21</v>
      </c>
      <c r="D12" s="21"/>
      <c r="E12" s="22"/>
      <c r="F12" s="13">
        <v>410.39400000000001</v>
      </c>
    </row>
    <row r="13" spans="2:8" ht="22.5" customHeight="1">
      <c r="B13" s="7">
        <f t="shared" si="0"/>
        <v>7</v>
      </c>
      <c r="C13" s="25" t="s">
        <v>22</v>
      </c>
      <c r="D13" s="21"/>
      <c r="E13" s="22"/>
      <c r="F13" s="16">
        <v>210</v>
      </c>
    </row>
    <row r="14" spans="2:8" ht="22.5" customHeight="1">
      <c r="B14" s="7">
        <f t="shared" si="0"/>
        <v>8</v>
      </c>
      <c r="C14" s="25" t="s">
        <v>27</v>
      </c>
      <c r="D14" s="21"/>
      <c r="E14" s="22"/>
      <c r="F14" s="16">
        <v>336</v>
      </c>
    </row>
    <row r="15" spans="2:8" ht="23.25" customHeight="1">
      <c r="B15" s="7">
        <f t="shared" si="0"/>
        <v>9</v>
      </c>
      <c r="C15" s="24" t="s">
        <v>23</v>
      </c>
      <c r="D15" s="21"/>
      <c r="E15" s="22"/>
      <c r="F15" s="13">
        <v>8879.6209999999992</v>
      </c>
    </row>
    <row r="16" spans="2:8" ht="21.75" customHeight="1">
      <c r="B16" s="7">
        <f t="shared" si="0"/>
        <v>10</v>
      </c>
      <c r="C16" s="24" t="s">
        <v>24</v>
      </c>
      <c r="D16" s="21"/>
      <c r="E16" s="22"/>
      <c r="F16" s="13">
        <v>5984.0219999999999</v>
      </c>
    </row>
    <row r="17" spans="2:8" ht="23.25" customHeight="1">
      <c r="B17" s="7">
        <f t="shared" si="0"/>
        <v>11</v>
      </c>
      <c r="C17" s="25" t="s">
        <v>25</v>
      </c>
      <c r="D17" s="21"/>
      <c r="E17" s="22"/>
      <c r="F17" s="13">
        <v>508.42500000000001</v>
      </c>
      <c r="H17" s="1"/>
    </row>
    <row r="18" spans="2:8" ht="23.25" customHeight="1">
      <c r="B18" s="7">
        <f t="shared" si="0"/>
        <v>12</v>
      </c>
      <c r="C18" s="25" t="s">
        <v>28</v>
      </c>
      <c r="D18" s="21"/>
      <c r="E18" s="22"/>
      <c r="F18" s="16">
        <v>40</v>
      </c>
    </row>
    <row r="19" spans="2:8" ht="20.25" customHeight="1">
      <c r="B19" s="7">
        <f t="shared" si="0"/>
        <v>13</v>
      </c>
      <c r="C19" s="23" t="s">
        <v>1</v>
      </c>
      <c r="D19" s="21"/>
      <c r="E19" s="22"/>
      <c r="F19" s="16">
        <v>589</v>
      </c>
    </row>
    <row r="20" spans="2:8" ht="18.75" customHeight="1">
      <c r="B20" s="7">
        <f t="shared" si="0"/>
        <v>14</v>
      </c>
      <c r="C20" s="23" t="s">
        <v>2</v>
      </c>
      <c r="D20" s="21"/>
      <c r="E20" s="22"/>
      <c r="F20" s="16">
        <v>934.35500000000002</v>
      </c>
    </row>
    <row r="21" spans="2:8" ht="20.25" customHeight="1">
      <c r="B21" s="7">
        <f t="shared" si="0"/>
        <v>15</v>
      </c>
      <c r="C21" s="23" t="s">
        <v>33</v>
      </c>
      <c r="D21" s="21"/>
      <c r="E21" s="22"/>
      <c r="F21" s="16">
        <v>42.63</v>
      </c>
    </row>
    <row r="22" spans="2:8" s="11" customFormat="1" ht="20.25" customHeight="1">
      <c r="B22" s="7">
        <f t="shared" si="0"/>
        <v>16</v>
      </c>
      <c r="C22" s="31" t="s">
        <v>3</v>
      </c>
      <c r="D22" s="32"/>
      <c r="E22" s="17"/>
      <c r="F22" s="13">
        <v>1743.9870000000001</v>
      </c>
    </row>
    <row r="23" spans="2:8" s="11" customFormat="1" ht="20.25" customHeight="1">
      <c r="B23" s="7">
        <f t="shared" si="0"/>
        <v>17</v>
      </c>
      <c r="C23" s="31" t="s">
        <v>29</v>
      </c>
      <c r="D23" s="30"/>
      <c r="E23" s="17"/>
      <c r="F23" s="9">
        <f>500-30-51.8</f>
        <v>418.2</v>
      </c>
    </row>
    <row r="24" spans="2:8" s="11" customFormat="1" ht="20.25" customHeight="1">
      <c r="B24" s="7">
        <f t="shared" si="0"/>
        <v>18</v>
      </c>
      <c r="C24" s="31" t="s">
        <v>4</v>
      </c>
      <c r="D24" s="32"/>
      <c r="E24" s="17"/>
      <c r="F24" s="13">
        <v>782.971</v>
      </c>
    </row>
    <row r="25" spans="2:8" s="11" customFormat="1" ht="20.25" customHeight="1">
      <c r="B25" s="7">
        <f t="shared" si="0"/>
        <v>19</v>
      </c>
      <c r="C25" s="31" t="s">
        <v>9</v>
      </c>
      <c r="D25" s="30"/>
      <c r="E25" s="17"/>
      <c r="F25" s="16">
        <f>556.42-42.871</f>
        <v>513.54899999999998</v>
      </c>
    </row>
    <row r="26" spans="2:8" s="11" customFormat="1" ht="20.25" customHeight="1">
      <c r="B26" s="7">
        <f t="shared" si="0"/>
        <v>20</v>
      </c>
      <c r="C26" s="31" t="s">
        <v>14</v>
      </c>
      <c r="D26" s="32"/>
      <c r="E26" s="17"/>
      <c r="F26" s="9">
        <v>190</v>
      </c>
    </row>
    <row r="27" spans="2:8" s="11" customFormat="1" ht="20.25" customHeight="1">
      <c r="B27" s="7">
        <f t="shared" si="0"/>
        <v>21</v>
      </c>
      <c r="C27" s="31" t="s">
        <v>5</v>
      </c>
      <c r="D27" s="32"/>
      <c r="E27" s="17"/>
      <c r="F27" s="9">
        <v>199</v>
      </c>
    </row>
    <row r="28" spans="2:8" s="11" customFormat="1" ht="20.25" customHeight="1">
      <c r="B28" s="7">
        <f t="shared" si="0"/>
        <v>22</v>
      </c>
      <c r="C28" s="31" t="s">
        <v>32</v>
      </c>
      <c r="D28" s="32"/>
      <c r="E28" s="17"/>
      <c r="F28" s="9">
        <v>199</v>
      </c>
    </row>
    <row r="29" spans="2:8" s="11" customFormat="1" ht="20.25" customHeight="1">
      <c r="B29" s="7">
        <f t="shared" si="0"/>
        <v>23</v>
      </c>
      <c r="C29" s="31" t="s">
        <v>6</v>
      </c>
      <c r="D29" s="32"/>
      <c r="E29" s="17"/>
      <c r="F29" s="9">
        <v>90</v>
      </c>
    </row>
    <row r="30" spans="2:8" s="11" customFormat="1" ht="20.25" customHeight="1">
      <c r="B30" s="7">
        <f t="shared" si="0"/>
        <v>24</v>
      </c>
      <c r="C30" s="33" t="s">
        <v>31</v>
      </c>
      <c r="D30" s="32"/>
      <c r="E30" s="17"/>
      <c r="F30" s="9">
        <v>150</v>
      </c>
    </row>
    <row r="31" spans="2:8" s="11" customFormat="1" ht="20.25" customHeight="1">
      <c r="B31" s="7">
        <f t="shared" si="0"/>
        <v>25</v>
      </c>
      <c r="C31" s="31" t="s">
        <v>30</v>
      </c>
      <c r="D31" s="32"/>
      <c r="E31" s="17"/>
      <c r="F31" s="13">
        <v>110.52200000000001</v>
      </c>
    </row>
    <row r="32" spans="2:8" s="11" customFormat="1" ht="20.25" customHeight="1">
      <c r="B32" s="7">
        <f t="shared" si="0"/>
        <v>26</v>
      </c>
      <c r="C32" s="18" t="s">
        <v>34</v>
      </c>
      <c r="D32" s="19"/>
      <c r="E32" s="17"/>
      <c r="F32" s="13">
        <v>51.8</v>
      </c>
    </row>
    <row r="33" spans="1:6" s="11" customFormat="1" ht="24.75" customHeight="1">
      <c r="B33" s="7">
        <f t="shared" si="0"/>
        <v>27</v>
      </c>
      <c r="C33" s="31" t="s">
        <v>35</v>
      </c>
      <c r="D33" s="34"/>
      <c r="E33" s="22"/>
      <c r="F33" s="16">
        <v>42.871000000000002</v>
      </c>
    </row>
    <row r="34" spans="1:6" s="11" customFormat="1" ht="24" customHeight="1">
      <c r="B34" s="7">
        <f t="shared" si="0"/>
        <v>28</v>
      </c>
      <c r="C34" s="31" t="s">
        <v>7</v>
      </c>
      <c r="D34" s="32"/>
      <c r="E34" s="17"/>
      <c r="F34" s="9">
        <f>3708.1+30</f>
        <v>3738.1</v>
      </c>
    </row>
    <row r="35" spans="1:6" s="11" customFormat="1" ht="22.5" customHeight="1">
      <c r="B35" s="7">
        <f t="shared" si="0"/>
        <v>29</v>
      </c>
      <c r="C35" s="31" t="s">
        <v>15</v>
      </c>
      <c r="D35" s="30"/>
      <c r="E35" s="17"/>
      <c r="F35" s="9">
        <v>9.4</v>
      </c>
    </row>
    <row r="36" spans="1:6" s="11" customFormat="1" ht="38.25" customHeight="1">
      <c r="B36" s="7">
        <f t="shared" si="0"/>
        <v>30</v>
      </c>
      <c r="C36" s="31" t="s">
        <v>8</v>
      </c>
      <c r="D36" s="34"/>
      <c r="E36" s="22"/>
      <c r="F36" s="9">
        <v>80.599999999999994</v>
      </c>
    </row>
    <row r="37" spans="1:6" ht="21" customHeight="1">
      <c r="B37" s="6"/>
      <c r="C37" s="20" t="s">
        <v>36</v>
      </c>
      <c r="D37" s="21"/>
      <c r="E37" s="22"/>
      <c r="F37" s="15">
        <f>SUM(F4:F36)</f>
        <v>61095.717999999993</v>
      </c>
    </row>
    <row r="38" spans="1:6">
      <c r="F38" s="1"/>
    </row>
    <row r="39" spans="1:6">
      <c r="C39" s="1"/>
    </row>
    <row r="41" spans="1:6">
      <c r="C41" s="1"/>
    </row>
    <row r="44" spans="1:6">
      <c r="A44" s="12"/>
    </row>
  </sheetData>
  <mergeCells count="34">
    <mergeCell ref="C31:D31"/>
    <mergeCell ref="C34:D34"/>
    <mergeCell ref="C35:D35"/>
    <mergeCell ref="C33:E33"/>
    <mergeCell ref="C36:E36"/>
    <mergeCell ref="C26:D26"/>
    <mergeCell ref="C27:D27"/>
    <mergeCell ref="C28:D28"/>
    <mergeCell ref="C29:D29"/>
    <mergeCell ref="C30:D30"/>
    <mergeCell ref="C7:E7"/>
    <mergeCell ref="C22:D22"/>
    <mergeCell ref="C23:D23"/>
    <mergeCell ref="C24:D24"/>
    <mergeCell ref="C25:D25"/>
    <mergeCell ref="C3:E3"/>
    <mergeCell ref="C4:E4"/>
    <mergeCell ref="C6:E6"/>
    <mergeCell ref="C2:E2"/>
    <mergeCell ref="C5:E5"/>
    <mergeCell ref="C37:E37"/>
    <mergeCell ref="C20:E20"/>
    <mergeCell ref="C15:E15"/>
    <mergeCell ref="C17:E17"/>
    <mergeCell ref="C14:E14"/>
    <mergeCell ref="C16:E16"/>
    <mergeCell ref="C19:E19"/>
    <mergeCell ref="C9:E9"/>
    <mergeCell ref="C12:E12"/>
    <mergeCell ref="C8:E8"/>
    <mergeCell ref="C11:E11"/>
    <mergeCell ref="C13:E13"/>
    <mergeCell ref="C18:E18"/>
    <mergeCell ref="C21:E21"/>
  </mergeCells>
  <pageMargins left="0.39370078740157483" right="0.31496062992125984" top="0.6692913385826772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Програма</vt:lpstr>
      <vt:lpstr>Програма!Заголовки_для_печати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2020-07-23T08:53:33Z</cp:lastPrinted>
  <dcterms:created xsi:type="dcterms:W3CDTF">2014-09-15T16:50:02Z</dcterms:created>
  <dcterms:modified xsi:type="dcterms:W3CDTF">2020-08-05T08:18:30Z</dcterms:modified>
</cp:coreProperties>
</file>