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<sst xmlns="http://schemas.openxmlformats.org/spreadsheetml/2006/main" count="2429" uniqueCount="401">
  <si>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</si>
  <si>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</si>
  <si>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</si>
  <si>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</si>
  <si>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</si>
  <si>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</si>
  <si>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</si>
  <si>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</si>
  <si>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</si>
  <si>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</si>
  <si>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</si>
  <si>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</si>
  <si>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</si>
  <si>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</si>
  <si>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</si>
  <si>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</si>
  <si>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</si>
  <si>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</si>
  <si>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</si>
  <si>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</si>
  <si>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</si>
  <si>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</si>
  <si>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</si>
  <si>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</si>
  <si>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</si>
  <si>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</si>
  <si>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</si>
  <si>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</si>
  <si>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</si>
  <si>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</si>
  <si>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</si>
  <si>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</si>
  <si>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</si>
  <si>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</si>
  <si>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</si>
  <si>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</si>
  <si>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</si>
  <si>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</si>
  <si>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</si>
  <si>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</si>
  <si>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</si>
  <si>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</si>
  <si>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</si>
  <si>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</si>
  <si>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</si>
  <si>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</si>
  <si>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</si>
  <si>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</si>
  <si>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</si>
  <si>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</si>
  <si>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</si>
  <si>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</si>
  <si>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</si>
  <si>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</si>
  <si>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</si>
  <si>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</si>
  <si>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</si>
  <si>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</si>
  <si>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</si>
  <si>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</si>
  <si>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</si>
  <si>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</si>
  <si>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</si>
  <si>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</si>
  <si>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</si>
  <si>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</si>
  <si>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</si>
  <si>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</si>
  <si>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</si>
  <si>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</si>
  <si>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</si>
  <si>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</si>
  <si>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</si>
  <si>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</si>
  <si>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</si>
  <si>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</si>
  <si>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</si>
  <si>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</si>
  <si>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</si>
  <si>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</si>
  <si>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</si>
  <si>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</si>
  <si>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</si>
  <si>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</si>
  <si>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</si>
  <si>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</si>
  <si>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</si>
  <si>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</si>
  <si>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</si>
  <si>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</si>
  <si>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</si>
  <si>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</si>
  <si>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</si>
  <si>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</si>
  <si>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</si>
  <si>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</si>
  <si>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</si>
  <si>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</si>
  <si>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</si>
  <si>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</si>
  <si>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</si>
  <si>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</si>
  <si>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</si>
  <si>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</si>
  <si>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</si>
  <si>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</si>
  <si>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</si>
  <si>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</si>
  <si>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</si>
  <si>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</si>
  <si>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</si>
  <si>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</si>
  <si>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</si>
  <si>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</si>
  <si>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</si>
  <si>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</si>
  <si>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</si>
  <si>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</si>
  <si>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</si>
  <si>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</si>
  <si>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</si>
  <si>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</si>
  <si>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</si>
  <si>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</si>
  <si>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</si>
  <si>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</si>
  <si>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</si>
  <si>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</si>
  <si>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</si>
  <si>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</si>
  <si>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</si>
  <si>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</si>
  <si>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</si>
  <si>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</si>
  <si>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</si>
  <si>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1. Коломийська міська рада </t>
  </si>
  <si>
    <t>01</t>
  </si>
  <si>
    <t>04054334</t>
  </si>
  <si>
    <t xml:space="preserve">2. Коломийська міська рада </t>
  </si>
  <si>
    <t>011</t>
  </si>
  <si>
    <t>2022 рік (прогноз)</t>
  </si>
  <si>
    <t>-</t>
  </si>
  <si>
    <t>Розрахунок</t>
  </si>
  <si>
    <t>%</t>
  </si>
  <si>
    <t>1) місцеві/регіональні програми, які виконуються в межах бюджетної програми у 2018 - 2020 роках:</t>
  </si>
  <si>
    <t>Міський голова</t>
  </si>
  <si>
    <t>1.1.</t>
  </si>
  <si>
    <t>2240</t>
  </si>
  <si>
    <t>Відсоток забезпеченості</t>
  </si>
  <si>
    <t>Оплата послуг, крім комунальних</t>
  </si>
  <si>
    <t xml:space="preserve">Начальник відділу економічного аналізу 
та стратегічного планування
</t>
  </si>
  <si>
    <t>Завдання 1. Програма розвитку інвестиційної діяльності на 2016-2020 роки</t>
  </si>
  <si>
    <t>1.2.</t>
  </si>
  <si>
    <t>рішення міської ради від13.04.2016 №316-6/2016 (зі змінами)</t>
  </si>
  <si>
    <t>Кошторис</t>
  </si>
  <si>
    <t>грн.</t>
  </si>
  <si>
    <t>одиниць</t>
  </si>
  <si>
    <t>договір</t>
  </si>
  <si>
    <t>4. Мета та завдання бюджетної програми на 2021 рік</t>
  </si>
  <si>
    <t>Завдання 2. Програма розвитку інвестиційної діяльності Коломийської міської обєднаної територіальної громади на 2021-2024 роки</t>
  </si>
  <si>
    <t>Участь у заходах і проведення заходів з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тощо) (витрати на оренду транспортного засобу, придбання пального, проживання та харчування учасників заходів, видатки на відрядження та інші витрати)</t>
  </si>
  <si>
    <t>Видання та поширення серед потенційних інвесторів презентаційних матеріалів (буклетів, компакт-дисків) про інвестиційну привабливість міста Коломиї</t>
  </si>
  <si>
    <t xml:space="preserve">Підготовка інвестиційних проектів у пріоритетних галузях економіки. Забезпечення інвестиційного супроводу та співфінансування для реалізації проектів
</t>
  </si>
  <si>
    <t>Організація та участь у заходах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</si>
  <si>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Розробка та виготовлення  для  потенційних інвесторів презентаційних промо-матеріалів (буклетів, журналів,  інформаційних брошур, презентаційного відео про інвестиційну привабливість Коломийської міської об’єднаної територіальної громади та інше)</t>
  </si>
  <si>
    <t>Визначення та оновлення оцінки  кредитного рейтингу та визначення рівня інвестиційної привабливості</t>
  </si>
  <si>
    <t>Створення інвестиційного порталу Коломийської міської ОТГ(розробка та виготовлення інформаційного продукту з метою промоції інвестиційного потенціалу)</t>
  </si>
  <si>
    <t>Розробка та створення  єдиного інвестиційного вікна</t>
  </si>
  <si>
    <t>1) надходження для виконання бюджетної програми у 2019 - 2021 роках:</t>
  </si>
  <si>
    <t>2019рік (звіт)</t>
  </si>
  <si>
    <t>2020 рік (затверджено)</t>
  </si>
  <si>
    <t>2021 рік (проект)</t>
  </si>
  <si>
    <t>2023 рік (прогноз)</t>
  </si>
  <si>
    <t>2) надходження для виконання бюджетної програми у 2022 - 2023 роках:</t>
  </si>
  <si>
    <t>2019 рік (звіт)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</si>
  <si>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</si>
  <si>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2019- 2021 роках:</t>
  </si>
  <si>
    <t>4) надання кредитів за кодами Класифікації кредитування бюджету у 2022- 2023  роках:</t>
  </si>
  <si>
    <t>1) витрати за напрямами використання бюджетних коштів у 2019 - 2021 роках:</t>
  </si>
  <si>
    <t>Забезпечення інвестиційного супроводу реалізації проектів з метою забезпечення ефективної взаємодії інвесторів із міською радою щодо вирішення проблемних питань</t>
  </si>
  <si>
    <t>2021рік (проект)</t>
  </si>
  <si>
    <t>2020  рік (затверджено)</t>
  </si>
  <si>
    <t>2021  рік (проект)</t>
  </si>
  <si>
    <t>3) видатки за кодами Економічної класифікації видатків бюджету у 2022 - 2023 роках:</t>
  </si>
  <si>
    <t>2) витрати за напрямами використання бюджетних коштів у 2022 - 2023 роках:</t>
  </si>
  <si>
    <t>1) результативні показники бюджетної програми у 2019- 2021 роках:</t>
  </si>
  <si>
    <t>2) результативні показники бюджетної програми у 2022- 2023 роках:</t>
  </si>
  <si>
    <t>14. Бюджетні зобов'язання у 2019 - 2021 роках:</t>
  </si>
  <si>
    <t>2) кредиторська заборгованість місцевого бюджету у 2020 - 2021роках:</t>
  </si>
  <si>
    <t>2020 рік</t>
  </si>
  <si>
    <t>2021 рік</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</si>
  <si>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</si>
  <si>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2021- 2023 роки.</t>
  </si>
  <si>
    <t>рішення міської ради від 08.10.2020р. №4964-69/2020</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</si>
  <si>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</si>
  <si>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Дебіторська заборгованість на 01.01.2019</t>
  </si>
  <si>
    <t>Дебіторська заборгованість на 01.01.2020</t>
  </si>
  <si>
    <t>Очікувана дебіторська заборгованість на 01.01.2021</t>
  </si>
  <si>
    <t xml:space="preserve">Обсяг  витрат на підготовку інвестиційних проектів у пріоритетних галузях економіки. Забезпечення інвестиційного супроводу та співфінансування для реалізації проектів
</t>
  </si>
  <si>
    <t>Обсяг витрат для організація та участь у заходах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</si>
  <si>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Обсяг  витрат для розробки та виготовлення  для  потенційних інвесторів презентаційних промо-матеріалів (буклетів, журналів,  інформаційних брошур, презентаційного відео про інвестиційну привабливість Коломийської міської об’єднаної територіальної громади та інше)</t>
  </si>
  <si>
    <t>Обсяг витрат на визначення та оновлення оцінки  кредитного рейтингу та визначення рівня інвестиційної привабливості</t>
  </si>
  <si>
    <t>Обсяг  витрат для створення інвестиційного порталу Коломийської міської ОТГ(розробка та виготовлення інформаційного продукту з метою промоції інвестиційного потенціалу)</t>
  </si>
  <si>
    <t>Обсяг  витрат для розробки та створення  єдиного інвестиційного вікна</t>
  </si>
  <si>
    <t>Кількість розроблених проектів у пріоритетних галузях економіки та  абезпечення інвестиційного супроводу та співфінансування для реалізації проектів</t>
  </si>
  <si>
    <t>Кількість проведених заходів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</si>
  <si>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Кількість презентаційних промо-матеріалів (буклетів, журналів,  інформаційних брошур, презентаційного відео про інвестиційну привабливість Коломийської міської об’єднаної територіальної громади та інше) для потенційних інвесторів</t>
  </si>
  <si>
    <t>Кількість заходів на визначення та оновлення оцінки  кредитного рейтингу та визначення рівня інвестиційної привабливості</t>
  </si>
  <si>
    <t>Кількість заходів для створення інвестиційного порталу Коломийської міської ОТГ(розробка та виготовлення інформаційного продукту з метою промоції інвестиційного потенціалу)</t>
  </si>
  <si>
    <t>Кількість заходів для для розробки та створення  єдиного інвестиційного вікна</t>
  </si>
  <si>
    <t>Середня вартість витрат на  розробленння проектів у пріоритетних галузях економіки та  абезпечення інвестиційного супроводу та співфінансування для реалізації проектів</t>
  </si>
  <si>
    <t>Середня вартість витрат на заходи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</si>
  <si>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Середня вартість витрат презентаційних промо-матеріалів (буклетів, журналів,  інформаційних брошур, презентаційного відео про інвестиційну привабливість Коломийської міської об’єднаної територіальної громади та інше) для потенційних інвесторів</t>
  </si>
  <si>
    <t>Середня вартість витрат  на визначення та оновлення оцінки  кредитного рейтингу та визначення рівня інвестиційної привабливості</t>
  </si>
  <si>
    <t>Середня вартість витрат на створення інвестиційного порталу Коломийської міської ОТГ(розробка та виготовлення інформаційного продукту з метою промоції інвестиційного потенціалу)</t>
  </si>
  <si>
    <t>Кількість заходів  для розробки та створення  єдиного інвестиційного вікна</t>
  </si>
  <si>
    <t>Середня вартість витрат на розробку та створення  єдиного інвестиційного вікна</t>
  </si>
  <si>
    <t>(09530000000)</t>
  </si>
  <si>
    <t>кошторис</t>
  </si>
  <si>
    <t>Показник затрат</t>
  </si>
  <si>
    <t>Показник якості</t>
  </si>
  <si>
    <t>Показник ефективності</t>
  </si>
  <si>
    <t>Показник продукту</t>
  </si>
  <si>
    <t>2) місцеві/регіональні програми, які виконуються в межах бюджетної програми у 2022 - 2023 роках:</t>
  </si>
  <si>
    <t>1) кредиторська заборгованість місцевого бюджету у 2019році:</t>
  </si>
  <si>
    <t>3) дебіторська заборгованість у 2020 - 2021 роках:</t>
  </si>
  <si>
    <t>4) аналіз управління бюджетними зобов'язаннями та пропозиції щодо упорядкування бюджетних зобов'язань у 2021 році.</t>
  </si>
  <si>
    <t>Організація та участь у заходах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</si>
  <si>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0117691</t>
  </si>
  <si>
    <t>7691</t>
  </si>
  <si>
    <t>0490</t>
  </si>
  <si>
    <t xml:space="preserve">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t>
  </si>
  <si>
    <t>Завдання 3 «Програма «Підтримка перспективних проектів та розвитку м. Коломиї на 2017-2021 роки»</t>
  </si>
  <si>
    <t>Забезпечення робочих місць працівників матеріалами, обладнанням та інвентарем (канцтовари, офісне приладдя, комп’ютерні комплектуючі)</t>
  </si>
  <si>
    <t>Придбання та підтримка сучасного комп’ютерного обладнання (персональних комп’ютерів, ноутбуків, принтерів, факсів, копіювально-розмножувальної техніки, телефонів, мережевого обладнання) та іншої необхідної електронної техніки  для забезпечення роботи</t>
  </si>
  <si>
    <t>Проведення та участь у заходах, в т.ч. за кордоном, щодо налагодження нових зв’язків з донорами, партнерами, інвесторами (виставки, форуми, конференції, бізнес-зустрічі тощо) з метою підвищення іміджу міста Коломиї в Україні та за кордоном, рекламування економічного потенціалу та представлення інвестиційних та перспективних розвиткових проектів</t>
  </si>
  <si>
    <t>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</si>
  <si>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</si>
  <si>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Завдання 4 "Програма «Комунальне майно» на 2020-2024 роки</t>
  </si>
  <si>
    <t>Виготовлення правовстановлюючих документів</t>
  </si>
  <si>
    <t>Оплата виготовлення виписки з інвентаризаційних матеріалів</t>
  </si>
  <si>
    <t>Забезпечення інформуванням громадськості (оголошення у ЗМІ)</t>
  </si>
  <si>
    <t>Оплата звіту про оцінку вартості на об’єкти нерухомого комунального майна</t>
  </si>
  <si>
    <t>Завдання 3 Підтримка перспективних проектів та розвитку м. Коломиї на 2017-2021 роки</t>
  </si>
  <si>
    <t>Завдання 1. Програма розвитку інвестиційної діяльності Коломийської міської обєднаної територіальної громади на 2021-2024 роки</t>
  </si>
  <si>
    <t>Завдання 2 Підтримка перспективних проектів та розвитку м. Коломиї на 2017-2021 роки</t>
  </si>
  <si>
    <t>Завдання 3 "Програма «Комунальне майно» на 2020-2024 роки</t>
  </si>
  <si>
    <t>Предмети, матеріали, обладнання та інвентар</t>
  </si>
  <si>
    <t>Оплата послуг (крім комунальних)</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</si>
  <si>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</si>
  <si>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 xml:space="preserve">Завдання 4 Програма "Комунальне майно на 2020-2024 роки" </t>
  </si>
  <si>
    <t>Виготовлення технічного паспорта на нежитлове та житлове приміщення</t>
  </si>
  <si>
    <t>Виготовлення термінового Витягу з Державного реєстру речових прав на нерухоме майно</t>
  </si>
  <si>
    <t>Виписка з інвентаризаційних матерілів</t>
  </si>
  <si>
    <t>Забезпечення інформування громадськості (оголошення у засобах масової інформації)</t>
  </si>
  <si>
    <t>Звіт про оцінку вартості нежитлових приміщень</t>
  </si>
  <si>
    <t xml:space="preserve">Придбання програмного забезпечення </t>
  </si>
  <si>
    <t>Виготовлення технічної документації</t>
  </si>
  <si>
    <t>Оплата звіту про оцінку вартості на об'єкти нерухомого комунального майна</t>
  </si>
  <si>
    <t xml:space="preserve">Завдання 2 Програма "Комунальне майно на 2020-2024 роки" </t>
  </si>
  <si>
    <t xml:space="preserve">рішення міської ради від  12.10.2017  №1896-25/2017 </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</si>
  <si>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i/>
        <sz val="11"/>
        <color indexed="8"/>
        <rFont val="Times New Roman"/>
        <family val="1"/>
      </rPr>
      <t xml:space="preserve"> </t>
    </r>
  </si>
  <si>
    <t>Показники затрат</t>
  </si>
  <si>
    <t>Обсяг видатків на придбання канцтовари, офісного приладдя</t>
  </si>
  <si>
    <t>Показники продукту</t>
  </si>
  <si>
    <t>Кількість  канцтоварів, офісного приладдя, яка планується придбати</t>
  </si>
  <si>
    <t>од</t>
  </si>
  <si>
    <t>Показники ефективності</t>
  </si>
  <si>
    <t>Середня вартість придбаних  канцтоварів, офісного приладдя</t>
  </si>
  <si>
    <t>розрахунок</t>
  </si>
  <si>
    <t>Показники якості</t>
  </si>
  <si>
    <t>Рівень забезпеченості придбаними  канцтоварами, офісним приладдям</t>
  </si>
  <si>
    <t>Обсяг видатків на придбання комп'ютерної техніки</t>
  </si>
  <si>
    <t>Кількість  комплекту комп'ютерної техніки, що планується придбати</t>
  </si>
  <si>
    <t>Середня вартість 1 комплекту комп'ютерної техніки</t>
  </si>
  <si>
    <t>Рівень забезпеченості комп'ютерною технікою</t>
  </si>
  <si>
    <t>Обсяг коштів, спрямованих на придбання промоційних матеріалів</t>
  </si>
  <si>
    <t>Кількість промоційних матеріалів, які планується придбати</t>
  </si>
  <si>
    <t>Середні витрати на придбання промоційних матеріалів</t>
  </si>
  <si>
    <t>Кількість придбаних промоційних матеріалів до запланованих</t>
  </si>
  <si>
    <t xml:space="preserve">Завдання4 Програма "Комунальне майно на 2020-2024 роки" </t>
  </si>
  <si>
    <t>Обсяг бюджетних призначень для виконання заходів програми "Комунальне майно на 2020-2024 роки"</t>
  </si>
  <si>
    <t xml:space="preserve">Обсяг коштів спрямованих на придбання програмного забезпечення </t>
  </si>
  <si>
    <t>Кількість технісних паспортів, які планується виготовити на нежитлове та житлове приміщення</t>
  </si>
  <si>
    <t>шт.</t>
  </si>
  <si>
    <t>Кількість витягів з Державного реєстру речових прав на нерухоме майно, які планується виготовити</t>
  </si>
  <si>
    <t>Кількість виписок з інвентаризаційних матеріалів, які планується виготовити</t>
  </si>
  <si>
    <t>Кількість оголошень у засобах масової інформації, які планується подати</t>
  </si>
  <si>
    <t>Кількість звітів про оцінку вартості нежитлових приміщень, які планується виготовити</t>
  </si>
  <si>
    <t>середні витрати на виготовлення 1 технічного паспорта</t>
  </si>
  <si>
    <t>середні витрати на виготовлення 1 витягу з Державного реєстру речових прав на нерухоме майно</t>
  </si>
  <si>
    <t>середні витрати на виготовлення 1 виписки з інвентаризаціних матеріалів</t>
  </si>
  <si>
    <t>середні витрати за подачу 1 оголошення у засобах масової інформації</t>
  </si>
  <si>
    <t>Середні витрати на виготовлення 1 звіту про оцінку вартості нежитлових приміщень</t>
  </si>
  <si>
    <t xml:space="preserve">Середні витрати на придбання 1 програмного забезпечення </t>
  </si>
  <si>
    <t>Відсоток запланнованих об’єктів комунальної власності для продажу на торгах</t>
  </si>
  <si>
    <t>Обсяг коштів, спрямованих на виготовлення технічної документації</t>
  </si>
  <si>
    <t>Обсяг коштів спрямованих на виготовлення правовстановлюючих документів</t>
  </si>
  <si>
    <t>Обсяг коштів спрямованих на оплатату за виготовлення виписки з інвентаризаційних матеріалів</t>
  </si>
  <si>
    <t>Обсяг коштів спрямованих на забезпечення інформування громадськості (оголошення у засобах масової інформації)</t>
  </si>
  <si>
    <t>Обсяг коштів спрямованих на оплату звіту про оцінку вартості на об'єкти нерухомого комунального майна</t>
  </si>
  <si>
    <t>середні витрати на виготовлення 1 звіту про оцінку вартості нежитлових приміщень</t>
  </si>
  <si>
    <t xml:space="preserve">середні витрати на придбання 1 програмного забезпечення </t>
  </si>
  <si>
    <t xml:space="preserve">рішення міської ради від  22.11.2017  №997-14/2016 </t>
  </si>
  <si>
    <t>Завдання 2 "Програма «Комунальне майно» на 2020-2024 роки</t>
  </si>
  <si>
    <t>Богдан СТАНІСЛАВСЬКИЙ</t>
  </si>
  <si>
    <t>Наталія ГЕНИК</t>
  </si>
  <si>
    <t xml:space="preserve">                  виконавець Жолоб,Поліщук,Мадерук</t>
  </si>
  <si>
    <t>Створення комфортних умов проживання в місті ,зростання добробуту громади через розвиток бізнесу, залучення інвестицій, створення робочих місць.</t>
  </si>
  <si>
    <t>БЮДЖЕТНИЙ ЗАПИТ НА 2021 - 2023 РОКИ індивідуальний (Форма 2021-2)</t>
  </si>
  <si>
    <t>Проведення заходів інформаційного характеру (випуск буклетів,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висвітлення в засобах масової інформації, підготовка промороликів, придбання телевізорів).</t>
  </si>
  <si>
    <t>Створення вільного робочого місця для фізичних осіб підприємців (на території сіл Коломийської ОТГ) з метою самостійного доступу до веб-ресурсу з питань організації та ведення бізнесу. Закупівля комп’ютерів , оргтехніки, меблів.</t>
  </si>
  <si>
    <t>Організація проведення урочистостей з нагоди професійних свят (придбання подарунково - сувенірної продукції, організація тематичних заходів).</t>
  </si>
  <si>
    <t>Розробити веб-портал для сприяння  громадянам у відкритті власної справи, а також для забезпечення  отримання інформації про застосування та ведення підприємницької діяльності, про зміну відповідних нормативно-правових актів в тому числі інформації щодо виходу на зовнішні ринки.</t>
  </si>
  <si>
    <t>Завдання 5. Програма розвитку малого та середнього підприємництва на 2018-2022 роки</t>
  </si>
  <si>
    <t>1.1.1.</t>
  </si>
  <si>
    <t>1.1.2.</t>
  </si>
  <si>
    <t>1.1.3.</t>
  </si>
  <si>
    <t>1.1.4.</t>
  </si>
  <si>
    <t>1.1.5.</t>
  </si>
  <si>
    <t>1.1.6.</t>
  </si>
  <si>
    <t>5.1.1.</t>
  </si>
  <si>
    <t>5.1.2.</t>
  </si>
  <si>
    <t>5.1.3.</t>
  </si>
  <si>
    <t>5.1.4.</t>
  </si>
  <si>
    <t>5.1.5.</t>
  </si>
  <si>
    <t>Створення вільного робочого місця для фізичних осіб підприємців (на території сіл Коломийської ОТГ) з метою самостійного доступу до веб-ресурсу з питань організації та ведення бізнесу. Закупівля комп’ютерів, оргтехніки, меблів.</t>
  </si>
  <si>
    <t xml:space="preserve">Організація проведення урочистостей з нагоди професійних свят (придбання подарунково - сувенірної продукції) </t>
  </si>
  <si>
    <t>Розробити веб-портал для сприяння громадянам у відкритті власної справи, а також для забезпечення отримання інформації про застосування та ведення підприємницької діяльності, про зміну відповідних нормативно-правових актів в тому числі інформації щодо виходу на зовнішні ринки.</t>
  </si>
  <si>
    <t>Завдання 5. Програма розвитку малого та середнього підприємництва в місті Коломиї на 2018-2022 роки</t>
  </si>
  <si>
    <t>Завдання 1. Програма розвитку малого та середнього підприємництва в місті Коломия на 2018-2022 роки</t>
  </si>
  <si>
    <t>Видатки на відрядження</t>
  </si>
  <si>
    <t>ВСЬОГО</t>
  </si>
  <si>
    <t>Участь у заходах і проведення заходів з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тощо) (витрати на оренду транспортного засобу, придбання пального, проживання та харчування учасників заходів, видатки на відрядження та інші витрати, видатки на відрядження та інші витрати).</t>
  </si>
  <si>
    <t>218 948,37</t>
  </si>
  <si>
    <t xml:space="preserve">Участь у заходах і проведення заходів з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тощо) (витрати на оренду транспортного засобу, придбання пального, проживання та харчування учасників заходів, видатки на відрядження та інші витрати).  </t>
  </si>
  <si>
    <t>1.3.</t>
  </si>
  <si>
    <t>Обсяг витрат для участі у заходах з   міжнародних конкурсів грантових проектів, з метою представлення економічного, інвестиційного та експортного потенціалу на території України</t>
  </si>
  <si>
    <r>
      <t xml:space="preserve">Обсяг витрат на здійснення </t>
    </r>
    <r>
      <rPr>
        <sz val="12"/>
        <color indexed="8"/>
        <rFont val="Times New Roman"/>
        <family val="1"/>
      </rPr>
      <t xml:space="preserve"> </t>
    </r>
    <r>
      <rPr>
        <sz val="12"/>
        <color indexed="8"/>
        <rFont val="Times New Roman"/>
        <family val="1"/>
      </rPr>
      <t>поїздок в рамках програми транскордонного співробітництва Україна-Румунія 2014-2020роки</t>
    </r>
  </si>
  <si>
    <t>Обсяг витрат на проведення заходів щодо комунікації населення</t>
  </si>
  <si>
    <t xml:space="preserve">Обсяг витрат на організацію воркшопу </t>
  </si>
  <si>
    <t>Обсяг адміністративних витрат по проекту, в рамках програми транскордонного співробітництва Україна-Румунія 2014-2020роки</t>
  </si>
  <si>
    <t>Обсяг витрат  на послуги перекладу у співпраці з партнерами по програмі транскордонного співробітництва Україна-Румунія 2014-2020роки</t>
  </si>
  <si>
    <t>Обсяг витрат для забезпечення інвестиційного супроводу реалізації проектів з метою забезпечення ефективної взаємодії інвесторів із міською радою щодо вирішення проблемних питань</t>
  </si>
  <si>
    <t xml:space="preserve">Обсяг витрат на проведення  промоційної кампанію </t>
  </si>
  <si>
    <t>Кількість  заходів, щодо прийняття участі для налагодження нових зв'язків з інвесторами, партнерами  прикордонних регіонів програм транскордонного співробітництва, на території України.</t>
  </si>
  <si>
    <t>Кількість поїздок в рамках програми транскордонного співробітництва Україна-Румунія 2014-2020роки</t>
  </si>
  <si>
    <t>Кількість заходів по проведенню презентації результатів проекту</t>
  </si>
  <si>
    <t>Кількість організованих воркшопів</t>
  </si>
  <si>
    <t>Кількість укладених договорів на виконання  адміністративних послуг по проекту, в рамках програми транскордонного співробітництва Україна-Румунія 2014-2020роки</t>
  </si>
  <si>
    <t>Кількість укладених договорів на послуги перекладу у співпраці з партнерами по програмі транскордонного співробітництва Україна-Румунія 2014-2020роки</t>
  </si>
  <si>
    <t xml:space="preserve">Кількість укладених договорів з метою забезпечення ефективної взаємодії інвесторів із міською радою </t>
  </si>
  <si>
    <t>Кількість укладених договорів на проведення промоційної кампанію</t>
  </si>
  <si>
    <t>Середня вартість витрат на проведення одного заходу, з  метою  представлення економічного, інвестиційного та експортного потенціалу на території України</t>
  </si>
  <si>
    <t>Середня вартість витрат на одну поїздку в рамках програми транскордонного співробітництва Україна-Румунія 2014-2020роки</t>
  </si>
  <si>
    <t>Середня вартість витрат на проведення одного заходу щодо комунікації населення</t>
  </si>
  <si>
    <t>Середня вартість заходу проведення  воркшопу</t>
  </si>
  <si>
    <t xml:space="preserve">Середня вартість адміністративних послуги по проекту, в рамках програми транскордонного співробітництва Україна-Румунія 2014-2020роки </t>
  </si>
  <si>
    <t>Середня вартість послуг перекладу у співпраці з партнерами по програмі транскордонного співробітництва Україна-Румунія 2014-2020роки</t>
  </si>
  <si>
    <t xml:space="preserve">Середня вартість договору для забезпечення ефективної взаємодії інвесторів із міською радою </t>
  </si>
  <si>
    <t xml:space="preserve">Середня вартість послуг на проведення промоційної кампанії </t>
  </si>
  <si>
    <t>грн</t>
  </si>
  <si>
    <t>шт</t>
  </si>
  <si>
    <t>Грн.</t>
  </si>
  <si>
    <t xml:space="preserve">Рівень забезпеченості </t>
  </si>
  <si>
    <t>Обсяг витрат на проведення заходів інформаційного характеру (отримання інформаційних реєстрів для виготовлення довідників)</t>
  </si>
  <si>
    <t>Обсяг витрат на проведення заходів інформаційного характуру (створення  проморолика)</t>
  </si>
  <si>
    <t>Кількість  інформаційних реєстрів для виготовлення довідників</t>
  </si>
  <si>
    <t>Кількість   створених  промороликів</t>
  </si>
  <si>
    <t>Середні витрати отримання інформаційних реєстрів для виготовлення довідників</t>
  </si>
  <si>
    <t>Середня вартість послуг створення проморолика</t>
  </si>
  <si>
    <t>Обсяг витрат на придбання  крісел для створення вільного робочого місця для фізичних осіб підприємців (на території сіл Коломийської ОТГ)</t>
  </si>
  <si>
    <t>Обсяг витрат на придбання  столів для створення вільного робочого місця для фізичних осіб підприємців (на території сіл Коломийської ОТГ)</t>
  </si>
  <si>
    <t>Кількість крісел (створення вільного робочого місця для фізичних осіб підприємців)</t>
  </si>
  <si>
    <t>Кількість столів (створення вільного робочого місця)</t>
  </si>
  <si>
    <t>Кількість маркетинових магнітних дощок</t>
  </si>
  <si>
    <t>Середня вартість крісел для створення вільного робочого місця</t>
  </si>
  <si>
    <t>Середня вартість столів для створення вільного робочого місця</t>
  </si>
  <si>
    <t>середні витрати на маркетинову магнітну дошку</t>
  </si>
  <si>
    <t>Організація проведення урочистостей з нагоди професійних свят (придбання подарунково - сувенірної продукції)</t>
  </si>
  <si>
    <t>Обсяг витрат на придбання сувенірної продукції для проведення урочистостей з нагоди професійних свят (рамка дерев’яна формату А4 з склом)</t>
  </si>
  <si>
    <t>Обсяг витрат на придбання сувенірної продукції для проведення урочистостей з нагоди професійних свят (USB флеш-накопичувач у вигляді браслета з нанесенням логотипу на 32 ГБ)</t>
  </si>
  <si>
    <t>Кількість рамок дерев’яних формату А4 зі склом (сувенірна продукція для проведення урочистостей з нагоди професійних свят)</t>
  </si>
  <si>
    <t>Кількість USB флеш-накопичувач у вигляді браслета з нанесенням логотипу на 32 ГБ (сувенірна продукція для проведення урочистостей з нагоди професійних свят)</t>
  </si>
  <si>
    <t>Середня вартість рамки дерев’яної формату А4 зі склом  (сувенірна продукція для проведення урочистостей з нагоди професійних свят)</t>
  </si>
  <si>
    <t>Середня вартість USB флеш-накопичувача у вигляді браслета з нанесенням логотипу на 32 ГБ (сувенірна продукція для проведення урочистостей з нагоди професійних свят)</t>
  </si>
  <si>
    <t>Обсяг витрат на розробку веб-порталу для сприяння  громадянам у відкритті власної справи</t>
  </si>
  <si>
    <t>Кількість  веб-порталів для сприяння  громадянам у відкритті власної справи</t>
  </si>
  <si>
    <t>Середня вартість послуг з розробки веб-порталу для сприяння  громадянам у відкритті власної справи</t>
  </si>
  <si>
    <t>20</t>
  </si>
  <si>
    <t>15</t>
  </si>
  <si>
    <t>1</t>
  </si>
  <si>
    <t>Завдання 5.Програма розвитку малого та середнього підприємництва в місті Коломия на 2018-2022 роки</t>
  </si>
  <si>
    <t>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 1209 від 29.12.2018), рішення міської ради від 13.12.2018 №3228-39/2018 «Про затвердження Положення про цільовий фонд соціально-економічного розвитку»,рішення міської ради від 13.04.2016р. №316-6/2016«Про Програму розвитку інвестиційної діяльності в місті Коломиї на 2016-2020 роки»  , рішення міської ради  від 17.12.2020р.  № 28-3/2020-3 Про внесення змін до рішення міської ради від  13.04.2016 №316-6/2016 «Про програму розвитку інвестиційної діяльності в місті Коломиї на 2016-2020 роки» , рішення міської ради від 08.10.2020р.  № 4964-69/2020-69 Про затвердження програми «Розвиток інвестиційної діяльності Коломийської міської об’єднаної територіальної громади на 2021-2024 роки» рішення міської ради від  12.10.2017  №1896-25/2017 Про затвердження Програми «Підтримка перспективних проектів та розвитку м. Коломиї на 2017-2021 роки», рішення міської ради від  21.11.2019  №4179-55/2019  «Про затвердження програми «Комунальне майно» на 2020-2024 роки»,рішення міської ради від 28.05.2020р.  № 4585-62/2020-62 Про внесення змін до рішення міської ради від 21.11.2019 №4179-55/2019 «Про затвердження програми «Комунальне майно» на 2020-2024 роки,рішення міської ради від 21.12.2017 №2192-28/2017 «Про затвердження  Програми розвитку малого та середнього підприємництва в місті Коломиї на 2018-2022 роки», рішення міської ради від 08.10.2020 №4950-69/2020 «Про внесення змін до рішення міської ради від 21.12.2017р. №2192-28/2017 «Про затвердження Програми розвитку малого та середнього підприємництва в місті Коломиї на 2018-2022роки»</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</si>
  <si>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sz val="12"/>
        <color indexed="8"/>
        <rFont val="Times New Roman"/>
        <family val="1"/>
      </rPr>
      <t xml:space="preserve"> </t>
    </r>
  </si>
  <si>
    <t xml:space="preserve">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 </t>
  </si>
  <si>
    <t>Створення інтерактивної карти, обслуговування та технічна підтримка</t>
  </si>
  <si>
    <t xml:space="preserve">Рішення міської ради від 08.10.2020 №4950-69/2020 </t>
  </si>
  <si>
    <t xml:space="preserve">У 2019 році з метою представлення економічно-туристичного потенціалу, взято участь у міжнародній виставці UITT -2019-2020. Для покращення інвестиційного іміджу громади у 2020 році визначено кредитний рейтинг та рівень інвестиційної привабливості. За результатами аналізу кредидитний рейтинг визначено за національною рейтинговою шкалою як "Стабільний" та рівень інвестиційної привабливості"uaINV 4+". В рамках проекту МТД "Проміс"спільно з представниками мережі РЕГІОНЕТ розроблено та виготовлено презентаційне відео під назвою: "Гід інвестора" та інвестиційний паспорт Коломийської міської ОТГ. У 2020 році залучено кошти міжнародної технічної допомоги у сумі 95 000 грн. У 2020 році в рамках проекту "Енергоефективність в громадах II", за сприяння GIZ, реалізовано 2 проекти на проведення енергоаудиту в 7 -ми закладах бюджетної сфери та виготовлено проектно-кошторисну документацію для Коломийського ЗДО "Ромашка". (Сума залучених грантових коштів становить  270000 грн.). У 2020 році виграно грант на реалізацію освітнього проекту, в рамках участі програми транскордонного співробітництва "Україна -Румунія 2014-2020" в розмірі 70 000 євро. Дана програма є доцільною, оскільки реалізація її заходів забезпечить створення сприятливих організаційно- економічних  умов для покращення інвестиційного клімату громади.З метою забезпечення перспективного розвитку міста Коломиї як комфортного для мешканців, унікального для туристів і гостей, цікавого для інвесторів у 2020 році здійснювався  пошук партнерств, шляхом організації та здійсненням безпосередніх поїздок в інші регіони України та за кордон. В рамках програми придбано канцтоварів на суму 13860,00 грн  та промоційну продукцію на суму 15 000,00 грн
 Проведення заходів у 2021-2023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Виконання Програми «Комунальне майно» на 2020-2024 роки забезпечить 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
Для поліпшення бізнес-клімату в місті для МСП 08.10.2020р. рішенням сесії  міської ради прийнято зміни до  рішення міської ради від 21.12.2017р. №2192-28/2017 « Про затвердження Програми розвитку малого та середнього підприємництва в місті Коломиї на 2018-2022 роки»,яким значно розширено напрямки виконання програми.У разі реалізації напрямків програми згідно нового рішення  є можливість удосконалити регуляторну діяльность  Коломийської міської ради,вдосконалить систему надання адміністративних послуг підприємництву,дасть можливість удосконалення  конструктивного діалогу Влада - МСП -громада                                                                                         Підтримка перспективних проектів та розвитку м. Коломиї на 2017-2021 роки:
У 2020 році Придбано промоційну продукцію на суму 13860  грн., а саме:
щоденник недатований з логотипом – 30шт.
ручка-стилус металева з логотипом – 30шт.
пакет поліграфічний із символікою міста – 25шт.
кепка з логотипом – 25шт.
футболка -поло з логотипом – 25шт.У 2021 році планується освоїти 30 000 грн. для створення необхідних умов щодо  забезпечення громадян своєчасною, достовірною та повною інформацією, шляхом широкого використання інформаційних технологій ,що забезпечує перспективний розвиток міста Коломиї як комфортного для мешканців та  унікального для туристів і гостей, цікавого для інвесторів
</t>
  </si>
  <si>
    <t>Створення  сприятливих  умов  для розвитку  підприємницької діяльності  та поліпшення  інвестиційного клімату для малого та середнього підприємництва;та експортного потенціалу</t>
  </si>
  <si>
    <t xml:space="preserve">У 2019 році з метою представлення економічно-туристичного потенціалу, взято участь у міжнародній виставці UITT -2019-2020. Для покращення інвестиційного іміджу громади у 2020 році визначено кредитний рейтинг та рівень інвестиційної привабливості. За результатами аналізу кредидитний рейтинг визначено за національною рейтинговою шкалою як "Стабільний" та рівень інвестиційної привабливості"uaINV 4+". В рамках проекту МТД "Проміс"спільно з представниками мережі РЕГІОНЕТ розроблено та виготовлено презентаційне відео під назвою: "Гід інвестора" та інвестиційний паспорт Коломийської міської ОТГ. У 2020 році залучено кошти міжнародної технічної допомоги у сумі 95 000 грн. У 2020 році в рамках проекту "Енергоефективність в громадах II", за сприяння GIZ, реалізовано 2 проекти на проведення енергоаудиту в 7 -ми закладах бюджетної сфери та виготовлено проектно-кошторисну документацію для Коломийського ЗДО "Ромашка". (Сума залучених грантових коштів становить  270000 грн.). У 2020 році виграно грант на реалізацію освітнього проекту, в рамках участі програми транскордонного співробітництва "Україна -Румунія 2014-2020" в розмірі 70 000 євро. Дана програма є доцільною, оскільки реалізація її заходів забезпечить створення сприятливих організаційно- економічних  умов для покращення інвестиційного клімату громади. Реалізація зазначених проектів і буде продовжена у 2021 році.                                                                                       З метою забезпечення перспективного розвитку міста Коломиї як комфортного для мешканців, унікального для туристів і гостей, цікавого для інвесторів планується придбати канцтоварів на суму 20 000,00 грн., комп’ютерної техніки на суму 15 000,00 грн.,витратити  на виготовлення промопродукції  в сумі 15000 грн.
З метою забезпечення заходів програми  "Комунальне майно на 2020-2024 роки" планується освоїти 100000,00 грн.
Проведення заходів у 2021-2023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</si>
</sst>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quot;Так&quot;;&quot;Так&quot;;&quot;Ні&quot;"/>
    <numFmt numFmtId="187" formatCode="&quot;True&quot;;&quot;True&quot;;&quot;False&quot;"/>
    <numFmt numFmtId="188" formatCode="&quot;Увімк&quot;;&quot;Увімк&quot;;&quot;Вимк&quot;"/>
    <numFmt numFmtId="189" formatCode="[$¥€-2]\ ###,000_);[Red]\([$€-2]\ ###,000\)"/>
    <numFmt numFmtId="190" formatCode="0.0"/>
  </numFmts>
  <fonts count="75">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sz val="14"/>
      <color indexed="8"/>
      <name val="Times New Roman"/>
      <family val="1"/>
    </font>
    <font>
      <sz val="11"/>
      <name val="Times New Roman"/>
      <family val="1"/>
    </font>
    <font>
      <b/>
      <i/>
      <sz val="11"/>
      <color indexed="8"/>
      <name val="Times New Roman"/>
      <family val="1"/>
    </font>
    <font>
      <i/>
      <sz val="11"/>
      <color indexed="8"/>
      <name val="Times New Roman"/>
      <family val="1"/>
    </font>
    <font>
      <b/>
      <sz val="11"/>
      <name val="Times New Roman"/>
      <family val="1"/>
    </font>
    <font>
      <sz val="12"/>
      <name val="Times New Roman"/>
      <family val="1"/>
    </font>
    <font>
      <sz val="10"/>
      <color indexed="8"/>
      <name val="Times New Roman"/>
      <family val="1"/>
    </font>
    <font>
      <sz val="10"/>
      <name val="Times New Roman"/>
      <family val="1"/>
    </font>
    <font>
      <b/>
      <sz val="12"/>
      <name val="Times New Roman"/>
      <family val="1"/>
    </font>
    <font>
      <b/>
      <sz val="10"/>
      <color indexed="8"/>
      <name val="Times New Roman"/>
      <family val="1"/>
    </font>
    <font>
      <b/>
      <sz val="10"/>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1"/>
      <color rgb="FF000000"/>
      <name val="Times New Roman"/>
      <family val="1"/>
    </font>
    <font>
      <sz val="11"/>
      <color theme="1"/>
      <name val="Times New Roman"/>
      <family val="1"/>
    </font>
    <font>
      <b/>
      <i/>
      <sz val="11"/>
      <color theme="1"/>
      <name val="Times New Roman"/>
      <family val="1"/>
    </font>
    <font>
      <b/>
      <sz val="11"/>
      <color theme="1"/>
      <name val="Times New Roman"/>
      <family val="1"/>
    </font>
    <font>
      <b/>
      <sz val="11"/>
      <color rgb="FF000000"/>
      <name val="Times New Roman"/>
      <family val="1"/>
    </font>
    <font>
      <b/>
      <i/>
      <sz val="11"/>
      <color rgb="FF000000"/>
      <name val="Times New Roman"/>
      <family val="1"/>
    </font>
    <font>
      <i/>
      <sz val="11"/>
      <color rgb="FF000000"/>
      <name val="Times New Roman"/>
      <family val="1"/>
    </font>
    <font>
      <b/>
      <sz val="12"/>
      <color theme="1"/>
      <name val="Times New Roman"/>
      <family val="1"/>
    </font>
    <font>
      <b/>
      <i/>
      <sz val="12"/>
      <color theme="1"/>
      <name val="Times New Roman"/>
      <family val="1"/>
    </font>
    <font>
      <b/>
      <i/>
      <sz val="12"/>
      <color rgb="FF000000"/>
      <name val="Times New Roman"/>
      <family val="1"/>
    </font>
    <font>
      <b/>
      <sz val="12"/>
      <color rgb="FF000000"/>
      <name val="Times New Roman"/>
      <family val="1"/>
    </font>
    <font>
      <sz val="11.5"/>
      <color rgb="FF000000"/>
      <name val="Times New Roman"/>
      <family val="1"/>
    </font>
    <font>
      <i/>
      <sz val="11"/>
      <color theme="1"/>
      <name val="Times New Roman"/>
      <family val="1"/>
    </font>
    <font>
      <sz val="10"/>
      <color rgb="FF00000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7"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6"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6" fillId="0" borderId="0" xfId="0" applyFont="1" applyAlignment="1">
      <alignment wrapText="1"/>
    </xf>
    <xf numFmtId="0" fontId="7" fillId="0" borderId="0" xfId="0" applyFont="1" applyAlignment="1">
      <alignment/>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horizontal="center"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Border="1" applyAlignment="1">
      <alignment/>
    </xf>
    <xf numFmtId="0" fontId="7" fillId="0" borderId="10" xfId="0" applyFont="1" applyBorder="1" applyAlignment="1">
      <alignment horizontal="center" vertical="center" wrapText="1"/>
    </xf>
    <xf numFmtId="1" fontId="7" fillId="0" borderId="0" xfId="0" applyNumberFormat="1" applyFont="1" applyAlignment="1">
      <alignment/>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7" fillId="33" borderId="10" xfId="0" applyFont="1" applyFill="1" applyBorder="1" applyAlignment="1">
      <alignment horizontal="center" vertical="center" wrapText="1"/>
    </xf>
    <xf numFmtId="0" fontId="2" fillId="33" borderId="0" xfId="0" applyFont="1" applyFill="1" applyAlignment="1">
      <alignment/>
    </xf>
    <xf numFmtId="2" fontId="7" fillId="33"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6" fillId="33" borderId="0" xfId="0" applyFont="1" applyFill="1" applyAlignment="1">
      <alignment vertical="center" wrapText="1"/>
    </xf>
    <xf numFmtId="0" fontId="6" fillId="33" borderId="0" xfId="0" applyFont="1" applyFill="1" applyAlignment="1">
      <alignment horizontal="left" vertical="center" wrapText="1"/>
    </xf>
    <xf numFmtId="2" fontId="6" fillId="33" borderId="10" xfId="0" applyNumberFormat="1" applyFont="1" applyFill="1" applyBorder="1" applyAlignment="1">
      <alignment horizontal="center" vertical="center" wrapText="1"/>
    </xf>
    <xf numFmtId="0" fontId="2" fillId="0" borderId="10" xfId="0" applyFont="1" applyBorder="1" applyAlignment="1">
      <alignment/>
    </xf>
    <xf numFmtId="0" fontId="7" fillId="33" borderId="0" xfId="0" applyFont="1" applyFill="1" applyAlignment="1">
      <alignment vertical="center" wrapText="1"/>
    </xf>
    <xf numFmtId="0" fontId="7" fillId="33" borderId="0" xfId="0" applyFont="1" applyFill="1" applyAlignment="1">
      <alignment/>
    </xf>
    <xf numFmtId="0" fontId="7" fillId="33" borderId="0" xfId="0" applyFont="1" applyFill="1" applyBorder="1" applyAlignment="1">
      <alignment vertical="center" wrapText="1"/>
    </xf>
    <xf numFmtId="0" fontId="7" fillId="33" borderId="0" xfId="0" applyFont="1" applyFill="1" applyBorder="1" applyAlignment="1">
      <alignment/>
    </xf>
    <xf numFmtId="0" fontId="7" fillId="0" borderId="10" xfId="0" applyFont="1" applyBorder="1" applyAlignment="1">
      <alignment/>
    </xf>
    <xf numFmtId="0" fontId="7" fillId="33" borderId="0" xfId="0" applyFont="1" applyFill="1" applyAlignment="1">
      <alignment horizontal="center" vertical="center" wrapText="1"/>
    </xf>
    <xf numFmtId="0" fontId="7" fillId="33" borderId="11" xfId="0" applyFont="1" applyFill="1" applyBorder="1" applyAlignment="1">
      <alignment/>
    </xf>
    <xf numFmtId="0" fontId="6" fillId="33" borderId="11" xfId="0" applyFont="1" applyFill="1" applyBorder="1" applyAlignment="1">
      <alignment/>
    </xf>
    <xf numFmtId="0" fontId="7" fillId="33" borderId="0" xfId="0" applyFont="1" applyFill="1" applyAlignment="1">
      <alignment horizontal="left"/>
    </xf>
    <xf numFmtId="0" fontId="3" fillId="33" borderId="0" xfId="0" applyFont="1" applyFill="1" applyAlignment="1">
      <alignment vertical="center" wrapText="1"/>
    </xf>
    <xf numFmtId="0" fontId="2" fillId="33" borderId="0" xfId="0" applyFont="1" applyFill="1" applyAlignment="1">
      <alignment horizontal="center" vertical="center" wrapText="1"/>
    </xf>
    <xf numFmtId="0" fontId="6" fillId="0" borderId="10" xfId="0" applyFont="1" applyBorder="1" applyAlignment="1">
      <alignment vertical="top" wrapText="1"/>
    </xf>
    <xf numFmtId="0" fontId="7" fillId="0" borderId="10" xfId="0" applyFont="1" applyBorder="1" applyAlignment="1">
      <alignment vertical="top" wrapText="1"/>
    </xf>
    <xf numFmtId="49" fontId="6" fillId="0" borderId="10" xfId="0" applyNumberFormat="1" applyFont="1" applyBorder="1" applyAlignment="1">
      <alignment vertical="center" wrapText="1"/>
    </xf>
    <xf numFmtId="2"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58"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59" fillId="0" borderId="10" xfId="0" applyFont="1" applyBorder="1" applyAlignment="1">
      <alignment horizontal="center" vertical="center" wrapText="1"/>
    </xf>
    <xf numFmtId="0" fontId="58" fillId="0" borderId="10" xfId="0" applyFont="1" applyBorder="1" applyAlignment="1">
      <alignment vertical="center" wrapText="1"/>
    </xf>
    <xf numFmtId="0" fontId="6" fillId="0" borderId="10" xfId="0" applyFont="1" applyBorder="1" applyAlignment="1">
      <alignment horizontal="justify" vertical="center" wrapText="1"/>
    </xf>
    <xf numFmtId="2" fontId="2" fillId="0" borderId="10" xfId="0" applyNumberFormat="1" applyFont="1" applyBorder="1" applyAlignment="1">
      <alignment horizontal="center" vertical="center" wrapText="1"/>
    </xf>
    <xf numFmtId="0" fontId="7" fillId="34" borderId="10" xfId="0" applyFont="1" applyFill="1" applyBorder="1" applyAlignment="1">
      <alignment horizontal="center" vertical="center" wrapText="1"/>
    </xf>
    <xf numFmtId="0" fontId="7" fillId="0" borderId="0" xfId="0" applyFont="1" applyAlignment="1">
      <alignment horizontal="center"/>
    </xf>
    <xf numFmtId="2" fontId="6" fillId="33" borderId="10" xfId="0" applyNumberFormat="1" applyFont="1" applyFill="1" applyBorder="1" applyAlignment="1">
      <alignment horizontal="center" vertical="center"/>
    </xf>
    <xf numFmtId="0" fontId="6" fillId="0" borderId="12" xfId="0" applyFont="1" applyBorder="1" applyAlignment="1">
      <alignment horizontal="left" vertical="center" wrapText="1"/>
    </xf>
    <xf numFmtId="0" fontId="58" fillId="0" borderId="12" xfId="0" applyFont="1" applyBorder="1" applyAlignment="1">
      <alignment vertical="center" wrapText="1"/>
    </xf>
    <xf numFmtId="0" fontId="60" fillId="0" borderId="10" xfId="0" applyFont="1" applyBorder="1" applyAlignment="1">
      <alignment horizontal="center" vertical="center" wrapText="1"/>
    </xf>
    <xf numFmtId="0" fontId="6" fillId="0" borderId="13" xfId="0" applyFont="1" applyBorder="1" applyAlignment="1">
      <alignment horizontal="left" vertical="center" wrapText="1"/>
    </xf>
    <xf numFmtId="0" fontId="58" fillId="0" borderId="14" xfId="0" applyFont="1" applyBorder="1" applyAlignment="1">
      <alignment vertical="center" wrapText="1"/>
    </xf>
    <xf numFmtId="0" fontId="2" fillId="0" borderId="13" xfId="0" applyFont="1" applyBorder="1" applyAlignment="1">
      <alignment horizontal="center" vertical="center"/>
    </xf>
    <xf numFmtId="0" fontId="7" fillId="0" borderId="13" xfId="0" applyFont="1" applyBorder="1" applyAlignment="1">
      <alignment horizontal="center" vertical="center" wrapText="1"/>
    </xf>
    <xf numFmtId="2" fontId="6" fillId="0" borderId="10" xfId="0" applyNumberFormat="1" applyFont="1" applyBorder="1" applyAlignment="1">
      <alignment vertical="top" wrapText="1"/>
    </xf>
    <xf numFmtId="2" fontId="6"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2" fontId="7" fillId="34" borderId="10" xfId="0" applyNumberFormat="1" applyFont="1" applyFill="1" applyBorder="1" applyAlignment="1">
      <alignment horizontal="center" vertical="center" wrapText="1"/>
    </xf>
    <xf numFmtId="0" fontId="11" fillId="0" borderId="10" xfId="0" applyFont="1" applyBorder="1" applyAlignment="1">
      <alignment horizontal="justify" vertical="center" wrapText="1"/>
    </xf>
    <xf numFmtId="2" fontId="10"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applyAlignment="1">
      <alignment vertical="center"/>
    </xf>
    <xf numFmtId="2" fontId="10" fillId="34"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60" fillId="0" borderId="10" xfId="0"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2" fontId="13" fillId="0" borderId="10" xfId="0" applyNumberFormat="1" applyFont="1" applyFill="1" applyBorder="1" applyAlignment="1">
      <alignment horizontal="center" vertical="center" wrapText="1"/>
    </xf>
    <xf numFmtId="0" fontId="2" fillId="34" borderId="0" xfId="0" applyFont="1" applyFill="1" applyAlignment="1">
      <alignment/>
    </xf>
    <xf numFmtId="0" fontId="6" fillId="34" borderId="0" xfId="0" applyFont="1" applyFill="1" applyBorder="1" applyAlignment="1">
      <alignment vertical="center" wrapText="1"/>
    </xf>
    <xf numFmtId="0" fontId="2" fillId="34" borderId="0" xfId="0" applyFont="1" applyFill="1" applyBorder="1" applyAlignment="1">
      <alignment vertical="top" wrapText="1"/>
    </xf>
    <xf numFmtId="0" fontId="6" fillId="34" borderId="0" xfId="0" applyFont="1" applyFill="1" applyBorder="1" applyAlignment="1">
      <alignment vertical="top" wrapText="1"/>
    </xf>
    <xf numFmtId="0" fontId="7" fillId="34" borderId="0" xfId="0" applyFont="1" applyFill="1" applyAlignment="1">
      <alignment/>
    </xf>
    <xf numFmtId="2" fontId="6" fillId="34" borderId="10" xfId="0" applyNumberFormat="1" applyFont="1" applyFill="1" applyBorder="1" applyAlignment="1">
      <alignment horizontal="center" vertical="center" wrapText="1"/>
    </xf>
    <xf numFmtId="0" fontId="7" fillId="34" borderId="0" xfId="0" applyFont="1" applyFill="1" applyBorder="1" applyAlignment="1">
      <alignment/>
    </xf>
    <xf numFmtId="2" fontId="6" fillId="34" borderId="10" xfId="0" applyNumberFormat="1" applyFont="1" applyFill="1" applyBorder="1" applyAlignment="1">
      <alignment horizontal="center" vertical="center" wrapText="1"/>
    </xf>
    <xf numFmtId="0" fontId="6" fillId="34" borderId="0" xfId="0" applyFont="1" applyFill="1" applyAlignment="1">
      <alignment horizontal="left" vertical="center" wrapText="1"/>
    </xf>
    <xf numFmtId="0" fontId="7" fillId="34" borderId="10" xfId="0" applyFont="1" applyFill="1" applyBorder="1" applyAlignment="1">
      <alignment/>
    </xf>
    <xf numFmtId="0" fontId="6" fillId="34" borderId="0" xfId="0" applyFont="1" applyFill="1" applyAlignment="1">
      <alignment vertical="center" wrapText="1"/>
    </xf>
    <xf numFmtId="0" fontId="7" fillId="34" borderId="0" xfId="0" applyFont="1" applyFill="1" applyAlignment="1">
      <alignment vertical="center" wrapText="1"/>
    </xf>
    <xf numFmtId="2" fontId="6" fillId="34" borderId="10"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63" fillId="0" borderId="10" xfId="0" applyFont="1" applyBorder="1" applyAlignment="1">
      <alignment wrapText="1"/>
    </xf>
    <xf numFmtId="0" fontId="60" fillId="0" borderId="10" xfId="0" applyFont="1" applyBorder="1" applyAlignment="1">
      <alignment vertical="center" wrapText="1"/>
    </xf>
    <xf numFmtId="0" fontId="61" fillId="0" borderId="10" xfId="0" applyFont="1" applyBorder="1" applyAlignment="1">
      <alignment wrapText="1"/>
    </xf>
    <xf numFmtId="0" fontId="3" fillId="0" borderId="10" xfId="0" applyFont="1" applyBorder="1" applyAlignment="1">
      <alignment horizontal="center" vertical="center" wrapText="1"/>
    </xf>
    <xf numFmtId="0" fontId="63" fillId="0" borderId="10" xfId="0" applyFont="1" applyBorder="1" applyAlignment="1">
      <alignment vertical="center" wrapText="1"/>
    </xf>
    <xf numFmtId="0" fontId="61" fillId="0" borderId="10" xfId="0" applyFont="1" applyBorder="1" applyAlignment="1">
      <alignment horizontal="left" vertical="center" wrapText="1"/>
    </xf>
    <xf numFmtId="0" fontId="61" fillId="0" borderId="10" xfId="0" applyFont="1" applyBorder="1" applyAlignment="1">
      <alignment vertical="center" wrapText="1"/>
    </xf>
    <xf numFmtId="0" fontId="64"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2" fontId="64" fillId="0" borderId="10" xfId="0" applyNumberFormat="1" applyFont="1" applyBorder="1" applyAlignment="1">
      <alignment horizontal="center" vertical="center" wrapText="1"/>
    </xf>
    <xf numFmtId="2" fontId="64" fillId="34" borderId="10" xfId="0" applyNumberFormat="1" applyFont="1" applyFill="1" applyBorder="1" applyAlignment="1">
      <alignment horizontal="center" vertical="center" wrapText="1"/>
    </xf>
    <xf numFmtId="0" fontId="65"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64" fillId="0" borderId="10" xfId="0" applyFont="1" applyFill="1" applyBorder="1" applyAlignment="1">
      <alignment vertical="center" wrapText="1"/>
    </xf>
    <xf numFmtId="0" fontId="60" fillId="0" borderId="10" xfId="0" applyFont="1" applyFill="1" applyBorder="1" applyAlignment="1">
      <alignment vertical="center" wrapText="1"/>
    </xf>
    <xf numFmtId="2" fontId="2" fillId="0" borderId="10" xfId="0" applyNumberFormat="1" applyFont="1" applyFill="1" applyBorder="1" applyAlignment="1">
      <alignment horizontal="center" vertical="center"/>
    </xf>
    <xf numFmtId="2" fontId="60" fillId="34"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0" fillId="0" borderId="10" xfId="0" applyFont="1" applyBorder="1" applyAlignment="1">
      <alignment horizontal="left" vertical="center" wrapText="1"/>
    </xf>
    <xf numFmtId="0" fontId="65" fillId="0" borderId="10" xfId="0" applyFont="1" applyBorder="1" applyAlignment="1">
      <alignment horizontal="left" vertical="center" wrapText="1"/>
    </xf>
    <xf numFmtId="0" fontId="65" fillId="0" borderId="10" xfId="0" applyFont="1" applyBorder="1" applyAlignment="1">
      <alignment horizontal="center" vertical="center" wrapText="1"/>
    </xf>
    <xf numFmtId="2" fontId="2" fillId="34" borderId="10" xfId="0" applyNumberFormat="1" applyFont="1" applyFill="1" applyBorder="1" applyAlignment="1">
      <alignment horizontal="center" vertical="center"/>
    </xf>
    <xf numFmtId="0" fontId="63" fillId="0" borderId="12" xfId="0" applyFont="1" applyBorder="1" applyAlignment="1">
      <alignment wrapText="1"/>
    </xf>
    <xf numFmtId="2" fontId="3" fillId="0" borderId="10" xfId="0" applyNumberFormat="1" applyFont="1" applyFill="1" applyBorder="1" applyAlignment="1">
      <alignment horizontal="center" vertical="center"/>
    </xf>
    <xf numFmtId="0" fontId="2" fillId="0" borderId="12" xfId="0" applyFont="1" applyBorder="1" applyAlignment="1">
      <alignment vertical="center"/>
    </xf>
    <xf numFmtId="0" fontId="64" fillId="0" borderId="12" xfId="0" applyFont="1" applyBorder="1" applyAlignment="1">
      <alignment horizontal="left" vertical="center" wrapText="1"/>
    </xf>
    <xf numFmtId="0" fontId="58" fillId="0" borderId="10" xfId="0" applyFont="1" applyBorder="1" applyAlignment="1">
      <alignment horizontal="justify" vertical="center" wrapText="1"/>
    </xf>
    <xf numFmtId="0" fontId="2" fillId="0" borderId="15" xfId="0" applyFont="1" applyBorder="1" applyAlignment="1">
      <alignment vertical="center"/>
    </xf>
    <xf numFmtId="0" fontId="61" fillId="0" borderId="15" xfId="0" applyFont="1" applyBorder="1" applyAlignment="1">
      <alignment wrapText="1"/>
    </xf>
    <xf numFmtId="0" fontId="60" fillId="0" borderId="15" xfId="0" applyFont="1" applyBorder="1" applyAlignment="1">
      <alignment horizontal="center" vertical="center" wrapText="1"/>
    </xf>
    <xf numFmtId="0" fontId="2" fillId="0" borderId="12" xfId="0" applyFont="1" applyBorder="1" applyAlignment="1">
      <alignment/>
    </xf>
    <xf numFmtId="0" fontId="60" fillId="0" borderId="12" xfId="0" applyFont="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Border="1" applyAlignment="1">
      <alignment horizontal="center" vertical="center" wrapText="1"/>
    </xf>
    <xf numFmtId="4" fontId="2" fillId="34" borderId="15" xfId="0" applyNumberFormat="1" applyFont="1" applyFill="1" applyBorder="1" applyAlignment="1">
      <alignment horizontal="center" vertical="center"/>
    </xf>
    <xf numFmtId="0" fontId="60" fillId="34" borderId="0" xfId="0" applyFont="1" applyFill="1" applyBorder="1" applyAlignment="1">
      <alignment horizontal="center" vertical="center" wrapText="1"/>
    </xf>
    <xf numFmtId="0" fontId="2" fillId="34" borderId="0" xfId="0" applyFont="1" applyFill="1" applyBorder="1" applyAlignment="1">
      <alignment horizontal="center" vertical="center"/>
    </xf>
    <xf numFmtId="190" fontId="7" fillId="34" borderId="10" xfId="0" applyNumberFormat="1" applyFont="1" applyFill="1" applyBorder="1" applyAlignment="1">
      <alignment horizontal="center" vertical="center"/>
    </xf>
    <xf numFmtId="0" fontId="7" fillId="34" borderId="15" xfId="0" applyFont="1" applyFill="1" applyBorder="1" applyAlignment="1">
      <alignment horizontal="center" vertical="center"/>
    </xf>
    <xf numFmtId="1"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67" fillId="0" borderId="12" xfId="0" applyFont="1" applyBorder="1" applyAlignment="1">
      <alignment wrapText="1"/>
    </xf>
    <xf numFmtId="0" fontId="59" fillId="0" borderId="10" xfId="0" applyFont="1" applyFill="1" applyBorder="1" applyAlignment="1">
      <alignment horizontal="center" vertical="center" wrapText="1"/>
    </xf>
    <xf numFmtId="0" fontId="68" fillId="0" borderId="10" xfId="0" applyFont="1" applyBorder="1" applyAlignment="1">
      <alignment vertical="center" wrapText="1"/>
    </xf>
    <xf numFmtId="0" fontId="69" fillId="0" borderId="10" xfId="0" applyFont="1" applyBorder="1" applyAlignment="1">
      <alignment horizontal="center" vertical="center" wrapText="1"/>
    </xf>
    <xf numFmtId="2" fontId="8" fillId="34" borderId="10" xfId="0" applyNumberFormat="1" applyFont="1" applyFill="1" applyBorder="1" applyAlignment="1">
      <alignment horizontal="center" vertical="center"/>
    </xf>
    <xf numFmtId="0" fontId="70" fillId="0" borderId="10" xfId="0" applyFont="1" applyBorder="1" applyAlignment="1">
      <alignment horizontal="left" vertical="center" wrapText="1"/>
    </xf>
    <xf numFmtId="0" fontId="58" fillId="0" borderId="10" xfId="0" applyFont="1" applyBorder="1" applyAlignment="1">
      <alignment horizontal="left" vertical="top" wrapText="1"/>
    </xf>
    <xf numFmtId="0" fontId="58" fillId="0" borderId="10" xfId="0" applyFont="1" applyBorder="1" applyAlignment="1">
      <alignment wrapText="1"/>
    </xf>
    <xf numFmtId="0" fontId="7" fillId="34" borderId="12" xfId="0" applyFont="1" applyFill="1" applyBorder="1" applyAlignment="1">
      <alignment horizontal="center" vertical="center"/>
    </xf>
    <xf numFmtId="0" fontId="59" fillId="34" borderId="10" xfId="0" applyFont="1" applyFill="1" applyBorder="1" applyAlignment="1">
      <alignment horizontal="center" vertical="center" wrapText="1"/>
    </xf>
    <xf numFmtId="1" fontId="7" fillId="34" borderId="16" xfId="0" applyNumberFormat="1" applyFont="1" applyFill="1" applyBorder="1" applyAlignment="1">
      <alignment horizontal="center" vertical="center"/>
    </xf>
    <xf numFmtId="0" fontId="70" fillId="0" borderId="12" xfId="0" applyFont="1" applyBorder="1" applyAlignment="1">
      <alignment horizontal="left" vertical="center" wrapText="1"/>
    </xf>
    <xf numFmtId="0" fontId="59" fillId="0" borderId="10" xfId="0" applyFont="1" applyBorder="1" applyAlignment="1">
      <alignment vertical="center" wrapText="1"/>
    </xf>
    <xf numFmtId="0" fontId="59" fillId="0" borderId="16" xfId="0" applyFont="1" applyBorder="1" applyAlignment="1">
      <alignment horizontal="center" vertical="center" wrapText="1"/>
    </xf>
    <xf numFmtId="0" fontId="71" fillId="0" borderId="10" xfId="0" applyFont="1" applyFill="1" applyBorder="1" applyAlignment="1">
      <alignment horizontal="center" vertical="center" wrapText="1"/>
    </xf>
    <xf numFmtId="2" fontId="7" fillId="34" borderId="10" xfId="0" applyNumberFormat="1" applyFont="1" applyFill="1" applyBorder="1" applyAlignment="1">
      <alignment horizontal="center" vertical="center"/>
    </xf>
    <xf numFmtId="4" fontId="60" fillId="34" borderId="10" xfId="0" applyNumberFormat="1" applyFont="1" applyFill="1" applyBorder="1" applyAlignment="1">
      <alignment horizontal="center" vertical="center" wrapText="1"/>
    </xf>
    <xf numFmtId="0" fontId="58" fillId="0" borderId="15" xfId="0" applyFont="1" applyBorder="1" applyAlignment="1">
      <alignment wrapText="1"/>
    </xf>
    <xf numFmtId="0" fontId="59" fillId="0" borderId="10" xfId="0" applyFont="1" applyBorder="1" applyAlignment="1">
      <alignment horizontal="left" vertical="center" wrapText="1"/>
    </xf>
    <xf numFmtId="0" fontId="3" fillId="0" borderId="0" xfId="0" applyFont="1" applyAlignment="1">
      <alignment/>
    </xf>
    <xf numFmtId="2" fontId="2" fillId="0" borderId="10" xfId="0" applyNumberFormat="1" applyFont="1" applyBorder="1" applyAlignment="1">
      <alignment vertical="top" wrapText="1"/>
    </xf>
    <xf numFmtId="0" fontId="62" fillId="0" borderId="10" xfId="0" applyFont="1" applyBorder="1" applyAlignment="1">
      <alignment horizontal="justify" vertical="center" wrapText="1"/>
    </xf>
    <xf numFmtId="0" fontId="7" fillId="0" borderId="10" xfId="0" applyFont="1" applyBorder="1" applyAlignment="1">
      <alignment horizontal="center"/>
    </xf>
    <xf numFmtId="0" fontId="2" fillId="33" borderId="0" xfId="0" applyFont="1" applyFill="1" applyAlignment="1">
      <alignment vertical="center" wrapText="1"/>
    </xf>
    <xf numFmtId="0" fontId="12" fillId="0" borderId="10" xfId="0" applyFont="1" applyBorder="1" applyAlignment="1">
      <alignment vertical="center"/>
    </xf>
    <xf numFmtId="0" fontId="72" fillId="0" borderId="10" xfId="0" applyFont="1" applyBorder="1" applyAlignment="1">
      <alignment vertical="center" wrapText="1"/>
    </xf>
    <xf numFmtId="0" fontId="66" fillId="0" borderId="10" xfId="0" applyFont="1" applyBorder="1" applyAlignment="1">
      <alignment horizontal="center" vertical="center" wrapText="1"/>
    </xf>
    <xf numFmtId="0" fontId="2" fillId="0" borderId="0" xfId="0" applyFont="1" applyAlignment="1">
      <alignment vertical="center"/>
    </xf>
    <xf numFmtId="0" fontId="7" fillId="34" borderId="10" xfId="0" applyFont="1" applyFill="1" applyBorder="1" applyAlignment="1">
      <alignment horizontal="center" vertical="center" wrapText="1"/>
    </xf>
    <xf numFmtId="0" fontId="60" fillId="0" borderId="10" xfId="0" applyFont="1" applyBorder="1" applyAlignment="1">
      <alignment horizontal="left" vertical="top" wrapText="1"/>
    </xf>
    <xf numFmtId="0" fontId="64" fillId="0" borderId="10" xfId="0" applyFont="1" applyBorder="1" applyAlignment="1">
      <alignment horizontal="left" vertical="top" wrapText="1"/>
    </xf>
    <xf numFmtId="2" fontId="15" fillId="0" borderId="10" xfId="0" applyNumberFormat="1" applyFont="1" applyBorder="1" applyAlignment="1">
      <alignment horizontal="center" vertical="center" wrapText="1"/>
    </xf>
    <xf numFmtId="2" fontId="15" fillId="34" borderId="10"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xf>
    <xf numFmtId="2" fontId="15"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33" borderId="10" xfId="0" applyFont="1" applyFill="1" applyBorder="1" applyAlignment="1">
      <alignment horizontal="center" vertical="top" wrapText="1"/>
    </xf>
    <xf numFmtId="0" fontId="62" fillId="0" borderId="10" xfId="0" applyFont="1" applyBorder="1" applyAlignment="1">
      <alignment horizontal="center" vertical="center" wrapText="1"/>
    </xf>
    <xf numFmtId="0" fontId="2" fillId="0" borderId="10" xfId="0" applyFont="1" applyBorder="1" applyAlignment="1">
      <alignment horizontal="center"/>
    </xf>
    <xf numFmtId="2" fontId="60"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horizontal="left" vertical="top" wrapText="1"/>
    </xf>
    <xf numFmtId="0" fontId="3" fillId="0" borderId="10" xfId="0" applyFont="1" applyBorder="1" applyAlignment="1">
      <alignment horizontal="justify" vertical="center" wrapText="1"/>
    </xf>
    <xf numFmtId="0" fontId="65" fillId="0" borderId="10" xfId="0" applyFont="1" applyBorder="1" applyAlignment="1">
      <alignment vertical="center" wrapText="1"/>
    </xf>
    <xf numFmtId="0" fontId="64" fillId="0" borderId="10" xfId="0" applyFont="1" applyBorder="1" applyAlignment="1">
      <alignment horizontal="center" vertical="top" wrapText="1"/>
    </xf>
    <xf numFmtId="0" fontId="60" fillId="35" borderId="10" xfId="0" applyFont="1" applyFill="1" applyBorder="1" applyAlignment="1">
      <alignment horizontal="left" vertical="top" wrapText="1"/>
    </xf>
    <xf numFmtId="0" fontId="60" fillId="34" borderId="12" xfId="0" applyFont="1" applyFill="1" applyBorder="1" applyAlignment="1">
      <alignment horizontal="center" vertical="center"/>
    </xf>
    <xf numFmtId="0" fontId="64" fillId="35" borderId="10" xfId="0" applyFont="1" applyFill="1" applyBorder="1" applyAlignment="1">
      <alignment vertical="center" wrapText="1"/>
    </xf>
    <xf numFmtId="0" fontId="60" fillId="35" borderId="10" xfId="0" applyFont="1" applyFill="1" applyBorder="1" applyAlignment="1">
      <alignment wrapText="1"/>
    </xf>
    <xf numFmtId="2" fontId="2" fillId="0" borderId="12"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4" xfId="0" applyFont="1" applyBorder="1" applyAlignment="1">
      <alignment vertical="center" wrapText="1"/>
    </xf>
    <xf numFmtId="49" fontId="2" fillId="0" borderId="10" xfId="0" applyNumberFormat="1" applyFont="1" applyFill="1" applyBorder="1" applyAlignment="1">
      <alignment horizontal="center" vertical="top" wrapText="1"/>
    </xf>
    <xf numFmtId="0" fontId="17" fillId="34" borderId="10" xfId="0" applyFont="1" applyFill="1" applyBorder="1" applyAlignment="1">
      <alignment vertical="center" wrapText="1"/>
    </xf>
    <xf numFmtId="0" fontId="13" fillId="34" borderId="16"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60" fillId="0" borderId="10" xfId="0" applyFont="1" applyFill="1" applyBorder="1" applyAlignment="1">
      <alignment vertical="center"/>
    </xf>
    <xf numFmtId="0" fontId="60" fillId="35" borderId="10" xfId="0" applyFont="1" applyFill="1" applyBorder="1" applyAlignment="1">
      <alignment horizontal="left" vertical="center" wrapText="1"/>
    </xf>
    <xf numFmtId="2" fontId="18" fillId="0" borderId="10" xfId="0" applyNumberFormat="1" applyFont="1" applyBorder="1" applyAlignment="1">
      <alignment horizontal="center" vertical="center" wrapText="1"/>
    </xf>
    <xf numFmtId="2" fontId="18" fillId="34" borderId="10" xfId="0" applyNumberFormat="1" applyFont="1" applyFill="1" applyBorder="1" applyAlignment="1">
      <alignment horizontal="center" vertical="center" wrapText="1"/>
    </xf>
    <xf numFmtId="2" fontId="18" fillId="0" borderId="10" xfId="0" applyNumberFormat="1" applyFont="1" applyBorder="1" applyAlignment="1">
      <alignment horizontal="center" vertical="center"/>
    </xf>
    <xf numFmtId="2" fontId="18" fillId="0" borderId="10" xfId="0" applyNumberFormat="1" applyFont="1" applyFill="1" applyBorder="1" applyAlignment="1">
      <alignment horizontal="center" vertical="center" wrapText="1"/>
    </xf>
    <xf numFmtId="2" fontId="73"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34" borderId="10" xfId="0" applyNumberFormat="1" applyFont="1" applyFill="1" applyBorder="1" applyAlignment="1">
      <alignment horizontal="center" vertical="center" wrapText="1"/>
    </xf>
    <xf numFmtId="2" fontId="16" fillId="34" borderId="10" xfId="53" applyNumberFormat="1" applyFont="1" applyFill="1" applyBorder="1" applyAlignment="1">
      <alignment horizontal="right" vertical="center" wrapText="1"/>
      <protection/>
    </xf>
    <xf numFmtId="2" fontId="73" fillId="34" borderId="10" xfId="0" applyNumberFormat="1" applyFont="1" applyFill="1" applyBorder="1" applyAlignment="1">
      <alignment horizontal="center" vertical="center" wrapText="1"/>
    </xf>
    <xf numFmtId="2" fontId="73" fillId="0" borderId="10" xfId="0" applyNumberFormat="1" applyFont="1" applyFill="1" applyBorder="1" applyAlignment="1">
      <alignment horizontal="center" vertical="center"/>
    </xf>
    <xf numFmtId="2" fontId="73" fillId="34" borderId="10" xfId="0" applyNumberFormat="1" applyFont="1" applyFill="1" applyBorder="1" applyAlignment="1">
      <alignment horizontal="center" vertical="center"/>
    </xf>
    <xf numFmtId="2" fontId="73" fillId="0" borderId="10" xfId="0" applyNumberFormat="1" applyFont="1" applyBorder="1" applyAlignment="1">
      <alignment horizontal="center" vertical="center" wrapText="1"/>
    </xf>
    <xf numFmtId="2" fontId="74" fillId="0" borderId="10" xfId="0" applyNumberFormat="1" applyFont="1" applyBorder="1" applyAlignment="1">
      <alignment horizontal="center" vertical="center" wrapText="1"/>
    </xf>
    <xf numFmtId="2" fontId="73" fillId="0" borderId="10" xfId="0" applyNumberFormat="1" applyFont="1" applyBorder="1" applyAlignment="1">
      <alignment horizontal="center" vertical="center"/>
    </xf>
    <xf numFmtId="2" fontId="73" fillId="0" borderId="10" xfId="0" applyNumberFormat="1" applyFont="1" applyBorder="1" applyAlignment="1">
      <alignment vertical="center"/>
    </xf>
    <xf numFmtId="2" fontId="73" fillId="35" borderId="10" xfId="0" applyNumberFormat="1" applyFont="1" applyFill="1" applyBorder="1" applyAlignment="1">
      <alignment vertical="center"/>
    </xf>
    <xf numFmtId="2" fontId="73" fillId="35" borderId="10" xfId="0" applyNumberFormat="1" applyFont="1" applyFill="1" applyBorder="1" applyAlignment="1">
      <alignment horizontal="center" vertical="center"/>
    </xf>
    <xf numFmtId="0" fontId="3" fillId="0" borderId="10" xfId="0" applyFont="1" applyBorder="1" applyAlignment="1">
      <alignment horizontal="center"/>
    </xf>
    <xf numFmtId="2" fontId="3" fillId="0" borderId="10" xfId="0" applyNumberFormat="1" applyFont="1" applyBorder="1" applyAlignment="1">
      <alignment horizontal="center"/>
    </xf>
    <xf numFmtId="0" fontId="2" fillId="34" borderId="10" xfId="0" applyFont="1" applyFill="1" applyBorder="1" applyAlignment="1">
      <alignment horizontal="center"/>
    </xf>
    <xf numFmtId="0" fontId="6" fillId="0" borderId="10" xfId="0" applyFont="1" applyBorder="1" applyAlignment="1">
      <alignment horizontal="center"/>
    </xf>
    <xf numFmtId="2" fontId="6" fillId="0" borderId="10" xfId="0" applyNumberFormat="1" applyFont="1" applyBorder="1" applyAlignment="1">
      <alignment horizontal="center"/>
    </xf>
    <xf numFmtId="0" fontId="70" fillId="0" borderId="10" xfId="0" applyFont="1" applyBorder="1" applyAlignment="1">
      <alignment vertical="center" wrapText="1"/>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4" fontId="59"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14" fillId="34" borderId="10" xfId="0" applyFont="1" applyFill="1" applyBorder="1" applyAlignment="1">
      <alignment vertical="center" wrapText="1"/>
    </xf>
    <xf numFmtId="0" fontId="14" fillId="34" borderId="10"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71" fillId="0" borderId="10" xfId="0" applyFont="1" applyBorder="1" applyAlignment="1">
      <alignment horizontal="center" vertical="center" wrapText="1"/>
    </xf>
    <xf numFmtId="0" fontId="17" fillId="34" borderId="17" xfId="0" applyFont="1" applyFill="1" applyBorder="1" applyAlignment="1">
      <alignment vertical="center" wrapText="1"/>
    </xf>
    <xf numFmtId="0" fontId="14" fillId="34" borderId="17" xfId="0" applyFont="1" applyFill="1" applyBorder="1" applyAlignment="1">
      <alignment vertical="center" wrapText="1"/>
    </xf>
    <xf numFmtId="0" fontId="14" fillId="34" borderId="18" xfId="0" applyFont="1" applyFill="1" applyBorder="1" applyAlignment="1">
      <alignment vertical="center" wrapText="1"/>
    </xf>
    <xf numFmtId="1" fontId="7" fillId="0" borderId="0" xfId="0" applyNumberFormat="1" applyFont="1" applyBorder="1" applyAlignment="1">
      <alignment/>
    </xf>
    <xf numFmtId="0" fontId="59" fillId="0" borderId="10" xfId="0" applyFont="1" applyBorder="1" applyAlignment="1">
      <alignment horizontal="center" vertical="center" wrapText="1"/>
    </xf>
    <xf numFmtId="2" fontId="61" fillId="34"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0" xfId="0" applyFont="1" applyFill="1" applyBorder="1" applyAlignment="1">
      <alignment vertical="top" wrapText="1"/>
    </xf>
    <xf numFmtId="0" fontId="20" fillId="34" borderId="10" xfId="0" applyFont="1" applyFill="1" applyBorder="1" applyAlignment="1">
      <alignment vertical="top" wrapText="1"/>
    </xf>
    <xf numFmtId="49" fontId="2" fillId="0" borderId="10" xfId="0" applyNumberFormat="1" applyFont="1" applyBorder="1" applyAlignment="1">
      <alignment vertical="top" wrapText="1"/>
    </xf>
    <xf numFmtId="0" fontId="60" fillId="0" borderId="10" xfId="0" applyFont="1" applyBorder="1" applyAlignment="1">
      <alignment horizontal="center" vertical="top" wrapText="1"/>
    </xf>
    <xf numFmtId="0" fontId="64" fillId="0" borderId="10" xfId="0" applyFont="1" applyBorder="1" applyAlignment="1">
      <alignment vertical="top" wrapText="1"/>
    </xf>
    <xf numFmtId="0" fontId="62" fillId="0" borderId="10" xfId="0" applyFont="1" applyBorder="1" applyAlignment="1">
      <alignment vertical="center" wrapText="1"/>
    </xf>
    <xf numFmtId="49" fontId="11" fillId="0" borderId="10" xfId="0" applyNumberFormat="1" applyFont="1" applyBorder="1" applyAlignment="1">
      <alignment vertical="center" wrapText="1"/>
    </xf>
    <xf numFmtId="0" fontId="61" fillId="0" borderId="19" xfId="0" applyFont="1" applyBorder="1" applyAlignment="1">
      <alignment horizontal="center" vertical="center" wrapText="1"/>
    </xf>
    <xf numFmtId="0" fontId="60" fillId="0" borderId="20" xfId="0" applyFont="1" applyBorder="1" applyAlignment="1">
      <alignment/>
    </xf>
    <xf numFmtId="0" fontId="61" fillId="0" borderId="10" xfId="0" applyFont="1" applyBorder="1" applyAlignment="1">
      <alignment horizontal="center" vertical="center" wrapText="1"/>
    </xf>
    <xf numFmtId="0" fontId="6" fillId="0" borderId="12" xfId="0" applyFont="1" applyBorder="1" applyAlignment="1">
      <alignment vertical="center" wrapText="1"/>
    </xf>
    <xf numFmtId="2" fontId="6" fillId="0" borderId="12" xfId="0" applyNumberFormat="1" applyFont="1" applyBorder="1" applyAlignment="1">
      <alignment horizontal="center" vertical="center" wrapText="1"/>
    </xf>
    <xf numFmtId="1" fontId="59" fillId="0" borderId="10" xfId="0" applyNumberFormat="1" applyFont="1" applyBorder="1" applyAlignment="1">
      <alignment horizontal="center" vertical="center" wrapText="1"/>
    </xf>
    <xf numFmtId="1" fontId="59" fillId="0" borderId="10" xfId="0" applyNumberFormat="1" applyFont="1" applyBorder="1" applyAlignment="1">
      <alignment vertical="center" wrapText="1"/>
    </xf>
    <xf numFmtId="2" fontId="3" fillId="34" borderId="10" xfId="0" applyNumberFormat="1" applyFont="1" applyFill="1" applyBorder="1" applyAlignment="1">
      <alignment horizontal="center" vertical="center" wrapText="1"/>
    </xf>
    <xf numFmtId="2" fontId="63" fillId="0" borderId="10" xfId="0" applyNumberFormat="1" applyFont="1" applyBorder="1" applyAlignment="1">
      <alignment horizontal="center" vertical="center" wrapText="1"/>
    </xf>
    <xf numFmtId="2" fontId="60" fillId="0" borderId="10" xfId="0" applyNumberFormat="1" applyFont="1" applyBorder="1" applyAlignment="1">
      <alignment vertical="center" wrapText="1"/>
    </xf>
    <xf numFmtId="2" fontId="60" fillId="0" borderId="10" xfId="0" applyNumberFormat="1" applyFont="1" applyBorder="1" applyAlignment="1">
      <alignment horizontal="right" vertical="center" wrapText="1"/>
    </xf>
    <xf numFmtId="2" fontId="60" fillId="34" borderId="10" xfId="0" applyNumberFormat="1" applyFont="1" applyFill="1" applyBorder="1" applyAlignment="1">
      <alignment horizontal="right" vertical="center" wrapText="1"/>
    </xf>
    <xf numFmtId="2" fontId="2" fillId="0" borderId="12" xfId="0" applyNumberFormat="1" applyFont="1" applyFill="1" applyBorder="1" applyAlignment="1">
      <alignment horizontal="center" vertical="center"/>
    </xf>
    <xf numFmtId="2" fontId="2" fillId="34" borderId="12"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34" borderId="15"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2" fontId="2" fillId="34" borderId="16" xfId="0" applyNumberFormat="1" applyFont="1" applyFill="1" applyBorder="1" applyAlignment="1">
      <alignment horizontal="center" vertical="center"/>
    </xf>
    <xf numFmtId="2" fontId="60" fillId="0" borderId="10" xfId="0" applyNumberFormat="1" applyFont="1" applyBorder="1" applyAlignment="1">
      <alignment horizontal="center" vertical="center"/>
    </xf>
    <xf numFmtId="2" fontId="3" fillId="34" borderId="10" xfId="0" applyNumberFormat="1" applyFont="1" applyFill="1" applyBorder="1" applyAlignment="1">
      <alignment horizontal="center" vertical="center"/>
    </xf>
    <xf numFmtId="2" fontId="64" fillId="0" borderId="10" xfId="0" applyNumberFormat="1" applyFont="1" applyFill="1" applyBorder="1" applyAlignment="1">
      <alignment horizontal="center" vertical="center" wrapText="1"/>
    </xf>
    <xf numFmtId="2" fontId="2" fillId="0" borderId="0" xfId="0" applyNumberFormat="1" applyFont="1"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22"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1"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1" xfId="0" applyFont="1" applyBorder="1" applyAlignment="1">
      <alignment horizontal="left" wrapText="1"/>
    </xf>
    <xf numFmtId="0" fontId="60" fillId="0" borderId="10" xfId="0" applyFont="1" applyBorder="1" applyAlignment="1">
      <alignment horizontal="left" vertical="top" wrapText="1"/>
    </xf>
    <xf numFmtId="0" fontId="64"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49" fontId="6" fillId="0" borderId="11" xfId="0" applyNumberFormat="1" applyFont="1" applyBorder="1" applyAlignment="1">
      <alignment horizontal="center" wrapText="1"/>
    </xf>
    <xf numFmtId="0" fontId="2" fillId="0" borderId="0" xfId="0"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horizontal="center" vertical="center"/>
    </xf>
    <xf numFmtId="49" fontId="6" fillId="0" borderId="1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6" fillId="0" borderId="11" xfId="0" applyFont="1" applyBorder="1" applyAlignment="1">
      <alignment vertical="center" wrapText="1"/>
    </xf>
    <xf numFmtId="0" fontId="2" fillId="0" borderId="22" xfId="0" applyFont="1" applyBorder="1" applyAlignment="1">
      <alignment horizontal="center" vertical="top" wrapText="1"/>
    </xf>
    <xf numFmtId="0" fontId="7" fillId="0" borderId="0" xfId="0" applyFont="1" applyAlignment="1">
      <alignment horizontal="left" vertical="center" wrapText="1"/>
    </xf>
    <xf numFmtId="49" fontId="6" fillId="0" borderId="11" xfId="0" applyNumberFormat="1" applyFont="1" applyBorder="1" applyAlignment="1">
      <alignment horizontal="center" vertical="top" wrapText="1"/>
    </xf>
    <xf numFmtId="0" fontId="6" fillId="0" borderId="11" xfId="0" applyFont="1" applyBorder="1" applyAlignment="1">
      <alignment vertical="top" wrapText="1"/>
    </xf>
    <xf numFmtId="0" fontId="7" fillId="0" borderId="0" xfId="0" applyFont="1" applyBorder="1" applyAlignment="1">
      <alignment horizontal="center" vertical="top" wrapText="1"/>
    </xf>
    <xf numFmtId="49" fontId="6" fillId="0" borderId="0" xfId="0" applyNumberFormat="1" applyFont="1" applyAlignment="1">
      <alignment horizontal="center" vertical="center" wrapText="1"/>
    </xf>
    <xf numFmtId="0" fontId="6" fillId="0" borderId="11" xfId="0" applyFont="1" applyBorder="1" applyAlignment="1">
      <alignment horizontal="center" wrapText="1"/>
    </xf>
    <xf numFmtId="0" fontId="61" fillId="0" borderId="0" xfId="0" applyFont="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center" vertical="center" wrapText="1"/>
    </xf>
    <xf numFmtId="0" fontId="7" fillId="34" borderId="12"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59" fillId="34" borderId="0" xfId="0" applyFont="1" applyFill="1" applyAlignment="1">
      <alignment horizontal="left" vertical="top" wrapText="1"/>
    </xf>
    <xf numFmtId="0" fontId="9" fillId="34" borderId="0" xfId="0" applyFont="1" applyFill="1" applyAlignment="1">
      <alignment horizontal="left" vertical="top" wrapText="1"/>
    </xf>
    <xf numFmtId="0" fontId="6" fillId="34" borderId="0" xfId="0" applyFont="1" applyFill="1" applyAlignment="1">
      <alignment vertical="center" wrapText="1"/>
    </xf>
    <xf numFmtId="0" fontId="2" fillId="33" borderId="22" xfId="0" applyFont="1" applyFill="1" applyBorder="1" applyAlignment="1">
      <alignment horizontal="center" vertical="center" wrapText="1"/>
    </xf>
    <xf numFmtId="0" fontId="6" fillId="33" borderId="0" xfId="0" applyFont="1" applyFill="1" applyAlignment="1">
      <alignment horizontal="left" vertical="top" wrapText="1"/>
    </xf>
    <xf numFmtId="0" fontId="6" fillId="34" borderId="0" xfId="0" applyFont="1" applyFill="1" applyAlignment="1">
      <alignment horizontal="left" vertical="center" wrapText="1"/>
    </xf>
    <xf numFmtId="0" fontId="7" fillId="34" borderId="0" xfId="0" applyFont="1" applyFill="1" applyAlignment="1">
      <alignment horizontal="left" vertical="top" wrapText="1"/>
    </xf>
    <xf numFmtId="0" fontId="6" fillId="33" borderId="12"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7" fillId="33" borderId="22"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6" fillId="0" borderId="16" xfId="0" applyFont="1" applyBorder="1" applyAlignment="1">
      <alignment horizontal="left" vertical="center" wrapText="1"/>
    </xf>
    <xf numFmtId="0" fontId="7" fillId="33" borderId="0" xfId="0" applyFont="1" applyFill="1" applyAlignment="1">
      <alignment horizontal="center"/>
    </xf>
    <xf numFmtId="0" fontId="6" fillId="0" borderId="22" xfId="0" applyFont="1" applyBorder="1" applyAlignment="1">
      <alignment horizontal="center" vertical="center" wrapText="1"/>
    </xf>
    <xf numFmtId="0" fontId="6" fillId="33" borderId="0" xfId="0" applyFont="1" applyFill="1" applyAlignment="1">
      <alignment horizontal="center" vertical="center" wrapText="1"/>
    </xf>
    <xf numFmtId="0" fontId="7" fillId="0" borderId="13" xfId="0" applyFont="1" applyBorder="1" applyAlignment="1">
      <alignment horizontal="center" vertical="center" wrapText="1"/>
    </xf>
    <xf numFmtId="0" fontId="59" fillId="0" borderId="10" xfId="0" applyFont="1" applyBorder="1" applyAlignment="1">
      <alignment horizontal="center" vertical="center" wrapText="1"/>
    </xf>
    <xf numFmtId="2" fontId="60" fillId="0" borderId="10" xfId="0" applyNumberFormat="1" applyFont="1" applyBorder="1" applyAlignment="1">
      <alignment horizontal="center" vertical="center" wrapText="1"/>
    </xf>
    <xf numFmtId="1" fontId="59" fillId="0" borderId="10" xfId="0" applyNumberFormat="1" applyFont="1" applyBorder="1" applyAlignment="1">
      <alignment horizontal="center" vertical="center" wrapText="1"/>
    </xf>
    <xf numFmtId="0" fontId="59" fillId="0" borderId="10" xfId="0" applyFont="1" applyBorder="1" applyAlignment="1">
      <alignment vertical="center" wrapText="1"/>
    </xf>
    <xf numFmtId="0" fontId="58"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232">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301" t="s">
        <v>5</v>
      </c>
      <c r="B6" s="301"/>
      <c r="C6" s="301"/>
      <c r="D6" s="301"/>
      <c r="E6" s="301"/>
      <c r="F6" s="301"/>
      <c r="G6" s="301"/>
      <c r="H6" s="301"/>
      <c r="I6" s="301"/>
      <c r="J6" s="301"/>
      <c r="K6" s="301"/>
      <c r="L6" s="301"/>
      <c r="M6" s="301"/>
      <c r="N6" s="301"/>
      <c r="O6" s="301"/>
      <c r="P6" s="301"/>
    </row>
    <row r="7" spans="1:16" ht="15">
      <c r="A7" s="302" t="s">
        <v>86</v>
      </c>
      <c r="B7" s="302"/>
      <c r="C7" s="302"/>
      <c r="D7" s="302"/>
      <c r="E7" s="302"/>
      <c r="F7" s="302"/>
      <c r="G7" s="302"/>
      <c r="H7" s="302"/>
      <c r="I7" s="302"/>
      <c r="J7" s="302"/>
      <c r="K7" s="302"/>
      <c r="L7" s="302"/>
      <c r="M7" s="302"/>
      <c r="N7" s="302"/>
      <c r="O7" s="303" t="s">
        <v>7</v>
      </c>
      <c r="P7" s="303"/>
    </row>
    <row r="8" spans="1:16" ht="48" customHeight="1">
      <c r="A8" s="305" t="s">
        <v>6</v>
      </c>
      <c r="B8" s="305"/>
      <c r="C8" s="305"/>
      <c r="D8" s="305"/>
      <c r="E8" s="305"/>
      <c r="F8" s="305"/>
      <c r="G8" s="305"/>
      <c r="H8" s="305"/>
      <c r="I8" s="305"/>
      <c r="J8" s="305"/>
      <c r="K8" s="305"/>
      <c r="L8" s="305"/>
      <c r="M8" s="305"/>
      <c r="N8" s="305"/>
      <c r="O8" s="304" t="s">
        <v>8</v>
      </c>
      <c r="P8" s="304"/>
    </row>
    <row r="9" spans="1:16" ht="15">
      <c r="A9" s="306" t="s">
        <v>87</v>
      </c>
      <c r="B9" s="306"/>
      <c r="C9" s="306"/>
      <c r="D9" s="306"/>
      <c r="E9" s="306"/>
      <c r="F9" s="306"/>
      <c r="G9" s="306"/>
      <c r="H9" s="306"/>
      <c r="I9" s="306"/>
      <c r="J9" s="306"/>
      <c r="K9" s="306"/>
      <c r="L9" s="306"/>
      <c r="M9" s="306"/>
      <c r="N9" s="306"/>
      <c r="O9" s="303" t="s">
        <v>126</v>
      </c>
      <c r="P9" s="303"/>
    </row>
    <row r="10" spans="1:16" ht="45.75" customHeight="1">
      <c r="A10" s="305" t="s">
        <v>9</v>
      </c>
      <c r="B10" s="305"/>
      <c r="C10" s="305"/>
      <c r="D10" s="305"/>
      <c r="E10" s="305"/>
      <c r="F10" s="305"/>
      <c r="G10" s="305"/>
      <c r="H10" s="305"/>
      <c r="I10" s="305"/>
      <c r="J10" s="305"/>
      <c r="K10" s="305"/>
      <c r="L10" s="305"/>
      <c r="M10" s="305"/>
      <c r="N10" s="305"/>
      <c r="O10" s="307" t="s">
        <v>10</v>
      </c>
      <c r="P10" s="307"/>
    </row>
    <row r="11" spans="1:16" ht="15">
      <c r="A11" s="309" t="s">
        <v>88</v>
      </c>
      <c r="B11" s="309"/>
      <c r="C11" s="309"/>
      <c r="D11" s="309"/>
      <c r="E11" s="309"/>
      <c r="F11" s="309"/>
      <c r="G11" s="309"/>
      <c r="H11" s="309"/>
      <c r="I11" s="309"/>
      <c r="J11" s="309"/>
      <c r="K11" s="309"/>
      <c r="L11" s="309"/>
      <c r="M11" s="308" t="s">
        <v>11</v>
      </c>
      <c r="N11" s="308"/>
      <c r="O11" s="308"/>
      <c r="P11" s="308"/>
    </row>
    <row r="12" spans="1:16" ht="24.75" customHeight="1">
      <c r="A12" s="307" t="s">
        <v>111</v>
      </c>
      <c r="B12" s="307"/>
      <c r="C12" s="307"/>
      <c r="D12" s="307"/>
      <c r="E12" s="307"/>
      <c r="F12" s="307"/>
      <c r="G12" s="307"/>
      <c r="H12" s="307"/>
      <c r="I12" s="307"/>
      <c r="J12" s="307"/>
      <c r="K12" s="307"/>
      <c r="L12" s="307"/>
      <c r="M12" s="307" t="s">
        <v>12</v>
      </c>
      <c r="N12" s="307"/>
      <c r="O12" s="307"/>
      <c r="P12" s="307"/>
    </row>
    <row r="13" spans="1:2" ht="15">
      <c r="A13" s="4"/>
      <c r="B13" s="2"/>
    </row>
    <row r="14" spans="1:16" ht="15">
      <c r="A14" s="293" t="s">
        <v>112</v>
      </c>
      <c r="B14" s="293"/>
      <c r="C14" s="293"/>
      <c r="D14" s="293"/>
      <c r="E14" s="293"/>
      <c r="F14" s="293"/>
      <c r="G14" s="293"/>
      <c r="H14" s="293"/>
      <c r="I14" s="293"/>
      <c r="J14" s="293"/>
      <c r="K14" s="293"/>
      <c r="L14" s="293"/>
      <c r="M14" s="293"/>
      <c r="N14" s="293"/>
      <c r="O14" s="293"/>
      <c r="P14" s="293"/>
    </row>
    <row r="15" spans="1:16" ht="15">
      <c r="A15" s="293" t="s">
        <v>113</v>
      </c>
      <c r="B15" s="293"/>
      <c r="C15" s="293"/>
      <c r="D15" s="293"/>
      <c r="E15" s="293"/>
      <c r="F15" s="293"/>
      <c r="G15" s="293"/>
      <c r="H15" s="293"/>
      <c r="I15" s="293"/>
      <c r="J15" s="293"/>
      <c r="K15" s="293"/>
      <c r="L15" s="293"/>
      <c r="M15" s="293"/>
      <c r="N15" s="293"/>
      <c r="O15" s="293"/>
      <c r="P15" s="293"/>
    </row>
    <row r="16" spans="1:16" ht="15">
      <c r="A16" s="293" t="s">
        <v>114</v>
      </c>
      <c r="B16" s="293"/>
      <c r="C16" s="293"/>
      <c r="D16" s="293"/>
      <c r="E16" s="293"/>
      <c r="F16" s="293"/>
      <c r="G16" s="293"/>
      <c r="H16" s="293"/>
      <c r="I16" s="293"/>
      <c r="J16" s="293"/>
      <c r="K16" s="293"/>
      <c r="L16" s="293"/>
      <c r="M16" s="293"/>
      <c r="N16" s="293"/>
      <c r="O16" s="293"/>
      <c r="P16" s="293"/>
    </row>
    <row r="17" spans="1:16" ht="15">
      <c r="A17" s="293" t="s">
        <v>115</v>
      </c>
      <c r="B17" s="293"/>
      <c r="C17" s="293"/>
      <c r="D17" s="293"/>
      <c r="E17" s="293"/>
      <c r="F17" s="293"/>
      <c r="G17" s="293"/>
      <c r="H17" s="293"/>
      <c r="I17" s="293"/>
      <c r="J17" s="293"/>
      <c r="K17" s="293"/>
      <c r="L17" s="293"/>
      <c r="M17" s="293"/>
      <c r="N17" s="293"/>
      <c r="O17" s="293"/>
      <c r="P17" s="293"/>
    </row>
    <row r="18" spans="1:16" ht="15">
      <c r="A18" s="293" t="s">
        <v>116</v>
      </c>
      <c r="B18" s="293"/>
      <c r="C18" s="293"/>
      <c r="D18" s="293"/>
      <c r="E18" s="293"/>
      <c r="F18" s="293"/>
      <c r="G18" s="293"/>
      <c r="H18" s="293"/>
      <c r="I18" s="293"/>
      <c r="J18" s="293"/>
      <c r="K18" s="293"/>
      <c r="L18" s="293"/>
      <c r="M18" s="293"/>
      <c r="N18" s="293"/>
      <c r="O18" s="293"/>
      <c r="P18" s="293"/>
    </row>
    <row r="19" spans="1:16" ht="15">
      <c r="A19" s="293" t="s">
        <v>117</v>
      </c>
      <c r="B19" s="293"/>
      <c r="C19" s="293"/>
      <c r="D19" s="293"/>
      <c r="E19" s="293"/>
      <c r="F19" s="293"/>
      <c r="G19" s="293"/>
      <c r="H19" s="293"/>
      <c r="I19" s="293"/>
      <c r="J19" s="293"/>
      <c r="K19" s="293"/>
      <c r="L19" s="293"/>
      <c r="M19" s="293"/>
      <c r="N19" s="293"/>
      <c r="O19" s="293"/>
      <c r="P19" s="293"/>
    </row>
    <row r="20" spans="1:2" ht="15">
      <c r="A20" s="296" t="s">
        <v>13</v>
      </c>
      <c r="B20" s="296"/>
    </row>
    <row r="23" spans="1:14" ht="15">
      <c r="A23" s="292" t="s">
        <v>14</v>
      </c>
      <c r="B23" s="292" t="s">
        <v>15</v>
      </c>
      <c r="C23" s="292" t="s">
        <v>16</v>
      </c>
      <c r="D23" s="292"/>
      <c r="E23" s="292"/>
      <c r="F23" s="292"/>
      <c r="G23" s="292" t="s">
        <v>17</v>
      </c>
      <c r="H23" s="292"/>
      <c r="I23" s="292"/>
      <c r="J23" s="292"/>
      <c r="K23" s="292" t="s">
        <v>18</v>
      </c>
      <c r="L23" s="292"/>
      <c r="M23" s="292"/>
      <c r="N23" s="292"/>
    </row>
    <row r="24" spans="1:14" ht="68.25" customHeight="1">
      <c r="A24" s="292"/>
      <c r="B24" s="292"/>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297" t="s">
        <v>118</v>
      </c>
      <c r="B32" s="297"/>
      <c r="C32" s="297"/>
      <c r="D32" s="297"/>
      <c r="E32" s="297"/>
      <c r="F32" s="297"/>
      <c r="G32" s="297"/>
      <c r="H32" s="297"/>
      <c r="I32" s="297"/>
      <c r="J32" s="297"/>
    </row>
    <row r="33" ht="15">
      <c r="A33" s="4" t="s">
        <v>13</v>
      </c>
    </row>
    <row r="35" spans="1:10" ht="15">
      <c r="A35" s="292" t="s">
        <v>14</v>
      </c>
      <c r="B35" s="292" t="s">
        <v>15</v>
      </c>
      <c r="C35" s="292" t="s">
        <v>27</v>
      </c>
      <c r="D35" s="292"/>
      <c r="E35" s="292"/>
      <c r="F35" s="292"/>
      <c r="G35" s="292" t="s">
        <v>27</v>
      </c>
      <c r="H35" s="292"/>
      <c r="I35" s="292"/>
      <c r="J35" s="292"/>
    </row>
    <row r="36" spans="1:10" ht="60.75" customHeight="1">
      <c r="A36" s="292"/>
      <c r="B36" s="292"/>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293" t="s">
        <v>28</v>
      </c>
      <c r="B45" s="293"/>
      <c r="C45" s="293"/>
      <c r="D45" s="293"/>
      <c r="E45" s="293"/>
      <c r="F45" s="293"/>
      <c r="G45" s="293"/>
      <c r="H45" s="293"/>
      <c r="I45" s="293"/>
      <c r="J45" s="293"/>
      <c r="K45" s="293"/>
      <c r="L45" s="293"/>
      <c r="M45" s="293"/>
      <c r="N45" s="293"/>
    </row>
    <row r="46" spans="1:14" ht="15">
      <c r="A46" s="293" t="s">
        <v>29</v>
      </c>
      <c r="B46" s="293"/>
      <c r="C46" s="293"/>
      <c r="D46" s="293"/>
      <c r="E46" s="293"/>
      <c r="F46" s="293"/>
      <c r="G46" s="293"/>
      <c r="H46" s="293"/>
      <c r="I46" s="293"/>
      <c r="J46" s="293"/>
      <c r="K46" s="293"/>
      <c r="L46" s="293"/>
      <c r="M46" s="293"/>
      <c r="N46" s="293"/>
    </row>
    <row r="47" ht="15">
      <c r="A47" s="4" t="s">
        <v>13</v>
      </c>
    </row>
    <row r="48" spans="1:14" ht="21.75" customHeight="1">
      <c r="A48" s="292" t="s">
        <v>30</v>
      </c>
      <c r="B48" s="292" t="s">
        <v>15</v>
      </c>
      <c r="C48" s="292" t="s">
        <v>16</v>
      </c>
      <c r="D48" s="292"/>
      <c r="E48" s="292"/>
      <c r="F48" s="292"/>
      <c r="G48" s="292" t="s">
        <v>17</v>
      </c>
      <c r="H48" s="292"/>
      <c r="I48" s="292"/>
      <c r="J48" s="292"/>
      <c r="K48" s="292" t="s">
        <v>18</v>
      </c>
      <c r="L48" s="292"/>
      <c r="M48" s="292"/>
      <c r="N48" s="292"/>
    </row>
    <row r="49" spans="1:14" ht="63" customHeight="1">
      <c r="A49" s="292"/>
      <c r="B49" s="292"/>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297" t="s">
        <v>31</v>
      </c>
      <c r="B56" s="297"/>
      <c r="C56" s="297"/>
      <c r="D56" s="297"/>
      <c r="E56" s="297"/>
      <c r="F56" s="297"/>
      <c r="G56" s="297"/>
      <c r="H56" s="297"/>
      <c r="I56" s="297"/>
      <c r="J56" s="297"/>
      <c r="K56" s="297"/>
      <c r="L56" s="297"/>
      <c r="M56" s="297"/>
      <c r="N56" s="297"/>
    </row>
    <row r="57" ht="15">
      <c r="A57" s="4" t="s">
        <v>13</v>
      </c>
    </row>
    <row r="59" spans="1:14" ht="15">
      <c r="A59" s="292" t="s">
        <v>32</v>
      </c>
      <c r="B59" s="292" t="s">
        <v>15</v>
      </c>
      <c r="C59" s="292" t="s">
        <v>16</v>
      </c>
      <c r="D59" s="292"/>
      <c r="E59" s="292"/>
      <c r="F59" s="292"/>
      <c r="G59" s="292" t="s">
        <v>17</v>
      </c>
      <c r="H59" s="292"/>
      <c r="I59" s="292"/>
      <c r="J59" s="292"/>
      <c r="K59" s="292" t="s">
        <v>18</v>
      </c>
      <c r="L59" s="292"/>
      <c r="M59" s="292"/>
      <c r="N59" s="292"/>
    </row>
    <row r="60" spans="1:14" ht="58.5" customHeight="1">
      <c r="A60" s="292"/>
      <c r="B60" s="292"/>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297" t="s">
        <v>33</v>
      </c>
      <c r="B66" s="297"/>
      <c r="C66" s="297"/>
      <c r="D66" s="297"/>
      <c r="E66" s="297"/>
      <c r="F66" s="297"/>
      <c r="G66" s="297"/>
      <c r="H66" s="297"/>
      <c r="I66" s="297"/>
      <c r="J66" s="297"/>
    </row>
    <row r="67" ht="15">
      <c r="A67" s="4" t="s">
        <v>13</v>
      </c>
    </row>
    <row r="69" spans="1:10" ht="21.75" customHeight="1">
      <c r="A69" s="292" t="s">
        <v>30</v>
      </c>
      <c r="B69" s="292" t="s">
        <v>15</v>
      </c>
      <c r="C69" s="292" t="s">
        <v>27</v>
      </c>
      <c r="D69" s="292"/>
      <c r="E69" s="292"/>
      <c r="F69" s="292"/>
      <c r="G69" s="292" t="s">
        <v>27</v>
      </c>
      <c r="H69" s="292"/>
      <c r="I69" s="292"/>
      <c r="J69" s="292"/>
    </row>
    <row r="70" spans="1:10" ht="61.5" customHeight="1">
      <c r="A70" s="292"/>
      <c r="B70" s="292"/>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297" t="s">
        <v>34</v>
      </c>
      <c r="B76" s="297"/>
      <c r="C76" s="297"/>
      <c r="D76" s="297"/>
      <c r="E76" s="297"/>
      <c r="F76" s="297"/>
      <c r="G76" s="297"/>
      <c r="H76" s="297"/>
      <c r="I76" s="297"/>
      <c r="J76" s="297"/>
    </row>
    <row r="77" ht="15">
      <c r="A77" s="4" t="s">
        <v>13</v>
      </c>
    </row>
    <row r="79" spans="1:10" ht="15">
      <c r="A79" s="292" t="s">
        <v>32</v>
      </c>
      <c r="B79" s="292" t="s">
        <v>15</v>
      </c>
      <c r="C79" s="292" t="s">
        <v>27</v>
      </c>
      <c r="D79" s="292"/>
      <c r="E79" s="292"/>
      <c r="F79" s="292"/>
      <c r="G79" s="292" t="s">
        <v>27</v>
      </c>
      <c r="H79" s="292"/>
      <c r="I79" s="292"/>
      <c r="J79" s="292"/>
    </row>
    <row r="80" spans="1:10" ht="72.75" customHeight="1">
      <c r="A80" s="292"/>
      <c r="B80" s="292"/>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293" t="s">
        <v>35</v>
      </c>
      <c r="B87" s="293"/>
      <c r="C87" s="293"/>
      <c r="D87" s="293"/>
      <c r="E87" s="293"/>
      <c r="F87" s="293"/>
      <c r="G87" s="293"/>
      <c r="H87" s="293"/>
      <c r="I87" s="293"/>
      <c r="J87" s="293"/>
      <c r="K87" s="293"/>
      <c r="L87" s="293"/>
      <c r="M87" s="293"/>
      <c r="N87" s="293"/>
    </row>
    <row r="88" spans="1:14" ht="15">
      <c r="A88" s="293" t="s">
        <v>36</v>
      </c>
      <c r="B88" s="293"/>
      <c r="C88" s="293"/>
      <c r="D88" s="293"/>
      <c r="E88" s="293"/>
      <c r="F88" s="293"/>
      <c r="G88" s="293"/>
      <c r="H88" s="293"/>
      <c r="I88" s="293"/>
      <c r="J88" s="293"/>
      <c r="K88" s="293"/>
      <c r="L88" s="293"/>
      <c r="M88" s="293"/>
      <c r="N88" s="293"/>
    </row>
    <row r="89" ht="15">
      <c r="A89" s="4" t="s">
        <v>13</v>
      </c>
    </row>
    <row r="91" spans="1:14" ht="30.75" customHeight="1">
      <c r="A91" s="292" t="s">
        <v>37</v>
      </c>
      <c r="B91" s="292" t="s">
        <v>39</v>
      </c>
      <c r="C91" s="292" t="s">
        <v>16</v>
      </c>
      <c r="D91" s="292"/>
      <c r="E91" s="292"/>
      <c r="F91" s="292"/>
      <c r="G91" s="292" t="s">
        <v>17</v>
      </c>
      <c r="H91" s="292"/>
      <c r="I91" s="292"/>
      <c r="J91" s="292"/>
      <c r="K91" s="292" t="s">
        <v>18</v>
      </c>
      <c r="L91" s="292"/>
      <c r="M91" s="292"/>
      <c r="N91" s="292"/>
    </row>
    <row r="92" spans="1:14" ht="66.75" customHeight="1">
      <c r="A92" s="292"/>
      <c r="B92" s="292"/>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297" t="s">
        <v>38</v>
      </c>
      <c r="B99" s="297"/>
      <c r="C99" s="297"/>
      <c r="D99" s="297"/>
      <c r="E99" s="297"/>
      <c r="F99" s="297"/>
      <c r="G99" s="297"/>
      <c r="H99" s="297"/>
      <c r="I99" s="297"/>
      <c r="J99" s="297"/>
    </row>
    <row r="100" ht="15">
      <c r="A100" s="4" t="s">
        <v>13</v>
      </c>
    </row>
    <row r="102" spans="1:10" ht="15">
      <c r="A102" s="292" t="s">
        <v>96</v>
      </c>
      <c r="B102" s="292" t="s">
        <v>39</v>
      </c>
      <c r="C102" s="292" t="s">
        <v>27</v>
      </c>
      <c r="D102" s="292"/>
      <c r="E102" s="292"/>
      <c r="F102" s="292"/>
      <c r="G102" s="292" t="s">
        <v>27</v>
      </c>
      <c r="H102" s="292"/>
      <c r="I102" s="292"/>
      <c r="J102" s="292"/>
    </row>
    <row r="103" spans="1:10" ht="63" customHeight="1">
      <c r="A103" s="292"/>
      <c r="B103" s="292"/>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293" t="s">
        <v>119</v>
      </c>
      <c r="B109" s="293"/>
      <c r="C109" s="293"/>
      <c r="D109" s="293"/>
      <c r="E109" s="293"/>
      <c r="F109" s="293"/>
      <c r="G109" s="293"/>
      <c r="H109" s="293"/>
      <c r="I109" s="293"/>
      <c r="J109" s="293"/>
      <c r="K109" s="293"/>
      <c r="L109" s="293"/>
      <c r="M109" s="293"/>
    </row>
    <row r="110" spans="1:13" ht="15">
      <c r="A110" s="293" t="s">
        <v>120</v>
      </c>
      <c r="B110" s="293"/>
      <c r="C110" s="293"/>
      <c r="D110" s="293"/>
      <c r="E110" s="293"/>
      <c r="F110" s="293"/>
      <c r="G110" s="293"/>
      <c r="H110" s="293"/>
      <c r="I110" s="293"/>
      <c r="J110" s="293"/>
      <c r="K110" s="293"/>
      <c r="L110" s="293"/>
      <c r="M110" s="293"/>
    </row>
    <row r="111" ht="15">
      <c r="A111" s="4" t="s">
        <v>13</v>
      </c>
    </row>
    <row r="113" spans="1:13" ht="15">
      <c r="A113" s="292" t="s">
        <v>37</v>
      </c>
      <c r="B113" s="292" t="s">
        <v>40</v>
      </c>
      <c r="C113" s="292" t="s">
        <v>41</v>
      </c>
      <c r="D113" s="292" t="s">
        <v>42</v>
      </c>
      <c r="E113" s="292" t="s">
        <v>16</v>
      </c>
      <c r="F113" s="292"/>
      <c r="G113" s="292"/>
      <c r="H113" s="292" t="s">
        <v>17</v>
      </c>
      <c r="I113" s="292"/>
      <c r="J113" s="292"/>
      <c r="K113" s="292" t="s">
        <v>18</v>
      </c>
      <c r="L113" s="292"/>
      <c r="M113" s="292"/>
    </row>
    <row r="114" spans="1:13" ht="30">
      <c r="A114" s="292"/>
      <c r="B114" s="292"/>
      <c r="C114" s="292"/>
      <c r="D114" s="292"/>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297" t="s">
        <v>121</v>
      </c>
      <c r="B126" s="297"/>
      <c r="C126" s="297"/>
      <c r="D126" s="297"/>
      <c r="E126" s="297"/>
      <c r="F126" s="297"/>
      <c r="G126" s="297"/>
      <c r="H126" s="297"/>
      <c r="I126" s="297"/>
      <c r="J126" s="297"/>
    </row>
    <row r="127" ht="15">
      <c r="A127" s="4" t="s">
        <v>13</v>
      </c>
    </row>
    <row r="130" spans="1:10" ht="15">
      <c r="A130" s="292" t="s">
        <v>37</v>
      </c>
      <c r="B130" s="292" t="s">
        <v>40</v>
      </c>
      <c r="C130" s="292" t="s">
        <v>41</v>
      </c>
      <c r="D130" s="292" t="s">
        <v>42</v>
      </c>
      <c r="E130" s="292" t="s">
        <v>27</v>
      </c>
      <c r="F130" s="292"/>
      <c r="G130" s="292"/>
      <c r="H130" s="292" t="s">
        <v>27</v>
      </c>
      <c r="I130" s="292"/>
      <c r="J130" s="292"/>
    </row>
    <row r="131" spans="1:10" ht="41.25" customHeight="1">
      <c r="A131" s="292"/>
      <c r="B131" s="292"/>
      <c r="C131" s="292"/>
      <c r="D131" s="292"/>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297" t="s">
        <v>47</v>
      </c>
      <c r="B142" s="297"/>
      <c r="C142" s="297"/>
      <c r="D142" s="297"/>
      <c r="E142" s="297"/>
      <c r="F142" s="297"/>
      <c r="G142" s="297"/>
      <c r="H142" s="297"/>
      <c r="I142" s="297"/>
      <c r="J142" s="297"/>
      <c r="K142" s="297"/>
    </row>
    <row r="143" ht="15">
      <c r="A143" s="4" t="s">
        <v>13</v>
      </c>
    </row>
    <row r="145" spans="1:11" ht="15">
      <c r="A145" s="292" t="s">
        <v>15</v>
      </c>
      <c r="B145" s="292" t="s">
        <v>16</v>
      </c>
      <c r="C145" s="292"/>
      <c r="D145" s="292" t="s">
        <v>17</v>
      </c>
      <c r="E145" s="292"/>
      <c r="F145" s="292" t="s">
        <v>18</v>
      </c>
      <c r="G145" s="292"/>
      <c r="H145" s="292" t="s">
        <v>27</v>
      </c>
      <c r="I145" s="292"/>
      <c r="J145" s="292" t="s">
        <v>27</v>
      </c>
      <c r="K145" s="292"/>
    </row>
    <row r="146" spans="1:11" ht="30">
      <c r="A146" s="292"/>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297" t="s">
        <v>49</v>
      </c>
      <c r="B154" s="297"/>
      <c r="C154" s="297"/>
      <c r="D154" s="297"/>
      <c r="E154" s="297"/>
      <c r="F154" s="297"/>
      <c r="G154" s="297"/>
      <c r="H154" s="297"/>
      <c r="I154" s="297"/>
      <c r="J154" s="297"/>
      <c r="K154" s="297"/>
      <c r="L154" s="297"/>
      <c r="M154" s="297"/>
      <c r="N154" s="297"/>
      <c r="O154" s="297"/>
      <c r="P154" s="297"/>
    </row>
    <row r="156" spans="1:16" ht="15">
      <c r="A156" s="292" t="s">
        <v>96</v>
      </c>
      <c r="B156" s="292" t="s">
        <v>50</v>
      </c>
      <c r="C156" s="292" t="s">
        <v>16</v>
      </c>
      <c r="D156" s="292"/>
      <c r="E156" s="292"/>
      <c r="F156" s="292"/>
      <c r="G156" s="292" t="s">
        <v>51</v>
      </c>
      <c r="H156" s="292"/>
      <c r="I156" s="292"/>
      <c r="J156" s="292"/>
      <c r="K156" s="292" t="s">
        <v>52</v>
      </c>
      <c r="L156" s="292"/>
      <c r="M156" s="292" t="s">
        <v>52</v>
      </c>
      <c r="N156" s="292"/>
      <c r="O156" s="292" t="s">
        <v>52</v>
      </c>
      <c r="P156" s="292"/>
    </row>
    <row r="157" spans="1:16" ht="30.75" customHeight="1">
      <c r="A157" s="292"/>
      <c r="B157" s="292"/>
      <c r="C157" s="292" t="s">
        <v>19</v>
      </c>
      <c r="D157" s="292"/>
      <c r="E157" s="292" t="s">
        <v>20</v>
      </c>
      <c r="F157" s="292"/>
      <c r="G157" s="292" t="s">
        <v>19</v>
      </c>
      <c r="H157" s="292"/>
      <c r="I157" s="292" t="s">
        <v>20</v>
      </c>
      <c r="J157" s="292"/>
      <c r="K157" s="292" t="s">
        <v>19</v>
      </c>
      <c r="L157" s="292" t="s">
        <v>20</v>
      </c>
      <c r="M157" s="292" t="s">
        <v>19</v>
      </c>
      <c r="N157" s="292" t="s">
        <v>20</v>
      </c>
      <c r="O157" s="292" t="s">
        <v>19</v>
      </c>
      <c r="P157" s="292" t="s">
        <v>20</v>
      </c>
    </row>
    <row r="158" spans="1:16" ht="30">
      <c r="A158" s="292"/>
      <c r="B158" s="292"/>
      <c r="C158" s="7" t="s">
        <v>99</v>
      </c>
      <c r="D158" s="7" t="s">
        <v>100</v>
      </c>
      <c r="E158" s="7" t="s">
        <v>99</v>
      </c>
      <c r="F158" s="7" t="s">
        <v>100</v>
      </c>
      <c r="G158" s="7" t="s">
        <v>99</v>
      </c>
      <c r="H158" s="7" t="s">
        <v>100</v>
      </c>
      <c r="I158" s="7" t="s">
        <v>99</v>
      </c>
      <c r="J158" s="7" t="s">
        <v>100</v>
      </c>
      <c r="K158" s="292"/>
      <c r="L158" s="292"/>
      <c r="M158" s="292"/>
      <c r="N158" s="292"/>
      <c r="O158" s="292"/>
      <c r="P158" s="292"/>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293" t="s">
        <v>122</v>
      </c>
      <c r="B165" s="293"/>
      <c r="C165" s="293"/>
      <c r="D165" s="293"/>
      <c r="E165" s="293"/>
      <c r="F165" s="293"/>
      <c r="G165" s="293"/>
      <c r="H165" s="293"/>
      <c r="I165" s="293"/>
      <c r="J165" s="293"/>
      <c r="K165" s="293"/>
      <c r="L165" s="293"/>
    </row>
    <row r="166" spans="1:12" ht="15">
      <c r="A166" s="293" t="s">
        <v>123</v>
      </c>
      <c r="B166" s="293"/>
      <c r="C166" s="293"/>
      <c r="D166" s="293"/>
      <c r="E166" s="293"/>
      <c r="F166" s="293"/>
      <c r="G166" s="293"/>
      <c r="H166" s="293"/>
      <c r="I166" s="293"/>
      <c r="J166" s="293"/>
      <c r="K166" s="293"/>
      <c r="L166" s="293"/>
    </row>
    <row r="167" spans="1:12" ht="15">
      <c r="A167" s="296" t="s">
        <v>13</v>
      </c>
      <c r="B167" s="296"/>
      <c r="C167" s="296"/>
      <c r="D167" s="296"/>
      <c r="E167" s="296"/>
      <c r="F167" s="296"/>
      <c r="G167" s="296"/>
      <c r="H167" s="296"/>
      <c r="I167" s="296"/>
      <c r="J167" s="296"/>
      <c r="K167" s="296"/>
      <c r="L167" s="296"/>
    </row>
    <row r="168" spans="1:12" ht="15">
      <c r="A168" s="300"/>
      <c r="B168" s="300"/>
      <c r="C168" s="300"/>
      <c r="D168" s="300"/>
      <c r="E168" s="300"/>
      <c r="F168" s="300"/>
      <c r="G168" s="300"/>
      <c r="H168" s="300"/>
      <c r="I168" s="300"/>
      <c r="J168" s="300"/>
      <c r="K168" s="300"/>
      <c r="L168" s="300"/>
    </row>
    <row r="170" spans="1:12" ht="21.75" customHeight="1">
      <c r="A170" s="292" t="s">
        <v>37</v>
      </c>
      <c r="B170" s="292" t="s">
        <v>54</v>
      </c>
      <c r="C170" s="292" t="s">
        <v>55</v>
      </c>
      <c r="D170" s="292" t="s">
        <v>16</v>
      </c>
      <c r="E170" s="292"/>
      <c r="F170" s="292"/>
      <c r="G170" s="292" t="s">
        <v>17</v>
      </c>
      <c r="H170" s="292"/>
      <c r="I170" s="292"/>
      <c r="J170" s="292" t="s">
        <v>18</v>
      </c>
      <c r="K170" s="292"/>
      <c r="L170" s="292"/>
    </row>
    <row r="171" spans="1:12" ht="30">
      <c r="A171" s="292"/>
      <c r="B171" s="292"/>
      <c r="C171" s="292"/>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297" t="s">
        <v>124</v>
      </c>
      <c r="B176" s="297"/>
      <c r="C176" s="297"/>
      <c r="D176" s="297"/>
      <c r="E176" s="297"/>
      <c r="F176" s="297"/>
      <c r="G176" s="297"/>
      <c r="H176" s="297"/>
      <c r="I176" s="297"/>
    </row>
    <row r="177" ht="15">
      <c r="A177" s="4" t="s">
        <v>13</v>
      </c>
    </row>
    <row r="179" spans="1:9" ht="21.75" customHeight="1">
      <c r="A179" s="292" t="s">
        <v>96</v>
      </c>
      <c r="B179" s="292" t="s">
        <v>54</v>
      </c>
      <c r="C179" s="292" t="s">
        <v>55</v>
      </c>
      <c r="D179" s="292" t="s">
        <v>27</v>
      </c>
      <c r="E179" s="292"/>
      <c r="F179" s="292"/>
      <c r="G179" s="292" t="s">
        <v>27</v>
      </c>
      <c r="H179" s="292"/>
      <c r="I179" s="292"/>
    </row>
    <row r="180" spans="1:9" ht="33" customHeight="1">
      <c r="A180" s="292"/>
      <c r="B180" s="292"/>
      <c r="C180" s="292"/>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297" t="s">
        <v>125</v>
      </c>
      <c r="B186" s="297"/>
      <c r="C186" s="297"/>
      <c r="D186" s="297"/>
      <c r="E186" s="297"/>
      <c r="F186" s="297"/>
      <c r="G186" s="297"/>
      <c r="H186" s="297"/>
      <c r="I186" s="297"/>
      <c r="J186" s="297"/>
      <c r="K186" s="297"/>
      <c r="L186" s="297"/>
      <c r="M186" s="297"/>
    </row>
    <row r="187" ht="15">
      <c r="A187" s="4" t="s">
        <v>13</v>
      </c>
    </row>
    <row r="190" spans="1:13" ht="120" customHeight="1">
      <c r="A190" s="294" t="s">
        <v>104</v>
      </c>
      <c r="B190" s="294" t="s">
        <v>103</v>
      </c>
      <c r="C190" s="292" t="s">
        <v>56</v>
      </c>
      <c r="D190" s="292" t="s">
        <v>16</v>
      </c>
      <c r="E190" s="292"/>
      <c r="F190" s="292" t="s">
        <v>17</v>
      </c>
      <c r="G190" s="292"/>
      <c r="H190" s="292" t="s">
        <v>18</v>
      </c>
      <c r="I190" s="292"/>
      <c r="J190" s="292" t="s">
        <v>27</v>
      </c>
      <c r="K190" s="292"/>
      <c r="L190" s="292" t="s">
        <v>27</v>
      </c>
      <c r="M190" s="292"/>
    </row>
    <row r="191" spans="1:13" ht="124.5" customHeight="1">
      <c r="A191" s="295"/>
      <c r="B191" s="295"/>
      <c r="C191" s="292"/>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293" t="s">
        <v>59</v>
      </c>
      <c r="B197" s="293"/>
      <c r="C197" s="293"/>
      <c r="D197" s="293"/>
      <c r="E197" s="293"/>
      <c r="F197" s="293"/>
      <c r="G197" s="293"/>
      <c r="H197" s="293"/>
      <c r="I197" s="293"/>
      <c r="J197" s="293"/>
    </row>
    <row r="198" spans="1:10" ht="15">
      <c r="A198" s="293" t="s">
        <v>60</v>
      </c>
      <c r="B198" s="293"/>
      <c r="C198" s="293"/>
      <c r="D198" s="293"/>
      <c r="E198" s="293"/>
      <c r="F198" s="293"/>
      <c r="G198" s="293"/>
      <c r="H198" s="293"/>
      <c r="I198" s="293"/>
      <c r="J198" s="293"/>
    </row>
    <row r="199" spans="1:10" ht="15">
      <c r="A199" s="293" t="s">
        <v>61</v>
      </c>
      <c r="B199" s="293"/>
      <c r="C199" s="293"/>
      <c r="D199" s="293"/>
      <c r="E199" s="293"/>
      <c r="F199" s="293"/>
      <c r="G199" s="293"/>
      <c r="H199" s="293"/>
      <c r="I199" s="293"/>
      <c r="J199" s="293"/>
    </row>
    <row r="200" ht="15">
      <c r="A200" s="4" t="s">
        <v>13</v>
      </c>
    </row>
    <row r="203" spans="1:10" ht="72.75" customHeight="1">
      <c r="A203" s="292" t="s">
        <v>62</v>
      </c>
      <c r="B203" s="292" t="s">
        <v>15</v>
      </c>
      <c r="C203" s="292" t="s">
        <v>63</v>
      </c>
      <c r="D203" s="292" t="s">
        <v>105</v>
      </c>
      <c r="E203" s="292" t="s">
        <v>64</v>
      </c>
      <c r="F203" s="292" t="s">
        <v>65</v>
      </c>
      <c r="G203" s="292" t="s">
        <v>106</v>
      </c>
      <c r="H203" s="292" t="s">
        <v>66</v>
      </c>
      <c r="I203" s="292"/>
      <c r="J203" s="292" t="s">
        <v>107</v>
      </c>
    </row>
    <row r="204" spans="1:10" ht="30">
      <c r="A204" s="292"/>
      <c r="B204" s="292"/>
      <c r="C204" s="292"/>
      <c r="D204" s="292"/>
      <c r="E204" s="292"/>
      <c r="F204" s="292"/>
      <c r="G204" s="292"/>
      <c r="H204" s="7" t="s">
        <v>67</v>
      </c>
      <c r="I204" s="7" t="s">
        <v>68</v>
      </c>
      <c r="J204" s="292"/>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297" t="s">
        <v>69</v>
      </c>
      <c r="B211" s="297"/>
      <c r="C211" s="297"/>
      <c r="D211" s="297"/>
      <c r="E211" s="297"/>
      <c r="F211" s="297"/>
      <c r="G211" s="297"/>
      <c r="H211" s="297"/>
      <c r="I211" s="297"/>
      <c r="J211" s="297"/>
      <c r="K211" s="297"/>
      <c r="L211" s="297"/>
    </row>
    <row r="212" ht="15">
      <c r="A212" s="4" t="s">
        <v>13</v>
      </c>
    </row>
    <row r="215" spans="1:12" ht="15">
      <c r="A215" s="292" t="s">
        <v>62</v>
      </c>
      <c r="B215" s="292" t="s">
        <v>15</v>
      </c>
      <c r="C215" s="292" t="s">
        <v>52</v>
      </c>
      <c r="D215" s="292"/>
      <c r="E215" s="292"/>
      <c r="F215" s="292"/>
      <c r="G215" s="292"/>
      <c r="H215" s="292" t="s">
        <v>52</v>
      </c>
      <c r="I215" s="292"/>
      <c r="J215" s="292"/>
      <c r="K215" s="292"/>
      <c r="L215" s="292"/>
    </row>
    <row r="216" spans="1:12" ht="150.75" customHeight="1">
      <c r="A216" s="292"/>
      <c r="B216" s="292"/>
      <c r="C216" s="292" t="s">
        <v>70</v>
      </c>
      <c r="D216" s="292" t="s">
        <v>71</v>
      </c>
      <c r="E216" s="292" t="s">
        <v>72</v>
      </c>
      <c r="F216" s="292"/>
      <c r="G216" s="292" t="s">
        <v>108</v>
      </c>
      <c r="H216" s="292" t="s">
        <v>73</v>
      </c>
      <c r="I216" s="292" t="s">
        <v>109</v>
      </c>
      <c r="J216" s="292" t="s">
        <v>72</v>
      </c>
      <c r="K216" s="292"/>
      <c r="L216" s="292" t="s">
        <v>110</v>
      </c>
    </row>
    <row r="217" spans="1:12" ht="30">
      <c r="A217" s="292"/>
      <c r="B217" s="292"/>
      <c r="C217" s="292"/>
      <c r="D217" s="292"/>
      <c r="E217" s="7" t="s">
        <v>67</v>
      </c>
      <c r="F217" s="7" t="s">
        <v>68</v>
      </c>
      <c r="G217" s="292"/>
      <c r="H217" s="292"/>
      <c r="I217" s="292"/>
      <c r="J217" s="7" t="s">
        <v>67</v>
      </c>
      <c r="K217" s="7" t="s">
        <v>68</v>
      </c>
      <c r="L217" s="292"/>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297" t="s">
        <v>74</v>
      </c>
      <c r="B224" s="297"/>
      <c r="C224" s="297"/>
      <c r="D224" s="297"/>
      <c r="E224" s="297"/>
      <c r="F224" s="297"/>
      <c r="G224" s="297"/>
      <c r="H224" s="297"/>
      <c r="I224" s="297"/>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299" t="s">
        <v>80</v>
      </c>
      <c r="B235" s="299"/>
      <c r="C235" s="299"/>
      <c r="D235" s="299"/>
      <c r="E235" s="299"/>
      <c r="F235" s="299"/>
      <c r="G235" s="299"/>
      <c r="H235" s="299"/>
      <c r="I235" s="299"/>
    </row>
    <row r="236" spans="1:9" ht="45.75" customHeight="1">
      <c r="A236" s="293" t="s">
        <v>81</v>
      </c>
      <c r="B236" s="293"/>
      <c r="C236" s="293"/>
      <c r="D236" s="293"/>
      <c r="E236" s="293"/>
      <c r="F236" s="293"/>
      <c r="G236" s="293"/>
      <c r="H236" s="293"/>
      <c r="I236" s="293"/>
    </row>
    <row r="238" spans="1:9" ht="15" customHeight="1">
      <c r="A238" s="297" t="s">
        <v>82</v>
      </c>
      <c r="B238" s="297"/>
      <c r="C238" s="6"/>
      <c r="D238" s="10"/>
      <c r="G238" s="10"/>
      <c r="H238" s="10"/>
      <c r="I238" s="10"/>
    </row>
    <row r="239" spans="1:9" ht="15">
      <c r="A239" s="11"/>
      <c r="B239" s="12"/>
      <c r="D239" s="6" t="s">
        <v>83</v>
      </c>
      <c r="G239" s="298" t="s">
        <v>84</v>
      </c>
      <c r="H239" s="298"/>
      <c r="I239" s="298"/>
    </row>
    <row r="240" spans="1:9" ht="15" customHeight="1">
      <c r="A240" s="297" t="s">
        <v>85</v>
      </c>
      <c r="B240" s="297"/>
      <c r="C240" s="6"/>
      <c r="D240" s="10"/>
      <c r="G240" s="10"/>
      <c r="H240" s="10"/>
      <c r="I240" s="10"/>
    </row>
    <row r="241" spans="1:9" ht="15">
      <c r="A241" s="5"/>
      <c r="B241" s="6"/>
      <c r="C241" s="6"/>
      <c r="D241" s="6" t="s">
        <v>83</v>
      </c>
      <c r="G241" s="298" t="s">
        <v>84</v>
      </c>
      <c r="H241" s="298"/>
      <c r="I241" s="298"/>
    </row>
  </sheetData>
  <sheetProtection/>
  <mergeCells count="163">
    <mergeCell ref="A46:N46"/>
    <mergeCell ref="A56:N56"/>
    <mergeCell ref="K23:N23"/>
    <mergeCell ref="G35:J35"/>
    <mergeCell ref="K48:N48"/>
    <mergeCell ref="A48:A49"/>
    <mergeCell ref="B48:B49"/>
    <mergeCell ref="C48:F48"/>
    <mergeCell ref="A35:A36"/>
    <mergeCell ref="A16:P16"/>
    <mergeCell ref="A17:P17"/>
    <mergeCell ref="A32:J32"/>
    <mergeCell ref="A45:N45"/>
    <mergeCell ref="B35:B36"/>
    <mergeCell ref="C35:F35"/>
    <mergeCell ref="A18:P18"/>
    <mergeCell ref="A19:P19"/>
    <mergeCell ref="O9:P9"/>
    <mergeCell ref="A9:N9"/>
    <mergeCell ref="A15:P15"/>
    <mergeCell ref="O10:P10"/>
    <mergeCell ref="A10:N10"/>
    <mergeCell ref="M11:P11"/>
    <mergeCell ref="A11:L11"/>
    <mergeCell ref="M12:P12"/>
    <mergeCell ref="A12:L12"/>
    <mergeCell ref="A14:P14"/>
    <mergeCell ref="J190:K190"/>
    <mergeCell ref="L190:M190"/>
    <mergeCell ref="H190:I190"/>
    <mergeCell ref="A59:A60"/>
    <mergeCell ref="B59:B60"/>
    <mergeCell ref="C59:F59"/>
    <mergeCell ref="K59:N59"/>
    <mergeCell ref="A179:A180"/>
    <mergeCell ref="A170:A171"/>
    <mergeCell ref="B170:B171"/>
    <mergeCell ref="H216:H217"/>
    <mergeCell ref="J216:K216"/>
    <mergeCell ref="I216:I217"/>
    <mergeCell ref="G216:G217"/>
    <mergeCell ref="A6:P6"/>
    <mergeCell ref="A7:N7"/>
    <mergeCell ref="O7:P7"/>
    <mergeCell ref="O8:P8"/>
    <mergeCell ref="A8:N8"/>
    <mergeCell ref="H215:L215"/>
    <mergeCell ref="L216:L217"/>
    <mergeCell ref="H203:I203"/>
    <mergeCell ref="A198:J198"/>
    <mergeCell ref="A199:J199"/>
    <mergeCell ref="J203:J204"/>
    <mergeCell ref="G203:G204"/>
    <mergeCell ref="B203:B204"/>
    <mergeCell ref="C216:C217"/>
    <mergeCell ref="D216:D217"/>
    <mergeCell ref="E216:F216"/>
    <mergeCell ref="C203:C204"/>
    <mergeCell ref="E203:E204"/>
    <mergeCell ref="D203:D204"/>
    <mergeCell ref="B179:B180"/>
    <mergeCell ref="C179:C180"/>
    <mergeCell ref="D179:F179"/>
    <mergeCell ref="C190:C191"/>
    <mergeCell ref="D190:E190"/>
    <mergeCell ref="F190:G190"/>
    <mergeCell ref="G179:I179"/>
    <mergeCell ref="E157:F157"/>
    <mergeCell ref="M156:N156"/>
    <mergeCell ref="O156:P156"/>
    <mergeCell ref="C170:C171"/>
    <mergeCell ref="D170:F170"/>
    <mergeCell ref="G170:I170"/>
    <mergeCell ref="J170:L170"/>
    <mergeCell ref="N157:N158"/>
    <mergeCell ref="O157:O158"/>
    <mergeCell ref="L157:L158"/>
    <mergeCell ref="H145:I145"/>
    <mergeCell ref="J145:K145"/>
    <mergeCell ref="A154:P154"/>
    <mergeCell ref="B156:B158"/>
    <mergeCell ref="C156:F156"/>
    <mergeCell ref="G156:J156"/>
    <mergeCell ref="G157:H157"/>
    <mergeCell ref="I157:J157"/>
    <mergeCell ref="P157:P158"/>
    <mergeCell ref="M157:M158"/>
    <mergeCell ref="C130:C131"/>
    <mergeCell ref="D130:D131"/>
    <mergeCell ref="E130:G130"/>
    <mergeCell ref="H130:J130"/>
    <mergeCell ref="A142:K142"/>
    <mergeCell ref="A145:A146"/>
    <mergeCell ref="B145:C145"/>
    <mergeCell ref="D145:E145"/>
    <mergeCell ref="F145:G145"/>
    <mergeCell ref="A130:A131"/>
    <mergeCell ref="B91:B92"/>
    <mergeCell ref="K113:M113"/>
    <mergeCell ref="A113:A114"/>
    <mergeCell ref="B113:B114"/>
    <mergeCell ref="C113:C114"/>
    <mergeCell ref="D113:D114"/>
    <mergeCell ref="E113:G113"/>
    <mergeCell ref="H113:J113"/>
    <mergeCell ref="K91:N91"/>
    <mergeCell ref="A109:M109"/>
    <mergeCell ref="A69:A70"/>
    <mergeCell ref="B69:B70"/>
    <mergeCell ref="A126:J126"/>
    <mergeCell ref="C69:F69"/>
    <mergeCell ref="G69:J69"/>
    <mergeCell ref="A99:J99"/>
    <mergeCell ref="G79:J79"/>
    <mergeCell ref="A87:N87"/>
    <mergeCell ref="A91:A92"/>
    <mergeCell ref="C91:F91"/>
    <mergeCell ref="A211:L211"/>
    <mergeCell ref="G48:J48"/>
    <mergeCell ref="G59:J59"/>
    <mergeCell ref="A76:J76"/>
    <mergeCell ref="A66:J66"/>
    <mergeCell ref="A186:M186"/>
    <mergeCell ref="A168:L168"/>
    <mergeCell ref="A176:I176"/>
    <mergeCell ref="A156:A158"/>
    <mergeCell ref="K157:K158"/>
    <mergeCell ref="A215:A217"/>
    <mergeCell ref="C215:G215"/>
    <mergeCell ref="B215:B217"/>
    <mergeCell ref="A88:N88"/>
    <mergeCell ref="G241:I241"/>
    <mergeCell ref="A20:B20"/>
    <mergeCell ref="A23:A24"/>
    <mergeCell ref="B23:B24"/>
    <mergeCell ref="C23:F23"/>
    <mergeCell ref="G23:J23"/>
    <mergeCell ref="A238:B238"/>
    <mergeCell ref="A240:B240"/>
    <mergeCell ref="G239:I239"/>
    <mergeCell ref="A235:I235"/>
    <mergeCell ref="A236:I236"/>
    <mergeCell ref="A224:I224"/>
    <mergeCell ref="A197:J197"/>
    <mergeCell ref="A203:A204"/>
    <mergeCell ref="K156:L156"/>
    <mergeCell ref="A165:L165"/>
    <mergeCell ref="A166:L166"/>
    <mergeCell ref="A190:A191"/>
    <mergeCell ref="B190:B191"/>
    <mergeCell ref="F203:F204"/>
    <mergeCell ref="A167:L167"/>
    <mergeCell ref="C157:D157"/>
    <mergeCell ref="B130:B131"/>
    <mergeCell ref="A79:A80"/>
    <mergeCell ref="B79:B80"/>
    <mergeCell ref="B102:B103"/>
    <mergeCell ref="C102:F102"/>
    <mergeCell ref="G102:J102"/>
    <mergeCell ref="A102:A103"/>
    <mergeCell ref="C79:F79"/>
    <mergeCell ref="A110:M110"/>
    <mergeCell ref="G91:J91"/>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548"/>
  <sheetViews>
    <sheetView tabSelected="1" view="pageBreakPreview" zoomScaleSheetLayoutView="100" zoomScalePageLayoutView="0" workbookViewId="0" topLeftCell="A124">
      <selection activeCell="E130" sqref="E130:E133"/>
    </sheetView>
  </sheetViews>
  <sheetFormatPr defaultColWidth="9.140625" defaultRowHeight="15"/>
  <cols>
    <col min="1" max="1" width="9.28125" style="1" customWidth="1"/>
    <col min="2" max="2" width="35.7109375" style="1" customWidth="1"/>
    <col min="3" max="3" width="18.28125" style="1" customWidth="1"/>
    <col min="4" max="4" width="14.57421875" style="1" customWidth="1"/>
    <col min="5" max="5" width="14.421875" style="1" customWidth="1"/>
    <col min="6" max="6" width="13.8515625" style="1" customWidth="1"/>
    <col min="7" max="7" width="14.421875" style="1" customWidth="1"/>
    <col min="8" max="8" width="13.57421875" style="1" customWidth="1"/>
    <col min="9" max="9" width="13.421875" style="1" customWidth="1"/>
    <col min="10" max="10" width="14.57421875" style="1" customWidth="1"/>
    <col min="11" max="11" width="13.7109375" style="101" customWidth="1"/>
    <col min="12" max="12" width="19.28125" style="1" customWidth="1"/>
    <col min="13" max="13" width="12.8515625" style="1" customWidth="1"/>
    <col min="14" max="14" width="12.57421875" style="1" customWidth="1"/>
    <col min="15" max="15" width="9.140625" style="1" customWidth="1"/>
    <col min="16" max="16" width="7.00390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75">
      <c r="A6" s="317" t="s">
        <v>309</v>
      </c>
      <c r="B6" s="317"/>
      <c r="C6" s="317"/>
      <c r="D6" s="317"/>
      <c r="E6" s="317"/>
      <c r="F6" s="317"/>
      <c r="G6" s="317"/>
      <c r="H6" s="317"/>
      <c r="I6" s="317"/>
      <c r="J6" s="317"/>
      <c r="K6" s="317"/>
      <c r="L6" s="317"/>
      <c r="M6" s="317"/>
      <c r="N6" s="317"/>
      <c r="O6" s="317"/>
      <c r="P6" s="317"/>
    </row>
    <row r="7" spans="1:16" ht="15.75">
      <c r="A7" s="321" t="s">
        <v>135</v>
      </c>
      <c r="B7" s="321"/>
      <c r="C7" s="321"/>
      <c r="D7" s="321"/>
      <c r="E7" s="321"/>
      <c r="F7" s="321"/>
      <c r="G7" s="321"/>
      <c r="H7" s="321"/>
      <c r="I7" s="321"/>
      <c r="J7" s="321"/>
      <c r="K7" s="102"/>
      <c r="L7" s="318" t="s">
        <v>136</v>
      </c>
      <c r="M7" s="318"/>
      <c r="N7" s="14"/>
      <c r="O7" s="318" t="s">
        <v>137</v>
      </c>
      <c r="P7" s="318"/>
    </row>
    <row r="8" spans="1:16" ht="48" customHeight="1">
      <c r="A8" s="322" t="s">
        <v>6</v>
      </c>
      <c r="B8" s="322"/>
      <c r="C8" s="322"/>
      <c r="D8" s="322"/>
      <c r="E8" s="322"/>
      <c r="F8" s="322"/>
      <c r="G8" s="322"/>
      <c r="H8" s="322"/>
      <c r="I8" s="322"/>
      <c r="J8" s="322"/>
      <c r="K8" s="103"/>
      <c r="L8" s="319" t="s">
        <v>127</v>
      </c>
      <c r="M8" s="319"/>
      <c r="N8" s="38"/>
      <c r="O8" s="320" t="s">
        <v>128</v>
      </c>
      <c r="P8" s="320"/>
    </row>
    <row r="9" spans="1:16" ht="15.75">
      <c r="A9" s="325" t="s">
        <v>138</v>
      </c>
      <c r="B9" s="325"/>
      <c r="C9" s="325"/>
      <c r="D9" s="325"/>
      <c r="E9" s="325"/>
      <c r="F9" s="325"/>
      <c r="G9" s="325"/>
      <c r="H9" s="325"/>
      <c r="I9" s="325"/>
      <c r="J9" s="325"/>
      <c r="K9" s="104"/>
      <c r="L9" s="324" t="s">
        <v>139</v>
      </c>
      <c r="M9" s="324"/>
      <c r="N9" s="15"/>
      <c r="O9" s="318" t="s">
        <v>137</v>
      </c>
      <c r="P9" s="318"/>
    </row>
    <row r="10" spans="1:16" ht="45.75" customHeight="1">
      <c r="A10" s="322" t="s">
        <v>9</v>
      </c>
      <c r="B10" s="322"/>
      <c r="C10" s="322"/>
      <c r="D10" s="322"/>
      <c r="E10" s="322"/>
      <c r="F10" s="322"/>
      <c r="G10" s="322"/>
      <c r="H10" s="322"/>
      <c r="I10" s="322"/>
      <c r="J10" s="322"/>
      <c r="K10" s="103"/>
      <c r="L10" s="319" t="s">
        <v>129</v>
      </c>
      <c r="M10" s="319"/>
      <c r="N10" s="38"/>
      <c r="O10" s="320" t="s">
        <v>128</v>
      </c>
      <c r="P10" s="320"/>
    </row>
    <row r="11" spans="1:16" ht="79.5" customHeight="1">
      <c r="A11" s="16" t="s">
        <v>88</v>
      </c>
      <c r="B11" s="17" t="s">
        <v>228</v>
      </c>
      <c r="C11" s="314" t="s">
        <v>229</v>
      </c>
      <c r="D11" s="314"/>
      <c r="E11" s="314"/>
      <c r="F11" s="314" t="s">
        <v>230</v>
      </c>
      <c r="G11" s="314"/>
      <c r="H11" s="328" t="s">
        <v>231</v>
      </c>
      <c r="I11" s="328"/>
      <c r="J11" s="328"/>
      <c r="K11" s="328"/>
      <c r="L11" s="328"/>
      <c r="M11" s="328"/>
      <c r="N11" s="18"/>
      <c r="O11" s="327" t="s">
        <v>217</v>
      </c>
      <c r="P11" s="327"/>
    </row>
    <row r="12" spans="1:16" ht="50.25" customHeight="1">
      <c r="A12" s="19"/>
      <c r="B12" s="37" t="s">
        <v>130</v>
      </c>
      <c r="C12" s="315" t="s">
        <v>131</v>
      </c>
      <c r="D12" s="315"/>
      <c r="E12" s="315"/>
      <c r="F12" s="315" t="s">
        <v>132</v>
      </c>
      <c r="G12" s="315"/>
      <c r="H12" s="315" t="s">
        <v>133</v>
      </c>
      <c r="I12" s="315"/>
      <c r="J12" s="315"/>
      <c r="K12" s="315"/>
      <c r="L12" s="315"/>
      <c r="M12" s="315"/>
      <c r="N12" s="20"/>
      <c r="O12" s="326" t="s">
        <v>134</v>
      </c>
      <c r="P12" s="326"/>
    </row>
    <row r="13" spans="1:16" ht="15.75">
      <c r="A13" s="21"/>
      <c r="B13" s="20"/>
      <c r="C13" s="19"/>
      <c r="D13" s="19"/>
      <c r="E13" s="19"/>
      <c r="F13" s="19"/>
      <c r="G13" s="19"/>
      <c r="H13" s="19"/>
      <c r="I13" s="19"/>
      <c r="J13" s="19"/>
      <c r="K13" s="105"/>
      <c r="L13" s="19"/>
      <c r="N13" s="19"/>
      <c r="O13" s="19"/>
      <c r="P13" s="19"/>
    </row>
    <row r="14" spans="1:16" ht="15.75">
      <c r="A14" s="316" t="s">
        <v>158</v>
      </c>
      <c r="B14" s="316"/>
      <c r="C14" s="316"/>
      <c r="D14" s="316"/>
      <c r="E14" s="316"/>
      <c r="F14" s="316"/>
      <c r="G14" s="316"/>
      <c r="H14" s="316"/>
      <c r="I14" s="316"/>
      <c r="J14" s="316"/>
      <c r="K14" s="316"/>
      <c r="L14" s="316"/>
      <c r="M14" s="316"/>
      <c r="N14" s="316"/>
      <c r="O14" s="316"/>
      <c r="P14" s="316"/>
    </row>
    <row r="15" spans="1:16" ht="15.75">
      <c r="A15" s="316" t="s">
        <v>113</v>
      </c>
      <c r="B15" s="316"/>
      <c r="C15" s="316"/>
      <c r="D15" s="316"/>
      <c r="E15" s="316"/>
      <c r="F15" s="316"/>
      <c r="G15" s="316"/>
      <c r="H15" s="316"/>
      <c r="I15" s="316"/>
      <c r="J15" s="316"/>
      <c r="K15" s="316"/>
      <c r="L15" s="316"/>
      <c r="M15" s="316"/>
      <c r="N15" s="316"/>
      <c r="O15" s="316"/>
      <c r="P15" s="316"/>
    </row>
    <row r="16" spans="1:16" ht="24" customHeight="1">
      <c r="A16" s="323" t="s">
        <v>308</v>
      </c>
      <c r="B16" s="323"/>
      <c r="C16" s="323"/>
      <c r="D16" s="323"/>
      <c r="E16" s="323"/>
      <c r="F16" s="323"/>
      <c r="G16" s="323"/>
      <c r="H16" s="323"/>
      <c r="I16" s="323"/>
      <c r="J16" s="323"/>
      <c r="K16" s="323"/>
      <c r="L16" s="323"/>
      <c r="M16" s="323"/>
      <c r="N16" s="323"/>
      <c r="O16" s="323"/>
      <c r="P16" s="323"/>
    </row>
    <row r="17" spans="1:16" ht="15.75">
      <c r="A17" s="316" t="s">
        <v>114</v>
      </c>
      <c r="B17" s="316"/>
      <c r="C17" s="316"/>
      <c r="D17" s="316"/>
      <c r="E17" s="316"/>
      <c r="F17" s="316"/>
      <c r="G17" s="316"/>
      <c r="H17" s="316"/>
      <c r="I17" s="316"/>
      <c r="J17" s="316"/>
      <c r="K17" s="316"/>
      <c r="L17" s="316"/>
      <c r="M17" s="316"/>
      <c r="N17" s="316"/>
      <c r="O17" s="316"/>
      <c r="P17" s="316"/>
    </row>
    <row r="18" spans="1:16" ht="15.75">
      <c r="A18" s="60" t="s">
        <v>146</v>
      </c>
      <c r="B18" s="357" t="s">
        <v>151</v>
      </c>
      <c r="C18" s="358"/>
      <c r="D18" s="358"/>
      <c r="E18" s="358"/>
      <c r="F18" s="358"/>
      <c r="G18" s="358"/>
      <c r="H18" s="358"/>
      <c r="I18" s="358"/>
      <c r="J18" s="358"/>
      <c r="K18" s="358"/>
      <c r="L18" s="358"/>
      <c r="M18" s="359"/>
      <c r="N18" s="22"/>
      <c r="O18" s="22"/>
      <c r="P18" s="22"/>
    </row>
    <row r="19" spans="1:16" ht="62.25" customHeight="1">
      <c r="A19" s="205"/>
      <c r="B19" s="313" t="s">
        <v>160</v>
      </c>
      <c r="C19" s="313"/>
      <c r="D19" s="313"/>
      <c r="E19" s="313"/>
      <c r="F19" s="313"/>
      <c r="G19" s="313"/>
      <c r="H19" s="313"/>
      <c r="I19" s="313"/>
      <c r="J19" s="313"/>
      <c r="K19" s="313"/>
      <c r="L19" s="313"/>
      <c r="M19" s="313"/>
      <c r="N19" s="5"/>
      <c r="O19" s="5"/>
      <c r="P19" s="5"/>
    </row>
    <row r="20" spans="1:16" ht="20.25" customHeight="1">
      <c r="A20" s="205"/>
      <c r="B20" s="313" t="s">
        <v>161</v>
      </c>
      <c r="C20" s="313"/>
      <c r="D20" s="313"/>
      <c r="E20" s="313"/>
      <c r="F20" s="313"/>
      <c r="G20" s="313"/>
      <c r="H20" s="313"/>
      <c r="I20" s="313"/>
      <c r="J20" s="313"/>
      <c r="K20" s="313"/>
      <c r="L20" s="313"/>
      <c r="M20" s="313"/>
      <c r="N20" s="5"/>
      <c r="O20" s="5"/>
      <c r="P20" s="5"/>
    </row>
    <row r="21" spans="1:16" ht="20.25" customHeight="1">
      <c r="A21" s="205"/>
      <c r="B21" s="313" t="s">
        <v>179</v>
      </c>
      <c r="C21" s="313"/>
      <c r="D21" s="313"/>
      <c r="E21" s="313"/>
      <c r="F21" s="313"/>
      <c r="G21" s="313"/>
      <c r="H21" s="313"/>
      <c r="I21" s="313"/>
      <c r="J21" s="313"/>
      <c r="K21" s="313"/>
      <c r="L21" s="313"/>
      <c r="M21" s="313"/>
      <c r="N21" s="5"/>
      <c r="O21" s="5"/>
      <c r="P21" s="5"/>
    </row>
    <row r="22" spans="1:16" ht="15">
      <c r="A22" s="205" t="s">
        <v>152</v>
      </c>
      <c r="B22" s="312" t="s">
        <v>159</v>
      </c>
      <c r="C22" s="312"/>
      <c r="D22" s="312"/>
      <c r="E22" s="312"/>
      <c r="F22" s="312"/>
      <c r="G22" s="312"/>
      <c r="H22" s="312"/>
      <c r="I22" s="312"/>
      <c r="J22" s="312"/>
      <c r="K22" s="312"/>
      <c r="L22" s="312"/>
      <c r="M22" s="312"/>
      <c r="N22" s="5"/>
      <c r="O22" s="5"/>
      <c r="P22" s="5"/>
    </row>
    <row r="23" spans="1:16" ht="24.75" customHeight="1">
      <c r="A23" s="265"/>
      <c r="B23" s="313" t="s">
        <v>162</v>
      </c>
      <c r="C23" s="313"/>
      <c r="D23" s="313"/>
      <c r="E23" s="313"/>
      <c r="F23" s="313"/>
      <c r="G23" s="313"/>
      <c r="H23" s="313"/>
      <c r="I23" s="313"/>
      <c r="J23" s="313"/>
      <c r="K23" s="313"/>
      <c r="L23" s="313"/>
      <c r="M23" s="313"/>
      <c r="N23" s="5"/>
      <c r="O23" s="5"/>
      <c r="P23" s="5"/>
    </row>
    <row r="24" spans="1:16" ht="66" customHeight="1">
      <c r="A24" s="265"/>
      <c r="B24" s="313" t="s">
        <v>163</v>
      </c>
      <c r="C24" s="313"/>
      <c r="D24" s="313"/>
      <c r="E24" s="313"/>
      <c r="F24" s="313"/>
      <c r="G24" s="313"/>
      <c r="H24" s="313"/>
      <c r="I24" s="313"/>
      <c r="J24" s="313"/>
      <c r="K24" s="313"/>
      <c r="L24" s="313"/>
      <c r="M24" s="313"/>
      <c r="N24" s="5"/>
      <c r="O24" s="5"/>
      <c r="P24" s="5"/>
    </row>
    <row r="25" spans="1:16" ht="30" customHeight="1">
      <c r="A25" s="265"/>
      <c r="B25" s="313" t="s">
        <v>164</v>
      </c>
      <c r="C25" s="313"/>
      <c r="D25" s="313"/>
      <c r="E25" s="313"/>
      <c r="F25" s="313"/>
      <c r="G25" s="313"/>
      <c r="H25" s="313"/>
      <c r="I25" s="313"/>
      <c r="J25" s="313"/>
      <c r="K25" s="313"/>
      <c r="L25" s="313"/>
      <c r="M25" s="313"/>
      <c r="N25" s="5"/>
      <c r="O25" s="5"/>
      <c r="P25" s="5"/>
    </row>
    <row r="26" spans="1:16" ht="21" customHeight="1">
      <c r="A26" s="265"/>
      <c r="B26" s="313" t="s">
        <v>165</v>
      </c>
      <c r="C26" s="313"/>
      <c r="D26" s="313"/>
      <c r="E26" s="313"/>
      <c r="F26" s="313"/>
      <c r="G26" s="313"/>
      <c r="H26" s="313"/>
      <c r="I26" s="313"/>
      <c r="J26" s="313"/>
      <c r="K26" s="313"/>
      <c r="L26" s="313"/>
      <c r="M26" s="313"/>
      <c r="N26" s="5"/>
      <c r="O26" s="5"/>
      <c r="P26" s="5"/>
    </row>
    <row r="27" spans="1:16" ht="21" customHeight="1">
      <c r="A27" s="265"/>
      <c r="B27" s="313" t="s">
        <v>166</v>
      </c>
      <c r="C27" s="313"/>
      <c r="D27" s="313"/>
      <c r="E27" s="313"/>
      <c r="F27" s="313"/>
      <c r="G27" s="313"/>
      <c r="H27" s="313"/>
      <c r="I27" s="313"/>
      <c r="J27" s="313"/>
      <c r="K27" s="313"/>
      <c r="L27" s="313"/>
      <c r="M27" s="313"/>
      <c r="N27" s="5"/>
      <c r="O27" s="5"/>
      <c r="P27" s="5"/>
    </row>
    <row r="28" spans="1:16" ht="21" customHeight="1">
      <c r="A28" s="265"/>
      <c r="B28" s="313" t="s">
        <v>167</v>
      </c>
      <c r="C28" s="313"/>
      <c r="D28" s="313"/>
      <c r="E28" s="313"/>
      <c r="F28" s="313"/>
      <c r="G28" s="313"/>
      <c r="H28" s="313"/>
      <c r="I28" s="313"/>
      <c r="J28" s="313"/>
      <c r="K28" s="313"/>
      <c r="L28" s="313"/>
      <c r="M28" s="313"/>
      <c r="N28" s="5"/>
      <c r="O28" s="5"/>
      <c r="P28" s="5"/>
    </row>
    <row r="29" spans="1:16" ht="21" customHeight="1">
      <c r="A29" s="192">
        <v>3</v>
      </c>
      <c r="B29" s="311" t="s">
        <v>232</v>
      </c>
      <c r="C29" s="311"/>
      <c r="D29" s="311"/>
      <c r="E29" s="311"/>
      <c r="F29" s="311"/>
      <c r="G29" s="311"/>
      <c r="H29" s="311"/>
      <c r="I29" s="311"/>
      <c r="J29" s="311"/>
      <c r="K29" s="311"/>
      <c r="L29" s="311"/>
      <c r="M29" s="311"/>
      <c r="N29" s="5"/>
      <c r="O29" s="5"/>
      <c r="P29" s="5"/>
    </row>
    <row r="30" spans="1:16" ht="21" customHeight="1">
      <c r="A30" s="191"/>
      <c r="B30" s="310" t="s">
        <v>233</v>
      </c>
      <c r="C30" s="310"/>
      <c r="D30" s="310"/>
      <c r="E30" s="310"/>
      <c r="F30" s="310"/>
      <c r="G30" s="310"/>
      <c r="H30" s="310"/>
      <c r="I30" s="310"/>
      <c r="J30" s="310"/>
      <c r="K30" s="310"/>
      <c r="L30" s="310"/>
      <c r="M30" s="310"/>
      <c r="N30" s="5"/>
      <c r="O30" s="5"/>
      <c r="P30" s="5"/>
    </row>
    <row r="31" spans="1:16" ht="21" customHeight="1">
      <c r="A31" s="191"/>
      <c r="B31" s="310" t="s">
        <v>234</v>
      </c>
      <c r="C31" s="310"/>
      <c r="D31" s="310"/>
      <c r="E31" s="310"/>
      <c r="F31" s="310"/>
      <c r="G31" s="310"/>
      <c r="H31" s="310"/>
      <c r="I31" s="310"/>
      <c r="J31" s="310"/>
      <c r="K31" s="310"/>
      <c r="L31" s="310"/>
      <c r="M31" s="310"/>
      <c r="N31" s="5"/>
      <c r="O31" s="5"/>
      <c r="P31" s="5"/>
    </row>
    <row r="32" spans="1:16" ht="42" customHeight="1">
      <c r="A32" s="191"/>
      <c r="B32" s="310" t="s">
        <v>235</v>
      </c>
      <c r="C32" s="310"/>
      <c r="D32" s="310"/>
      <c r="E32" s="310"/>
      <c r="F32" s="310"/>
      <c r="G32" s="310"/>
      <c r="H32" s="310"/>
      <c r="I32" s="310"/>
      <c r="J32" s="310"/>
      <c r="K32" s="310"/>
      <c r="L32" s="310"/>
      <c r="M32" s="310"/>
      <c r="N32" s="5"/>
      <c r="O32" s="5"/>
      <c r="P32" s="5"/>
    </row>
    <row r="33" spans="1:16" ht="21" customHeight="1">
      <c r="A33" s="191"/>
      <c r="B33" s="310" t="s">
        <v>236</v>
      </c>
      <c r="C33" s="310"/>
      <c r="D33" s="310"/>
      <c r="E33" s="310"/>
      <c r="F33" s="310"/>
      <c r="G33" s="310"/>
      <c r="H33" s="310"/>
      <c r="I33" s="310"/>
      <c r="J33" s="310"/>
      <c r="K33" s="310"/>
      <c r="L33" s="310"/>
      <c r="M33" s="310"/>
      <c r="N33" s="5"/>
      <c r="O33" s="5"/>
      <c r="P33" s="5"/>
    </row>
    <row r="34" spans="1:16" ht="21" customHeight="1">
      <c r="A34" s="191"/>
      <c r="B34" s="310" t="s">
        <v>237</v>
      </c>
      <c r="C34" s="310"/>
      <c r="D34" s="310"/>
      <c r="E34" s="310"/>
      <c r="F34" s="310"/>
      <c r="G34" s="310"/>
      <c r="H34" s="310"/>
      <c r="I34" s="310"/>
      <c r="J34" s="310"/>
      <c r="K34" s="310"/>
      <c r="L34" s="310"/>
      <c r="M34" s="310"/>
      <c r="N34" s="5"/>
      <c r="O34" s="5"/>
      <c r="P34" s="5"/>
    </row>
    <row r="35" spans="1:16" ht="21" customHeight="1">
      <c r="A35" s="192">
        <v>4</v>
      </c>
      <c r="B35" s="311" t="s">
        <v>238</v>
      </c>
      <c r="C35" s="311"/>
      <c r="D35" s="311"/>
      <c r="E35" s="311"/>
      <c r="F35" s="311"/>
      <c r="G35" s="311"/>
      <c r="H35" s="311"/>
      <c r="I35" s="311"/>
      <c r="J35" s="311"/>
      <c r="K35" s="311"/>
      <c r="L35" s="311"/>
      <c r="M35" s="311"/>
      <c r="N35" s="5"/>
      <c r="O35" s="5"/>
      <c r="P35" s="5"/>
    </row>
    <row r="36" spans="1:16" ht="21" customHeight="1">
      <c r="A36" s="191"/>
      <c r="B36" s="310" t="s">
        <v>239</v>
      </c>
      <c r="C36" s="310"/>
      <c r="D36" s="310"/>
      <c r="E36" s="310"/>
      <c r="F36" s="310"/>
      <c r="G36" s="310"/>
      <c r="H36" s="310"/>
      <c r="I36" s="310"/>
      <c r="J36" s="310"/>
      <c r="K36" s="310"/>
      <c r="L36" s="310"/>
      <c r="M36" s="310"/>
      <c r="N36" s="5"/>
      <c r="O36" s="5"/>
      <c r="P36" s="5"/>
    </row>
    <row r="37" spans="1:16" ht="21" customHeight="1">
      <c r="A37" s="191"/>
      <c r="B37" s="310" t="s">
        <v>240</v>
      </c>
      <c r="C37" s="310"/>
      <c r="D37" s="310"/>
      <c r="E37" s="310"/>
      <c r="F37" s="310"/>
      <c r="G37" s="310"/>
      <c r="H37" s="310"/>
      <c r="I37" s="310"/>
      <c r="J37" s="310"/>
      <c r="K37" s="310"/>
      <c r="L37" s="310"/>
      <c r="M37" s="310"/>
      <c r="N37" s="5"/>
      <c r="O37" s="5"/>
      <c r="P37" s="5"/>
    </row>
    <row r="38" spans="1:16" ht="21" customHeight="1">
      <c r="A38" s="191"/>
      <c r="B38" s="310" t="s">
        <v>241</v>
      </c>
      <c r="C38" s="310"/>
      <c r="D38" s="310"/>
      <c r="E38" s="310"/>
      <c r="F38" s="310"/>
      <c r="G38" s="310"/>
      <c r="H38" s="310"/>
      <c r="I38" s="310"/>
      <c r="J38" s="310"/>
      <c r="K38" s="310"/>
      <c r="L38" s="310"/>
      <c r="M38" s="310"/>
      <c r="N38" s="5"/>
      <c r="O38" s="5"/>
      <c r="P38" s="5"/>
    </row>
    <row r="39" spans="1:16" ht="21" customHeight="1">
      <c r="A39" s="191"/>
      <c r="B39" s="310" t="s">
        <v>242</v>
      </c>
      <c r="C39" s="310"/>
      <c r="D39" s="310"/>
      <c r="E39" s="310"/>
      <c r="F39" s="310"/>
      <c r="G39" s="310"/>
      <c r="H39" s="310"/>
      <c r="I39" s="310"/>
      <c r="J39" s="310"/>
      <c r="K39" s="310"/>
      <c r="L39" s="310"/>
      <c r="M39" s="310"/>
      <c r="N39" s="5"/>
      <c r="O39" s="5"/>
      <c r="P39" s="5"/>
    </row>
    <row r="40" spans="1:16" ht="21" customHeight="1">
      <c r="A40" s="266">
        <v>5</v>
      </c>
      <c r="B40" s="311" t="s">
        <v>314</v>
      </c>
      <c r="C40" s="311"/>
      <c r="D40" s="311"/>
      <c r="E40" s="311"/>
      <c r="F40" s="311"/>
      <c r="G40" s="311"/>
      <c r="H40" s="311"/>
      <c r="I40" s="311"/>
      <c r="J40" s="311"/>
      <c r="K40" s="311"/>
      <c r="L40" s="311"/>
      <c r="M40" s="311"/>
      <c r="N40" s="5"/>
      <c r="O40" s="5"/>
      <c r="P40" s="5"/>
    </row>
    <row r="41" spans="1:16" ht="16.5" customHeight="1">
      <c r="A41" s="267" t="s">
        <v>321</v>
      </c>
      <c r="B41" s="310" t="s">
        <v>399</v>
      </c>
      <c r="C41" s="310"/>
      <c r="D41" s="310"/>
      <c r="E41" s="310"/>
      <c r="F41" s="310"/>
      <c r="G41" s="310"/>
      <c r="H41" s="310"/>
      <c r="I41" s="310"/>
      <c r="J41" s="310"/>
      <c r="K41" s="310"/>
      <c r="L41" s="310"/>
      <c r="M41" s="310"/>
      <c r="N41" s="5"/>
      <c r="O41" s="5"/>
      <c r="P41" s="5"/>
    </row>
    <row r="42" spans="1:16" ht="21.75" customHeight="1">
      <c r="A42" s="267" t="s">
        <v>322</v>
      </c>
      <c r="B42" s="310" t="s">
        <v>310</v>
      </c>
      <c r="C42" s="310"/>
      <c r="D42" s="310"/>
      <c r="E42" s="310"/>
      <c r="F42" s="310"/>
      <c r="G42" s="310"/>
      <c r="H42" s="310"/>
      <c r="I42" s="310"/>
      <c r="J42" s="310"/>
      <c r="K42" s="310"/>
      <c r="L42" s="310"/>
      <c r="M42" s="310"/>
      <c r="N42" s="5"/>
      <c r="O42" s="5"/>
      <c r="P42" s="5"/>
    </row>
    <row r="43" spans="1:16" ht="15" customHeight="1">
      <c r="A43" s="267" t="s">
        <v>323</v>
      </c>
      <c r="B43" s="310" t="s">
        <v>311</v>
      </c>
      <c r="C43" s="310"/>
      <c r="D43" s="310"/>
      <c r="E43" s="310"/>
      <c r="F43" s="310"/>
      <c r="G43" s="310"/>
      <c r="H43" s="310"/>
      <c r="I43" s="310"/>
      <c r="J43" s="310"/>
      <c r="K43" s="310"/>
      <c r="L43" s="310"/>
      <c r="M43" s="310"/>
      <c r="N43" s="5"/>
      <c r="O43" s="5"/>
      <c r="P43" s="5"/>
    </row>
    <row r="44" spans="1:16" ht="30.75" customHeight="1">
      <c r="A44" s="267" t="s">
        <v>324</v>
      </c>
      <c r="B44" s="310" t="s">
        <v>312</v>
      </c>
      <c r="C44" s="310"/>
      <c r="D44" s="310"/>
      <c r="E44" s="310"/>
      <c r="F44" s="310"/>
      <c r="G44" s="310"/>
      <c r="H44" s="310"/>
      <c r="I44" s="310"/>
      <c r="J44" s="310"/>
      <c r="K44" s="310"/>
      <c r="L44" s="310"/>
      <c r="M44" s="310"/>
      <c r="N44" s="5"/>
      <c r="O44" s="5"/>
      <c r="P44" s="5"/>
    </row>
    <row r="45" spans="1:16" ht="33.75" customHeight="1">
      <c r="A45" s="267" t="s">
        <v>325</v>
      </c>
      <c r="B45" s="310" t="s">
        <v>313</v>
      </c>
      <c r="C45" s="310"/>
      <c r="D45" s="310"/>
      <c r="E45" s="310"/>
      <c r="F45" s="310"/>
      <c r="G45" s="310"/>
      <c r="H45" s="310"/>
      <c r="I45" s="310"/>
      <c r="J45" s="310"/>
      <c r="K45" s="310"/>
      <c r="L45" s="310"/>
      <c r="M45" s="310"/>
      <c r="N45" s="5"/>
      <c r="O45" s="5"/>
      <c r="P45" s="5"/>
    </row>
    <row r="46" spans="1:16" ht="15">
      <c r="A46" s="293" t="s">
        <v>115</v>
      </c>
      <c r="B46" s="293"/>
      <c r="C46" s="293"/>
      <c r="D46" s="293"/>
      <c r="E46" s="293"/>
      <c r="F46" s="293"/>
      <c r="G46" s="293"/>
      <c r="H46" s="293"/>
      <c r="I46" s="293"/>
      <c r="J46" s="293"/>
      <c r="K46" s="293"/>
      <c r="L46" s="293"/>
      <c r="M46" s="293"/>
      <c r="N46" s="293"/>
      <c r="O46" s="293"/>
      <c r="P46" s="293"/>
    </row>
    <row r="47" spans="1:16" ht="174" customHeight="1">
      <c r="A47" s="329" t="s">
        <v>393</v>
      </c>
      <c r="B47" s="330"/>
      <c r="C47" s="330"/>
      <c r="D47" s="330"/>
      <c r="E47" s="330"/>
      <c r="F47" s="330"/>
      <c r="G47" s="330"/>
      <c r="H47" s="330"/>
      <c r="I47" s="330"/>
      <c r="J47" s="330"/>
      <c r="K47" s="330"/>
      <c r="L47" s="330"/>
      <c r="M47" s="330"/>
      <c r="N47" s="5"/>
      <c r="O47" s="5"/>
      <c r="P47" s="5"/>
    </row>
    <row r="48" spans="1:16" ht="15">
      <c r="A48" s="293" t="s">
        <v>116</v>
      </c>
      <c r="B48" s="293"/>
      <c r="C48" s="293"/>
      <c r="D48" s="293"/>
      <c r="E48" s="293"/>
      <c r="F48" s="293"/>
      <c r="G48" s="293"/>
      <c r="H48" s="293"/>
      <c r="I48" s="293"/>
      <c r="J48" s="293"/>
      <c r="K48" s="293"/>
      <c r="L48" s="293"/>
      <c r="M48" s="293"/>
      <c r="N48" s="293"/>
      <c r="O48" s="293"/>
      <c r="P48" s="293"/>
    </row>
    <row r="49" spans="1:16" ht="15">
      <c r="A49" s="293" t="s">
        <v>168</v>
      </c>
      <c r="B49" s="293"/>
      <c r="C49" s="293"/>
      <c r="D49" s="293"/>
      <c r="E49" s="293"/>
      <c r="F49" s="293"/>
      <c r="G49" s="293"/>
      <c r="H49" s="293"/>
      <c r="I49" s="293"/>
      <c r="J49" s="293"/>
      <c r="K49" s="293"/>
      <c r="L49" s="293"/>
      <c r="M49" s="293"/>
      <c r="N49" s="293"/>
      <c r="O49" s="293"/>
      <c r="P49" s="293"/>
    </row>
    <row r="50" spans="1:2" ht="15">
      <c r="A50" s="296" t="s">
        <v>13</v>
      </c>
      <c r="B50" s="296"/>
    </row>
    <row r="53" spans="1:14" ht="15">
      <c r="A53" s="292" t="s">
        <v>14</v>
      </c>
      <c r="B53" s="292" t="s">
        <v>15</v>
      </c>
      <c r="C53" s="292" t="s">
        <v>169</v>
      </c>
      <c r="D53" s="292"/>
      <c r="E53" s="292"/>
      <c r="F53" s="292"/>
      <c r="G53" s="292" t="s">
        <v>170</v>
      </c>
      <c r="H53" s="292"/>
      <c r="I53" s="292"/>
      <c r="J53" s="292"/>
      <c r="K53" s="292" t="s">
        <v>171</v>
      </c>
      <c r="L53" s="292"/>
      <c r="M53" s="292"/>
      <c r="N53" s="292"/>
    </row>
    <row r="54" spans="1:14" ht="68.25" customHeight="1">
      <c r="A54" s="292"/>
      <c r="B54" s="292"/>
      <c r="C54" s="7" t="s">
        <v>19</v>
      </c>
      <c r="D54" s="7" t="s">
        <v>20</v>
      </c>
      <c r="E54" s="7" t="s">
        <v>21</v>
      </c>
      <c r="F54" s="7" t="s">
        <v>91</v>
      </c>
      <c r="G54" s="7" t="s">
        <v>19</v>
      </c>
      <c r="H54" s="7" t="s">
        <v>20</v>
      </c>
      <c r="I54" s="7" t="s">
        <v>21</v>
      </c>
      <c r="J54" s="7" t="s">
        <v>89</v>
      </c>
      <c r="K54" s="116" t="s">
        <v>19</v>
      </c>
      <c r="L54" s="7" t="s">
        <v>20</v>
      </c>
      <c r="M54" s="7" t="s">
        <v>21</v>
      </c>
      <c r="N54" s="7" t="s">
        <v>90</v>
      </c>
    </row>
    <row r="55" spans="1:14" ht="15">
      <c r="A55" s="7">
        <v>1</v>
      </c>
      <c r="B55" s="7">
        <v>2</v>
      </c>
      <c r="C55" s="7">
        <v>3</v>
      </c>
      <c r="D55" s="7">
        <v>4</v>
      </c>
      <c r="E55" s="7">
        <v>5</v>
      </c>
      <c r="F55" s="7">
        <v>6</v>
      </c>
      <c r="G55" s="7">
        <v>7</v>
      </c>
      <c r="H55" s="7">
        <v>8</v>
      </c>
      <c r="I55" s="7">
        <v>9</v>
      </c>
      <c r="J55" s="7">
        <v>10</v>
      </c>
      <c r="K55" s="116">
        <v>11</v>
      </c>
      <c r="L55" s="7">
        <v>12</v>
      </c>
      <c r="M55" s="7">
        <v>13</v>
      </c>
      <c r="N55" s="7">
        <v>14</v>
      </c>
    </row>
    <row r="56" spans="1:14" ht="15">
      <c r="A56" s="7" t="s">
        <v>22</v>
      </c>
      <c r="C56" s="7" t="s">
        <v>22</v>
      </c>
      <c r="D56" s="7" t="s">
        <v>24</v>
      </c>
      <c r="E56" s="7" t="s">
        <v>24</v>
      </c>
      <c r="F56" s="7" t="s">
        <v>22</v>
      </c>
      <c r="G56" s="7" t="s">
        <v>22</v>
      </c>
      <c r="H56" s="7" t="s">
        <v>24</v>
      </c>
      <c r="I56" s="7" t="s">
        <v>24</v>
      </c>
      <c r="J56" s="7" t="s">
        <v>22</v>
      </c>
      <c r="K56" s="116" t="s">
        <v>22</v>
      </c>
      <c r="L56" s="7" t="s">
        <v>24</v>
      </c>
      <c r="M56" s="7" t="s">
        <v>24</v>
      </c>
      <c r="N56" s="7" t="s">
        <v>22</v>
      </c>
    </row>
    <row r="57" spans="1:14" ht="53.25" customHeight="1">
      <c r="A57" s="269" t="s">
        <v>228</v>
      </c>
      <c r="B57" s="92" t="s">
        <v>151</v>
      </c>
      <c r="C57" s="61">
        <v>0</v>
      </c>
      <c r="D57" s="61">
        <v>0</v>
      </c>
      <c r="E57" s="61">
        <v>0</v>
      </c>
      <c r="F57" s="61">
        <v>0</v>
      </c>
      <c r="G57" s="90">
        <v>0</v>
      </c>
      <c r="H57" s="61">
        <v>218948.37</v>
      </c>
      <c r="I57" s="61">
        <v>0</v>
      </c>
      <c r="J57" s="90">
        <f>H57</f>
        <v>218948.37</v>
      </c>
      <c r="K57" s="94">
        <v>0</v>
      </c>
      <c r="L57" s="91">
        <v>0</v>
      </c>
      <c r="M57" s="69">
        <v>0</v>
      </c>
      <c r="N57" s="91">
        <f>K57+L57</f>
        <v>0</v>
      </c>
    </row>
    <row r="58" spans="1:14" ht="85.5" customHeight="1">
      <c r="A58" s="269" t="s">
        <v>228</v>
      </c>
      <c r="B58" s="92" t="s">
        <v>159</v>
      </c>
      <c r="C58" s="61">
        <v>0</v>
      </c>
      <c r="D58" s="61">
        <v>0</v>
      </c>
      <c r="E58" s="61">
        <v>0</v>
      </c>
      <c r="F58" s="61">
        <v>0</v>
      </c>
      <c r="G58" s="90">
        <v>0</v>
      </c>
      <c r="H58" s="90">
        <v>0</v>
      </c>
      <c r="I58" s="90">
        <v>0</v>
      </c>
      <c r="J58" s="90">
        <v>0</v>
      </c>
      <c r="K58" s="142">
        <v>0</v>
      </c>
      <c r="L58" s="91">
        <v>200000</v>
      </c>
      <c r="M58" s="69">
        <v>0</v>
      </c>
      <c r="N58" s="91">
        <f>K58+L58</f>
        <v>200000</v>
      </c>
    </row>
    <row r="59" spans="1:14" ht="64.5" customHeight="1">
      <c r="A59" s="269" t="s">
        <v>228</v>
      </c>
      <c r="B59" s="268" t="s">
        <v>243</v>
      </c>
      <c r="C59" s="61">
        <v>0</v>
      </c>
      <c r="D59" s="61">
        <v>0</v>
      </c>
      <c r="E59" s="61">
        <v>0</v>
      </c>
      <c r="F59" s="61">
        <v>0</v>
      </c>
      <c r="G59" s="90">
        <v>0</v>
      </c>
      <c r="H59" s="90">
        <v>0</v>
      </c>
      <c r="I59" s="90">
        <v>0</v>
      </c>
      <c r="J59" s="90">
        <v>0</v>
      </c>
      <c r="K59" s="86">
        <v>0</v>
      </c>
      <c r="L59" s="69">
        <v>50000</v>
      </c>
      <c r="M59" s="69">
        <v>0</v>
      </c>
      <c r="N59" s="91">
        <f>K59+L59</f>
        <v>50000</v>
      </c>
    </row>
    <row r="60" spans="1:14" ht="49.5" customHeight="1">
      <c r="A60" s="269" t="s">
        <v>228</v>
      </c>
      <c r="B60" s="268" t="s">
        <v>238</v>
      </c>
      <c r="C60" s="69">
        <v>0</v>
      </c>
      <c r="D60" s="69">
        <v>0</v>
      </c>
      <c r="E60" s="69">
        <v>0</v>
      </c>
      <c r="F60" s="69">
        <v>0</v>
      </c>
      <c r="G60" s="61">
        <v>0</v>
      </c>
      <c r="H60" s="69">
        <v>100000</v>
      </c>
      <c r="I60" s="69">
        <v>0</v>
      </c>
      <c r="J60" s="69">
        <v>100000</v>
      </c>
      <c r="K60" s="86">
        <v>0</v>
      </c>
      <c r="L60" s="69">
        <v>100000</v>
      </c>
      <c r="M60" s="69">
        <v>0</v>
      </c>
      <c r="N60" s="91">
        <f>K60+L60</f>
        <v>100000</v>
      </c>
    </row>
    <row r="61" spans="1:14" ht="67.5" customHeight="1">
      <c r="A61" s="269" t="s">
        <v>228</v>
      </c>
      <c r="B61" s="208" t="s">
        <v>314</v>
      </c>
      <c r="C61" s="69">
        <v>0</v>
      </c>
      <c r="D61" s="69">
        <v>0</v>
      </c>
      <c r="E61" s="69">
        <v>0</v>
      </c>
      <c r="F61" s="69">
        <v>0</v>
      </c>
      <c r="G61" s="61">
        <v>0</v>
      </c>
      <c r="H61" s="69">
        <v>100000</v>
      </c>
      <c r="I61" s="69">
        <v>0</v>
      </c>
      <c r="J61" s="69">
        <v>100000</v>
      </c>
      <c r="K61" s="86">
        <v>0</v>
      </c>
      <c r="L61" s="69">
        <v>0</v>
      </c>
      <c r="M61" s="69">
        <v>0</v>
      </c>
      <c r="N61" s="91">
        <f>K61+L61</f>
        <v>0</v>
      </c>
    </row>
    <row r="62" spans="1:14" ht="46.5" customHeight="1">
      <c r="A62" s="46"/>
      <c r="B62" s="217" t="s">
        <v>23</v>
      </c>
      <c r="C62" s="61">
        <v>0</v>
      </c>
      <c r="D62" s="7" t="s">
        <v>24</v>
      </c>
      <c r="E62" s="7" t="s">
        <v>24</v>
      </c>
      <c r="F62" s="61">
        <v>0</v>
      </c>
      <c r="G62" s="61">
        <v>0</v>
      </c>
      <c r="H62" s="7" t="s">
        <v>24</v>
      </c>
      <c r="I62" s="7" t="s">
        <v>24</v>
      </c>
      <c r="J62" s="61">
        <v>0</v>
      </c>
      <c r="K62" s="142">
        <v>0</v>
      </c>
      <c r="L62" s="7" t="s">
        <v>24</v>
      </c>
      <c r="M62" s="7" t="s">
        <v>24</v>
      </c>
      <c r="N62" s="91">
        <v>0</v>
      </c>
    </row>
    <row r="63" spans="1:14" ht="45">
      <c r="A63" s="7"/>
      <c r="B63" s="217" t="s">
        <v>92</v>
      </c>
      <c r="C63" s="61">
        <v>0</v>
      </c>
      <c r="D63" s="7" t="s">
        <v>24</v>
      </c>
      <c r="E63" s="7" t="s">
        <v>24</v>
      </c>
      <c r="F63" s="61">
        <v>0</v>
      </c>
      <c r="G63" s="61">
        <v>0</v>
      </c>
      <c r="H63" s="7" t="s">
        <v>24</v>
      </c>
      <c r="I63" s="7" t="s">
        <v>24</v>
      </c>
      <c r="J63" s="61">
        <v>0</v>
      </c>
      <c r="K63" s="142">
        <v>0</v>
      </c>
      <c r="L63" s="7" t="s">
        <v>24</v>
      </c>
      <c r="M63" s="7" t="s">
        <v>24</v>
      </c>
      <c r="N63" s="91">
        <v>0</v>
      </c>
    </row>
    <row r="64" spans="1:14" ht="30">
      <c r="A64" s="116"/>
      <c r="B64" s="217" t="s">
        <v>93</v>
      </c>
      <c r="C64" s="61">
        <v>0</v>
      </c>
      <c r="D64" s="7" t="s">
        <v>24</v>
      </c>
      <c r="E64" s="7" t="s">
        <v>24</v>
      </c>
      <c r="F64" s="61">
        <v>0</v>
      </c>
      <c r="G64" s="61">
        <v>0</v>
      </c>
      <c r="H64" s="7" t="s">
        <v>24</v>
      </c>
      <c r="I64" s="7" t="s">
        <v>24</v>
      </c>
      <c r="J64" s="61">
        <v>0</v>
      </c>
      <c r="K64" s="142">
        <v>0</v>
      </c>
      <c r="L64" s="7" t="s">
        <v>24</v>
      </c>
      <c r="M64" s="7" t="s">
        <v>24</v>
      </c>
      <c r="N64" s="91">
        <v>0</v>
      </c>
    </row>
    <row r="65" spans="1:14" ht="22.5" customHeight="1">
      <c r="A65" s="116"/>
      <c r="B65" s="217" t="s">
        <v>25</v>
      </c>
      <c r="C65" s="61">
        <v>0</v>
      </c>
      <c r="D65" s="7" t="s">
        <v>24</v>
      </c>
      <c r="E65" s="7" t="s">
        <v>24</v>
      </c>
      <c r="F65" s="61">
        <v>0</v>
      </c>
      <c r="G65" s="61">
        <v>0</v>
      </c>
      <c r="H65" s="7" t="s">
        <v>24</v>
      </c>
      <c r="I65" s="7" t="s">
        <v>24</v>
      </c>
      <c r="J65" s="61">
        <v>0</v>
      </c>
      <c r="K65" s="142">
        <v>0</v>
      </c>
      <c r="L65" s="7" t="s">
        <v>24</v>
      </c>
      <c r="M65" s="7" t="s">
        <v>24</v>
      </c>
      <c r="N65" s="91">
        <v>0</v>
      </c>
    </row>
    <row r="66" spans="1:14" ht="15">
      <c r="A66" s="7" t="s">
        <v>22</v>
      </c>
      <c r="B66" s="7" t="s">
        <v>26</v>
      </c>
      <c r="C66" s="115">
        <f>C57+C58+C59+C60+C61</f>
        <v>0</v>
      </c>
      <c r="D66" s="115">
        <f aca="true" t="shared" si="0" ref="D66:N66">D57+D58+D59+D60+D61</f>
        <v>0</v>
      </c>
      <c r="E66" s="115">
        <f t="shared" si="0"/>
        <v>0</v>
      </c>
      <c r="F66" s="115">
        <f t="shared" si="0"/>
        <v>0</v>
      </c>
      <c r="G66" s="115">
        <f t="shared" si="0"/>
        <v>0</v>
      </c>
      <c r="H66" s="115">
        <f t="shared" si="0"/>
        <v>418948.37</v>
      </c>
      <c r="I66" s="115">
        <f t="shared" si="0"/>
        <v>0</v>
      </c>
      <c r="J66" s="115">
        <f t="shared" si="0"/>
        <v>418948.37</v>
      </c>
      <c r="K66" s="115">
        <f t="shared" si="0"/>
        <v>0</v>
      </c>
      <c r="L66" s="115">
        <f t="shared" si="0"/>
        <v>350000</v>
      </c>
      <c r="M66" s="115">
        <f t="shared" si="0"/>
        <v>0</v>
      </c>
      <c r="N66" s="115">
        <f t="shared" si="0"/>
        <v>350000</v>
      </c>
    </row>
    <row r="68" spans="1:10" ht="15.75" customHeight="1">
      <c r="A68" s="297" t="s">
        <v>173</v>
      </c>
      <c r="B68" s="297"/>
      <c r="C68" s="297"/>
      <c r="D68" s="297"/>
      <c r="E68" s="297"/>
      <c r="F68" s="297"/>
      <c r="G68" s="297"/>
      <c r="H68" s="297"/>
      <c r="I68" s="297"/>
      <c r="J68" s="297"/>
    </row>
    <row r="69" ht="15">
      <c r="A69" s="4" t="s">
        <v>13</v>
      </c>
    </row>
    <row r="71" spans="1:10" ht="15.75" customHeight="1">
      <c r="A71" s="292" t="s">
        <v>14</v>
      </c>
      <c r="B71" s="292" t="s">
        <v>15</v>
      </c>
      <c r="C71" s="331" t="s">
        <v>140</v>
      </c>
      <c r="D71" s="332"/>
      <c r="E71" s="332"/>
      <c r="F71" s="333"/>
      <c r="G71" s="292" t="s">
        <v>172</v>
      </c>
      <c r="H71" s="292"/>
      <c r="I71" s="292"/>
      <c r="J71" s="292"/>
    </row>
    <row r="72" spans="1:10" ht="60.75" customHeight="1">
      <c r="A72" s="292"/>
      <c r="B72" s="292"/>
      <c r="C72" s="7" t="s">
        <v>19</v>
      </c>
      <c r="D72" s="7" t="s">
        <v>20</v>
      </c>
      <c r="E72" s="7" t="s">
        <v>21</v>
      </c>
      <c r="F72" s="7" t="s">
        <v>91</v>
      </c>
      <c r="G72" s="7" t="s">
        <v>19</v>
      </c>
      <c r="H72" s="7" t="s">
        <v>20</v>
      </c>
      <c r="I72" s="7" t="s">
        <v>21</v>
      </c>
      <c r="J72" s="7" t="s">
        <v>89</v>
      </c>
    </row>
    <row r="73" spans="1:10" ht="15">
      <c r="A73" s="7">
        <v>1</v>
      </c>
      <c r="B73" s="7">
        <v>2</v>
      </c>
      <c r="C73" s="7">
        <v>3</v>
      </c>
      <c r="D73" s="7">
        <v>4</v>
      </c>
      <c r="E73" s="7">
        <v>5</v>
      </c>
      <c r="F73" s="7">
        <v>6</v>
      </c>
      <c r="G73" s="7">
        <v>7</v>
      </c>
      <c r="H73" s="7">
        <v>8</v>
      </c>
      <c r="I73" s="7">
        <v>9</v>
      </c>
      <c r="J73" s="7">
        <v>10</v>
      </c>
    </row>
    <row r="74" spans="1:10" ht="15">
      <c r="A74" s="8"/>
      <c r="B74" s="8"/>
      <c r="C74" s="7" t="s">
        <v>22</v>
      </c>
      <c r="D74" s="7" t="s">
        <v>24</v>
      </c>
      <c r="E74" s="7" t="s">
        <v>22</v>
      </c>
      <c r="F74" s="7" t="s">
        <v>22</v>
      </c>
      <c r="G74" s="7" t="s">
        <v>22</v>
      </c>
      <c r="H74" s="7" t="s">
        <v>24</v>
      </c>
      <c r="I74" s="7" t="s">
        <v>22</v>
      </c>
      <c r="J74" s="8" t="s">
        <v>22</v>
      </c>
    </row>
    <row r="75" spans="1:10" ht="75">
      <c r="A75" s="197" t="s">
        <v>228</v>
      </c>
      <c r="B75" s="198" t="s">
        <v>244</v>
      </c>
      <c r="C75" s="69">
        <v>0</v>
      </c>
      <c r="D75" s="69">
        <v>175000</v>
      </c>
      <c r="E75" s="69">
        <v>0</v>
      </c>
      <c r="F75" s="69">
        <v>175000</v>
      </c>
      <c r="G75" s="69">
        <v>0</v>
      </c>
      <c r="H75" s="69">
        <v>105000</v>
      </c>
      <c r="I75" s="69">
        <v>0</v>
      </c>
      <c r="J75" s="69">
        <v>105000</v>
      </c>
    </row>
    <row r="76" spans="1:10" ht="60">
      <c r="A76" s="197" t="s">
        <v>228</v>
      </c>
      <c r="B76" s="201" t="s">
        <v>245</v>
      </c>
      <c r="C76" s="86">
        <v>0</v>
      </c>
      <c r="D76" s="61">
        <v>0</v>
      </c>
      <c r="E76" s="86">
        <v>0</v>
      </c>
      <c r="F76" s="91">
        <v>0</v>
      </c>
      <c r="G76" s="94">
        <v>0</v>
      </c>
      <c r="H76" s="61">
        <v>0</v>
      </c>
      <c r="I76" s="86">
        <v>0</v>
      </c>
      <c r="J76" s="94">
        <v>0</v>
      </c>
    </row>
    <row r="77" spans="1:10" ht="45">
      <c r="A77" s="197" t="s">
        <v>228</v>
      </c>
      <c r="B77" s="201" t="s">
        <v>246</v>
      </c>
      <c r="C77" s="86">
        <v>0</v>
      </c>
      <c r="D77" s="86">
        <v>200000</v>
      </c>
      <c r="E77" s="86">
        <v>0</v>
      </c>
      <c r="F77" s="86">
        <v>200000</v>
      </c>
      <c r="G77" s="86">
        <v>0</v>
      </c>
      <c r="H77" s="86">
        <v>200000</v>
      </c>
      <c r="I77" s="86">
        <v>0</v>
      </c>
      <c r="J77" s="86">
        <v>200000</v>
      </c>
    </row>
    <row r="78" spans="1:10" ht="30">
      <c r="A78" s="7"/>
      <c r="B78" s="7" t="str">
        <f>B62</f>
        <v>Надходження із загального фонду бюджету</v>
      </c>
      <c r="C78" s="69">
        <f>C79+C80+C81</f>
        <v>0</v>
      </c>
      <c r="D78" s="69">
        <v>0</v>
      </c>
      <c r="E78" s="69">
        <f>E79+E80+E81</f>
        <v>0</v>
      </c>
      <c r="F78" s="69">
        <v>0</v>
      </c>
      <c r="G78" s="69">
        <f>G79+G80+G81</f>
        <v>0</v>
      </c>
      <c r="H78" s="69">
        <v>0</v>
      </c>
      <c r="I78" s="69">
        <f>I79+I80+I81</f>
        <v>0</v>
      </c>
      <c r="J78" s="69">
        <v>0</v>
      </c>
    </row>
    <row r="79" spans="1:10" ht="45">
      <c r="A79" s="7"/>
      <c r="B79" s="199" t="str">
        <f>B63</f>
        <v>Власні надходження бюджетних установ
(розписати за видами надходжень)</v>
      </c>
      <c r="C79" s="61">
        <v>0</v>
      </c>
      <c r="D79" s="91">
        <v>0</v>
      </c>
      <c r="E79" s="61">
        <v>0</v>
      </c>
      <c r="F79" s="91">
        <f>C79+D79</f>
        <v>0</v>
      </c>
      <c r="G79" s="61">
        <v>0</v>
      </c>
      <c r="H79" s="91">
        <v>0</v>
      </c>
      <c r="I79" s="61">
        <v>0</v>
      </c>
      <c r="J79" s="91">
        <f>G79+H79</f>
        <v>0</v>
      </c>
    </row>
    <row r="80" spans="1:10" ht="30">
      <c r="A80" s="7"/>
      <c r="B80" s="199" t="str">
        <f>B64</f>
        <v>Інші надходження спеціального фонду
(розписати за видами надходжень)</v>
      </c>
      <c r="C80" s="61">
        <v>0</v>
      </c>
      <c r="D80" s="85">
        <v>0</v>
      </c>
      <c r="E80" s="61">
        <v>0</v>
      </c>
      <c r="F80" s="91">
        <f>C80+D80</f>
        <v>0</v>
      </c>
      <c r="G80" s="61">
        <v>0</v>
      </c>
      <c r="H80" s="85">
        <v>0</v>
      </c>
      <c r="I80" s="61">
        <v>0</v>
      </c>
      <c r="J80" s="91">
        <v>0</v>
      </c>
    </row>
    <row r="81" spans="1:10" ht="15">
      <c r="A81" s="116"/>
      <c r="B81" s="200" t="str">
        <f>B65</f>
        <v>Повернення кредитів до бюджету</v>
      </c>
      <c r="C81" s="142">
        <v>0</v>
      </c>
      <c r="D81" s="86">
        <v>0</v>
      </c>
      <c r="E81" s="142">
        <v>0</v>
      </c>
      <c r="F81" s="86">
        <v>0</v>
      </c>
      <c r="G81" s="142">
        <v>0</v>
      </c>
      <c r="H81" s="94">
        <v>0</v>
      </c>
      <c r="I81" s="142">
        <v>0</v>
      </c>
      <c r="J81" s="86">
        <f>G81+H81</f>
        <v>0</v>
      </c>
    </row>
    <row r="82" spans="1:10" ht="15">
      <c r="A82" s="215" t="s">
        <v>22</v>
      </c>
      <c r="B82" s="120" t="s">
        <v>26</v>
      </c>
      <c r="C82" s="115">
        <f>SUM(C75:C81)</f>
        <v>0</v>
      </c>
      <c r="D82" s="115">
        <f>SUM(D75:D81)</f>
        <v>375000</v>
      </c>
      <c r="E82" s="115">
        <f>SUM(E75:E81)</f>
        <v>0</v>
      </c>
      <c r="F82" s="115">
        <f>SUM(F75:F81)</f>
        <v>375000</v>
      </c>
      <c r="G82" s="115">
        <f>SUM(G75:G81)</f>
        <v>0</v>
      </c>
      <c r="H82" s="115">
        <f>SUM(H75:H81)</f>
        <v>305000</v>
      </c>
      <c r="I82" s="115">
        <f>SUM(I75:I81)</f>
        <v>0</v>
      </c>
      <c r="J82" s="115">
        <f>SUM(J75:J81)</f>
        <v>305000</v>
      </c>
    </row>
    <row r="85" spans="1:14" ht="15.75" customHeight="1">
      <c r="A85" s="293" t="s">
        <v>28</v>
      </c>
      <c r="B85" s="293"/>
      <c r="C85" s="293"/>
      <c r="D85" s="293"/>
      <c r="E85" s="293"/>
      <c r="F85" s="293"/>
      <c r="G85" s="293"/>
      <c r="H85" s="293"/>
      <c r="I85" s="293"/>
      <c r="J85" s="293"/>
      <c r="K85" s="293"/>
      <c r="L85" s="293"/>
      <c r="M85" s="293"/>
      <c r="N85" s="293"/>
    </row>
    <row r="86" spans="1:14" ht="15.75" customHeight="1">
      <c r="A86" s="293" t="s">
        <v>175</v>
      </c>
      <c r="B86" s="293"/>
      <c r="C86" s="293"/>
      <c r="D86" s="293"/>
      <c r="E86" s="293"/>
      <c r="F86" s="293"/>
      <c r="G86" s="293"/>
      <c r="H86" s="293"/>
      <c r="I86" s="293"/>
      <c r="J86" s="293"/>
      <c r="K86" s="293"/>
      <c r="L86" s="293"/>
      <c r="M86" s="293"/>
      <c r="N86" s="293"/>
    </row>
    <row r="87" ht="15">
      <c r="A87" s="4" t="s">
        <v>13</v>
      </c>
    </row>
    <row r="88" spans="1:14" ht="21.75" customHeight="1">
      <c r="A88" s="292" t="s">
        <v>30</v>
      </c>
      <c r="B88" s="292" t="s">
        <v>15</v>
      </c>
      <c r="C88" s="292" t="s">
        <v>174</v>
      </c>
      <c r="D88" s="292"/>
      <c r="E88" s="292"/>
      <c r="F88" s="292"/>
      <c r="G88" s="292" t="s">
        <v>170</v>
      </c>
      <c r="H88" s="292"/>
      <c r="I88" s="292"/>
      <c r="J88" s="292"/>
      <c r="K88" s="292" t="s">
        <v>171</v>
      </c>
      <c r="L88" s="292"/>
      <c r="M88" s="292"/>
      <c r="N88" s="292"/>
    </row>
    <row r="89" spans="1:14" ht="63" customHeight="1">
      <c r="A89" s="292"/>
      <c r="B89" s="292"/>
      <c r="C89" s="7" t="s">
        <v>19</v>
      </c>
      <c r="D89" s="7" t="s">
        <v>20</v>
      </c>
      <c r="E89" s="7" t="s">
        <v>21</v>
      </c>
      <c r="F89" s="7" t="s">
        <v>91</v>
      </c>
      <c r="G89" s="7" t="s">
        <v>19</v>
      </c>
      <c r="H89" s="7" t="s">
        <v>20</v>
      </c>
      <c r="I89" s="7" t="s">
        <v>21</v>
      </c>
      <c r="J89" s="7" t="s">
        <v>89</v>
      </c>
      <c r="K89" s="116" t="s">
        <v>19</v>
      </c>
      <c r="L89" s="7" t="s">
        <v>20</v>
      </c>
      <c r="M89" s="7" t="s">
        <v>21</v>
      </c>
      <c r="N89" s="7" t="s">
        <v>90</v>
      </c>
    </row>
    <row r="90" spans="1:14" ht="15">
      <c r="A90" s="7">
        <v>1</v>
      </c>
      <c r="B90" s="7">
        <v>2</v>
      </c>
      <c r="C90" s="7">
        <v>3</v>
      </c>
      <c r="D90" s="7">
        <v>4</v>
      </c>
      <c r="E90" s="7">
        <v>5</v>
      </c>
      <c r="F90" s="7">
        <v>6</v>
      </c>
      <c r="G90" s="7">
        <v>7</v>
      </c>
      <c r="H90" s="7">
        <v>8</v>
      </c>
      <c r="I90" s="7">
        <v>9</v>
      </c>
      <c r="J90" s="7">
        <v>10</v>
      </c>
      <c r="K90" s="116">
        <v>11</v>
      </c>
      <c r="L90" s="7">
        <v>12</v>
      </c>
      <c r="M90" s="7">
        <v>13</v>
      </c>
      <c r="N90" s="7">
        <v>14</v>
      </c>
    </row>
    <row r="91" spans="1:14" ht="56.25" customHeight="1">
      <c r="A91" s="221"/>
      <c r="B91" s="215" t="s">
        <v>151</v>
      </c>
      <c r="C91" s="224">
        <v>0</v>
      </c>
      <c r="D91" s="224">
        <v>0</v>
      </c>
      <c r="E91" s="224">
        <v>0</v>
      </c>
      <c r="F91" s="224">
        <v>0</v>
      </c>
      <c r="G91" s="224">
        <v>0</v>
      </c>
      <c r="H91" s="224">
        <f>H92+H93+H94</f>
        <v>218948.37</v>
      </c>
      <c r="I91" s="224">
        <v>0</v>
      </c>
      <c r="J91" s="224">
        <f>G91+H91</f>
        <v>218948.37</v>
      </c>
      <c r="K91" s="225">
        <v>0</v>
      </c>
      <c r="L91" s="224">
        <v>0</v>
      </c>
      <c r="M91" s="224">
        <v>0</v>
      </c>
      <c r="N91" s="224">
        <f>K91+L91</f>
        <v>0</v>
      </c>
    </row>
    <row r="92" spans="1:14" ht="56.25" customHeight="1">
      <c r="A92" s="220">
        <v>2210</v>
      </c>
      <c r="B92" s="222" t="s">
        <v>247</v>
      </c>
      <c r="C92" s="193">
        <v>0</v>
      </c>
      <c r="D92" s="193">
        <v>0</v>
      </c>
      <c r="E92" s="193">
        <v>0</v>
      </c>
      <c r="F92" s="193">
        <v>0</v>
      </c>
      <c r="G92" s="193">
        <v>0</v>
      </c>
      <c r="H92" s="231">
        <v>130898</v>
      </c>
      <c r="I92" s="193">
        <v>0</v>
      </c>
      <c r="J92" s="224">
        <f aca="true" t="shared" si="1" ref="J92:J111">G92+H92</f>
        <v>130898</v>
      </c>
      <c r="K92" s="225">
        <v>0</v>
      </c>
      <c r="L92" s="224">
        <v>0</v>
      </c>
      <c r="M92" s="224">
        <v>0</v>
      </c>
      <c r="N92" s="224">
        <f aca="true" t="shared" si="2" ref="N92:N111">K92+L92</f>
        <v>0</v>
      </c>
    </row>
    <row r="93" spans="1:14" ht="56.25" customHeight="1">
      <c r="A93" s="220">
        <v>2240</v>
      </c>
      <c r="B93" s="216" t="s">
        <v>149</v>
      </c>
      <c r="C93" s="193">
        <v>0</v>
      </c>
      <c r="D93" s="193">
        <v>0</v>
      </c>
      <c r="E93" s="193">
        <v>0</v>
      </c>
      <c r="F93" s="193">
        <v>0</v>
      </c>
      <c r="G93" s="193">
        <v>0</v>
      </c>
      <c r="H93" s="231">
        <v>54833.37</v>
      </c>
      <c r="I93" s="193">
        <v>0</v>
      </c>
      <c r="J93" s="224">
        <f t="shared" si="1"/>
        <v>54833.37</v>
      </c>
      <c r="K93" s="194">
        <v>0</v>
      </c>
      <c r="L93" s="195">
        <v>0</v>
      </c>
      <c r="M93" s="224">
        <v>0</v>
      </c>
      <c r="N93" s="224">
        <f t="shared" si="2"/>
        <v>0</v>
      </c>
    </row>
    <row r="94" spans="1:14" ht="15">
      <c r="A94" s="220">
        <v>2250</v>
      </c>
      <c r="B94" s="189" t="s">
        <v>331</v>
      </c>
      <c r="C94" s="193">
        <v>0</v>
      </c>
      <c r="D94" s="193">
        <v>0</v>
      </c>
      <c r="E94" s="193">
        <v>0</v>
      </c>
      <c r="F94" s="193">
        <v>0</v>
      </c>
      <c r="G94" s="193">
        <v>0</v>
      </c>
      <c r="H94" s="231">
        <v>33217</v>
      </c>
      <c r="I94" s="193">
        <v>0</v>
      </c>
      <c r="J94" s="224">
        <f t="shared" si="1"/>
        <v>33217</v>
      </c>
      <c r="K94" s="194">
        <v>0</v>
      </c>
      <c r="L94" s="195">
        <v>0</v>
      </c>
      <c r="M94" s="224">
        <v>0</v>
      </c>
      <c r="N94" s="224">
        <f t="shared" si="2"/>
        <v>0</v>
      </c>
    </row>
    <row r="95" spans="1:14" ht="71.25">
      <c r="A95" s="221"/>
      <c r="B95" s="207" t="s">
        <v>159</v>
      </c>
      <c r="C95" s="224">
        <v>0</v>
      </c>
      <c r="D95" s="224">
        <v>0</v>
      </c>
      <c r="E95" s="224">
        <v>0</v>
      </c>
      <c r="F95" s="224">
        <v>0</v>
      </c>
      <c r="G95" s="224">
        <v>0</v>
      </c>
      <c r="H95" s="224">
        <v>0</v>
      </c>
      <c r="I95" s="224">
        <v>0</v>
      </c>
      <c r="J95" s="224">
        <f t="shared" si="1"/>
        <v>0</v>
      </c>
      <c r="K95" s="225">
        <v>0</v>
      </c>
      <c r="L95" s="226">
        <v>200000</v>
      </c>
      <c r="M95" s="224">
        <v>0</v>
      </c>
      <c r="N95" s="224">
        <f t="shared" si="2"/>
        <v>200000</v>
      </c>
    </row>
    <row r="96" spans="1:14" ht="15">
      <c r="A96" s="221" t="s">
        <v>147</v>
      </c>
      <c r="B96" s="216" t="s">
        <v>149</v>
      </c>
      <c r="C96" s="193">
        <v>0</v>
      </c>
      <c r="D96" s="193">
        <v>0</v>
      </c>
      <c r="E96" s="193">
        <v>0</v>
      </c>
      <c r="F96" s="193">
        <v>0</v>
      </c>
      <c r="G96" s="193">
        <v>0</v>
      </c>
      <c r="H96" s="193">
        <v>0</v>
      </c>
      <c r="I96" s="193">
        <v>0</v>
      </c>
      <c r="J96" s="224">
        <f t="shared" si="1"/>
        <v>0</v>
      </c>
      <c r="K96" s="194">
        <v>0</v>
      </c>
      <c r="L96" s="193">
        <v>200000</v>
      </c>
      <c r="M96" s="224">
        <v>0</v>
      </c>
      <c r="N96" s="224">
        <f t="shared" si="2"/>
        <v>200000</v>
      </c>
    </row>
    <row r="97" spans="1:14" ht="60">
      <c r="A97" s="95"/>
      <c r="B97" s="95" t="s">
        <v>232</v>
      </c>
      <c r="C97" s="227">
        <f>C98+C99</f>
        <v>0</v>
      </c>
      <c r="D97" s="227">
        <f aca="true" t="shared" si="3" ref="D97:I97">D98+D99</f>
        <v>0</v>
      </c>
      <c r="E97" s="227">
        <f t="shared" si="3"/>
        <v>0</v>
      </c>
      <c r="F97" s="227">
        <f>F98+F99</f>
        <v>0</v>
      </c>
      <c r="G97" s="227">
        <f>G98+G99</f>
        <v>0</v>
      </c>
      <c r="H97" s="227">
        <f>H98+H99</f>
        <v>0</v>
      </c>
      <c r="I97" s="227">
        <f t="shared" si="3"/>
        <v>0</v>
      </c>
      <c r="J97" s="224">
        <f t="shared" si="1"/>
        <v>0</v>
      </c>
      <c r="K97" s="225">
        <f>K98+K99</f>
        <v>0</v>
      </c>
      <c r="L97" s="227">
        <v>50000</v>
      </c>
      <c r="M97" s="224">
        <v>0</v>
      </c>
      <c r="N97" s="224">
        <f t="shared" si="2"/>
        <v>50000</v>
      </c>
    </row>
    <row r="98" spans="1:14" ht="15">
      <c r="A98" s="96">
        <v>2210</v>
      </c>
      <c r="B98" s="222" t="s">
        <v>247</v>
      </c>
      <c r="C98" s="228">
        <v>0</v>
      </c>
      <c r="D98" s="228">
        <v>0</v>
      </c>
      <c r="E98" s="228">
        <v>0</v>
      </c>
      <c r="F98" s="228">
        <v>0</v>
      </c>
      <c r="G98" s="228">
        <v>0</v>
      </c>
      <c r="H98" s="228">
        <v>0</v>
      </c>
      <c r="I98" s="228">
        <v>0</v>
      </c>
      <c r="J98" s="224">
        <v>0</v>
      </c>
      <c r="K98" s="232">
        <v>0</v>
      </c>
      <c r="L98" s="228">
        <v>50000</v>
      </c>
      <c r="M98" s="224">
        <v>0</v>
      </c>
      <c r="N98" s="224">
        <f t="shared" si="2"/>
        <v>50000</v>
      </c>
    </row>
    <row r="99" spans="1:14" ht="15">
      <c r="A99" s="96">
        <v>2240</v>
      </c>
      <c r="B99" s="222" t="s">
        <v>248</v>
      </c>
      <c r="C99" s="233">
        <v>0</v>
      </c>
      <c r="D99" s="233">
        <v>0</v>
      </c>
      <c r="E99" s="233">
        <v>0</v>
      </c>
      <c r="F99" s="233">
        <v>0</v>
      </c>
      <c r="G99" s="233">
        <v>0</v>
      </c>
      <c r="H99" s="233">
        <v>0</v>
      </c>
      <c r="I99" s="233">
        <v>0</v>
      </c>
      <c r="J99" s="224">
        <f t="shared" si="1"/>
        <v>0</v>
      </c>
      <c r="K99" s="234">
        <v>0</v>
      </c>
      <c r="L99" s="233">
        <v>0</v>
      </c>
      <c r="M99" s="224">
        <v>0</v>
      </c>
      <c r="N99" s="224">
        <f t="shared" si="2"/>
        <v>0</v>
      </c>
    </row>
    <row r="100" spans="1:14" ht="45">
      <c r="A100" s="98"/>
      <c r="B100" s="99" t="s">
        <v>238</v>
      </c>
      <c r="C100" s="229">
        <f aca="true" t="shared" si="4" ref="C100:I100">C101</f>
        <v>0</v>
      </c>
      <c r="D100" s="229">
        <f t="shared" si="4"/>
        <v>0</v>
      </c>
      <c r="E100" s="229">
        <f t="shared" si="4"/>
        <v>0</v>
      </c>
      <c r="F100" s="229">
        <f t="shared" si="4"/>
        <v>0</v>
      </c>
      <c r="G100" s="229">
        <f t="shared" si="4"/>
        <v>0</v>
      </c>
      <c r="H100" s="229">
        <v>100000</v>
      </c>
      <c r="I100" s="229">
        <f t="shared" si="4"/>
        <v>0</v>
      </c>
      <c r="J100" s="224">
        <f t="shared" si="1"/>
        <v>100000</v>
      </c>
      <c r="K100" s="230">
        <f>K101</f>
        <v>0</v>
      </c>
      <c r="L100" s="229">
        <v>100000</v>
      </c>
      <c r="M100" s="224">
        <v>0</v>
      </c>
      <c r="N100" s="224">
        <f t="shared" si="2"/>
        <v>100000</v>
      </c>
    </row>
    <row r="101" spans="1:14" ht="15">
      <c r="A101" s="98">
        <v>2240</v>
      </c>
      <c r="B101" s="222" t="s">
        <v>248</v>
      </c>
      <c r="C101" s="196">
        <v>0</v>
      </c>
      <c r="D101" s="196">
        <v>0</v>
      </c>
      <c r="E101" s="196">
        <v>0</v>
      </c>
      <c r="F101" s="196">
        <v>0</v>
      </c>
      <c r="G101" s="196">
        <v>0</v>
      </c>
      <c r="H101" s="196">
        <v>100000</v>
      </c>
      <c r="I101" s="196">
        <v>0</v>
      </c>
      <c r="J101" s="224">
        <f t="shared" si="1"/>
        <v>100000</v>
      </c>
      <c r="K101" s="194">
        <v>0</v>
      </c>
      <c r="L101" s="196">
        <v>10000</v>
      </c>
      <c r="M101" s="224">
        <v>0</v>
      </c>
      <c r="N101" s="224">
        <f t="shared" si="2"/>
        <v>10000</v>
      </c>
    </row>
    <row r="102" spans="1:14" ht="57">
      <c r="A102" s="208"/>
      <c r="B102" s="212" t="s">
        <v>329</v>
      </c>
      <c r="C102" s="235">
        <v>0</v>
      </c>
      <c r="D102" s="235">
        <v>0</v>
      </c>
      <c r="E102" s="235">
        <v>0</v>
      </c>
      <c r="F102" s="235">
        <v>0</v>
      </c>
      <c r="G102" s="236">
        <v>0</v>
      </c>
      <c r="H102" s="235">
        <v>100000</v>
      </c>
      <c r="I102" s="235">
        <f>I104+I105+I107+I109+I111</f>
        <v>0</v>
      </c>
      <c r="J102" s="224">
        <f t="shared" si="1"/>
        <v>100000</v>
      </c>
      <c r="K102" s="235">
        <f>K104+K105+K107+K109+K111</f>
        <v>0</v>
      </c>
      <c r="L102" s="235">
        <v>0</v>
      </c>
      <c r="M102" s="224">
        <v>0</v>
      </c>
      <c r="N102" s="224">
        <f t="shared" si="2"/>
        <v>0</v>
      </c>
    </row>
    <row r="103" spans="1:14" ht="165">
      <c r="A103" s="125"/>
      <c r="B103" s="223" t="s">
        <v>310</v>
      </c>
      <c r="C103" s="238"/>
      <c r="D103" s="238"/>
      <c r="E103" s="238"/>
      <c r="F103" s="238"/>
      <c r="G103" s="238"/>
      <c r="H103" s="238"/>
      <c r="I103" s="238"/>
      <c r="J103" s="224"/>
      <c r="K103" s="238"/>
      <c r="L103" s="239"/>
      <c r="M103" s="224"/>
      <c r="N103" s="224"/>
    </row>
    <row r="104" spans="1:14" ht="30">
      <c r="A104" s="125">
        <v>2210</v>
      </c>
      <c r="B104" s="223" t="s">
        <v>247</v>
      </c>
      <c r="C104" s="237">
        <v>0</v>
      </c>
      <c r="D104" s="237">
        <v>0</v>
      </c>
      <c r="E104" s="237">
        <v>0</v>
      </c>
      <c r="F104" s="237">
        <v>0</v>
      </c>
      <c r="G104" s="236">
        <v>0</v>
      </c>
      <c r="H104" s="237">
        <v>10000</v>
      </c>
      <c r="I104" s="237">
        <v>0</v>
      </c>
      <c r="J104" s="224">
        <f t="shared" si="1"/>
        <v>10000</v>
      </c>
      <c r="K104" s="237">
        <v>0</v>
      </c>
      <c r="L104" s="240">
        <v>0</v>
      </c>
      <c r="M104" s="224">
        <v>0</v>
      </c>
      <c r="N104" s="224">
        <f t="shared" si="2"/>
        <v>0</v>
      </c>
    </row>
    <row r="105" spans="1:14" ht="15">
      <c r="A105" s="125">
        <v>2240</v>
      </c>
      <c r="B105" s="223" t="s">
        <v>149</v>
      </c>
      <c r="C105" s="237">
        <v>0</v>
      </c>
      <c r="D105" s="237">
        <v>0</v>
      </c>
      <c r="E105" s="237">
        <v>0</v>
      </c>
      <c r="F105" s="237">
        <v>0</v>
      </c>
      <c r="G105" s="236">
        <v>0</v>
      </c>
      <c r="H105" s="237">
        <v>55000</v>
      </c>
      <c r="I105" s="237">
        <v>0</v>
      </c>
      <c r="J105" s="224">
        <f t="shared" si="1"/>
        <v>55000</v>
      </c>
      <c r="K105" s="237">
        <v>0</v>
      </c>
      <c r="L105" s="240">
        <v>0</v>
      </c>
      <c r="M105" s="224">
        <v>0</v>
      </c>
      <c r="N105" s="224">
        <f t="shared" si="2"/>
        <v>0</v>
      </c>
    </row>
    <row r="106" spans="1:14" ht="105">
      <c r="A106" s="125"/>
      <c r="B106" s="223" t="s">
        <v>326</v>
      </c>
      <c r="C106" s="237"/>
      <c r="D106" s="237"/>
      <c r="E106" s="237"/>
      <c r="F106" s="237"/>
      <c r="G106" s="236"/>
      <c r="H106" s="237"/>
      <c r="I106" s="237"/>
      <c r="J106" s="224"/>
      <c r="K106" s="237"/>
      <c r="L106" s="240"/>
      <c r="M106" s="224"/>
      <c r="N106" s="224"/>
    </row>
    <row r="107" spans="1:14" ht="30">
      <c r="A107" s="125">
        <v>2210</v>
      </c>
      <c r="B107" s="223" t="s">
        <v>247</v>
      </c>
      <c r="C107" s="237">
        <v>0</v>
      </c>
      <c r="D107" s="237">
        <v>0</v>
      </c>
      <c r="E107" s="237">
        <v>0</v>
      </c>
      <c r="F107" s="237">
        <v>0</v>
      </c>
      <c r="G107" s="236">
        <v>0</v>
      </c>
      <c r="H107" s="237">
        <v>15000</v>
      </c>
      <c r="I107" s="237">
        <v>0</v>
      </c>
      <c r="J107" s="224">
        <f t="shared" si="1"/>
        <v>15000</v>
      </c>
      <c r="K107" s="237">
        <v>0</v>
      </c>
      <c r="L107" s="240">
        <v>0</v>
      </c>
      <c r="M107" s="224">
        <v>0</v>
      </c>
      <c r="N107" s="224">
        <f t="shared" si="2"/>
        <v>0</v>
      </c>
    </row>
    <row r="108" spans="1:14" ht="45">
      <c r="A108" s="125"/>
      <c r="B108" s="223" t="s">
        <v>327</v>
      </c>
      <c r="C108" s="237"/>
      <c r="D108" s="237"/>
      <c r="E108" s="237"/>
      <c r="F108" s="237"/>
      <c r="G108" s="236"/>
      <c r="H108" s="237"/>
      <c r="I108" s="237"/>
      <c r="J108" s="224"/>
      <c r="K108" s="237"/>
      <c r="L108" s="240"/>
      <c r="M108" s="224"/>
      <c r="N108" s="224"/>
    </row>
    <row r="109" spans="1:14" ht="30">
      <c r="A109" s="125">
        <v>2210</v>
      </c>
      <c r="B109" s="223" t="s">
        <v>247</v>
      </c>
      <c r="C109" s="237">
        <v>0</v>
      </c>
      <c r="D109" s="237">
        <v>0</v>
      </c>
      <c r="E109" s="237">
        <v>0</v>
      </c>
      <c r="F109" s="237">
        <v>0</v>
      </c>
      <c r="G109" s="236">
        <v>0</v>
      </c>
      <c r="H109" s="237">
        <v>5000</v>
      </c>
      <c r="I109" s="237">
        <v>0</v>
      </c>
      <c r="J109" s="224">
        <f t="shared" si="1"/>
        <v>5000</v>
      </c>
      <c r="K109" s="237">
        <v>0</v>
      </c>
      <c r="L109" s="240">
        <v>0</v>
      </c>
      <c r="M109" s="224">
        <v>0</v>
      </c>
      <c r="N109" s="224">
        <v>0</v>
      </c>
    </row>
    <row r="110" spans="1:14" ht="135">
      <c r="A110" s="125"/>
      <c r="B110" s="223" t="s">
        <v>328</v>
      </c>
      <c r="C110" s="237"/>
      <c r="D110" s="237"/>
      <c r="E110" s="237"/>
      <c r="F110" s="237"/>
      <c r="G110" s="236"/>
      <c r="H110" s="237"/>
      <c r="I110" s="237"/>
      <c r="J110" s="224"/>
      <c r="K110" s="237"/>
      <c r="L110" s="240"/>
      <c r="M110" s="224"/>
      <c r="N110" s="224"/>
    </row>
    <row r="111" spans="1:14" ht="15">
      <c r="A111" s="125">
        <v>2240</v>
      </c>
      <c r="B111" s="223" t="s">
        <v>149</v>
      </c>
      <c r="C111" s="237">
        <v>0</v>
      </c>
      <c r="D111" s="237">
        <v>0</v>
      </c>
      <c r="E111" s="237">
        <v>0</v>
      </c>
      <c r="F111" s="237">
        <v>0</v>
      </c>
      <c r="G111" s="236">
        <v>0</v>
      </c>
      <c r="H111" s="237">
        <v>15000</v>
      </c>
      <c r="I111" s="237">
        <v>0</v>
      </c>
      <c r="J111" s="224">
        <f t="shared" si="1"/>
        <v>15000</v>
      </c>
      <c r="K111" s="237">
        <v>0</v>
      </c>
      <c r="L111" s="240">
        <v>0</v>
      </c>
      <c r="M111" s="224">
        <v>0</v>
      </c>
      <c r="N111" s="224">
        <f t="shared" si="2"/>
        <v>0</v>
      </c>
    </row>
    <row r="112" spans="1:14" ht="15">
      <c r="A112" s="241"/>
      <c r="B112" s="241" t="s">
        <v>332</v>
      </c>
      <c r="C112" s="242">
        <f>C91+C95+C97+C100+C102</f>
        <v>0</v>
      </c>
      <c r="D112" s="242">
        <f>D91+D95+D97+D100+D102</f>
        <v>0</v>
      </c>
      <c r="E112" s="242">
        <f>E91+E95+E97+E100+E102</f>
        <v>0</v>
      </c>
      <c r="F112" s="242">
        <f>F91+F95+F97+F100+F102</f>
        <v>0</v>
      </c>
      <c r="G112" s="242">
        <f>G91+G95+G97+G100+G102</f>
        <v>0</v>
      </c>
      <c r="H112" s="242">
        <f>H91+H95+H97+H100+H102</f>
        <v>418948.37</v>
      </c>
      <c r="I112" s="242">
        <f>I91+I95+I97+I100+I102</f>
        <v>0</v>
      </c>
      <c r="J112" s="242">
        <f>J91+J95+J97+J100+J102</f>
        <v>418948.37</v>
      </c>
      <c r="K112" s="242">
        <f>K91+K95+K97+K100+K102</f>
        <v>0</v>
      </c>
      <c r="L112" s="242">
        <f>L91+L95+L97+L100+L102</f>
        <v>350000</v>
      </c>
      <c r="M112" s="242">
        <f>M91+M95+M97+M100+M102</f>
        <v>0</v>
      </c>
      <c r="N112" s="242">
        <f>N91+N95+N97+N100+N102</f>
        <v>350000</v>
      </c>
    </row>
    <row r="113" spans="1:14" ht="15">
      <c r="A113" s="202"/>
      <c r="B113" s="202"/>
      <c r="C113" s="202"/>
      <c r="D113" s="202"/>
      <c r="E113" s="202"/>
      <c r="F113" s="202"/>
      <c r="G113" s="202"/>
      <c r="H113" s="202"/>
      <c r="I113" s="202"/>
      <c r="J113" s="202"/>
      <c r="K113" s="243"/>
      <c r="L113" s="202"/>
      <c r="M113" s="202"/>
      <c r="N113" s="202"/>
    </row>
    <row r="114" spans="1:14" ht="15.75" customHeight="1">
      <c r="A114" s="297" t="s">
        <v>176</v>
      </c>
      <c r="B114" s="297"/>
      <c r="C114" s="297"/>
      <c r="D114" s="297"/>
      <c r="E114" s="297"/>
      <c r="F114" s="297"/>
      <c r="G114" s="297"/>
      <c r="H114" s="297"/>
      <c r="I114" s="297"/>
      <c r="J114" s="297"/>
      <c r="K114" s="297"/>
      <c r="L114" s="297"/>
      <c r="M114" s="297"/>
      <c r="N114" s="297"/>
    </row>
    <row r="115" ht="15">
      <c r="A115" s="4" t="s">
        <v>13</v>
      </c>
    </row>
    <row r="117" spans="1:14" ht="15.75" customHeight="1">
      <c r="A117" s="292" t="s">
        <v>32</v>
      </c>
      <c r="B117" s="292" t="s">
        <v>15</v>
      </c>
      <c r="C117" s="292" t="s">
        <v>174</v>
      </c>
      <c r="D117" s="292"/>
      <c r="E117" s="292"/>
      <c r="F117" s="292"/>
      <c r="G117" s="292" t="s">
        <v>181</v>
      </c>
      <c r="H117" s="292"/>
      <c r="I117" s="292"/>
      <c r="J117" s="292"/>
      <c r="K117" s="292" t="s">
        <v>182</v>
      </c>
      <c r="L117" s="292"/>
      <c r="M117" s="292"/>
      <c r="N117" s="292"/>
    </row>
    <row r="118" spans="1:14" ht="58.5" customHeight="1">
      <c r="A118" s="292"/>
      <c r="B118" s="292"/>
      <c r="C118" s="7" t="s">
        <v>19</v>
      </c>
      <c r="D118" s="7" t="s">
        <v>20</v>
      </c>
      <c r="E118" s="7" t="s">
        <v>21</v>
      </c>
      <c r="F118" s="7" t="s">
        <v>91</v>
      </c>
      <c r="G118" s="7" t="s">
        <v>19</v>
      </c>
      <c r="H118" s="7" t="s">
        <v>20</v>
      </c>
      <c r="I118" s="7" t="s">
        <v>21</v>
      </c>
      <c r="J118" s="7" t="s">
        <v>89</v>
      </c>
      <c r="K118" s="116" t="s">
        <v>19</v>
      </c>
      <c r="L118" s="7" t="s">
        <v>20</v>
      </c>
      <c r="M118" s="7" t="s">
        <v>21</v>
      </c>
      <c r="N118" s="7" t="s">
        <v>90</v>
      </c>
    </row>
    <row r="119" spans="1:14" ht="15">
      <c r="A119" s="7">
        <v>1</v>
      </c>
      <c r="B119" s="7">
        <v>2</v>
      </c>
      <c r="C119" s="7">
        <v>3</v>
      </c>
      <c r="D119" s="7">
        <v>4</v>
      </c>
      <c r="E119" s="7">
        <v>5</v>
      </c>
      <c r="F119" s="7">
        <v>6</v>
      </c>
      <c r="G119" s="7">
        <v>7</v>
      </c>
      <c r="H119" s="7">
        <v>8</v>
      </c>
      <c r="I119" s="7">
        <v>9</v>
      </c>
      <c r="J119" s="7">
        <v>10</v>
      </c>
      <c r="K119" s="116">
        <v>11</v>
      </c>
      <c r="L119" s="7">
        <v>12</v>
      </c>
      <c r="M119" s="7">
        <v>13</v>
      </c>
      <c r="N119" s="7">
        <v>14</v>
      </c>
    </row>
    <row r="120" spans="1:14" ht="15">
      <c r="A120" s="8"/>
      <c r="B120" s="205"/>
      <c r="C120" s="7"/>
      <c r="D120" s="7"/>
      <c r="E120" s="7"/>
      <c r="F120" s="7"/>
      <c r="G120" s="7"/>
      <c r="H120" s="7"/>
      <c r="I120" s="7"/>
      <c r="J120" s="7"/>
      <c r="K120" s="116"/>
      <c r="L120" s="7"/>
      <c r="M120" s="7"/>
      <c r="N120" s="7"/>
    </row>
    <row r="121" spans="1:14" ht="15">
      <c r="A121" s="7"/>
      <c r="B121" s="207"/>
      <c r="C121" s="7"/>
      <c r="D121" s="7"/>
      <c r="E121" s="7"/>
      <c r="F121" s="7"/>
      <c r="G121" s="7"/>
      <c r="H121" s="7"/>
      <c r="I121" s="7"/>
      <c r="J121" s="7"/>
      <c r="K121" s="116"/>
      <c r="L121" s="7"/>
      <c r="M121" s="7"/>
      <c r="N121" s="7"/>
    </row>
    <row r="122" spans="1:14" ht="15">
      <c r="A122" s="7" t="s">
        <v>22</v>
      </c>
      <c r="B122" s="7" t="s">
        <v>26</v>
      </c>
      <c r="C122" s="7" t="s">
        <v>141</v>
      </c>
      <c r="D122" s="7" t="s">
        <v>141</v>
      </c>
      <c r="E122" s="7" t="s">
        <v>141</v>
      </c>
      <c r="F122" s="7" t="s">
        <v>141</v>
      </c>
      <c r="G122" s="7" t="s">
        <v>141</v>
      </c>
      <c r="H122" s="7" t="s">
        <v>141</v>
      </c>
      <c r="I122" s="7" t="s">
        <v>141</v>
      </c>
      <c r="J122" s="7" t="s">
        <v>141</v>
      </c>
      <c r="K122" s="116" t="s">
        <v>141</v>
      </c>
      <c r="L122" s="7" t="s">
        <v>141</v>
      </c>
      <c r="M122" s="7" t="s">
        <v>141</v>
      </c>
      <c r="N122" s="7" t="s">
        <v>141</v>
      </c>
    </row>
    <row r="124" spans="1:10" ht="15.75" customHeight="1">
      <c r="A124" s="297" t="s">
        <v>183</v>
      </c>
      <c r="B124" s="297"/>
      <c r="C124" s="297"/>
      <c r="D124" s="297"/>
      <c r="E124" s="297"/>
      <c r="F124" s="297"/>
      <c r="G124" s="297"/>
      <c r="H124" s="297"/>
      <c r="I124" s="297"/>
      <c r="J124" s="297"/>
    </row>
    <row r="125" ht="15">
      <c r="A125" s="4" t="s">
        <v>13</v>
      </c>
    </row>
    <row r="127" spans="1:10" ht="21.75" customHeight="1">
      <c r="A127" s="292" t="s">
        <v>30</v>
      </c>
      <c r="B127" s="292" t="s">
        <v>15</v>
      </c>
      <c r="C127" s="331" t="s">
        <v>140</v>
      </c>
      <c r="D127" s="332"/>
      <c r="E127" s="332"/>
      <c r="F127" s="333"/>
      <c r="G127" s="292" t="s">
        <v>172</v>
      </c>
      <c r="H127" s="292"/>
      <c r="I127" s="292"/>
      <c r="J127" s="292"/>
    </row>
    <row r="128" spans="1:10" ht="97.5" customHeight="1">
      <c r="A128" s="292"/>
      <c r="B128" s="292"/>
      <c r="C128" s="7" t="s">
        <v>19</v>
      </c>
      <c r="D128" s="7" t="s">
        <v>20</v>
      </c>
      <c r="E128" s="7" t="s">
        <v>21</v>
      </c>
      <c r="F128" s="7" t="s">
        <v>91</v>
      </c>
      <c r="G128" s="7" t="s">
        <v>19</v>
      </c>
      <c r="H128" s="7" t="s">
        <v>20</v>
      </c>
      <c r="I128" s="7" t="s">
        <v>21</v>
      </c>
      <c r="J128" s="7" t="s">
        <v>89</v>
      </c>
    </row>
    <row r="129" spans="1:10" ht="15">
      <c r="A129" s="7">
        <v>1</v>
      </c>
      <c r="B129" s="7">
        <v>2</v>
      </c>
      <c r="C129" s="7">
        <v>3</v>
      </c>
      <c r="D129" s="7">
        <v>4</v>
      </c>
      <c r="E129" s="7">
        <v>5</v>
      </c>
      <c r="F129" s="7">
        <v>6</v>
      </c>
      <c r="G129" s="7">
        <v>7</v>
      </c>
      <c r="H129" s="7">
        <v>8</v>
      </c>
      <c r="I129" s="7">
        <v>9</v>
      </c>
      <c r="J129" s="7">
        <v>10</v>
      </c>
    </row>
    <row r="130" spans="1:10" ht="71.25">
      <c r="A130" s="204"/>
      <c r="B130" s="207" t="s">
        <v>244</v>
      </c>
      <c r="C130" s="69">
        <f>C131</f>
        <v>0</v>
      </c>
      <c r="D130" s="69">
        <f>D131</f>
        <v>175000</v>
      </c>
      <c r="E130" s="69" t="s">
        <v>22</v>
      </c>
      <c r="F130" s="69">
        <f>F131</f>
        <v>175000</v>
      </c>
      <c r="G130" s="69">
        <f>G131</f>
        <v>0</v>
      </c>
      <c r="H130" s="69">
        <f>H131</f>
        <v>105000</v>
      </c>
      <c r="I130" s="115">
        <v>0</v>
      </c>
      <c r="J130" s="115">
        <f>G130+H130</f>
        <v>105000</v>
      </c>
    </row>
    <row r="131" spans="1:10" ht="15">
      <c r="A131" s="218" t="s">
        <v>147</v>
      </c>
      <c r="B131" s="206" t="s">
        <v>149</v>
      </c>
      <c r="C131" s="69">
        <v>0</v>
      </c>
      <c r="D131" s="69">
        <v>175000</v>
      </c>
      <c r="E131" s="69">
        <v>0</v>
      </c>
      <c r="F131" s="69">
        <f>C131+D131</f>
        <v>175000</v>
      </c>
      <c r="G131" s="62">
        <v>0</v>
      </c>
      <c r="H131" s="69">
        <v>105000</v>
      </c>
      <c r="I131" s="115">
        <v>0</v>
      </c>
      <c r="J131" s="115">
        <f>G131+H131</f>
        <v>105000</v>
      </c>
    </row>
    <row r="132" spans="1:10" ht="45">
      <c r="A132" s="272"/>
      <c r="B132" s="183" t="s">
        <v>304</v>
      </c>
      <c r="C132" s="100">
        <f>C133</f>
        <v>0</v>
      </c>
      <c r="D132" s="100">
        <f aca="true" t="shared" si="5" ref="D132:J132">D133</f>
        <v>200000</v>
      </c>
      <c r="E132" s="100">
        <f>E133</f>
        <v>0</v>
      </c>
      <c r="F132" s="100">
        <f t="shared" si="5"/>
        <v>200000</v>
      </c>
      <c r="G132" s="100">
        <f t="shared" si="5"/>
        <v>0</v>
      </c>
      <c r="H132" s="100">
        <f t="shared" si="5"/>
        <v>200000</v>
      </c>
      <c r="I132" s="115">
        <v>0</v>
      </c>
      <c r="J132" s="100">
        <f t="shared" si="5"/>
        <v>200000</v>
      </c>
    </row>
    <row r="133" spans="1:10" ht="15">
      <c r="A133" s="270">
        <v>2240</v>
      </c>
      <c r="B133" s="271" t="s">
        <v>248</v>
      </c>
      <c r="C133" s="211">
        <v>0</v>
      </c>
      <c r="D133" s="211">
        <v>200000</v>
      </c>
      <c r="E133" s="211">
        <v>0</v>
      </c>
      <c r="F133" s="214">
        <f>C133+D133</f>
        <v>200000</v>
      </c>
      <c r="G133" s="211">
        <v>0</v>
      </c>
      <c r="H133" s="211">
        <v>200000</v>
      </c>
      <c r="I133" s="115">
        <v>0</v>
      </c>
      <c r="J133" s="214">
        <f>G133+H133</f>
        <v>200000</v>
      </c>
    </row>
    <row r="134" spans="1:16" ht="15.75">
      <c r="A134" s="244"/>
      <c r="B134" s="244" t="s">
        <v>332</v>
      </c>
      <c r="C134" s="245">
        <f>C130+C132</f>
        <v>0</v>
      </c>
      <c r="D134" s="245">
        <f aca="true" t="shared" si="6" ref="D134:J134">D130+D132</f>
        <v>375000</v>
      </c>
      <c r="E134" s="245" t="e">
        <f t="shared" si="6"/>
        <v>#VALUE!</v>
      </c>
      <c r="F134" s="245">
        <f t="shared" si="6"/>
        <v>375000</v>
      </c>
      <c r="G134" s="245">
        <f t="shared" si="6"/>
        <v>0</v>
      </c>
      <c r="H134" s="245">
        <f t="shared" si="6"/>
        <v>305000</v>
      </c>
      <c r="I134" s="245">
        <f t="shared" si="6"/>
        <v>0</v>
      </c>
      <c r="J134" s="245">
        <f t="shared" si="6"/>
        <v>305000</v>
      </c>
      <c r="K134" s="105"/>
      <c r="L134" s="19"/>
      <c r="M134" s="19"/>
      <c r="N134" s="19"/>
      <c r="O134" s="19"/>
      <c r="P134" s="19"/>
    </row>
    <row r="135" spans="1:16" ht="15.75">
      <c r="A135" s="19"/>
      <c r="B135" s="19"/>
      <c r="C135" s="19"/>
      <c r="D135" s="19"/>
      <c r="E135" s="19"/>
      <c r="F135" s="19"/>
      <c r="G135" s="19"/>
      <c r="H135" s="19"/>
      <c r="I135" s="19"/>
      <c r="J135" s="19"/>
      <c r="K135" s="105"/>
      <c r="L135" s="19"/>
      <c r="M135" s="19"/>
      <c r="N135" s="19"/>
      <c r="O135" s="19"/>
      <c r="P135" s="19"/>
    </row>
    <row r="136" spans="1:16" ht="15.75" customHeight="1">
      <c r="A136" s="335" t="s">
        <v>177</v>
      </c>
      <c r="B136" s="335"/>
      <c r="C136" s="335"/>
      <c r="D136" s="335"/>
      <c r="E136" s="335"/>
      <c r="F136" s="335"/>
      <c r="G136" s="335"/>
      <c r="H136" s="335"/>
      <c r="I136" s="335"/>
      <c r="J136" s="335"/>
      <c r="K136" s="105"/>
      <c r="L136" s="19"/>
      <c r="M136" s="19"/>
      <c r="N136" s="19"/>
      <c r="O136" s="19"/>
      <c r="P136" s="19"/>
    </row>
    <row r="137" spans="1:16" ht="15.75">
      <c r="A137" s="21" t="s">
        <v>13</v>
      </c>
      <c r="B137" s="19"/>
      <c r="C137" s="19"/>
      <c r="D137" s="19"/>
      <c r="E137" s="19"/>
      <c r="F137" s="19"/>
      <c r="G137" s="19"/>
      <c r="H137" s="19"/>
      <c r="I137" s="19"/>
      <c r="J137" s="19"/>
      <c r="K137" s="105"/>
      <c r="L137" s="19"/>
      <c r="M137" s="19"/>
      <c r="N137" s="19"/>
      <c r="O137" s="19"/>
      <c r="P137" s="19"/>
    </row>
    <row r="138" spans="1:16" ht="15.75">
      <c r="A138" s="19"/>
      <c r="B138" s="19"/>
      <c r="C138" s="19"/>
      <c r="D138" s="19"/>
      <c r="E138" s="19"/>
      <c r="F138" s="19"/>
      <c r="G138" s="19"/>
      <c r="H138" s="19"/>
      <c r="I138" s="19"/>
      <c r="J138" s="19"/>
      <c r="K138" s="105"/>
      <c r="L138" s="19"/>
      <c r="M138" s="19"/>
      <c r="N138" s="19"/>
      <c r="O138" s="19"/>
      <c r="P138" s="19"/>
    </row>
    <row r="139" spans="1:16" ht="15.75" customHeight="1">
      <c r="A139" s="334" t="s">
        <v>32</v>
      </c>
      <c r="B139" s="334" t="s">
        <v>15</v>
      </c>
      <c r="C139" s="336" t="s">
        <v>140</v>
      </c>
      <c r="D139" s="337"/>
      <c r="E139" s="337"/>
      <c r="F139" s="338"/>
      <c r="G139" s="334" t="s">
        <v>172</v>
      </c>
      <c r="H139" s="334"/>
      <c r="I139" s="334"/>
      <c r="J139" s="334"/>
      <c r="K139" s="105"/>
      <c r="L139" s="19"/>
      <c r="M139" s="19"/>
      <c r="N139" s="19"/>
      <c r="O139" s="19"/>
      <c r="P139" s="19"/>
    </row>
    <row r="140" spans="1:16" ht="72.75" customHeight="1">
      <c r="A140" s="334"/>
      <c r="B140" s="334"/>
      <c r="C140" s="23" t="s">
        <v>19</v>
      </c>
      <c r="D140" s="23" t="s">
        <v>20</v>
      </c>
      <c r="E140" s="23" t="s">
        <v>21</v>
      </c>
      <c r="F140" s="23" t="s">
        <v>91</v>
      </c>
      <c r="G140" s="23" t="s">
        <v>19</v>
      </c>
      <c r="H140" s="23" t="s">
        <v>20</v>
      </c>
      <c r="I140" s="23" t="s">
        <v>21</v>
      </c>
      <c r="J140" s="23" t="s">
        <v>89</v>
      </c>
      <c r="K140" s="107"/>
      <c r="L140" s="34"/>
      <c r="M140" s="34"/>
      <c r="N140" s="34"/>
      <c r="O140" s="19"/>
      <c r="P140" s="19"/>
    </row>
    <row r="141" spans="1:16" ht="15.75">
      <c r="A141" s="23">
        <v>1</v>
      </c>
      <c r="B141" s="23">
        <v>2</v>
      </c>
      <c r="C141" s="23">
        <v>3</v>
      </c>
      <c r="D141" s="23">
        <v>4</v>
      </c>
      <c r="E141" s="23">
        <v>5</v>
      </c>
      <c r="F141" s="23">
        <v>6</v>
      </c>
      <c r="G141" s="23">
        <v>7</v>
      </c>
      <c r="H141" s="23">
        <v>8</v>
      </c>
      <c r="I141" s="23">
        <v>9</v>
      </c>
      <c r="J141" s="23">
        <v>10</v>
      </c>
      <c r="K141" s="107"/>
      <c r="L141" s="34"/>
      <c r="M141" s="34"/>
      <c r="N141" s="34"/>
      <c r="O141" s="19"/>
      <c r="P141" s="19"/>
    </row>
    <row r="142" spans="1:16" ht="15.75">
      <c r="A142" s="23"/>
      <c r="B142" s="58"/>
      <c r="C142" s="23" t="s">
        <v>141</v>
      </c>
      <c r="D142" s="23" t="s">
        <v>141</v>
      </c>
      <c r="E142" s="23" t="s">
        <v>141</v>
      </c>
      <c r="F142" s="23" t="s">
        <v>141</v>
      </c>
      <c r="G142" s="23" t="s">
        <v>141</v>
      </c>
      <c r="H142" s="23" t="s">
        <v>141</v>
      </c>
      <c r="I142" s="23" t="s">
        <v>141</v>
      </c>
      <c r="J142" s="23" t="s">
        <v>141</v>
      </c>
      <c r="K142" s="107"/>
      <c r="L142" s="34"/>
      <c r="M142" s="34"/>
      <c r="N142" s="34"/>
      <c r="O142" s="19"/>
      <c r="P142" s="19"/>
    </row>
    <row r="143" spans="1:16" ht="15.75">
      <c r="A143" s="23" t="s">
        <v>22</v>
      </c>
      <c r="B143" s="68"/>
      <c r="C143" s="23" t="s">
        <v>141</v>
      </c>
      <c r="D143" s="23" t="s">
        <v>141</v>
      </c>
      <c r="E143" s="23" t="s">
        <v>141</v>
      </c>
      <c r="F143" s="23" t="s">
        <v>141</v>
      </c>
      <c r="G143" s="23" t="s">
        <v>141</v>
      </c>
      <c r="H143" s="23" t="s">
        <v>141</v>
      </c>
      <c r="I143" s="23" t="s">
        <v>141</v>
      </c>
      <c r="J143" s="23" t="s">
        <v>141</v>
      </c>
      <c r="K143" s="105"/>
      <c r="L143" s="19"/>
      <c r="M143" s="19"/>
      <c r="N143" s="19"/>
      <c r="O143" s="19"/>
      <c r="P143" s="19"/>
    </row>
    <row r="144" spans="1:16" ht="15.75">
      <c r="A144" s="23" t="s">
        <v>22</v>
      </c>
      <c r="B144" s="23" t="s">
        <v>26</v>
      </c>
      <c r="C144" s="23" t="s">
        <v>141</v>
      </c>
      <c r="D144" s="23" t="s">
        <v>141</v>
      </c>
      <c r="E144" s="23" t="s">
        <v>141</v>
      </c>
      <c r="F144" s="23" t="s">
        <v>141</v>
      </c>
      <c r="G144" s="23" t="s">
        <v>141</v>
      </c>
      <c r="H144" s="23" t="s">
        <v>141</v>
      </c>
      <c r="I144" s="23" t="s">
        <v>141</v>
      </c>
      <c r="J144" s="23" t="s">
        <v>141</v>
      </c>
      <c r="K144" s="105"/>
      <c r="L144" s="19"/>
      <c r="M144" s="19"/>
      <c r="N144" s="19"/>
      <c r="O144" s="19"/>
      <c r="P144" s="19"/>
    </row>
    <row r="145" spans="1:16" ht="15.75">
      <c r="A145" s="19"/>
      <c r="B145" s="19"/>
      <c r="C145" s="19"/>
      <c r="D145" s="19"/>
      <c r="E145" s="19"/>
      <c r="F145" s="19"/>
      <c r="G145" s="19"/>
      <c r="H145" s="19"/>
      <c r="I145" s="19"/>
      <c r="J145" s="19"/>
      <c r="K145" s="105"/>
      <c r="L145" s="19"/>
      <c r="M145" s="19"/>
      <c r="N145" s="19"/>
      <c r="O145" s="19"/>
      <c r="P145" s="19"/>
    </row>
    <row r="146" spans="1:16" ht="15.75" customHeight="1">
      <c r="A146" s="316" t="s">
        <v>35</v>
      </c>
      <c r="B146" s="316"/>
      <c r="C146" s="316"/>
      <c r="D146" s="316"/>
      <c r="E146" s="316"/>
      <c r="F146" s="316"/>
      <c r="G146" s="316"/>
      <c r="H146" s="316"/>
      <c r="I146" s="316"/>
      <c r="J146" s="316"/>
      <c r="K146" s="316"/>
      <c r="L146" s="316"/>
      <c r="M146" s="316"/>
      <c r="N146" s="316"/>
      <c r="O146" s="19"/>
      <c r="P146" s="19"/>
    </row>
    <row r="147" spans="1:16" ht="15.75" customHeight="1">
      <c r="A147" s="316" t="s">
        <v>178</v>
      </c>
      <c r="B147" s="316"/>
      <c r="C147" s="316"/>
      <c r="D147" s="316"/>
      <c r="E147" s="316"/>
      <c r="F147" s="316"/>
      <c r="G147" s="316"/>
      <c r="H147" s="316"/>
      <c r="I147" s="316"/>
      <c r="J147" s="316"/>
      <c r="K147" s="316"/>
      <c r="L147" s="316"/>
      <c r="M147" s="316"/>
      <c r="N147" s="316"/>
      <c r="O147" s="19"/>
      <c r="P147" s="19"/>
    </row>
    <row r="148" spans="1:16" ht="15.75">
      <c r="A148" s="21" t="s">
        <v>13</v>
      </c>
      <c r="B148" s="19"/>
      <c r="C148" s="19"/>
      <c r="D148" s="19"/>
      <c r="E148" s="19"/>
      <c r="F148" s="19"/>
      <c r="G148" s="19"/>
      <c r="H148" s="19"/>
      <c r="I148" s="19"/>
      <c r="J148" s="19"/>
      <c r="K148" s="105"/>
      <c r="L148" s="19"/>
      <c r="M148" s="19"/>
      <c r="N148" s="19"/>
      <c r="O148" s="19"/>
      <c r="P148" s="19"/>
    </row>
    <row r="149" spans="1:16" ht="15.75">
      <c r="A149" s="19"/>
      <c r="B149" s="19"/>
      <c r="C149" s="19"/>
      <c r="D149" s="19"/>
      <c r="E149" s="19"/>
      <c r="F149" s="19"/>
      <c r="G149" s="19"/>
      <c r="H149" s="19"/>
      <c r="I149" s="19"/>
      <c r="J149" s="19"/>
      <c r="K149" s="105"/>
      <c r="L149" s="19"/>
      <c r="M149" s="19"/>
      <c r="N149" s="19"/>
      <c r="O149" s="19"/>
      <c r="P149" s="19"/>
    </row>
    <row r="150" spans="1:16" ht="30.75" customHeight="1">
      <c r="A150" s="334" t="s">
        <v>37</v>
      </c>
      <c r="B150" s="339" t="s">
        <v>39</v>
      </c>
      <c r="C150" s="336" t="s">
        <v>169</v>
      </c>
      <c r="D150" s="337"/>
      <c r="E150" s="337"/>
      <c r="F150" s="338"/>
      <c r="G150" s="334" t="s">
        <v>170</v>
      </c>
      <c r="H150" s="334"/>
      <c r="I150" s="334"/>
      <c r="J150" s="334"/>
      <c r="K150" s="334" t="s">
        <v>180</v>
      </c>
      <c r="L150" s="334"/>
      <c r="M150" s="334"/>
      <c r="N150" s="334"/>
      <c r="O150" s="19"/>
      <c r="P150" s="19"/>
    </row>
    <row r="151" spans="1:16" ht="66.75" customHeight="1">
      <c r="A151" s="334"/>
      <c r="B151" s="339"/>
      <c r="C151" s="23" t="s">
        <v>19</v>
      </c>
      <c r="D151" s="23" t="s">
        <v>20</v>
      </c>
      <c r="E151" s="23" t="s">
        <v>21</v>
      </c>
      <c r="F151" s="23" t="s">
        <v>91</v>
      </c>
      <c r="G151" s="23" t="s">
        <v>19</v>
      </c>
      <c r="H151" s="23" t="s">
        <v>20</v>
      </c>
      <c r="I151" s="23" t="s">
        <v>21</v>
      </c>
      <c r="J151" s="23" t="s">
        <v>89</v>
      </c>
      <c r="K151" s="84" t="s">
        <v>19</v>
      </c>
      <c r="L151" s="23" t="s">
        <v>20</v>
      </c>
      <c r="M151" s="23" t="s">
        <v>21</v>
      </c>
      <c r="N151" s="23" t="s">
        <v>90</v>
      </c>
      <c r="O151" s="19"/>
      <c r="P151" s="19"/>
    </row>
    <row r="152" spans="1:16" ht="15.75">
      <c r="A152" s="23">
        <v>1</v>
      </c>
      <c r="B152" s="23">
        <v>2</v>
      </c>
      <c r="C152" s="23">
        <v>3</v>
      </c>
      <c r="D152" s="23">
        <v>4</v>
      </c>
      <c r="E152" s="23">
        <v>5</v>
      </c>
      <c r="F152" s="23">
        <v>6</v>
      </c>
      <c r="G152" s="23">
        <v>7</v>
      </c>
      <c r="H152" s="23">
        <v>8</v>
      </c>
      <c r="I152" s="23">
        <v>9</v>
      </c>
      <c r="J152" s="23">
        <v>10</v>
      </c>
      <c r="K152" s="84">
        <v>11</v>
      </c>
      <c r="L152" s="23">
        <v>12</v>
      </c>
      <c r="M152" s="23">
        <v>13</v>
      </c>
      <c r="N152" s="23">
        <v>14</v>
      </c>
      <c r="O152" s="19"/>
      <c r="P152" s="19"/>
    </row>
    <row r="153" spans="1:16" ht="52.5" customHeight="1">
      <c r="A153" s="25"/>
      <c r="B153" s="273" t="s">
        <v>151</v>
      </c>
      <c r="C153" s="274">
        <f>C154+C155+C156</f>
        <v>0</v>
      </c>
      <c r="D153" s="274">
        <f aca="true" t="shared" si="7" ref="D153:M153">D154+D155+D156</f>
        <v>0</v>
      </c>
      <c r="E153" s="274">
        <f t="shared" si="7"/>
        <v>0</v>
      </c>
      <c r="F153" s="274">
        <f t="shared" si="7"/>
        <v>0</v>
      </c>
      <c r="G153" s="274">
        <f t="shared" si="7"/>
        <v>0</v>
      </c>
      <c r="H153" s="274">
        <f t="shared" si="7"/>
        <v>218948.37</v>
      </c>
      <c r="I153" s="274">
        <f t="shared" si="7"/>
        <v>0</v>
      </c>
      <c r="J153" s="274">
        <f>G153+H153</f>
        <v>218948.37</v>
      </c>
      <c r="K153" s="274">
        <f t="shared" si="7"/>
        <v>0</v>
      </c>
      <c r="L153" s="274">
        <f t="shared" si="7"/>
        <v>0</v>
      </c>
      <c r="M153" s="274">
        <f t="shared" si="7"/>
        <v>0</v>
      </c>
      <c r="N153" s="274">
        <f>K153+L153</f>
        <v>0</v>
      </c>
      <c r="O153" s="19"/>
      <c r="P153" s="19"/>
    </row>
    <row r="154" spans="1:16" ht="357.75" customHeight="1">
      <c r="A154" s="23"/>
      <c r="B154" s="248" t="s">
        <v>333</v>
      </c>
      <c r="C154" s="69">
        <v>0</v>
      </c>
      <c r="D154" s="69">
        <v>0</v>
      </c>
      <c r="E154" s="28">
        <v>0</v>
      </c>
      <c r="F154" s="69">
        <v>0</v>
      </c>
      <c r="G154" s="28">
        <v>0</v>
      </c>
      <c r="H154" s="247">
        <v>172767.37</v>
      </c>
      <c r="I154" s="28">
        <v>0</v>
      </c>
      <c r="J154" s="27">
        <f aca="true" t="shared" si="8" ref="J154:J181">G154+H154</f>
        <v>172767.37</v>
      </c>
      <c r="K154" s="106">
        <v>0</v>
      </c>
      <c r="L154" s="88">
        <v>0</v>
      </c>
      <c r="M154" s="88">
        <v>0</v>
      </c>
      <c r="N154" s="27">
        <f aca="true" t="shared" si="9" ref="N154:N181">K154+L154</f>
        <v>0</v>
      </c>
      <c r="O154" s="19"/>
      <c r="P154" s="19"/>
    </row>
    <row r="155" spans="1:16" ht="97.5" customHeight="1">
      <c r="A155" s="23"/>
      <c r="B155" s="248" t="s">
        <v>179</v>
      </c>
      <c r="C155" s="69">
        <v>0</v>
      </c>
      <c r="D155" s="69">
        <v>0</v>
      </c>
      <c r="E155" s="28">
        <v>0</v>
      </c>
      <c r="F155" s="69">
        <v>0</v>
      </c>
      <c r="G155" s="28">
        <v>0</v>
      </c>
      <c r="H155" s="249">
        <v>20000</v>
      </c>
      <c r="I155" s="28">
        <v>0</v>
      </c>
      <c r="J155" s="27">
        <f t="shared" si="8"/>
        <v>20000</v>
      </c>
      <c r="K155" s="106">
        <v>0</v>
      </c>
      <c r="L155" s="88">
        <v>0</v>
      </c>
      <c r="M155" s="88">
        <v>0</v>
      </c>
      <c r="N155" s="27">
        <f t="shared" si="9"/>
        <v>0</v>
      </c>
      <c r="O155" s="19"/>
      <c r="P155" s="19"/>
    </row>
    <row r="156" spans="1:16" ht="129" customHeight="1">
      <c r="A156" s="23"/>
      <c r="B156" s="248" t="s">
        <v>161</v>
      </c>
      <c r="C156" s="69">
        <v>0</v>
      </c>
      <c r="D156" s="69">
        <v>0</v>
      </c>
      <c r="E156" s="28">
        <v>0</v>
      </c>
      <c r="F156" s="69">
        <v>0</v>
      </c>
      <c r="G156" s="28">
        <v>0</v>
      </c>
      <c r="H156" s="247">
        <v>26181</v>
      </c>
      <c r="I156" s="28">
        <v>0</v>
      </c>
      <c r="J156" s="27">
        <f t="shared" si="8"/>
        <v>26181</v>
      </c>
      <c r="K156" s="106">
        <v>0</v>
      </c>
      <c r="L156" s="88">
        <v>0</v>
      </c>
      <c r="M156" s="88">
        <v>0</v>
      </c>
      <c r="N156" s="27">
        <f t="shared" si="9"/>
        <v>0</v>
      </c>
      <c r="O156" s="19"/>
      <c r="P156" s="19"/>
    </row>
    <row r="157" spans="1:16" ht="95.25" customHeight="1">
      <c r="A157" s="23"/>
      <c r="B157" s="30" t="s">
        <v>159</v>
      </c>
      <c r="C157" s="27">
        <f>C158+C159+C160+C161+C162+C163</f>
        <v>0</v>
      </c>
      <c r="D157" s="27">
        <f aca="true" t="shared" si="10" ref="D157:N157">D158+D159+D160+D161+D162+D163</f>
        <v>0</v>
      </c>
      <c r="E157" s="27">
        <f t="shared" si="10"/>
        <v>0</v>
      </c>
      <c r="F157" s="27">
        <f t="shared" si="10"/>
        <v>0</v>
      </c>
      <c r="G157" s="27">
        <f t="shared" si="10"/>
        <v>0</v>
      </c>
      <c r="H157" s="27">
        <f t="shared" si="10"/>
        <v>0</v>
      </c>
      <c r="I157" s="27">
        <f t="shared" si="10"/>
        <v>0</v>
      </c>
      <c r="J157" s="27">
        <f t="shared" si="10"/>
        <v>0</v>
      </c>
      <c r="K157" s="27">
        <f t="shared" si="10"/>
        <v>0</v>
      </c>
      <c r="L157" s="27">
        <f t="shared" si="10"/>
        <v>200000</v>
      </c>
      <c r="M157" s="27">
        <f t="shared" si="10"/>
        <v>0</v>
      </c>
      <c r="N157" s="27">
        <f t="shared" si="10"/>
        <v>200000</v>
      </c>
      <c r="O157" s="19"/>
      <c r="P157" s="19"/>
    </row>
    <row r="158" spans="1:16" ht="87.75" customHeight="1">
      <c r="A158" s="23"/>
      <c r="B158" s="59" t="s">
        <v>162</v>
      </c>
      <c r="C158" s="28">
        <v>0</v>
      </c>
      <c r="D158" s="28">
        <v>0</v>
      </c>
      <c r="E158" s="28">
        <v>0</v>
      </c>
      <c r="F158" s="28">
        <v>0</v>
      </c>
      <c r="G158" s="28">
        <v>0</v>
      </c>
      <c r="H158" s="28">
        <v>0</v>
      </c>
      <c r="I158" s="28">
        <v>0</v>
      </c>
      <c r="J158" s="27">
        <f t="shared" si="8"/>
        <v>0</v>
      </c>
      <c r="K158" s="106">
        <v>0</v>
      </c>
      <c r="L158" s="26">
        <v>20000</v>
      </c>
      <c r="M158" s="88">
        <v>0</v>
      </c>
      <c r="N158" s="27">
        <f t="shared" si="9"/>
        <v>20000</v>
      </c>
      <c r="O158" s="19"/>
      <c r="P158" s="19"/>
    </row>
    <row r="159" spans="1:16" ht="409.5" customHeight="1">
      <c r="A159" s="23"/>
      <c r="B159" s="24" t="s">
        <v>227</v>
      </c>
      <c r="C159" s="28">
        <v>0</v>
      </c>
      <c r="D159" s="28">
        <v>0</v>
      </c>
      <c r="E159" s="28">
        <v>0</v>
      </c>
      <c r="F159" s="28">
        <v>0</v>
      </c>
      <c r="G159" s="28">
        <v>0</v>
      </c>
      <c r="H159" s="28">
        <v>0</v>
      </c>
      <c r="I159" s="28">
        <v>0</v>
      </c>
      <c r="J159" s="27">
        <f t="shared" si="8"/>
        <v>0</v>
      </c>
      <c r="K159" s="106">
        <v>0</v>
      </c>
      <c r="L159" s="26">
        <v>126000</v>
      </c>
      <c r="M159" s="88">
        <v>0</v>
      </c>
      <c r="N159" s="27">
        <f t="shared" si="9"/>
        <v>126000</v>
      </c>
      <c r="O159" s="19"/>
      <c r="P159" s="19"/>
    </row>
    <row r="160" spans="1:16" ht="138.75" customHeight="1">
      <c r="A160" s="23"/>
      <c r="B160" s="24" t="s">
        <v>164</v>
      </c>
      <c r="C160" s="28">
        <v>0</v>
      </c>
      <c r="D160" s="28">
        <v>0</v>
      </c>
      <c r="E160" s="28">
        <v>0</v>
      </c>
      <c r="F160" s="28">
        <v>0</v>
      </c>
      <c r="G160" s="28">
        <v>0</v>
      </c>
      <c r="H160" s="28">
        <v>0</v>
      </c>
      <c r="I160" s="28">
        <v>0</v>
      </c>
      <c r="J160" s="27">
        <f t="shared" si="8"/>
        <v>0</v>
      </c>
      <c r="K160" s="106">
        <v>0</v>
      </c>
      <c r="L160" s="26">
        <v>20000</v>
      </c>
      <c r="M160" s="88">
        <v>0</v>
      </c>
      <c r="N160" s="27">
        <f t="shared" si="9"/>
        <v>20000</v>
      </c>
      <c r="O160" s="19"/>
      <c r="P160" s="19"/>
    </row>
    <row r="161" spans="1:16" ht="66" customHeight="1">
      <c r="A161" s="23"/>
      <c r="B161" s="24" t="s">
        <v>165</v>
      </c>
      <c r="C161" s="28">
        <v>0</v>
      </c>
      <c r="D161" s="28">
        <v>0</v>
      </c>
      <c r="E161" s="28">
        <v>0</v>
      </c>
      <c r="F161" s="28">
        <v>0</v>
      </c>
      <c r="G161" s="28">
        <v>0</v>
      </c>
      <c r="H161" s="28">
        <v>0</v>
      </c>
      <c r="I161" s="28">
        <v>0</v>
      </c>
      <c r="J161" s="27">
        <f t="shared" si="8"/>
        <v>0</v>
      </c>
      <c r="K161" s="106">
        <v>0</v>
      </c>
      <c r="L161" s="26">
        <v>34000</v>
      </c>
      <c r="M161" s="88">
        <v>0</v>
      </c>
      <c r="N161" s="27">
        <f t="shared" si="9"/>
        <v>34000</v>
      </c>
      <c r="O161" s="19"/>
      <c r="P161" s="19"/>
    </row>
    <row r="162" spans="1:16" ht="95.25" customHeight="1">
      <c r="A162" s="23"/>
      <c r="B162" s="24" t="s">
        <v>166</v>
      </c>
      <c r="C162" s="28">
        <v>0</v>
      </c>
      <c r="D162" s="28">
        <v>0</v>
      </c>
      <c r="E162" s="28">
        <v>0</v>
      </c>
      <c r="F162" s="28">
        <v>0</v>
      </c>
      <c r="G162" s="28">
        <v>0</v>
      </c>
      <c r="H162" s="28">
        <v>0</v>
      </c>
      <c r="I162" s="28">
        <v>0</v>
      </c>
      <c r="J162" s="27">
        <f t="shared" si="8"/>
        <v>0</v>
      </c>
      <c r="K162" s="106">
        <v>0</v>
      </c>
      <c r="L162" s="26">
        <v>0</v>
      </c>
      <c r="M162" s="88">
        <v>0</v>
      </c>
      <c r="N162" s="27">
        <f t="shared" si="9"/>
        <v>0</v>
      </c>
      <c r="O162" s="19"/>
      <c r="P162" s="19"/>
    </row>
    <row r="163" spans="1:16" ht="38.25" customHeight="1">
      <c r="A163" s="23"/>
      <c r="B163" s="24" t="s">
        <v>167</v>
      </c>
      <c r="C163" s="28">
        <v>0</v>
      </c>
      <c r="D163" s="28">
        <v>0</v>
      </c>
      <c r="E163" s="28">
        <v>0</v>
      </c>
      <c r="F163" s="28">
        <v>0</v>
      </c>
      <c r="G163" s="28">
        <v>0</v>
      </c>
      <c r="H163" s="28">
        <v>0</v>
      </c>
      <c r="I163" s="28">
        <v>0</v>
      </c>
      <c r="J163" s="27">
        <f t="shared" si="8"/>
        <v>0</v>
      </c>
      <c r="K163" s="106">
        <v>0</v>
      </c>
      <c r="L163" s="26">
        <v>0</v>
      </c>
      <c r="M163" s="88">
        <v>0</v>
      </c>
      <c r="N163" s="27">
        <f t="shared" si="9"/>
        <v>0</v>
      </c>
      <c r="O163" s="19"/>
      <c r="P163" s="19"/>
    </row>
    <row r="164" spans="1:16" ht="93.75" customHeight="1">
      <c r="A164" s="7"/>
      <c r="B164" s="92" t="s">
        <v>232</v>
      </c>
      <c r="C164" s="115">
        <f>C165+C166+C167</f>
        <v>0</v>
      </c>
      <c r="D164" s="115">
        <f aca="true" t="shared" si="11" ref="D164:L164">D165+D166+D167</f>
        <v>0</v>
      </c>
      <c r="E164" s="115">
        <f t="shared" si="11"/>
        <v>0</v>
      </c>
      <c r="F164" s="115">
        <f>F165+F166+F167</f>
        <v>0</v>
      </c>
      <c r="G164" s="115">
        <f>G165+G166+G167</f>
        <v>0</v>
      </c>
      <c r="H164" s="115">
        <f>H165+H166+H167</f>
        <v>0</v>
      </c>
      <c r="I164" s="115">
        <f t="shared" si="11"/>
        <v>0</v>
      </c>
      <c r="J164" s="27">
        <f t="shared" si="8"/>
        <v>0</v>
      </c>
      <c r="K164" s="115">
        <f t="shared" si="11"/>
        <v>0</v>
      </c>
      <c r="L164" s="115">
        <f t="shared" si="11"/>
        <v>50000</v>
      </c>
      <c r="M164" s="88">
        <v>0</v>
      </c>
      <c r="N164" s="27">
        <f t="shared" si="9"/>
        <v>50000</v>
      </c>
      <c r="O164" s="19"/>
      <c r="P164" s="19"/>
    </row>
    <row r="165" spans="1:16" ht="75.75" customHeight="1">
      <c r="A165" s="116"/>
      <c r="B165" s="248" t="s">
        <v>394</v>
      </c>
      <c r="C165" s="86">
        <v>0</v>
      </c>
      <c r="D165" s="86">
        <v>0</v>
      </c>
      <c r="E165" s="86">
        <v>0</v>
      </c>
      <c r="F165" s="86">
        <v>0</v>
      </c>
      <c r="G165" s="86">
        <v>0</v>
      </c>
      <c r="H165" s="86">
        <v>0</v>
      </c>
      <c r="I165" s="86">
        <v>0</v>
      </c>
      <c r="J165" s="86">
        <v>0</v>
      </c>
      <c r="K165" s="86">
        <v>0</v>
      </c>
      <c r="L165" s="94">
        <v>20000</v>
      </c>
      <c r="M165" s="88">
        <v>0</v>
      </c>
      <c r="N165" s="27">
        <f t="shared" si="9"/>
        <v>20000</v>
      </c>
      <c r="O165" s="19"/>
      <c r="P165" s="19"/>
    </row>
    <row r="166" spans="1:16" ht="65.25" customHeight="1">
      <c r="A166" s="116"/>
      <c r="B166" s="67" t="s">
        <v>235</v>
      </c>
      <c r="C166" s="86">
        <v>0</v>
      </c>
      <c r="D166" s="86">
        <v>0</v>
      </c>
      <c r="E166" s="86">
        <v>0</v>
      </c>
      <c r="F166" s="86">
        <v>0</v>
      </c>
      <c r="G166" s="86">
        <v>0</v>
      </c>
      <c r="H166" s="86">
        <v>0</v>
      </c>
      <c r="I166" s="86">
        <v>0</v>
      </c>
      <c r="J166" s="86">
        <v>0</v>
      </c>
      <c r="K166" s="86">
        <v>0</v>
      </c>
      <c r="L166" s="94">
        <v>15000</v>
      </c>
      <c r="M166" s="88">
        <v>0</v>
      </c>
      <c r="N166" s="27">
        <f t="shared" si="9"/>
        <v>15000</v>
      </c>
      <c r="O166" s="19"/>
      <c r="P166" s="19"/>
    </row>
    <row r="167" spans="1:16" ht="86.25" customHeight="1">
      <c r="A167" s="116"/>
      <c r="B167" s="67" t="s">
        <v>395</v>
      </c>
      <c r="C167" s="86">
        <v>0</v>
      </c>
      <c r="D167" s="86">
        <v>0</v>
      </c>
      <c r="E167" s="86">
        <v>0</v>
      </c>
      <c r="F167" s="86">
        <v>0</v>
      </c>
      <c r="G167" s="86">
        <v>0</v>
      </c>
      <c r="H167" s="86">
        <v>0</v>
      </c>
      <c r="I167" s="86">
        <v>0</v>
      </c>
      <c r="J167" s="86">
        <v>0</v>
      </c>
      <c r="K167" s="86">
        <v>0</v>
      </c>
      <c r="L167" s="94">
        <v>15000</v>
      </c>
      <c r="M167" s="88">
        <v>0</v>
      </c>
      <c r="N167" s="27">
        <f t="shared" si="9"/>
        <v>15000</v>
      </c>
      <c r="O167" s="19"/>
      <c r="P167" s="19"/>
    </row>
    <row r="168" spans="1:16" ht="86.25" customHeight="1">
      <c r="A168" s="116"/>
      <c r="B168" s="248" t="s">
        <v>396</v>
      </c>
      <c r="C168" s="86">
        <v>0</v>
      </c>
      <c r="D168" s="86">
        <v>0</v>
      </c>
      <c r="E168" s="86">
        <v>0</v>
      </c>
      <c r="F168" s="86">
        <v>0</v>
      </c>
      <c r="G168" s="86">
        <v>0</v>
      </c>
      <c r="H168" s="86">
        <v>0</v>
      </c>
      <c r="I168" s="86">
        <v>0</v>
      </c>
      <c r="J168" s="86">
        <v>0</v>
      </c>
      <c r="K168" s="86">
        <v>0</v>
      </c>
      <c r="L168" s="86">
        <v>0</v>
      </c>
      <c r="M168" s="86">
        <v>0</v>
      </c>
      <c r="N168" s="86">
        <v>0</v>
      </c>
      <c r="O168" s="19"/>
      <c r="P168" s="19"/>
    </row>
    <row r="169" spans="1:16" ht="86.25" customHeight="1">
      <c r="A169" s="116"/>
      <c r="B169" s="67" t="s">
        <v>249</v>
      </c>
      <c r="C169" s="86">
        <v>0</v>
      </c>
      <c r="D169" s="86">
        <v>0</v>
      </c>
      <c r="E169" s="86">
        <v>0</v>
      </c>
      <c r="F169" s="86">
        <v>0</v>
      </c>
      <c r="G169" s="86">
        <v>0</v>
      </c>
      <c r="H169" s="86">
        <v>0</v>
      </c>
      <c r="I169" s="86">
        <v>0</v>
      </c>
      <c r="J169" s="86">
        <v>0</v>
      </c>
      <c r="K169" s="86">
        <v>0</v>
      </c>
      <c r="L169" s="86">
        <v>0</v>
      </c>
      <c r="M169" s="86">
        <v>0</v>
      </c>
      <c r="N169" s="86">
        <v>0</v>
      </c>
      <c r="O169" s="19"/>
      <c r="P169" s="19"/>
    </row>
    <row r="170" spans="1:16" ht="38.25" customHeight="1">
      <c r="A170" s="7"/>
      <c r="B170" s="117" t="s">
        <v>250</v>
      </c>
      <c r="C170" s="100">
        <f>C171+C172+C173+C174+C175+C176</f>
        <v>0</v>
      </c>
      <c r="D170" s="100">
        <f aca="true" t="shared" si="12" ref="D170:L170">D171+D172+D173+D174+D175+D176</f>
        <v>0</v>
      </c>
      <c r="E170" s="100">
        <f t="shared" si="12"/>
        <v>0</v>
      </c>
      <c r="F170" s="100">
        <f>F171+F172+F173+F174+F175+F176</f>
        <v>0</v>
      </c>
      <c r="G170" s="100">
        <f>G171+G172+G173+G174+G175+G176</f>
        <v>0</v>
      </c>
      <c r="H170" s="100">
        <f>H171+H172+H173+H174+H175+H176</f>
        <v>100000</v>
      </c>
      <c r="I170" s="100">
        <f t="shared" si="12"/>
        <v>0</v>
      </c>
      <c r="J170" s="27">
        <f t="shared" si="8"/>
        <v>100000</v>
      </c>
      <c r="K170" s="100">
        <f t="shared" si="12"/>
        <v>0</v>
      </c>
      <c r="L170" s="100">
        <f t="shared" si="12"/>
        <v>100000</v>
      </c>
      <c r="M170" s="88">
        <v>0</v>
      </c>
      <c r="N170" s="27">
        <f t="shared" si="9"/>
        <v>100000</v>
      </c>
      <c r="O170" s="19"/>
      <c r="P170" s="19"/>
    </row>
    <row r="171" spans="1:16" ht="38.25" customHeight="1">
      <c r="A171" s="7"/>
      <c r="B171" s="251" t="s">
        <v>251</v>
      </c>
      <c r="C171" s="69">
        <v>0</v>
      </c>
      <c r="D171" s="69">
        <v>0</v>
      </c>
      <c r="E171" s="69">
        <v>0</v>
      </c>
      <c r="F171" s="69">
        <v>0</v>
      </c>
      <c r="G171" s="69">
        <v>0</v>
      </c>
      <c r="H171" s="69">
        <v>40000</v>
      </c>
      <c r="I171" s="69">
        <v>0</v>
      </c>
      <c r="J171" s="27">
        <f t="shared" si="8"/>
        <v>40000</v>
      </c>
      <c r="K171" s="86">
        <v>0</v>
      </c>
      <c r="L171" s="86">
        <v>30000</v>
      </c>
      <c r="M171" s="88">
        <v>0</v>
      </c>
      <c r="N171" s="27">
        <f t="shared" si="9"/>
        <v>30000</v>
      </c>
      <c r="O171" s="19"/>
      <c r="P171" s="19"/>
    </row>
    <row r="172" spans="1:16" ht="46.5" customHeight="1">
      <c r="A172" s="7"/>
      <c r="B172" s="251" t="s">
        <v>252</v>
      </c>
      <c r="C172" s="69">
        <v>0</v>
      </c>
      <c r="D172" s="69">
        <v>0</v>
      </c>
      <c r="E172" s="69">
        <v>0</v>
      </c>
      <c r="F172" s="69">
        <v>0</v>
      </c>
      <c r="G172" s="69">
        <v>0</v>
      </c>
      <c r="H172" s="69">
        <v>11400</v>
      </c>
      <c r="I172" s="69">
        <v>0</v>
      </c>
      <c r="J172" s="27">
        <f t="shared" si="8"/>
        <v>11400</v>
      </c>
      <c r="K172" s="86">
        <v>0</v>
      </c>
      <c r="L172" s="86">
        <v>10000</v>
      </c>
      <c r="M172" s="88">
        <v>0</v>
      </c>
      <c r="N172" s="27">
        <f t="shared" si="9"/>
        <v>10000</v>
      </c>
      <c r="O172" s="19"/>
      <c r="P172" s="19"/>
    </row>
    <row r="173" spans="1:16" ht="38.25" customHeight="1">
      <c r="A173" s="7"/>
      <c r="B173" s="251" t="s">
        <v>253</v>
      </c>
      <c r="C173" s="69">
        <v>0</v>
      </c>
      <c r="D173" s="69">
        <v>0</v>
      </c>
      <c r="E173" s="69">
        <v>0</v>
      </c>
      <c r="F173" s="69">
        <v>0</v>
      </c>
      <c r="G173" s="69">
        <v>0</v>
      </c>
      <c r="H173" s="69">
        <v>15000</v>
      </c>
      <c r="I173" s="69">
        <v>0</v>
      </c>
      <c r="J173" s="27">
        <f t="shared" si="8"/>
        <v>15000</v>
      </c>
      <c r="K173" s="86">
        <v>0</v>
      </c>
      <c r="L173" s="86">
        <v>10000</v>
      </c>
      <c r="M173" s="88">
        <v>0</v>
      </c>
      <c r="N173" s="27">
        <f t="shared" si="9"/>
        <v>10000</v>
      </c>
      <c r="O173" s="19"/>
      <c r="P173" s="19"/>
    </row>
    <row r="174" spans="1:16" ht="38.25" customHeight="1">
      <c r="A174" s="7"/>
      <c r="B174" s="251" t="s">
        <v>254</v>
      </c>
      <c r="C174" s="69">
        <v>0</v>
      </c>
      <c r="D174" s="69">
        <v>0</v>
      </c>
      <c r="E174" s="69">
        <v>0</v>
      </c>
      <c r="F174" s="69">
        <v>0</v>
      </c>
      <c r="G174" s="69">
        <v>0</v>
      </c>
      <c r="H174" s="69">
        <v>10000</v>
      </c>
      <c r="I174" s="69">
        <v>0</v>
      </c>
      <c r="J174" s="27">
        <f t="shared" si="8"/>
        <v>10000</v>
      </c>
      <c r="K174" s="86">
        <v>0</v>
      </c>
      <c r="L174" s="86">
        <v>10000</v>
      </c>
      <c r="M174" s="88">
        <v>0</v>
      </c>
      <c r="N174" s="27">
        <f t="shared" si="9"/>
        <v>10000</v>
      </c>
      <c r="O174" s="19"/>
      <c r="P174" s="19"/>
    </row>
    <row r="175" spans="1:16" ht="38.25" customHeight="1">
      <c r="A175" s="7"/>
      <c r="B175" s="251" t="s">
        <v>255</v>
      </c>
      <c r="C175" s="69">
        <v>0</v>
      </c>
      <c r="D175" s="69">
        <v>0</v>
      </c>
      <c r="E175" s="69">
        <v>0</v>
      </c>
      <c r="F175" s="69">
        <v>0</v>
      </c>
      <c r="G175" s="69">
        <v>0</v>
      </c>
      <c r="H175" s="69">
        <v>23600</v>
      </c>
      <c r="I175" s="69">
        <v>0</v>
      </c>
      <c r="J175" s="27">
        <f t="shared" si="8"/>
        <v>23600</v>
      </c>
      <c r="K175" s="86">
        <v>0</v>
      </c>
      <c r="L175" s="86">
        <v>15000</v>
      </c>
      <c r="M175" s="88">
        <v>0</v>
      </c>
      <c r="N175" s="27">
        <f t="shared" si="9"/>
        <v>15000</v>
      </c>
      <c r="O175" s="19"/>
      <c r="P175" s="19"/>
    </row>
    <row r="176" spans="1:16" ht="38.25" customHeight="1">
      <c r="A176" s="7"/>
      <c r="B176" s="119" t="s">
        <v>256</v>
      </c>
      <c r="C176" s="69">
        <v>0</v>
      </c>
      <c r="D176" s="69">
        <v>0</v>
      </c>
      <c r="E176" s="69">
        <v>0</v>
      </c>
      <c r="F176" s="69">
        <v>0</v>
      </c>
      <c r="G176" s="69">
        <v>0</v>
      </c>
      <c r="H176" s="69">
        <v>0</v>
      </c>
      <c r="I176" s="69">
        <v>0</v>
      </c>
      <c r="J176" s="27">
        <f t="shared" si="8"/>
        <v>0</v>
      </c>
      <c r="K176" s="86">
        <v>0</v>
      </c>
      <c r="L176" s="86">
        <v>25000</v>
      </c>
      <c r="M176" s="88">
        <v>0</v>
      </c>
      <c r="N176" s="27">
        <f t="shared" si="9"/>
        <v>25000</v>
      </c>
      <c r="O176" s="19"/>
      <c r="P176" s="19"/>
    </row>
    <row r="177" spans="1:16" ht="62.25" customHeight="1">
      <c r="A177" s="250"/>
      <c r="B177" s="212" t="s">
        <v>314</v>
      </c>
      <c r="C177" s="125">
        <f>C178+C179+C180+C181</f>
        <v>0</v>
      </c>
      <c r="D177" s="125">
        <f aca="true" t="shared" si="13" ref="D177:N177">D178+D179+D180+D181</f>
        <v>0</v>
      </c>
      <c r="E177" s="125">
        <f t="shared" si="13"/>
        <v>0</v>
      </c>
      <c r="F177" s="125">
        <f t="shared" si="13"/>
        <v>0</v>
      </c>
      <c r="G177" s="125">
        <f t="shared" si="13"/>
        <v>0</v>
      </c>
      <c r="H177" s="125">
        <f t="shared" si="13"/>
        <v>100000</v>
      </c>
      <c r="I177" s="125">
        <f t="shared" si="13"/>
        <v>0</v>
      </c>
      <c r="J177" s="125">
        <f t="shared" si="13"/>
        <v>100000</v>
      </c>
      <c r="K177" s="125">
        <f t="shared" si="13"/>
        <v>0</v>
      </c>
      <c r="L177" s="125">
        <f t="shared" si="13"/>
        <v>0</v>
      </c>
      <c r="M177" s="125">
        <f t="shared" si="13"/>
        <v>0</v>
      </c>
      <c r="N177" s="125">
        <f t="shared" si="13"/>
        <v>0</v>
      </c>
      <c r="O177" s="19"/>
      <c r="P177" s="19"/>
    </row>
    <row r="178" spans="1:16" ht="65.25" customHeight="1">
      <c r="A178" s="209"/>
      <c r="B178" s="210" t="s">
        <v>310</v>
      </c>
      <c r="C178" s="250">
        <v>0</v>
      </c>
      <c r="D178" s="250">
        <v>0</v>
      </c>
      <c r="E178" s="250">
        <v>0</v>
      </c>
      <c r="F178" s="250">
        <v>0</v>
      </c>
      <c r="G178" s="125">
        <v>0</v>
      </c>
      <c r="H178" s="250">
        <v>65000</v>
      </c>
      <c r="I178" s="250">
        <v>0</v>
      </c>
      <c r="J178" s="27">
        <f t="shared" si="8"/>
        <v>65000</v>
      </c>
      <c r="K178" s="86">
        <v>0</v>
      </c>
      <c r="L178" s="86">
        <v>0</v>
      </c>
      <c r="M178" s="88">
        <v>0</v>
      </c>
      <c r="N178" s="27">
        <f t="shared" si="9"/>
        <v>0</v>
      </c>
      <c r="O178" s="19"/>
      <c r="P178" s="19"/>
    </row>
    <row r="179" spans="1:16" ht="47.25" customHeight="1">
      <c r="A179" s="209"/>
      <c r="B179" s="210" t="s">
        <v>326</v>
      </c>
      <c r="C179" s="250">
        <v>0</v>
      </c>
      <c r="D179" s="250">
        <v>0</v>
      </c>
      <c r="E179" s="250">
        <v>0</v>
      </c>
      <c r="F179" s="250">
        <v>0</v>
      </c>
      <c r="G179" s="125">
        <v>0</v>
      </c>
      <c r="H179" s="250">
        <v>15000</v>
      </c>
      <c r="I179" s="250">
        <v>0</v>
      </c>
      <c r="J179" s="27">
        <f t="shared" si="8"/>
        <v>15000</v>
      </c>
      <c r="K179" s="86">
        <v>0</v>
      </c>
      <c r="L179" s="86">
        <v>0</v>
      </c>
      <c r="M179" s="88">
        <v>0</v>
      </c>
      <c r="N179" s="27">
        <f t="shared" si="9"/>
        <v>0</v>
      </c>
      <c r="O179" s="19"/>
      <c r="P179" s="19"/>
    </row>
    <row r="180" spans="1:16" ht="60.75" customHeight="1">
      <c r="A180" s="209"/>
      <c r="B180" s="213" t="s">
        <v>327</v>
      </c>
      <c r="C180" s="250">
        <v>0</v>
      </c>
      <c r="D180" s="250">
        <v>0</v>
      </c>
      <c r="E180" s="250">
        <v>0</v>
      </c>
      <c r="F180" s="250">
        <v>0</v>
      </c>
      <c r="G180" s="250">
        <v>0</v>
      </c>
      <c r="H180" s="250">
        <v>5000</v>
      </c>
      <c r="I180" s="250">
        <v>0</v>
      </c>
      <c r="J180" s="27">
        <f t="shared" si="8"/>
        <v>5000</v>
      </c>
      <c r="K180" s="86">
        <v>0</v>
      </c>
      <c r="L180" s="86">
        <v>0</v>
      </c>
      <c r="M180" s="88">
        <v>0</v>
      </c>
      <c r="N180" s="27">
        <f t="shared" si="9"/>
        <v>0</v>
      </c>
      <c r="O180" s="19"/>
      <c r="P180" s="19"/>
    </row>
    <row r="181" spans="1:16" ht="58.5" customHeight="1">
      <c r="A181" s="209"/>
      <c r="B181" s="213" t="s">
        <v>328</v>
      </c>
      <c r="C181" s="250">
        <v>0</v>
      </c>
      <c r="D181" s="250">
        <v>0</v>
      </c>
      <c r="E181" s="250">
        <v>0</v>
      </c>
      <c r="F181" s="250">
        <v>0</v>
      </c>
      <c r="G181" s="250">
        <v>0</v>
      </c>
      <c r="H181" s="250">
        <v>15000</v>
      </c>
      <c r="I181" s="250">
        <v>0</v>
      </c>
      <c r="J181" s="27">
        <f t="shared" si="8"/>
        <v>15000</v>
      </c>
      <c r="K181" s="86">
        <v>0</v>
      </c>
      <c r="L181" s="86">
        <v>0</v>
      </c>
      <c r="M181" s="88">
        <v>0</v>
      </c>
      <c r="N181" s="27">
        <f t="shared" si="9"/>
        <v>0</v>
      </c>
      <c r="O181" s="19"/>
      <c r="P181" s="19"/>
    </row>
    <row r="182" spans="1:16" ht="15.75">
      <c r="A182" s="23"/>
      <c r="B182" s="33" t="s">
        <v>26</v>
      </c>
      <c r="C182" s="32">
        <f>C153+C157+C164+C170+C177</f>
        <v>0</v>
      </c>
      <c r="D182" s="32">
        <f>D153+D157+D164+D170+D177</f>
        <v>0</v>
      </c>
      <c r="E182" s="32">
        <f>E153+E157+E164+E170+E177</f>
        <v>0</v>
      </c>
      <c r="F182" s="32">
        <f>F153+F157+F164+F170+F177</f>
        <v>0</v>
      </c>
      <c r="G182" s="32">
        <f>G153+G157+G164+G170+G177</f>
        <v>0</v>
      </c>
      <c r="H182" s="32">
        <f>H153+H157+H164+H170+H177</f>
        <v>418948.37</v>
      </c>
      <c r="I182" s="32">
        <f>I153+I157+I164+I170+I177</f>
        <v>0</v>
      </c>
      <c r="J182" s="32">
        <f>J153+J157+J164+J170+J177</f>
        <v>418948.37</v>
      </c>
      <c r="K182" s="32">
        <f>K153+K157+K164+K170+K177</f>
        <v>0</v>
      </c>
      <c r="L182" s="32">
        <f>L153+L157+L164+L170+L177</f>
        <v>350000</v>
      </c>
      <c r="M182" s="32">
        <f>M153+M157+M164+M170+M177</f>
        <v>0</v>
      </c>
      <c r="N182" s="32">
        <f>N153+N157+N164+N170+N177</f>
        <v>350000</v>
      </c>
      <c r="O182" s="19"/>
      <c r="P182" s="19"/>
    </row>
    <row r="183" spans="1:16" ht="15.75">
      <c r="A183" s="19"/>
      <c r="B183" s="19"/>
      <c r="C183" s="19"/>
      <c r="D183" s="19"/>
      <c r="E183" s="19"/>
      <c r="F183" s="19"/>
      <c r="G183" s="19"/>
      <c r="H183" s="19"/>
      <c r="I183" s="19"/>
      <c r="J183" s="19"/>
      <c r="K183" s="105"/>
      <c r="L183" s="19"/>
      <c r="M183" s="19"/>
      <c r="N183" s="19"/>
      <c r="O183" s="19"/>
      <c r="P183" s="19"/>
    </row>
    <row r="184" spans="1:16" ht="15.75">
      <c r="A184" s="19"/>
      <c r="B184" s="19"/>
      <c r="C184" s="19"/>
      <c r="D184" s="19"/>
      <c r="E184" s="19"/>
      <c r="F184" s="19"/>
      <c r="G184" s="19"/>
      <c r="H184" s="19"/>
      <c r="I184" s="19"/>
      <c r="J184" s="19"/>
      <c r="K184" s="105"/>
      <c r="L184" s="19"/>
      <c r="M184" s="19"/>
      <c r="N184" s="19"/>
      <c r="O184" s="19"/>
      <c r="P184" s="19"/>
    </row>
    <row r="185" spans="1:16" ht="15.75" customHeight="1">
      <c r="A185" s="335" t="s">
        <v>184</v>
      </c>
      <c r="B185" s="335"/>
      <c r="C185" s="335"/>
      <c r="D185" s="335"/>
      <c r="E185" s="335"/>
      <c r="F185" s="335"/>
      <c r="G185" s="335"/>
      <c r="H185" s="335"/>
      <c r="I185" s="335"/>
      <c r="J185" s="335"/>
      <c r="K185" s="105"/>
      <c r="L185" s="19"/>
      <c r="M185" s="19"/>
      <c r="N185" s="19"/>
      <c r="O185" s="19"/>
      <c r="P185" s="19"/>
    </row>
    <row r="186" spans="1:16" ht="15.75">
      <c r="A186" s="21" t="s">
        <v>13</v>
      </c>
      <c r="B186" s="19"/>
      <c r="C186" s="19"/>
      <c r="D186" s="19"/>
      <c r="E186" s="19"/>
      <c r="F186" s="19"/>
      <c r="G186" s="19"/>
      <c r="H186" s="19"/>
      <c r="I186" s="19"/>
      <c r="J186" s="19"/>
      <c r="K186" s="105"/>
      <c r="L186" s="19"/>
      <c r="M186" s="19"/>
      <c r="N186" s="19"/>
      <c r="O186" s="19"/>
      <c r="P186" s="19"/>
    </row>
    <row r="187" spans="1:16" ht="15.75">
      <c r="A187" s="19"/>
      <c r="B187" s="19"/>
      <c r="C187" s="19"/>
      <c r="D187" s="19"/>
      <c r="E187" s="19"/>
      <c r="F187" s="19"/>
      <c r="G187" s="19"/>
      <c r="H187" s="19"/>
      <c r="I187" s="19"/>
      <c r="J187" s="19"/>
      <c r="K187" s="105"/>
      <c r="L187" s="19"/>
      <c r="M187" s="19"/>
      <c r="N187" s="19"/>
      <c r="O187" s="19"/>
      <c r="P187" s="19"/>
    </row>
    <row r="188" spans="1:16" ht="15.75" customHeight="1">
      <c r="A188" s="334" t="s">
        <v>96</v>
      </c>
      <c r="B188" s="339" t="s">
        <v>39</v>
      </c>
      <c r="C188" s="336" t="s">
        <v>140</v>
      </c>
      <c r="D188" s="337"/>
      <c r="E188" s="337"/>
      <c r="F188" s="338"/>
      <c r="G188" s="334" t="s">
        <v>172</v>
      </c>
      <c r="H188" s="334"/>
      <c r="I188" s="334"/>
      <c r="J188" s="334"/>
      <c r="K188" s="105"/>
      <c r="L188" s="19"/>
      <c r="M188" s="19"/>
      <c r="N188" s="19"/>
      <c r="O188" s="19"/>
      <c r="P188" s="19"/>
    </row>
    <row r="189" spans="1:16" ht="63" customHeight="1">
      <c r="A189" s="334"/>
      <c r="B189" s="339"/>
      <c r="C189" s="23" t="s">
        <v>19</v>
      </c>
      <c r="D189" s="23" t="s">
        <v>20</v>
      </c>
      <c r="E189" s="23" t="s">
        <v>21</v>
      </c>
      <c r="F189" s="23" t="s">
        <v>91</v>
      </c>
      <c r="G189" s="23" t="s">
        <v>19</v>
      </c>
      <c r="H189" s="23" t="s">
        <v>20</v>
      </c>
      <c r="I189" s="23" t="s">
        <v>21</v>
      </c>
      <c r="J189" s="23" t="s">
        <v>89</v>
      </c>
      <c r="K189" s="105"/>
      <c r="L189" s="19"/>
      <c r="M189" s="19"/>
      <c r="N189" s="19"/>
      <c r="O189" s="19"/>
      <c r="P189" s="19"/>
    </row>
    <row r="190" spans="1:16" ht="15.75">
      <c r="A190" s="23">
        <v>1</v>
      </c>
      <c r="B190" s="23">
        <v>2</v>
      </c>
      <c r="C190" s="23">
        <v>3</v>
      </c>
      <c r="D190" s="23">
        <v>4</v>
      </c>
      <c r="E190" s="23">
        <v>5</v>
      </c>
      <c r="F190" s="23">
        <v>6</v>
      </c>
      <c r="G190" s="23">
        <v>7</v>
      </c>
      <c r="H190" s="23">
        <v>8</v>
      </c>
      <c r="I190" s="23">
        <v>9</v>
      </c>
      <c r="J190" s="23">
        <v>10</v>
      </c>
      <c r="K190" s="105"/>
      <c r="L190" s="19"/>
      <c r="M190" s="19"/>
      <c r="N190" s="19"/>
      <c r="O190" s="19"/>
      <c r="P190" s="19"/>
    </row>
    <row r="191" spans="1:16" ht="78.75">
      <c r="A191" s="23"/>
      <c r="B191" s="30" t="s">
        <v>244</v>
      </c>
      <c r="C191" s="27">
        <f>SUM(C192:C197)</f>
        <v>0</v>
      </c>
      <c r="D191" s="27">
        <v>175000</v>
      </c>
      <c r="E191" s="27">
        <v>0</v>
      </c>
      <c r="F191" s="27">
        <f>C191+D191</f>
        <v>175000</v>
      </c>
      <c r="G191" s="27">
        <v>0</v>
      </c>
      <c r="H191" s="27">
        <v>105000</v>
      </c>
      <c r="I191" s="27">
        <v>0</v>
      </c>
      <c r="J191" s="27">
        <f>G191+H191</f>
        <v>105000</v>
      </c>
      <c r="K191" s="105"/>
      <c r="L191" s="19"/>
      <c r="M191" s="19"/>
      <c r="N191" s="19"/>
      <c r="O191" s="19"/>
      <c r="P191" s="19"/>
    </row>
    <row r="192" spans="1:16" ht="78.75" customHeight="1">
      <c r="A192" s="23"/>
      <c r="B192" s="24" t="s">
        <v>162</v>
      </c>
      <c r="C192" s="28">
        <v>0</v>
      </c>
      <c r="D192" s="28">
        <v>20000</v>
      </c>
      <c r="E192" s="27">
        <v>0</v>
      </c>
      <c r="F192" s="27">
        <f aca="true" t="shared" si="14" ref="F192:F204">C192+D192</f>
        <v>20000</v>
      </c>
      <c r="G192" s="28">
        <v>0</v>
      </c>
      <c r="H192" s="28">
        <v>10000</v>
      </c>
      <c r="I192" s="27">
        <v>0</v>
      </c>
      <c r="J192" s="27">
        <f aca="true" t="shared" si="15" ref="J192:J204">G192+H192</f>
        <v>10000</v>
      </c>
      <c r="K192" s="105"/>
      <c r="L192" s="19"/>
      <c r="M192" s="19"/>
      <c r="N192" s="19"/>
      <c r="O192" s="19"/>
      <c r="P192" s="19"/>
    </row>
    <row r="193" spans="1:16" ht="409.5">
      <c r="A193" s="23"/>
      <c r="B193" s="24" t="s">
        <v>163</v>
      </c>
      <c r="C193" s="28">
        <v>0</v>
      </c>
      <c r="D193" s="28">
        <v>20000</v>
      </c>
      <c r="E193" s="27">
        <v>0</v>
      </c>
      <c r="F193" s="27">
        <f t="shared" si="14"/>
        <v>20000</v>
      </c>
      <c r="G193" s="28">
        <v>0</v>
      </c>
      <c r="H193" s="28">
        <v>20000</v>
      </c>
      <c r="I193" s="27">
        <v>0</v>
      </c>
      <c r="J193" s="27">
        <f t="shared" si="15"/>
        <v>20000</v>
      </c>
      <c r="K193" s="105"/>
      <c r="L193" s="19"/>
      <c r="M193" s="19"/>
      <c r="N193" s="19"/>
      <c r="O193" s="19"/>
      <c r="P193" s="19"/>
    </row>
    <row r="194" spans="1:16" ht="141.75">
      <c r="A194" s="23"/>
      <c r="B194" s="24" t="s">
        <v>164</v>
      </c>
      <c r="C194" s="28">
        <v>0</v>
      </c>
      <c r="D194" s="28">
        <v>70000</v>
      </c>
      <c r="E194" s="27">
        <v>0</v>
      </c>
      <c r="F194" s="27">
        <f t="shared" si="14"/>
        <v>70000</v>
      </c>
      <c r="G194" s="28">
        <v>0</v>
      </c>
      <c r="H194" s="28">
        <v>20000</v>
      </c>
      <c r="I194" s="27">
        <v>0</v>
      </c>
      <c r="J194" s="27">
        <f t="shared" si="15"/>
        <v>20000</v>
      </c>
      <c r="K194" s="105"/>
      <c r="L194" s="19"/>
      <c r="M194" s="19"/>
      <c r="N194" s="19"/>
      <c r="O194" s="19"/>
      <c r="P194" s="19"/>
    </row>
    <row r="195" spans="1:16" ht="63">
      <c r="A195" s="23"/>
      <c r="B195" s="24" t="s">
        <v>165</v>
      </c>
      <c r="C195" s="28">
        <v>0</v>
      </c>
      <c r="D195" s="28">
        <v>45000</v>
      </c>
      <c r="E195" s="27">
        <v>0</v>
      </c>
      <c r="F195" s="27">
        <f t="shared" si="14"/>
        <v>45000</v>
      </c>
      <c r="G195" s="28">
        <v>0</v>
      </c>
      <c r="H195" s="28">
        <v>45000</v>
      </c>
      <c r="I195" s="27">
        <v>0</v>
      </c>
      <c r="J195" s="27">
        <f t="shared" si="15"/>
        <v>45000</v>
      </c>
      <c r="K195" s="105"/>
      <c r="L195" s="19"/>
      <c r="M195" s="19"/>
      <c r="N195" s="19"/>
      <c r="O195" s="19"/>
      <c r="P195" s="19"/>
    </row>
    <row r="196" spans="1:16" ht="94.5">
      <c r="A196" s="23"/>
      <c r="B196" s="24" t="s">
        <v>166</v>
      </c>
      <c r="C196" s="28">
        <v>0</v>
      </c>
      <c r="D196" s="28">
        <v>10000</v>
      </c>
      <c r="E196" s="27">
        <v>0</v>
      </c>
      <c r="F196" s="27">
        <f t="shared" si="14"/>
        <v>10000</v>
      </c>
      <c r="G196" s="28">
        <v>0</v>
      </c>
      <c r="H196" s="28">
        <v>10000</v>
      </c>
      <c r="I196" s="27">
        <v>0</v>
      </c>
      <c r="J196" s="27">
        <f t="shared" si="15"/>
        <v>10000</v>
      </c>
      <c r="K196" s="105"/>
      <c r="L196" s="19"/>
      <c r="M196" s="19"/>
      <c r="N196" s="19"/>
      <c r="O196" s="19"/>
      <c r="P196" s="19"/>
    </row>
    <row r="197" spans="1:16" ht="31.5">
      <c r="A197" s="23"/>
      <c r="B197" s="24" t="s">
        <v>167</v>
      </c>
      <c r="C197" s="28">
        <v>0</v>
      </c>
      <c r="D197" s="28">
        <v>10000</v>
      </c>
      <c r="E197" s="27">
        <v>0</v>
      </c>
      <c r="F197" s="27">
        <f t="shared" si="14"/>
        <v>10000</v>
      </c>
      <c r="G197" s="28">
        <v>0</v>
      </c>
      <c r="H197" s="28">
        <v>0</v>
      </c>
      <c r="I197" s="27">
        <v>0</v>
      </c>
      <c r="J197" s="27">
        <f t="shared" si="15"/>
        <v>0</v>
      </c>
      <c r="K197" s="105"/>
      <c r="L197" s="19"/>
      <c r="M197" s="19"/>
      <c r="N197" s="19"/>
      <c r="O197" s="19"/>
      <c r="P197" s="19"/>
    </row>
    <row r="198" spans="1:16" ht="42.75">
      <c r="A198" s="120"/>
      <c r="B198" s="121" t="s">
        <v>259</v>
      </c>
      <c r="C198" s="115">
        <f>SUM(C199:C203)</f>
        <v>0</v>
      </c>
      <c r="D198" s="115">
        <v>200000</v>
      </c>
      <c r="E198" s="27">
        <v>0</v>
      </c>
      <c r="F198" s="27">
        <f t="shared" si="14"/>
        <v>200000</v>
      </c>
      <c r="G198" s="100">
        <f>SUM(G199:G203)</f>
        <v>0</v>
      </c>
      <c r="H198" s="100">
        <v>200000</v>
      </c>
      <c r="I198" s="27">
        <v>0</v>
      </c>
      <c r="J198" s="27">
        <f t="shared" si="15"/>
        <v>200000</v>
      </c>
      <c r="K198" s="105"/>
      <c r="L198" s="19"/>
      <c r="M198" s="19"/>
      <c r="N198" s="19"/>
      <c r="O198" s="19"/>
      <c r="P198" s="19"/>
    </row>
    <row r="199" spans="1:16" ht="15.75">
      <c r="A199" s="7"/>
      <c r="B199" s="122" t="s">
        <v>257</v>
      </c>
      <c r="C199" s="69">
        <v>0</v>
      </c>
      <c r="D199" s="69">
        <v>60000</v>
      </c>
      <c r="E199" s="27">
        <v>0</v>
      </c>
      <c r="F199" s="27">
        <f t="shared" si="14"/>
        <v>60000</v>
      </c>
      <c r="G199" s="69">
        <v>0</v>
      </c>
      <c r="H199" s="69">
        <v>60000</v>
      </c>
      <c r="I199" s="27">
        <v>0</v>
      </c>
      <c r="J199" s="27">
        <f t="shared" si="15"/>
        <v>60000</v>
      </c>
      <c r="K199" s="105"/>
      <c r="L199" s="19"/>
      <c r="M199" s="19"/>
      <c r="N199" s="19"/>
      <c r="O199" s="19"/>
      <c r="P199" s="19"/>
    </row>
    <row r="200" spans="1:16" ht="30">
      <c r="A200" s="7"/>
      <c r="B200" s="122" t="s">
        <v>239</v>
      </c>
      <c r="C200" s="69">
        <v>0</v>
      </c>
      <c r="D200" s="69">
        <v>20000</v>
      </c>
      <c r="E200" s="27">
        <v>0</v>
      </c>
      <c r="F200" s="27">
        <f t="shared" si="14"/>
        <v>20000</v>
      </c>
      <c r="G200" s="69">
        <v>0</v>
      </c>
      <c r="H200" s="69">
        <v>20000</v>
      </c>
      <c r="I200" s="27">
        <v>0</v>
      </c>
      <c r="J200" s="27">
        <f t="shared" si="15"/>
        <v>20000</v>
      </c>
      <c r="K200" s="105"/>
      <c r="L200" s="19"/>
      <c r="M200" s="19"/>
      <c r="N200" s="19"/>
      <c r="O200" s="19"/>
      <c r="P200" s="19"/>
    </row>
    <row r="201" spans="1:16" ht="30">
      <c r="A201" s="7"/>
      <c r="B201" s="123" t="s">
        <v>240</v>
      </c>
      <c r="C201" s="69">
        <v>0</v>
      </c>
      <c r="D201" s="69">
        <v>20000</v>
      </c>
      <c r="E201" s="27">
        <v>0</v>
      </c>
      <c r="F201" s="27">
        <f t="shared" si="14"/>
        <v>20000</v>
      </c>
      <c r="G201" s="69">
        <v>0</v>
      </c>
      <c r="H201" s="69">
        <v>20000</v>
      </c>
      <c r="I201" s="27">
        <v>0</v>
      </c>
      <c r="J201" s="27">
        <f t="shared" si="15"/>
        <v>20000</v>
      </c>
      <c r="K201" s="105"/>
      <c r="L201" s="19"/>
      <c r="M201" s="19"/>
      <c r="N201" s="19"/>
      <c r="O201" s="19"/>
      <c r="P201" s="19"/>
    </row>
    <row r="202" spans="1:16" ht="45">
      <c r="A202" s="7"/>
      <c r="B202" s="123" t="s">
        <v>254</v>
      </c>
      <c r="C202" s="69">
        <v>0</v>
      </c>
      <c r="D202" s="69">
        <v>20000</v>
      </c>
      <c r="E202" s="27">
        <v>0</v>
      </c>
      <c r="F202" s="27">
        <f t="shared" si="14"/>
        <v>20000</v>
      </c>
      <c r="G202" s="69">
        <v>0</v>
      </c>
      <c r="H202" s="69">
        <v>20000</v>
      </c>
      <c r="I202" s="27">
        <v>0</v>
      </c>
      <c r="J202" s="27">
        <f t="shared" si="15"/>
        <v>20000</v>
      </c>
      <c r="K202" s="105"/>
      <c r="L202" s="19"/>
      <c r="M202" s="19"/>
      <c r="N202" s="19"/>
      <c r="O202" s="19"/>
      <c r="P202" s="19"/>
    </row>
    <row r="203" spans="1:16" ht="45">
      <c r="A203" s="7"/>
      <c r="B203" s="123" t="s">
        <v>258</v>
      </c>
      <c r="C203" s="69">
        <v>0</v>
      </c>
      <c r="D203" s="69">
        <v>30000</v>
      </c>
      <c r="E203" s="27">
        <v>0</v>
      </c>
      <c r="F203" s="27">
        <f t="shared" si="14"/>
        <v>30000</v>
      </c>
      <c r="G203" s="69">
        <v>0</v>
      </c>
      <c r="H203" s="69">
        <v>30000</v>
      </c>
      <c r="I203" s="27">
        <v>0</v>
      </c>
      <c r="J203" s="27">
        <f t="shared" si="15"/>
        <v>30000</v>
      </c>
      <c r="K203" s="105"/>
      <c r="L203" s="19"/>
      <c r="M203" s="19"/>
      <c r="N203" s="19"/>
      <c r="O203" s="19"/>
      <c r="P203" s="19"/>
    </row>
    <row r="204" spans="1:16" ht="30">
      <c r="A204" s="7"/>
      <c r="B204" s="123" t="s">
        <v>256</v>
      </c>
      <c r="C204" s="69">
        <v>0</v>
      </c>
      <c r="D204" s="69">
        <v>50000</v>
      </c>
      <c r="E204" s="27">
        <v>0</v>
      </c>
      <c r="F204" s="27">
        <f t="shared" si="14"/>
        <v>50000</v>
      </c>
      <c r="G204" s="69">
        <v>0</v>
      </c>
      <c r="H204" s="69">
        <v>50000</v>
      </c>
      <c r="I204" s="27">
        <v>0</v>
      </c>
      <c r="J204" s="27">
        <f t="shared" si="15"/>
        <v>50000</v>
      </c>
      <c r="K204" s="105"/>
      <c r="L204" s="19"/>
      <c r="M204" s="19"/>
      <c r="N204" s="19"/>
      <c r="O204" s="19"/>
      <c r="P204" s="19"/>
    </row>
    <row r="205" spans="1:16" ht="15.75">
      <c r="A205" s="23"/>
      <c r="B205" s="31" t="s">
        <v>26</v>
      </c>
      <c r="C205" s="27">
        <f>C191+C198</f>
        <v>0</v>
      </c>
      <c r="D205" s="27">
        <f aca="true" t="shared" si="16" ref="D205:J205">D191+D198</f>
        <v>375000</v>
      </c>
      <c r="E205" s="27">
        <f t="shared" si="16"/>
        <v>0</v>
      </c>
      <c r="F205" s="27">
        <f t="shared" si="16"/>
        <v>375000</v>
      </c>
      <c r="G205" s="27">
        <f t="shared" si="16"/>
        <v>0</v>
      </c>
      <c r="H205" s="27">
        <f t="shared" si="16"/>
        <v>305000</v>
      </c>
      <c r="I205" s="27">
        <f t="shared" si="16"/>
        <v>0</v>
      </c>
      <c r="J205" s="27">
        <f t="shared" si="16"/>
        <v>305000</v>
      </c>
      <c r="K205" s="105"/>
      <c r="L205" s="19"/>
      <c r="M205" s="19"/>
      <c r="N205" s="19"/>
      <c r="O205" s="19"/>
      <c r="P205" s="19"/>
    </row>
    <row r="206" spans="1:16" ht="15.75">
      <c r="A206" s="19"/>
      <c r="B206" s="19"/>
      <c r="C206" s="19"/>
      <c r="D206" s="19"/>
      <c r="E206" s="19"/>
      <c r="F206" s="19"/>
      <c r="G206" s="19"/>
      <c r="H206" s="19"/>
      <c r="I206" s="19"/>
      <c r="J206" s="19"/>
      <c r="K206" s="105"/>
      <c r="L206" s="19"/>
      <c r="M206" s="19"/>
      <c r="N206" s="19"/>
      <c r="O206" s="19"/>
      <c r="P206" s="19"/>
    </row>
    <row r="207" spans="1:16" ht="15.75" customHeight="1">
      <c r="A207" s="316" t="s">
        <v>119</v>
      </c>
      <c r="B207" s="316"/>
      <c r="C207" s="316"/>
      <c r="D207" s="316"/>
      <c r="E207" s="316"/>
      <c r="F207" s="316"/>
      <c r="G207" s="316"/>
      <c r="H207" s="316"/>
      <c r="I207" s="316"/>
      <c r="J207" s="316"/>
      <c r="K207" s="316"/>
      <c r="L207" s="316"/>
      <c r="M207" s="316"/>
      <c r="N207" s="19"/>
      <c r="O207" s="19"/>
      <c r="P207" s="19"/>
    </row>
    <row r="208" spans="1:16" ht="15.75" customHeight="1">
      <c r="A208" s="316" t="s">
        <v>185</v>
      </c>
      <c r="B208" s="316"/>
      <c r="C208" s="316"/>
      <c r="D208" s="316"/>
      <c r="E208" s="316"/>
      <c r="F208" s="316"/>
      <c r="G208" s="316"/>
      <c r="H208" s="316"/>
      <c r="I208" s="316"/>
      <c r="J208" s="316"/>
      <c r="K208" s="316"/>
      <c r="L208" s="316"/>
      <c r="M208" s="316"/>
      <c r="N208" s="19"/>
      <c r="O208" s="19"/>
      <c r="P208" s="19"/>
    </row>
    <row r="209" spans="1:16" ht="15.75">
      <c r="A209" s="21" t="s">
        <v>13</v>
      </c>
      <c r="B209" s="19"/>
      <c r="C209" s="19"/>
      <c r="D209" s="19"/>
      <c r="E209" s="19"/>
      <c r="F209" s="19"/>
      <c r="G209" s="19"/>
      <c r="H209" s="19"/>
      <c r="I209" s="19"/>
      <c r="J209" s="19"/>
      <c r="K209" s="105"/>
      <c r="L209" s="19"/>
      <c r="M209" s="19"/>
      <c r="N209" s="19"/>
      <c r="O209" s="19"/>
      <c r="P209" s="19"/>
    </row>
    <row r="210" spans="1:16" ht="15.75">
      <c r="A210" s="19"/>
      <c r="B210" s="19"/>
      <c r="C210" s="19"/>
      <c r="D210" s="19"/>
      <c r="E210" s="19"/>
      <c r="F210" s="19"/>
      <c r="G210" s="19"/>
      <c r="H210" s="19"/>
      <c r="I210" s="19"/>
      <c r="J210" s="19"/>
      <c r="K210" s="105"/>
      <c r="L210" s="19"/>
      <c r="M210" s="19"/>
      <c r="N210" s="19"/>
      <c r="O210" s="19"/>
      <c r="P210" s="19"/>
    </row>
    <row r="211" spans="1:16" ht="15.75">
      <c r="A211" s="334" t="s">
        <v>37</v>
      </c>
      <c r="B211" s="340" t="s">
        <v>40</v>
      </c>
      <c r="C211" s="334" t="s">
        <v>41</v>
      </c>
      <c r="D211" s="334" t="s">
        <v>42</v>
      </c>
      <c r="E211" s="334" t="s">
        <v>174</v>
      </c>
      <c r="F211" s="334"/>
      <c r="G211" s="334"/>
      <c r="H211" s="334" t="s">
        <v>170</v>
      </c>
      <c r="I211" s="334"/>
      <c r="J211" s="334"/>
      <c r="K211" s="334" t="s">
        <v>171</v>
      </c>
      <c r="L211" s="334"/>
      <c r="M211" s="334"/>
      <c r="N211" s="19"/>
      <c r="O211" s="19"/>
      <c r="P211" s="19"/>
    </row>
    <row r="212" spans="1:16" ht="31.5">
      <c r="A212" s="334"/>
      <c r="B212" s="340"/>
      <c r="C212" s="334"/>
      <c r="D212" s="334"/>
      <c r="E212" s="23" t="s">
        <v>19</v>
      </c>
      <c r="F212" s="23" t="s">
        <v>20</v>
      </c>
      <c r="G212" s="23" t="s">
        <v>97</v>
      </c>
      <c r="H212" s="23" t="s">
        <v>19</v>
      </c>
      <c r="I212" s="23" t="s">
        <v>20</v>
      </c>
      <c r="J212" s="23" t="s">
        <v>98</v>
      </c>
      <c r="K212" s="190" t="s">
        <v>19</v>
      </c>
      <c r="L212" s="23" t="s">
        <v>20</v>
      </c>
      <c r="M212" s="23" t="s">
        <v>90</v>
      </c>
      <c r="N212" s="19"/>
      <c r="O212" s="19"/>
      <c r="P212" s="19"/>
    </row>
    <row r="213" spans="1:16" ht="15.75">
      <c r="A213" s="23">
        <v>1</v>
      </c>
      <c r="B213" s="23">
        <v>2</v>
      </c>
      <c r="C213" s="23">
        <v>3</v>
      </c>
      <c r="D213" s="23">
        <v>4</v>
      </c>
      <c r="E213" s="23">
        <v>5</v>
      </c>
      <c r="F213" s="23">
        <v>6</v>
      </c>
      <c r="G213" s="23">
        <v>7</v>
      </c>
      <c r="H213" s="23">
        <v>8</v>
      </c>
      <c r="I213" s="23">
        <v>9</v>
      </c>
      <c r="J213" s="23">
        <v>10</v>
      </c>
      <c r="K213" s="190">
        <v>11</v>
      </c>
      <c r="L213" s="23">
        <v>12</v>
      </c>
      <c r="M213" s="23">
        <v>13</v>
      </c>
      <c r="N213" s="19"/>
      <c r="O213" s="19"/>
      <c r="P213" s="19"/>
    </row>
    <row r="214" spans="1:16" ht="78.75">
      <c r="A214" s="275">
        <v>1</v>
      </c>
      <c r="B214" s="246" t="s">
        <v>151</v>
      </c>
      <c r="C214" s="66"/>
      <c r="D214" s="246" t="s">
        <v>153</v>
      </c>
      <c r="E214" s="127">
        <v>0</v>
      </c>
      <c r="F214" s="127">
        <v>0</v>
      </c>
      <c r="G214" s="127">
        <v>0</v>
      </c>
      <c r="H214" s="127">
        <v>0</v>
      </c>
      <c r="I214" s="278" t="s">
        <v>334</v>
      </c>
      <c r="J214" s="278" t="s">
        <v>334</v>
      </c>
      <c r="K214" s="127">
        <v>0</v>
      </c>
      <c r="L214" s="127">
        <v>0</v>
      </c>
      <c r="M214" s="127">
        <v>0</v>
      </c>
      <c r="N214" s="19"/>
      <c r="O214" s="19"/>
      <c r="P214" s="19"/>
    </row>
    <row r="215" spans="1:16" ht="393.75">
      <c r="A215" s="276" t="s">
        <v>146</v>
      </c>
      <c r="B215" s="174" t="s">
        <v>335</v>
      </c>
      <c r="C215" s="248"/>
      <c r="D215" s="248"/>
      <c r="E215" s="279">
        <v>0</v>
      </c>
      <c r="F215" s="279">
        <v>0</v>
      </c>
      <c r="G215" s="279">
        <v>0</v>
      </c>
      <c r="H215" s="279">
        <v>0</v>
      </c>
      <c r="I215" s="279">
        <v>172767.37</v>
      </c>
      <c r="J215" s="279">
        <v>172767.37</v>
      </c>
      <c r="K215" s="279">
        <v>0</v>
      </c>
      <c r="L215" s="279">
        <v>0</v>
      </c>
      <c r="M215" s="279">
        <v>0</v>
      </c>
      <c r="N215" s="19"/>
      <c r="O215" s="19"/>
      <c r="P215" s="19"/>
    </row>
    <row r="216" spans="1:16" ht="78" customHeight="1">
      <c r="A216" s="366" t="s">
        <v>152</v>
      </c>
      <c r="B216" s="367" t="s">
        <v>179</v>
      </c>
      <c r="C216" s="364"/>
      <c r="D216" s="364"/>
      <c r="E216" s="365">
        <v>0</v>
      </c>
      <c r="F216" s="365">
        <v>0</v>
      </c>
      <c r="G216" s="365">
        <v>0</v>
      </c>
      <c r="H216" s="365">
        <v>0</v>
      </c>
      <c r="I216" s="365">
        <v>20000</v>
      </c>
      <c r="J216" s="365">
        <v>20000</v>
      </c>
      <c r="K216" s="365">
        <v>0</v>
      </c>
      <c r="L216" s="365">
        <v>0</v>
      </c>
      <c r="M216" s="365">
        <v>0</v>
      </c>
      <c r="N216" s="19"/>
      <c r="O216" s="19"/>
      <c r="P216" s="19"/>
    </row>
    <row r="217" spans="1:16" ht="15.75">
      <c r="A217" s="366"/>
      <c r="B217" s="367"/>
      <c r="C217" s="364"/>
      <c r="D217" s="364"/>
      <c r="E217" s="365"/>
      <c r="F217" s="365"/>
      <c r="G217" s="365"/>
      <c r="H217" s="365"/>
      <c r="I217" s="365"/>
      <c r="J217" s="365"/>
      <c r="K217" s="365"/>
      <c r="L217" s="365"/>
      <c r="M217" s="365"/>
      <c r="N217" s="19"/>
      <c r="O217" s="19"/>
      <c r="P217" s="19"/>
    </row>
    <row r="218" spans="1:16" ht="78" customHeight="1">
      <c r="A218" s="366" t="s">
        <v>336</v>
      </c>
      <c r="B218" s="367" t="s">
        <v>161</v>
      </c>
      <c r="C218" s="364"/>
      <c r="D218" s="364"/>
      <c r="E218" s="365">
        <v>0</v>
      </c>
      <c r="F218" s="365">
        <v>0</v>
      </c>
      <c r="G218" s="365">
        <v>0</v>
      </c>
      <c r="H218" s="365">
        <v>0</v>
      </c>
      <c r="I218" s="365">
        <v>26181</v>
      </c>
      <c r="J218" s="365">
        <v>26181</v>
      </c>
      <c r="K218" s="365">
        <v>0</v>
      </c>
      <c r="L218" s="365">
        <v>0</v>
      </c>
      <c r="M218" s="365">
        <v>0</v>
      </c>
      <c r="N218" s="19"/>
      <c r="O218" s="19"/>
      <c r="P218" s="19"/>
    </row>
    <row r="219" spans="1:16" ht="15.75">
      <c r="A219" s="366"/>
      <c r="B219" s="367"/>
      <c r="C219" s="364"/>
      <c r="D219" s="364"/>
      <c r="E219" s="365"/>
      <c r="F219" s="365"/>
      <c r="G219" s="365"/>
      <c r="H219" s="365"/>
      <c r="I219" s="365"/>
      <c r="J219" s="365"/>
      <c r="K219" s="365"/>
      <c r="L219" s="365"/>
      <c r="M219" s="365"/>
      <c r="N219" s="19"/>
      <c r="O219" s="19"/>
      <c r="P219" s="19"/>
    </row>
    <row r="220" spans="1:16" ht="15.75">
      <c r="A220" s="63"/>
      <c r="B220" s="246" t="s">
        <v>43</v>
      </c>
      <c r="C220" s="66"/>
      <c r="D220" s="66"/>
      <c r="E220" s="203"/>
      <c r="F220" s="203"/>
      <c r="G220" s="203"/>
      <c r="H220" s="203"/>
      <c r="I220" s="203"/>
      <c r="J220" s="203"/>
      <c r="K220" s="203"/>
      <c r="L220" s="203"/>
      <c r="M220" s="203"/>
      <c r="N220" s="19"/>
      <c r="O220" s="19"/>
      <c r="P220" s="19"/>
    </row>
    <row r="221" spans="1:16" ht="78" customHeight="1">
      <c r="A221" s="368" t="s">
        <v>146</v>
      </c>
      <c r="B221" s="367" t="s">
        <v>337</v>
      </c>
      <c r="C221" s="369" t="s">
        <v>155</v>
      </c>
      <c r="D221" s="364" t="s">
        <v>154</v>
      </c>
      <c r="E221" s="365">
        <v>0</v>
      </c>
      <c r="F221" s="365">
        <v>0</v>
      </c>
      <c r="G221" s="365">
        <v>0</v>
      </c>
      <c r="H221" s="365">
        <v>0</v>
      </c>
      <c r="I221" s="365">
        <v>30000</v>
      </c>
      <c r="J221" s="365">
        <v>30000</v>
      </c>
      <c r="K221" s="365">
        <v>0</v>
      </c>
      <c r="L221" s="365">
        <v>0</v>
      </c>
      <c r="M221" s="365">
        <v>0</v>
      </c>
      <c r="N221" s="19"/>
      <c r="O221" s="19"/>
      <c r="P221" s="19"/>
    </row>
    <row r="222" spans="1:16" ht="15.75">
      <c r="A222" s="368"/>
      <c r="B222" s="367"/>
      <c r="C222" s="369"/>
      <c r="D222" s="364"/>
      <c r="E222" s="365"/>
      <c r="F222" s="365"/>
      <c r="G222" s="365"/>
      <c r="H222" s="365"/>
      <c r="I222" s="365"/>
      <c r="J222" s="365"/>
      <c r="K222" s="365"/>
      <c r="L222" s="365"/>
      <c r="M222" s="365"/>
      <c r="N222" s="19"/>
      <c r="O222" s="19"/>
      <c r="P222" s="19"/>
    </row>
    <row r="223" spans="1:16" ht="46.5" customHeight="1">
      <c r="A223" s="368" t="s">
        <v>316</v>
      </c>
      <c r="B223" s="367" t="s">
        <v>338</v>
      </c>
      <c r="C223" s="370" t="s">
        <v>155</v>
      </c>
      <c r="D223" s="364" t="s">
        <v>154</v>
      </c>
      <c r="E223" s="365">
        <v>0</v>
      </c>
      <c r="F223" s="365">
        <v>0</v>
      </c>
      <c r="G223" s="365">
        <v>0</v>
      </c>
      <c r="H223" s="365">
        <v>0</v>
      </c>
      <c r="I223" s="365">
        <v>47480</v>
      </c>
      <c r="J223" s="365">
        <v>47480</v>
      </c>
      <c r="K223" s="365">
        <v>0</v>
      </c>
      <c r="L223" s="365">
        <v>0</v>
      </c>
      <c r="M223" s="365">
        <v>0</v>
      </c>
      <c r="N223" s="19"/>
      <c r="O223" s="19"/>
      <c r="P223" s="19"/>
    </row>
    <row r="224" spans="1:16" ht="15.75">
      <c r="A224" s="368"/>
      <c r="B224" s="367"/>
      <c r="C224" s="370"/>
      <c r="D224" s="364"/>
      <c r="E224" s="365"/>
      <c r="F224" s="365"/>
      <c r="G224" s="365"/>
      <c r="H224" s="365"/>
      <c r="I224" s="365"/>
      <c r="J224" s="365"/>
      <c r="K224" s="365"/>
      <c r="L224" s="365"/>
      <c r="M224" s="365"/>
      <c r="N224" s="19"/>
      <c r="O224" s="19"/>
      <c r="P224" s="19"/>
    </row>
    <row r="225" spans="1:16" ht="15.75">
      <c r="A225" s="368" t="s">
        <v>317</v>
      </c>
      <c r="B225" s="367" t="s">
        <v>339</v>
      </c>
      <c r="C225" s="370" t="s">
        <v>155</v>
      </c>
      <c r="D225" s="364" t="s">
        <v>154</v>
      </c>
      <c r="E225" s="365">
        <v>0</v>
      </c>
      <c r="F225" s="365">
        <v>0</v>
      </c>
      <c r="G225" s="365">
        <v>0</v>
      </c>
      <c r="H225" s="365">
        <v>0</v>
      </c>
      <c r="I225" s="365">
        <v>25000</v>
      </c>
      <c r="J225" s="365">
        <v>25000</v>
      </c>
      <c r="K225" s="365">
        <v>0</v>
      </c>
      <c r="L225" s="365">
        <v>0</v>
      </c>
      <c r="M225" s="365">
        <v>0</v>
      </c>
      <c r="N225" s="19"/>
      <c r="O225" s="19"/>
      <c r="P225" s="19"/>
    </row>
    <row r="226" spans="1:16" ht="15.75">
      <c r="A226" s="368"/>
      <c r="B226" s="367"/>
      <c r="C226" s="370"/>
      <c r="D226" s="364"/>
      <c r="E226" s="365"/>
      <c r="F226" s="365"/>
      <c r="G226" s="365"/>
      <c r="H226" s="365"/>
      <c r="I226" s="365"/>
      <c r="J226" s="365"/>
      <c r="K226" s="365"/>
      <c r="L226" s="365"/>
      <c r="M226" s="365"/>
      <c r="N226" s="19"/>
      <c r="O226" s="19"/>
      <c r="P226" s="19"/>
    </row>
    <row r="227" spans="1:16" ht="15.75">
      <c r="A227" s="368" t="s">
        <v>318</v>
      </c>
      <c r="B227" s="367" t="s">
        <v>340</v>
      </c>
      <c r="C227" s="370" t="s">
        <v>155</v>
      </c>
      <c r="D227" s="364" t="s">
        <v>157</v>
      </c>
      <c r="E227" s="365">
        <v>0</v>
      </c>
      <c r="F227" s="365">
        <v>0</v>
      </c>
      <c r="G227" s="365">
        <v>0</v>
      </c>
      <c r="H227" s="365">
        <v>0</v>
      </c>
      <c r="I227" s="365">
        <v>58180</v>
      </c>
      <c r="J227" s="365">
        <v>58180</v>
      </c>
      <c r="K227" s="365">
        <v>0</v>
      </c>
      <c r="L227" s="365">
        <v>0</v>
      </c>
      <c r="M227" s="365">
        <v>0</v>
      </c>
      <c r="N227" s="19"/>
      <c r="O227" s="19"/>
      <c r="P227" s="19"/>
    </row>
    <row r="228" spans="1:16" ht="15.75">
      <c r="A228" s="368"/>
      <c r="B228" s="367"/>
      <c r="C228" s="370"/>
      <c r="D228" s="364"/>
      <c r="E228" s="365"/>
      <c r="F228" s="365"/>
      <c r="G228" s="365"/>
      <c r="H228" s="365"/>
      <c r="I228" s="365"/>
      <c r="J228" s="365"/>
      <c r="K228" s="365"/>
      <c r="L228" s="365"/>
      <c r="M228" s="365"/>
      <c r="N228" s="19"/>
      <c r="O228" s="19"/>
      <c r="P228" s="19"/>
    </row>
    <row r="229" spans="1:16" ht="46.5" customHeight="1">
      <c r="A229" s="368" t="s">
        <v>319</v>
      </c>
      <c r="B229" s="367" t="s">
        <v>341</v>
      </c>
      <c r="C229" s="370" t="s">
        <v>155</v>
      </c>
      <c r="D229" s="364" t="s">
        <v>157</v>
      </c>
      <c r="E229" s="365">
        <v>0</v>
      </c>
      <c r="F229" s="365">
        <v>0</v>
      </c>
      <c r="G229" s="365">
        <v>0</v>
      </c>
      <c r="H229" s="365">
        <v>0</v>
      </c>
      <c r="I229" s="365">
        <v>3520</v>
      </c>
      <c r="J229" s="365">
        <v>3520</v>
      </c>
      <c r="K229" s="365">
        <v>0</v>
      </c>
      <c r="L229" s="365">
        <v>0</v>
      </c>
      <c r="M229" s="365">
        <v>0</v>
      </c>
      <c r="N229" s="19"/>
      <c r="O229" s="19"/>
      <c r="P229" s="19"/>
    </row>
    <row r="230" spans="1:16" ht="15.75">
      <c r="A230" s="368"/>
      <c r="B230" s="367"/>
      <c r="C230" s="370"/>
      <c r="D230" s="364"/>
      <c r="E230" s="365"/>
      <c r="F230" s="365"/>
      <c r="G230" s="365"/>
      <c r="H230" s="365"/>
      <c r="I230" s="365"/>
      <c r="J230" s="365"/>
      <c r="K230" s="365"/>
      <c r="L230" s="365"/>
      <c r="M230" s="365"/>
      <c r="N230" s="19"/>
      <c r="O230" s="19"/>
      <c r="P230" s="19"/>
    </row>
    <row r="231" spans="1:16" ht="62.25" customHeight="1">
      <c r="A231" s="368" t="s">
        <v>320</v>
      </c>
      <c r="B231" s="367" t="s">
        <v>342</v>
      </c>
      <c r="C231" s="370" t="s">
        <v>155</v>
      </c>
      <c r="D231" s="364" t="s">
        <v>157</v>
      </c>
      <c r="E231" s="365">
        <v>0</v>
      </c>
      <c r="F231" s="365">
        <v>0</v>
      </c>
      <c r="G231" s="365">
        <v>0</v>
      </c>
      <c r="H231" s="365">
        <v>0</v>
      </c>
      <c r="I231" s="365">
        <v>8587.37</v>
      </c>
      <c r="J231" s="365">
        <v>8587.37</v>
      </c>
      <c r="K231" s="365">
        <v>0</v>
      </c>
      <c r="L231" s="365">
        <v>0</v>
      </c>
      <c r="M231" s="365">
        <v>0</v>
      </c>
      <c r="N231" s="19"/>
      <c r="O231" s="19"/>
      <c r="P231" s="19"/>
    </row>
    <row r="232" spans="1:16" ht="15.75">
      <c r="A232" s="368"/>
      <c r="B232" s="367"/>
      <c r="C232" s="370"/>
      <c r="D232" s="364"/>
      <c r="E232" s="365"/>
      <c r="F232" s="365"/>
      <c r="G232" s="365"/>
      <c r="H232" s="365"/>
      <c r="I232" s="365"/>
      <c r="J232" s="365"/>
      <c r="K232" s="365"/>
      <c r="L232" s="365"/>
      <c r="M232" s="365"/>
      <c r="N232" s="19"/>
      <c r="O232" s="19"/>
      <c r="P232" s="19"/>
    </row>
    <row r="233" spans="1:16" ht="78" customHeight="1">
      <c r="A233" s="368" t="s">
        <v>152</v>
      </c>
      <c r="B233" s="367" t="s">
        <v>343</v>
      </c>
      <c r="C233" s="369" t="s">
        <v>155</v>
      </c>
      <c r="D233" s="364" t="s">
        <v>157</v>
      </c>
      <c r="E233" s="365">
        <v>0</v>
      </c>
      <c r="F233" s="365">
        <v>0</v>
      </c>
      <c r="G233" s="365">
        <v>0</v>
      </c>
      <c r="H233" s="365">
        <v>0</v>
      </c>
      <c r="I233" s="365">
        <v>20000</v>
      </c>
      <c r="J233" s="365">
        <v>20000</v>
      </c>
      <c r="K233" s="365">
        <v>0</v>
      </c>
      <c r="L233" s="365">
        <v>0</v>
      </c>
      <c r="M233" s="365">
        <v>0</v>
      </c>
      <c r="N233" s="19"/>
      <c r="O233" s="19"/>
      <c r="P233" s="19"/>
    </row>
    <row r="234" spans="1:16" ht="15.75">
      <c r="A234" s="368"/>
      <c r="B234" s="367"/>
      <c r="C234" s="369"/>
      <c r="D234" s="364"/>
      <c r="E234" s="365"/>
      <c r="F234" s="365"/>
      <c r="G234" s="365"/>
      <c r="H234" s="365"/>
      <c r="I234" s="365"/>
      <c r="J234" s="365"/>
      <c r="K234" s="365"/>
      <c r="L234" s="365"/>
      <c r="M234" s="365"/>
      <c r="N234" s="19"/>
      <c r="O234" s="19"/>
      <c r="P234" s="19"/>
    </row>
    <row r="235" spans="1:16" ht="31.5">
      <c r="A235" s="63" t="s">
        <v>336</v>
      </c>
      <c r="B235" s="174" t="s">
        <v>344</v>
      </c>
      <c r="C235" s="118" t="s">
        <v>155</v>
      </c>
      <c r="D235" s="66" t="s">
        <v>157</v>
      </c>
      <c r="E235" s="203">
        <v>0</v>
      </c>
      <c r="F235" s="203">
        <v>0</v>
      </c>
      <c r="G235" s="203">
        <v>0</v>
      </c>
      <c r="H235" s="203">
        <v>0</v>
      </c>
      <c r="I235" s="203">
        <v>26181</v>
      </c>
      <c r="J235" s="203">
        <v>26181</v>
      </c>
      <c r="K235" s="203">
        <v>0</v>
      </c>
      <c r="L235" s="203">
        <v>0</v>
      </c>
      <c r="M235" s="203">
        <v>0</v>
      </c>
      <c r="N235" s="19"/>
      <c r="O235" s="19"/>
      <c r="P235" s="19"/>
    </row>
    <row r="236" spans="1:16" ht="15.75">
      <c r="A236" s="63"/>
      <c r="B236" s="246" t="s">
        <v>44</v>
      </c>
      <c r="C236" s="75"/>
      <c r="D236" s="66"/>
      <c r="E236" s="203"/>
      <c r="F236" s="203"/>
      <c r="G236" s="203"/>
      <c r="H236" s="203"/>
      <c r="I236" s="203"/>
      <c r="J236" s="203"/>
      <c r="K236" s="203"/>
      <c r="L236" s="203"/>
      <c r="M236" s="203"/>
      <c r="N236" s="19"/>
      <c r="O236" s="19"/>
      <c r="P236" s="19"/>
    </row>
    <row r="237" spans="1:16" ht="94.5">
      <c r="A237" s="63" t="s">
        <v>146</v>
      </c>
      <c r="B237" s="174" t="s">
        <v>345</v>
      </c>
      <c r="C237" s="75" t="s">
        <v>156</v>
      </c>
      <c r="D237" s="66" t="s">
        <v>142</v>
      </c>
      <c r="E237" s="203">
        <v>0</v>
      </c>
      <c r="F237" s="203">
        <v>0</v>
      </c>
      <c r="G237" s="203">
        <v>0</v>
      </c>
      <c r="H237" s="203">
        <v>0</v>
      </c>
      <c r="I237" s="203">
        <v>2</v>
      </c>
      <c r="J237" s="203">
        <v>2</v>
      </c>
      <c r="K237" s="203">
        <v>0</v>
      </c>
      <c r="L237" s="203">
        <v>0</v>
      </c>
      <c r="M237" s="203">
        <v>0</v>
      </c>
      <c r="N237" s="19"/>
      <c r="O237" s="19"/>
      <c r="P237" s="19"/>
    </row>
    <row r="238" spans="1:16" ht="63">
      <c r="A238" s="67" t="s">
        <v>316</v>
      </c>
      <c r="B238" s="174" t="s">
        <v>346</v>
      </c>
      <c r="C238" s="118" t="s">
        <v>156</v>
      </c>
      <c r="D238" s="66" t="s">
        <v>142</v>
      </c>
      <c r="E238" s="203">
        <v>0</v>
      </c>
      <c r="F238" s="203">
        <v>0</v>
      </c>
      <c r="G238" s="203">
        <v>0</v>
      </c>
      <c r="H238" s="203">
        <v>0</v>
      </c>
      <c r="I238" s="203">
        <v>2</v>
      </c>
      <c r="J238" s="203">
        <v>2</v>
      </c>
      <c r="K238" s="203">
        <v>0</v>
      </c>
      <c r="L238" s="203">
        <v>0</v>
      </c>
      <c r="M238" s="203">
        <v>0</v>
      </c>
      <c r="N238" s="19"/>
      <c r="O238" s="19"/>
      <c r="P238" s="19"/>
    </row>
    <row r="239" spans="1:16" ht="31.5">
      <c r="A239" s="67" t="s">
        <v>317</v>
      </c>
      <c r="B239" s="174" t="s">
        <v>347</v>
      </c>
      <c r="C239" s="118" t="s">
        <v>156</v>
      </c>
      <c r="D239" s="66" t="s">
        <v>142</v>
      </c>
      <c r="E239" s="203">
        <v>0</v>
      </c>
      <c r="F239" s="203">
        <v>0</v>
      </c>
      <c r="G239" s="203">
        <v>0</v>
      </c>
      <c r="H239" s="203">
        <v>0</v>
      </c>
      <c r="I239" s="203">
        <v>1</v>
      </c>
      <c r="J239" s="203">
        <v>1</v>
      </c>
      <c r="K239" s="203">
        <v>0</v>
      </c>
      <c r="L239" s="203">
        <v>0</v>
      </c>
      <c r="M239" s="203">
        <v>0</v>
      </c>
      <c r="N239" s="19"/>
      <c r="O239" s="19"/>
      <c r="P239" s="19"/>
    </row>
    <row r="240" spans="1:16" ht="15.75">
      <c r="A240" s="67" t="s">
        <v>318</v>
      </c>
      <c r="B240" s="174" t="s">
        <v>348</v>
      </c>
      <c r="C240" s="118" t="s">
        <v>156</v>
      </c>
      <c r="D240" s="66" t="s">
        <v>157</v>
      </c>
      <c r="E240" s="203">
        <v>0</v>
      </c>
      <c r="F240" s="203">
        <v>0</v>
      </c>
      <c r="G240" s="203">
        <v>0</v>
      </c>
      <c r="H240" s="203">
        <v>0</v>
      </c>
      <c r="I240" s="203">
        <v>1</v>
      </c>
      <c r="J240" s="203">
        <v>1</v>
      </c>
      <c r="K240" s="203">
        <v>0</v>
      </c>
      <c r="L240" s="203">
        <v>0</v>
      </c>
      <c r="M240" s="203">
        <v>0</v>
      </c>
      <c r="N240" s="19"/>
      <c r="O240" s="19"/>
      <c r="P240" s="19"/>
    </row>
    <row r="241" spans="1:16" ht="94.5">
      <c r="A241" s="67" t="s">
        <v>319</v>
      </c>
      <c r="B241" s="174" t="s">
        <v>349</v>
      </c>
      <c r="C241" s="118" t="s">
        <v>156</v>
      </c>
      <c r="D241" s="66" t="s">
        <v>157</v>
      </c>
      <c r="E241" s="203">
        <v>0</v>
      </c>
      <c r="F241" s="203">
        <v>0</v>
      </c>
      <c r="G241" s="203">
        <v>0</v>
      </c>
      <c r="H241" s="203">
        <v>0</v>
      </c>
      <c r="I241" s="203">
        <v>1</v>
      </c>
      <c r="J241" s="203">
        <v>1</v>
      </c>
      <c r="K241" s="203">
        <v>0</v>
      </c>
      <c r="L241" s="203">
        <v>0</v>
      </c>
      <c r="M241" s="203">
        <v>0</v>
      </c>
      <c r="N241" s="19"/>
      <c r="O241" s="19"/>
      <c r="P241" s="19"/>
    </row>
    <row r="242" spans="1:16" ht="78.75">
      <c r="A242" s="67" t="s">
        <v>320</v>
      </c>
      <c r="B242" s="174" t="s">
        <v>350</v>
      </c>
      <c r="C242" s="118" t="s">
        <v>156</v>
      </c>
      <c r="D242" s="66" t="s">
        <v>157</v>
      </c>
      <c r="E242" s="203">
        <v>0</v>
      </c>
      <c r="F242" s="203">
        <v>0</v>
      </c>
      <c r="G242" s="203">
        <v>0</v>
      </c>
      <c r="H242" s="203">
        <v>0</v>
      </c>
      <c r="I242" s="203">
        <v>1</v>
      </c>
      <c r="J242" s="203">
        <v>1</v>
      </c>
      <c r="K242" s="203">
        <v>0</v>
      </c>
      <c r="L242" s="203">
        <v>0</v>
      </c>
      <c r="M242" s="203">
        <v>0</v>
      </c>
      <c r="N242" s="19"/>
      <c r="O242" s="19"/>
      <c r="P242" s="19"/>
    </row>
    <row r="243" spans="1:16" ht="63">
      <c r="A243" s="63" t="s">
        <v>152</v>
      </c>
      <c r="B243" s="174" t="s">
        <v>351</v>
      </c>
      <c r="C243" s="75" t="s">
        <v>156</v>
      </c>
      <c r="D243" s="66" t="s">
        <v>157</v>
      </c>
      <c r="E243" s="203">
        <v>0</v>
      </c>
      <c r="F243" s="203">
        <v>0</v>
      </c>
      <c r="G243" s="203">
        <v>0</v>
      </c>
      <c r="H243" s="203">
        <v>0</v>
      </c>
      <c r="I243" s="203">
        <v>1</v>
      </c>
      <c r="J243" s="203">
        <v>1</v>
      </c>
      <c r="K243" s="203">
        <v>0</v>
      </c>
      <c r="L243" s="203">
        <v>0</v>
      </c>
      <c r="M243" s="203">
        <v>0</v>
      </c>
      <c r="N243" s="19"/>
      <c r="O243" s="19"/>
      <c r="P243" s="19"/>
    </row>
    <row r="244" spans="1:16" ht="31.5">
      <c r="A244" s="67" t="s">
        <v>336</v>
      </c>
      <c r="B244" s="174" t="s">
        <v>352</v>
      </c>
      <c r="C244" s="118" t="s">
        <v>156</v>
      </c>
      <c r="D244" s="66" t="s">
        <v>157</v>
      </c>
      <c r="E244" s="203">
        <v>0</v>
      </c>
      <c r="F244" s="203">
        <v>0</v>
      </c>
      <c r="G244" s="203">
        <v>0</v>
      </c>
      <c r="H244" s="203">
        <v>0</v>
      </c>
      <c r="I244" s="203">
        <v>3</v>
      </c>
      <c r="J244" s="203">
        <v>3</v>
      </c>
      <c r="K244" s="203">
        <v>0</v>
      </c>
      <c r="L244" s="203">
        <v>0</v>
      </c>
      <c r="M244" s="203">
        <v>0</v>
      </c>
      <c r="N244" s="19"/>
      <c r="O244" s="19"/>
      <c r="P244" s="19"/>
    </row>
    <row r="245" spans="1:16" ht="15.75">
      <c r="A245" s="63"/>
      <c r="B245" s="246" t="s">
        <v>45</v>
      </c>
      <c r="C245" s="66"/>
      <c r="D245" s="66"/>
      <c r="E245" s="203"/>
      <c r="F245" s="203"/>
      <c r="G245" s="203"/>
      <c r="H245" s="203"/>
      <c r="I245" s="203"/>
      <c r="J245" s="203"/>
      <c r="K245" s="203"/>
      <c r="L245" s="203"/>
      <c r="M245" s="203"/>
      <c r="N245" s="19"/>
      <c r="O245" s="19"/>
      <c r="P245" s="19"/>
    </row>
    <row r="246" spans="1:16" ht="94.5">
      <c r="A246" s="63" t="s">
        <v>315</v>
      </c>
      <c r="B246" s="174" t="s">
        <v>353</v>
      </c>
      <c r="C246" s="66" t="s">
        <v>155</v>
      </c>
      <c r="D246" s="66" t="s">
        <v>142</v>
      </c>
      <c r="E246" s="203">
        <v>0</v>
      </c>
      <c r="F246" s="203">
        <v>0</v>
      </c>
      <c r="G246" s="203">
        <v>0</v>
      </c>
      <c r="H246" s="203">
        <v>0</v>
      </c>
      <c r="I246" s="203">
        <v>15000</v>
      </c>
      <c r="J246" s="203">
        <v>15000</v>
      </c>
      <c r="K246" s="203">
        <v>0</v>
      </c>
      <c r="L246" s="203">
        <v>0</v>
      </c>
      <c r="M246" s="203">
        <v>0</v>
      </c>
      <c r="N246" s="19"/>
      <c r="O246" s="19"/>
      <c r="P246" s="19"/>
    </row>
    <row r="247" spans="1:16" ht="63">
      <c r="A247" s="63" t="s">
        <v>316</v>
      </c>
      <c r="B247" s="174" t="s">
        <v>354</v>
      </c>
      <c r="C247" s="66" t="s">
        <v>155</v>
      </c>
      <c r="D247" s="66" t="s">
        <v>142</v>
      </c>
      <c r="E247" s="203">
        <v>0</v>
      </c>
      <c r="F247" s="203">
        <v>0</v>
      </c>
      <c r="G247" s="203">
        <v>0</v>
      </c>
      <c r="H247" s="203">
        <v>0</v>
      </c>
      <c r="I247" s="203">
        <v>23740</v>
      </c>
      <c r="J247" s="203">
        <v>23740</v>
      </c>
      <c r="K247" s="203">
        <v>0</v>
      </c>
      <c r="L247" s="203">
        <v>0</v>
      </c>
      <c r="M247" s="203">
        <v>0</v>
      </c>
      <c r="N247" s="19"/>
      <c r="O247" s="19"/>
      <c r="P247" s="19"/>
    </row>
    <row r="248" spans="1:16" ht="47.25">
      <c r="A248" s="63" t="s">
        <v>317</v>
      </c>
      <c r="B248" s="174" t="s">
        <v>355</v>
      </c>
      <c r="C248" s="66" t="s">
        <v>155</v>
      </c>
      <c r="D248" s="66" t="s">
        <v>142</v>
      </c>
      <c r="E248" s="203">
        <v>0</v>
      </c>
      <c r="F248" s="203">
        <v>0</v>
      </c>
      <c r="G248" s="203">
        <v>0</v>
      </c>
      <c r="H248" s="203">
        <v>0</v>
      </c>
      <c r="I248" s="203">
        <v>25000</v>
      </c>
      <c r="J248" s="203">
        <v>25000</v>
      </c>
      <c r="K248" s="203">
        <v>0</v>
      </c>
      <c r="L248" s="203">
        <v>0</v>
      </c>
      <c r="M248" s="203">
        <v>0</v>
      </c>
      <c r="N248" s="19"/>
      <c r="O248" s="19"/>
      <c r="P248" s="19"/>
    </row>
    <row r="249" spans="1:16" ht="31.5">
      <c r="A249" s="63" t="s">
        <v>318</v>
      </c>
      <c r="B249" s="174" t="s">
        <v>356</v>
      </c>
      <c r="C249" s="66" t="s">
        <v>155</v>
      </c>
      <c r="D249" s="66" t="s">
        <v>142</v>
      </c>
      <c r="E249" s="203">
        <v>0</v>
      </c>
      <c r="F249" s="203">
        <v>0</v>
      </c>
      <c r="G249" s="203">
        <v>0</v>
      </c>
      <c r="H249" s="203">
        <v>0</v>
      </c>
      <c r="I249" s="203">
        <v>58180</v>
      </c>
      <c r="J249" s="203">
        <v>58180</v>
      </c>
      <c r="K249" s="203">
        <v>0</v>
      </c>
      <c r="L249" s="203">
        <v>0</v>
      </c>
      <c r="M249" s="203">
        <v>0</v>
      </c>
      <c r="N249" s="19"/>
      <c r="O249" s="19"/>
      <c r="P249" s="19"/>
    </row>
    <row r="250" spans="1:16" ht="78.75">
      <c r="A250" s="63" t="s">
        <v>319</v>
      </c>
      <c r="B250" s="174" t="s">
        <v>357</v>
      </c>
      <c r="C250" s="66" t="s">
        <v>155</v>
      </c>
      <c r="D250" s="66" t="s">
        <v>142</v>
      </c>
      <c r="E250" s="203">
        <v>0</v>
      </c>
      <c r="F250" s="203">
        <v>0</v>
      </c>
      <c r="G250" s="203">
        <v>0</v>
      </c>
      <c r="H250" s="203">
        <v>0</v>
      </c>
      <c r="I250" s="203">
        <v>3520</v>
      </c>
      <c r="J250" s="203">
        <v>3520</v>
      </c>
      <c r="K250" s="203">
        <v>0</v>
      </c>
      <c r="L250" s="203">
        <v>0</v>
      </c>
      <c r="M250" s="203">
        <v>0</v>
      </c>
      <c r="N250" s="19"/>
      <c r="O250" s="19"/>
      <c r="P250" s="19"/>
    </row>
    <row r="251" spans="1:16" ht="78.75">
      <c r="A251" s="63" t="s">
        <v>320</v>
      </c>
      <c r="B251" s="174" t="s">
        <v>358</v>
      </c>
      <c r="C251" s="66" t="s">
        <v>155</v>
      </c>
      <c r="D251" s="66" t="s">
        <v>142</v>
      </c>
      <c r="E251" s="203">
        <v>0</v>
      </c>
      <c r="F251" s="203">
        <v>0</v>
      </c>
      <c r="G251" s="203">
        <v>0</v>
      </c>
      <c r="H251" s="203">
        <v>0</v>
      </c>
      <c r="I251" s="203">
        <v>8587.37</v>
      </c>
      <c r="J251" s="203">
        <v>8587.37</v>
      </c>
      <c r="K251" s="203">
        <v>0</v>
      </c>
      <c r="L251" s="203">
        <v>0</v>
      </c>
      <c r="M251" s="203">
        <v>0</v>
      </c>
      <c r="N251" s="19"/>
      <c r="O251" s="19"/>
      <c r="P251" s="19"/>
    </row>
    <row r="252" spans="1:16" ht="47.25">
      <c r="A252" s="63" t="s">
        <v>152</v>
      </c>
      <c r="B252" s="174" t="s">
        <v>359</v>
      </c>
      <c r="C252" s="66" t="s">
        <v>155</v>
      </c>
      <c r="D252" s="66" t="s">
        <v>142</v>
      </c>
      <c r="E252" s="203">
        <v>0</v>
      </c>
      <c r="F252" s="203">
        <v>0</v>
      </c>
      <c r="G252" s="203">
        <v>0</v>
      </c>
      <c r="H252" s="203">
        <v>0</v>
      </c>
      <c r="I252" s="203">
        <v>20000</v>
      </c>
      <c r="J252" s="203">
        <v>20000</v>
      </c>
      <c r="K252" s="203">
        <v>0</v>
      </c>
      <c r="L252" s="203">
        <v>0</v>
      </c>
      <c r="M252" s="203">
        <v>0</v>
      </c>
      <c r="N252" s="19"/>
      <c r="O252" s="19"/>
      <c r="P252" s="19"/>
    </row>
    <row r="253" spans="1:16" ht="31.5">
      <c r="A253" s="63" t="s">
        <v>336</v>
      </c>
      <c r="B253" s="174" t="s">
        <v>360</v>
      </c>
      <c r="C253" s="66" t="s">
        <v>155</v>
      </c>
      <c r="D253" s="66" t="s">
        <v>142</v>
      </c>
      <c r="E253" s="203">
        <v>0</v>
      </c>
      <c r="F253" s="203">
        <v>0</v>
      </c>
      <c r="G253" s="203">
        <v>0</v>
      </c>
      <c r="H253" s="203">
        <v>0</v>
      </c>
      <c r="I253" s="203">
        <v>8727</v>
      </c>
      <c r="J253" s="203">
        <v>8727</v>
      </c>
      <c r="K253" s="203">
        <v>0</v>
      </c>
      <c r="L253" s="203">
        <v>0</v>
      </c>
      <c r="M253" s="203">
        <v>0</v>
      </c>
      <c r="N253" s="19"/>
      <c r="O253" s="19"/>
      <c r="P253" s="19"/>
    </row>
    <row r="254" spans="1:16" ht="15.75" customHeight="1">
      <c r="A254" s="63"/>
      <c r="B254" s="246" t="s">
        <v>46</v>
      </c>
      <c r="C254" s="66"/>
      <c r="D254" s="66"/>
      <c r="E254" s="203"/>
      <c r="F254" s="203"/>
      <c r="G254" s="203"/>
      <c r="H254" s="203"/>
      <c r="I254" s="203"/>
      <c r="J254" s="203"/>
      <c r="K254" s="203"/>
      <c r="L254" s="203"/>
      <c r="M254" s="203"/>
      <c r="N254" s="19"/>
      <c r="O254" s="19"/>
      <c r="P254" s="19"/>
    </row>
    <row r="255" spans="1:16" ht="15.75">
      <c r="A255" s="63"/>
      <c r="B255" s="174" t="s">
        <v>148</v>
      </c>
      <c r="C255" s="66" t="s">
        <v>143</v>
      </c>
      <c r="D255" s="66" t="s">
        <v>142</v>
      </c>
      <c r="E255" s="203">
        <v>0</v>
      </c>
      <c r="F255" s="203">
        <v>0</v>
      </c>
      <c r="G255" s="203">
        <v>0</v>
      </c>
      <c r="H255" s="203">
        <v>0</v>
      </c>
      <c r="I255" s="203">
        <v>100</v>
      </c>
      <c r="J255" s="203">
        <v>100</v>
      </c>
      <c r="K255" s="203">
        <v>0</v>
      </c>
      <c r="L255" s="69">
        <v>0</v>
      </c>
      <c r="M255" s="69">
        <v>0</v>
      </c>
      <c r="N255" s="19"/>
      <c r="O255" s="19"/>
      <c r="P255" s="19"/>
    </row>
    <row r="256" spans="1:16" ht="94.5">
      <c r="A256" s="23"/>
      <c r="B256" s="30" t="s">
        <v>159</v>
      </c>
      <c r="C256" s="23"/>
      <c r="D256" s="80" t="s">
        <v>193</v>
      </c>
      <c r="E256" s="115">
        <v>0</v>
      </c>
      <c r="F256" s="115">
        <v>0</v>
      </c>
      <c r="G256" s="115">
        <v>0</v>
      </c>
      <c r="H256" s="115">
        <v>0</v>
      </c>
      <c r="I256" s="115">
        <v>0</v>
      </c>
      <c r="J256" s="115">
        <v>0</v>
      </c>
      <c r="K256" s="115">
        <v>0</v>
      </c>
      <c r="L256" s="115">
        <v>200000</v>
      </c>
      <c r="M256" s="277">
        <v>200000</v>
      </c>
      <c r="O256" s="19"/>
      <c r="P256" s="19"/>
    </row>
    <row r="257" spans="1:16" ht="84.75" customHeight="1">
      <c r="A257" s="23"/>
      <c r="B257" s="59" t="s">
        <v>162</v>
      </c>
      <c r="C257" s="23" t="s">
        <v>155</v>
      </c>
      <c r="D257" s="66" t="s">
        <v>218</v>
      </c>
      <c r="E257" s="69">
        <v>0</v>
      </c>
      <c r="F257" s="69">
        <v>0</v>
      </c>
      <c r="G257" s="69">
        <v>0</v>
      </c>
      <c r="H257" s="69">
        <v>0</v>
      </c>
      <c r="I257" s="69">
        <v>0</v>
      </c>
      <c r="J257" s="69">
        <v>0</v>
      </c>
      <c r="K257" s="69">
        <v>0</v>
      </c>
      <c r="L257" s="69">
        <v>20000</v>
      </c>
      <c r="M257" s="86">
        <v>20000</v>
      </c>
      <c r="O257" s="19"/>
      <c r="P257" s="19"/>
    </row>
    <row r="258" spans="1:16" ht="409.5">
      <c r="A258" s="23"/>
      <c r="B258" s="24" t="s">
        <v>163</v>
      </c>
      <c r="C258" s="23" t="s">
        <v>155</v>
      </c>
      <c r="D258" s="66" t="s">
        <v>218</v>
      </c>
      <c r="E258" s="69">
        <v>0</v>
      </c>
      <c r="F258" s="69">
        <v>0</v>
      </c>
      <c r="G258" s="69">
        <v>0</v>
      </c>
      <c r="H258" s="69">
        <v>0</v>
      </c>
      <c r="I258" s="69">
        <v>0</v>
      </c>
      <c r="J258" s="69">
        <v>0</v>
      </c>
      <c r="K258" s="69">
        <v>0</v>
      </c>
      <c r="L258" s="69">
        <v>126000</v>
      </c>
      <c r="M258" s="86">
        <v>126000</v>
      </c>
      <c r="O258" s="19"/>
      <c r="P258" s="19"/>
    </row>
    <row r="259" spans="1:16" ht="141.75">
      <c r="A259" s="23"/>
      <c r="B259" s="24" t="s">
        <v>164</v>
      </c>
      <c r="C259" s="23" t="s">
        <v>155</v>
      </c>
      <c r="D259" s="66" t="s">
        <v>157</v>
      </c>
      <c r="E259" s="69">
        <v>0</v>
      </c>
      <c r="F259" s="69">
        <v>0</v>
      </c>
      <c r="G259" s="69">
        <v>0</v>
      </c>
      <c r="H259" s="69">
        <v>0</v>
      </c>
      <c r="I259" s="69">
        <v>0</v>
      </c>
      <c r="J259" s="69">
        <v>0</v>
      </c>
      <c r="K259" s="69">
        <v>0</v>
      </c>
      <c r="L259" s="69">
        <v>20000</v>
      </c>
      <c r="M259" s="86">
        <v>20000</v>
      </c>
      <c r="O259" s="19"/>
      <c r="P259" s="19"/>
    </row>
    <row r="260" spans="1:16" ht="63">
      <c r="A260" s="23"/>
      <c r="B260" s="24" t="s">
        <v>165</v>
      </c>
      <c r="C260" s="23" t="s">
        <v>155</v>
      </c>
      <c r="D260" s="66" t="s">
        <v>157</v>
      </c>
      <c r="E260" s="69">
        <v>0</v>
      </c>
      <c r="F260" s="69">
        <v>0</v>
      </c>
      <c r="G260" s="69">
        <v>0</v>
      </c>
      <c r="H260" s="69">
        <v>0</v>
      </c>
      <c r="I260" s="69">
        <v>0</v>
      </c>
      <c r="J260" s="69">
        <v>0</v>
      </c>
      <c r="K260" s="69">
        <v>0</v>
      </c>
      <c r="L260" s="69">
        <v>34000</v>
      </c>
      <c r="M260" s="86">
        <v>34000</v>
      </c>
      <c r="O260" s="19"/>
      <c r="P260" s="19"/>
    </row>
    <row r="261" spans="1:16" ht="94.5">
      <c r="A261" s="23"/>
      <c r="B261" s="24" t="s">
        <v>166</v>
      </c>
      <c r="C261" s="23" t="s">
        <v>155</v>
      </c>
      <c r="D261" s="66" t="s">
        <v>157</v>
      </c>
      <c r="E261" s="69">
        <v>0</v>
      </c>
      <c r="F261" s="69">
        <v>0</v>
      </c>
      <c r="G261" s="69">
        <v>0</v>
      </c>
      <c r="H261" s="69">
        <v>0</v>
      </c>
      <c r="I261" s="69">
        <v>0</v>
      </c>
      <c r="J261" s="69">
        <v>0</v>
      </c>
      <c r="K261" s="69">
        <v>0</v>
      </c>
      <c r="L261" s="69">
        <v>0</v>
      </c>
      <c r="M261" s="86">
        <v>0</v>
      </c>
      <c r="O261" s="19"/>
      <c r="P261" s="19"/>
    </row>
    <row r="262" spans="1:16" ht="31.5">
      <c r="A262" s="23"/>
      <c r="B262" s="24" t="s">
        <v>167</v>
      </c>
      <c r="C262" s="23" t="s">
        <v>155</v>
      </c>
      <c r="D262" s="66" t="s">
        <v>157</v>
      </c>
      <c r="E262" s="69">
        <v>0</v>
      </c>
      <c r="F262" s="69">
        <v>0</v>
      </c>
      <c r="G262" s="69">
        <v>0</v>
      </c>
      <c r="H262" s="69">
        <v>0</v>
      </c>
      <c r="I262" s="69">
        <v>0</v>
      </c>
      <c r="J262" s="69">
        <v>0</v>
      </c>
      <c r="K262" s="69">
        <v>0</v>
      </c>
      <c r="L262" s="69">
        <v>0</v>
      </c>
      <c r="M262" s="86">
        <v>0</v>
      </c>
      <c r="O262" s="19"/>
      <c r="P262" s="19"/>
    </row>
    <row r="263" spans="1:16" ht="15.75">
      <c r="A263" s="23"/>
      <c r="B263" s="73" t="s">
        <v>219</v>
      </c>
      <c r="C263" s="23"/>
      <c r="D263" s="23"/>
      <c r="E263" s="69"/>
      <c r="F263" s="69"/>
      <c r="G263" s="69"/>
      <c r="H263" s="69"/>
      <c r="I263" s="69"/>
      <c r="J263" s="69"/>
      <c r="K263" s="69"/>
      <c r="L263" s="69"/>
      <c r="M263" s="86"/>
      <c r="O263" s="19"/>
      <c r="P263" s="19"/>
    </row>
    <row r="264" spans="1:16" ht="93.75" customHeight="1">
      <c r="A264" s="23"/>
      <c r="B264" s="65" t="s">
        <v>198</v>
      </c>
      <c r="C264" s="75" t="s">
        <v>155</v>
      </c>
      <c r="D264" s="66" t="s">
        <v>218</v>
      </c>
      <c r="E264" s="69">
        <v>0</v>
      </c>
      <c r="F264" s="69">
        <v>0</v>
      </c>
      <c r="G264" s="69">
        <v>0</v>
      </c>
      <c r="H264" s="69">
        <v>0</v>
      </c>
      <c r="I264" s="69">
        <v>0</v>
      </c>
      <c r="J264" s="69">
        <v>0</v>
      </c>
      <c r="K264" s="69">
        <v>0</v>
      </c>
      <c r="L264" s="69">
        <v>20000</v>
      </c>
      <c r="M264" s="86">
        <v>20000</v>
      </c>
      <c r="O264" s="19"/>
      <c r="P264" s="19"/>
    </row>
    <row r="265" spans="1:16" ht="409.5">
      <c r="A265" s="23"/>
      <c r="B265" s="67" t="s">
        <v>199</v>
      </c>
      <c r="C265" s="75" t="s">
        <v>155</v>
      </c>
      <c r="D265" s="66" t="s">
        <v>218</v>
      </c>
      <c r="E265" s="69">
        <v>0</v>
      </c>
      <c r="F265" s="69">
        <v>0</v>
      </c>
      <c r="G265" s="69">
        <v>0</v>
      </c>
      <c r="H265" s="69">
        <v>0</v>
      </c>
      <c r="I265" s="69">
        <v>0</v>
      </c>
      <c r="J265" s="69">
        <v>0</v>
      </c>
      <c r="K265" s="69">
        <v>0</v>
      </c>
      <c r="L265" s="69">
        <v>126000</v>
      </c>
      <c r="M265" s="86">
        <v>126000</v>
      </c>
      <c r="O265" s="19"/>
      <c r="P265" s="19"/>
    </row>
    <row r="266" spans="1:16" ht="141.75">
      <c r="A266" s="23"/>
      <c r="B266" s="74" t="s">
        <v>200</v>
      </c>
      <c r="C266" s="75" t="s">
        <v>155</v>
      </c>
      <c r="D266" s="66" t="s">
        <v>218</v>
      </c>
      <c r="E266" s="69">
        <v>0</v>
      </c>
      <c r="F266" s="69">
        <v>0</v>
      </c>
      <c r="G266" s="69">
        <v>0</v>
      </c>
      <c r="H266" s="69">
        <v>0</v>
      </c>
      <c r="I266" s="69">
        <v>0</v>
      </c>
      <c r="J266" s="69">
        <v>0</v>
      </c>
      <c r="K266" s="69">
        <v>0</v>
      </c>
      <c r="L266" s="69">
        <v>20000</v>
      </c>
      <c r="M266" s="86">
        <v>20000</v>
      </c>
      <c r="O266" s="19"/>
      <c r="P266" s="19"/>
    </row>
    <row r="267" spans="1:16" ht="63">
      <c r="A267" s="23"/>
      <c r="B267" s="65" t="s">
        <v>201</v>
      </c>
      <c r="C267" s="75" t="s">
        <v>155</v>
      </c>
      <c r="D267" s="66" t="s">
        <v>218</v>
      </c>
      <c r="E267" s="69">
        <v>0</v>
      </c>
      <c r="F267" s="69">
        <v>0</v>
      </c>
      <c r="G267" s="69">
        <v>0</v>
      </c>
      <c r="H267" s="69">
        <v>0</v>
      </c>
      <c r="I267" s="69">
        <v>0</v>
      </c>
      <c r="J267" s="69">
        <v>0</v>
      </c>
      <c r="K267" s="69">
        <v>0</v>
      </c>
      <c r="L267" s="69">
        <v>34000</v>
      </c>
      <c r="M267" s="86">
        <v>34000</v>
      </c>
      <c r="O267" s="19"/>
      <c r="P267" s="19"/>
    </row>
    <row r="268" spans="1:16" ht="110.25">
      <c r="A268" s="23"/>
      <c r="B268" s="24" t="s">
        <v>202</v>
      </c>
      <c r="C268" s="75" t="s">
        <v>155</v>
      </c>
      <c r="D268" s="66" t="s">
        <v>218</v>
      </c>
      <c r="E268" s="69">
        <v>0</v>
      </c>
      <c r="F268" s="69">
        <v>0</v>
      </c>
      <c r="G268" s="69">
        <v>0</v>
      </c>
      <c r="H268" s="69">
        <v>0</v>
      </c>
      <c r="I268" s="69">
        <v>0</v>
      </c>
      <c r="J268" s="69">
        <v>0</v>
      </c>
      <c r="K268" s="69">
        <v>0</v>
      </c>
      <c r="L268" s="69">
        <v>0</v>
      </c>
      <c r="M268" s="86">
        <v>0</v>
      </c>
      <c r="O268" s="19"/>
      <c r="P268" s="19"/>
    </row>
    <row r="269" spans="1:16" ht="47.25">
      <c r="A269" s="23"/>
      <c r="B269" s="24" t="s">
        <v>203</v>
      </c>
      <c r="C269" s="75" t="s">
        <v>155</v>
      </c>
      <c r="D269" s="66" t="s">
        <v>218</v>
      </c>
      <c r="E269" s="69">
        <v>0</v>
      </c>
      <c r="F269" s="69">
        <v>0</v>
      </c>
      <c r="G269" s="69">
        <v>0</v>
      </c>
      <c r="H269" s="69">
        <v>0</v>
      </c>
      <c r="I269" s="69">
        <v>0</v>
      </c>
      <c r="J269" s="69">
        <v>0</v>
      </c>
      <c r="K269" s="69">
        <v>0</v>
      </c>
      <c r="L269" s="69">
        <v>0</v>
      </c>
      <c r="M269" s="86">
        <v>0</v>
      </c>
      <c r="O269" s="19"/>
      <c r="P269" s="19"/>
    </row>
    <row r="270" spans="1:16" ht="15.75">
      <c r="A270" s="23"/>
      <c r="B270" s="76" t="s">
        <v>222</v>
      </c>
      <c r="C270" s="78"/>
      <c r="D270" s="79"/>
      <c r="E270" s="69"/>
      <c r="F270" s="69"/>
      <c r="G270" s="69"/>
      <c r="H270" s="69"/>
      <c r="I270" s="69"/>
      <c r="J270" s="69"/>
      <c r="K270" s="69"/>
      <c r="L270" s="69"/>
      <c r="M270" s="86"/>
      <c r="O270" s="19"/>
      <c r="P270" s="19"/>
    </row>
    <row r="271" spans="1:16" ht="78.75">
      <c r="A271" s="23"/>
      <c r="B271" s="77" t="s">
        <v>204</v>
      </c>
      <c r="C271" s="75" t="s">
        <v>156</v>
      </c>
      <c r="D271" s="66" t="s">
        <v>142</v>
      </c>
      <c r="E271" s="69">
        <v>0</v>
      </c>
      <c r="F271" s="69">
        <v>0</v>
      </c>
      <c r="G271" s="69">
        <v>0</v>
      </c>
      <c r="H271" s="69">
        <v>0</v>
      </c>
      <c r="I271" s="69">
        <v>0</v>
      </c>
      <c r="J271" s="69">
        <v>0</v>
      </c>
      <c r="K271" s="69">
        <v>0</v>
      </c>
      <c r="L271" s="69">
        <v>1</v>
      </c>
      <c r="M271" s="86">
        <v>1</v>
      </c>
      <c r="O271" s="19"/>
      <c r="P271" s="19"/>
    </row>
    <row r="272" spans="1:16" ht="409.5">
      <c r="A272" s="23"/>
      <c r="B272" s="65" t="s">
        <v>205</v>
      </c>
      <c r="C272" s="75" t="s">
        <v>156</v>
      </c>
      <c r="D272" s="66" t="s">
        <v>142</v>
      </c>
      <c r="E272" s="69">
        <v>0</v>
      </c>
      <c r="F272" s="69">
        <v>0</v>
      </c>
      <c r="G272" s="69">
        <v>0</v>
      </c>
      <c r="H272" s="69">
        <v>0</v>
      </c>
      <c r="I272" s="69">
        <v>0</v>
      </c>
      <c r="J272" s="69">
        <v>0</v>
      </c>
      <c r="K272" s="69">
        <v>0</v>
      </c>
      <c r="L272" s="69">
        <v>3</v>
      </c>
      <c r="M272" s="86">
        <v>3</v>
      </c>
      <c r="O272" s="19"/>
      <c r="P272" s="19"/>
    </row>
    <row r="273" spans="1:16" ht="126">
      <c r="A273" s="23"/>
      <c r="B273" s="65" t="s">
        <v>206</v>
      </c>
      <c r="C273" s="75" t="s">
        <v>156</v>
      </c>
      <c r="D273" s="66" t="s">
        <v>142</v>
      </c>
      <c r="E273" s="69">
        <v>0</v>
      </c>
      <c r="F273" s="69">
        <v>0</v>
      </c>
      <c r="G273" s="69">
        <v>0</v>
      </c>
      <c r="H273" s="69">
        <v>0</v>
      </c>
      <c r="I273" s="69">
        <v>0</v>
      </c>
      <c r="J273" s="69">
        <v>0</v>
      </c>
      <c r="K273" s="69">
        <v>0</v>
      </c>
      <c r="L273" s="69">
        <v>500</v>
      </c>
      <c r="M273" s="86">
        <v>500</v>
      </c>
      <c r="O273" s="19"/>
      <c r="P273" s="19"/>
    </row>
    <row r="274" spans="1:16" ht="63">
      <c r="A274" s="23"/>
      <c r="B274" s="65" t="s">
        <v>207</v>
      </c>
      <c r="C274" s="75" t="s">
        <v>156</v>
      </c>
      <c r="D274" s="66" t="s">
        <v>142</v>
      </c>
      <c r="E274" s="69">
        <v>0</v>
      </c>
      <c r="F274" s="69">
        <v>0</v>
      </c>
      <c r="G274" s="69">
        <v>0</v>
      </c>
      <c r="H274" s="69">
        <v>0</v>
      </c>
      <c r="I274" s="69">
        <v>0</v>
      </c>
      <c r="J274" s="69">
        <v>0</v>
      </c>
      <c r="K274" s="69">
        <v>0</v>
      </c>
      <c r="L274" s="69">
        <v>2</v>
      </c>
      <c r="M274" s="86">
        <v>2</v>
      </c>
      <c r="O274" s="19"/>
      <c r="P274" s="19"/>
    </row>
    <row r="275" spans="1:16" ht="110.25">
      <c r="A275" s="23"/>
      <c r="B275" s="65" t="s">
        <v>208</v>
      </c>
      <c r="C275" s="75" t="s">
        <v>156</v>
      </c>
      <c r="D275" s="66" t="s">
        <v>142</v>
      </c>
      <c r="E275" s="69">
        <v>0</v>
      </c>
      <c r="F275" s="69">
        <v>0</v>
      </c>
      <c r="G275" s="69">
        <v>0</v>
      </c>
      <c r="H275" s="69">
        <v>0</v>
      </c>
      <c r="I275" s="69">
        <v>0</v>
      </c>
      <c r="J275" s="69">
        <v>0</v>
      </c>
      <c r="K275" s="69">
        <v>0</v>
      </c>
      <c r="L275" s="69">
        <v>0</v>
      </c>
      <c r="M275" s="86">
        <v>0</v>
      </c>
      <c r="O275" s="19"/>
      <c r="P275" s="19"/>
    </row>
    <row r="276" spans="1:16" ht="47.25">
      <c r="A276" s="23"/>
      <c r="B276" s="65" t="s">
        <v>215</v>
      </c>
      <c r="C276" s="75" t="s">
        <v>156</v>
      </c>
      <c r="D276" s="66" t="s">
        <v>142</v>
      </c>
      <c r="E276" s="69">
        <v>0</v>
      </c>
      <c r="F276" s="69">
        <v>0</v>
      </c>
      <c r="G276" s="69">
        <v>0</v>
      </c>
      <c r="H276" s="69">
        <v>0</v>
      </c>
      <c r="I276" s="69">
        <v>0</v>
      </c>
      <c r="J276" s="69">
        <v>0</v>
      </c>
      <c r="K276" s="69">
        <v>0</v>
      </c>
      <c r="L276" s="69">
        <v>0</v>
      </c>
      <c r="M276" s="86">
        <v>0</v>
      </c>
      <c r="O276" s="19"/>
      <c r="P276" s="19"/>
    </row>
    <row r="277" spans="1:16" ht="15.75">
      <c r="A277" s="23"/>
      <c r="B277" s="76" t="s">
        <v>221</v>
      </c>
      <c r="C277" s="23"/>
      <c r="D277" s="23"/>
      <c r="E277" s="69"/>
      <c r="F277" s="69"/>
      <c r="G277" s="69"/>
      <c r="H277" s="69"/>
      <c r="I277" s="69"/>
      <c r="J277" s="69"/>
      <c r="K277" s="69"/>
      <c r="L277" s="69"/>
      <c r="M277" s="86"/>
      <c r="O277" s="19"/>
      <c r="P277" s="19"/>
    </row>
    <row r="278" spans="1:16" ht="94.5">
      <c r="A278" s="23"/>
      <c r="B278" s="65" t="s">
        <v>210</v>
      </c>
      <c r="C278" s="66" t="s">
        <v>155</v>
      </c>
      <c r="D278" s="66" t="s">
        <v>142</v>
      </c>
      <c r="E278" s="69">
        <v>0</v>
      </c>
      <c r="F278" s="69">
        <v>0</v>
      </c>
      <c r="G278" s="69">
        <v>0</v>
      </c>
      <c r="H278" s="69">
        <v>0</v>
      </c>
      <c r="I278" s="69">
        <v>0</v>
      </c>
      <c r="J278" s="69">
        <v>0</v>
      </c>
      <c r="K278" s="69">
        <v>0</v>
      </c>
      <c r="L278" s="69">
        <v>20000</v>
      </c>
      <c r="M278" s="86">
        <v>20000</v>
      </c>
      <c r="O278" s="19"/>
      <c r="P278" s="19"/>
    </row>
    <row r="279" spans="1:16" ht="409.5">
      <c r="A279" s="23"/>
      <c r="B279" s="65" t="s">
        <v>211</v>
      </c>
      <c r="C279" s="66" t="s">
        <v>155</v>
      </c>
      <c r="D279" s="66" t="s">
        <v>142</v>
      </c>
      <c r="E279" s="69">
        <v>0</v>
      </c>
      <c r="F279" s="69">
        <v>0</v>
      </c>
      <c r="G279" s="69">
        <v>0</v>
      </c>
      <c r="H279" s="69">
        <v>0</v>
      </c>
      <c r="I279" s="69">
        <v>0</v>
      </c>
      <c r="J279" s="69">
        <v>0</v>
      </c>
      <c r="K279" s="69">
        <v>0</v>
      </c>
      <c r="L279" s="69">
        <v>42000</v>
      </c>
      <c r="M279" s="86">
        <v>42000</v>
      </c>
      <c r="O279" s="19"/>
      <c r="P279" s="19"/>
    </row>
    <row r="280" spans="1:16" ht="141.75">
      <c r="A280" s="23"/>
      <c r="B280" s="65" t="s">
        <v>212</v>
      </c>
      <c r="C280" s="66" t="s">
        <v>155</v>
      </c>
      <c r="D280" s="66" t="s">
        <v>142</v>
      </c>
      <c r="E280" s="69">
        <v>0</v>
      </c>
      <c r="F280" s="69">
        <v>0</v>
      </c>
      <c r="G280" s="69">
        <v>0</v>
      </c>
      <c r="H280" s="69">
        <v>0</v>
      </c>
      <c r="I280" s="69">
        <v>0</v>
      </c>
      <c r="J280" s="69">
        <v>0</v>
      </c>
      <c r="K280" s="69">
        <v>0</v>
      </c>
      <c r="L280" s="69">
        <v>40</v>
      </c>
      <c r="M280" s="86">
        <v>40</v>
      </c>
      <c r="O280" s="19"/>
      <c r="P280" s="19"/>
    </row>
    <row r="281" spans="1:16" ht="78.75">
      <c r="A281" s="23"/>
      <c r="B281" s="65" t="s">
        <v>213</v>
      </c>
      <c r="C281" s="66" t="s">
        <v>155</v>
      </c>
      <c r="D281" s="66" t="s">
        <v>142</v>
      </c>
      <c r="E281" s="69">
        <v>0</v>
      </c>
      <c r="F281" s="69">
        <v>0</v>
      </c>
      <c r="G281" s="69">
        <v>0</v>
      </c>
      <c r="H281" s="69">
        <v>0</v>
      </c>
      <c r="I281" s="69">
        <v>0</v>
      </c>
      <c r="J281" s="69">
        <v>0</v>
      </c>
      <c r="K281" s="69">
        <v>0</v>
      </c>
      <c r="L281" s="69">
        <v>17000</v>
      </c>
      <c r="M281" s="86">
        <v>17000</v>
      </c>
      <c r="O281" s="19"/>
      <c r="P281" s="19"/>
    </row>
    <row r="282" spans="1:16" ht="110.25">
      <c r="A282" s="23"/>
      <c r="B282" s="65" t="s">
        <v>214</v>
      </c>
      <c r="C282" s="66" t="s">
        <v>155</v>
      </c>
      <c r="D282" s="66" t="s">
        <v>142</v>
      </c>
      <c r="E282" s="69">
        <v>0</v>
      </c>
      <c r="F282" s="69">
        <v>0</v>
      </c>
      <c r="G282" s="69">
        <v>0</v>
      </c>
      <c r="H282" s="69">
        <v>0</v>
      </c>
      <c r="I282" s="69">
        <v>0</v>
      </c>
      <c r="J282" s="69">
        <v>0</v>
      </c>
      <c r="K282" s="69">
        <v>0</v>
      </c>
      <c r="L282" s="69">
        <v>0</v>
      </c>
      <c r="M282" s="86">
        <v>0</v>
      </c>
      <c r="O282" s="19"/>
      <c r="P282" s="19"/>
    </row>
    <row r="283" spans="1:16" ht="47.25">
      <c r="A283" s="23"/>
      <c r="B283" s="65" t="s">
        <v>216</v>
      </c>
      <c r="C283" s="66" t="s">
        <v>155</v>
      </c>
      <c r="D283" s="66" t="s">
        <v>142</v>
      </c>
      <c r="E283" s="69">
        <v>0</v>
      </c>
      <c r="F283" s="69">
        <v>0</v>
      </c>
      <c r="G283" s="69">
        <v>0</v>
      </c>
      <c r="H283" s="69">
        <v>0</v>
      </c>
      <c r="I283" s="69">
        <v>0</v>
      </c>
      <c r="J283" s="69">
        <v>0</v>
      </c>
      <c r="K283" s="69">
        <v>0</v>
      </c>
      <c r="L283" s="69">
        <v>0</v>
      </c>
      <c r="M283" s="86">
        <v>0</v>
      </c>
      <c r="O283" s="19"/>
      <c r="P283" s="19"/>
    </row>
    <row r="284" spans="1:16" ht="15.75">
      <c r="A284" s="23"/>
      <c r="B284" s="64" t="s">
        <v>220</v>
      </c>
      <c r="C284" s="35"/>
      <c r="D284" s="35"/>
      <c r="E284" s="115"/>
      <c r="F284" s="115"/>
      <c r="G284" s="69"/>
      <c r="H284" s="69"/>
      <c r="I284" s="69"/>
      <c r="J284" s="69"/>
      <c r="K284" s="69"/>
      <c r="L284" s="69"/>
      <c r="M284" s="86"/>
      <c r="O284" s="19"/>
      <c r="P284" s="19"/>
    </row>
    <row r="285" spans="1:16" ht="15.75">
      <c r="A285" s="23"/>
      <c r="B285" s="65" t="s">
        <v>148</v>
      </c>
      <c r="C285" s="23" t="s">
        <v>143</v>
      </c>
      <c r="D285" s="23" t="s">
        <v>142</v>
      </c>
      <c r="E285" s="69">
        <v>0</v>
      </c>
      <c r="F285" s="69">
        <v>0</v>
      </c>
      <c r="G285" s="69">
        <v>0</v>
      </c>
      <c r="H285" s="69">
        <v>0</v>
      </c>
      <c r="I285" s="69">
        <v>0</v>
      </c>
      <c r="J285" s="69">
        <v>0</v>
      </c>
      <c r="K285" s="69">
        <v>0</v>
      </c>
      <c r="L285" s="69">
        <v>100</v>
      </c>
      <c r="M285" s="86">
        <v>100</v>
      </c>
      <c r="O285" s="19"/>
      <c r="P285" s="19"/>
    </row>
    <row r="286" spans="1:16" ht="85.5">
      <c r="A286" s="120"/>
      <c r="B286" s="124" t="s">
        <v>232</v>
      </c>
      <c r="C286" s="125" t="s">
        <v>155</v>
      </c>
      <c r="D286" s="126" t="s">
        <v>260</v>
      </c>
      <c r="E286" s="127">
        <v>0</v>
      </c>
      <c r="F286" s="127">
        <v>0</v>
      </c>
      <c r="G286" s="127">
        <v>0</v>
      </c>
      <c r="H286" s="127">
        <v>0</v>
      </c>
      <c r="I286" s="127">
        <v>0</v>
      </c>
      <c r="J286" s="127">
        <v>0</v>
      </c>
      <c r="K286" s="127">
        <v>0</v>
      </c>
      <c r="L286" s="128">
        <v>50000</v>
      </c>
      <c r="M286" s="128">
        <v>50000</v>
      </c>
      <c r="O286" s="19"/>
      <c r="P286" s="19"/>
    </row>
    <row r="287" spans="1:16" ht="90">
      <c r="A287" s="95"/>
      <c r="B287" s="129" t="s">
        <v>261</v>
      </c>
      <c r="C287" s="130"/>
      <c r="D287" s="130"/>
      <c r="E287" s="134">
        <v>0</v>
      </c>
      <c r="F287" s="134">
        <v>0</v>
      </c>
      <c r="G287" s="134">
        <v>0</v>
      </c>
      <c r="H287" s="134">
        <v>0</v>
      </c>
      <c r="I287" s="134">
        <v>0</v>
      </c>
      <c r="J287" s="134">
        <v>0</v>
      </c>
      <c r="K287" s="290">
        <v>0</v>
      </c>
      <c r="L287" s="128">
        <v>20000</v>
      </c>
      <c r="M287" s="128">
        <v>20000</v>
      </c>
      <c r="O287" s="19"/>
      <c r="P287" s="19"/>
    </row>
    <row r="288" spans="1:16" ht="15.75">
      <c r="A288" s="131"/>
      <c r="B288" s="132" t="s">
        <v>262</v>
      </c>
      <c r="C288" s="96"/>
      <c r="D288" s="96"/>
      <c r="E288" s="134"/>
      <c r="F288" s="134"/>
      <c r="G288" s="134"/>
      <c r="H288" s="134"/>
      <c r="I288" s="134"/>
      <c r="J288" s="134"/>
      <c r="K288" s="97"/>
      <c r="L288" s="135"/>
      <c r="M288" s="135"/>
      <c r="O288" s="19"/>
      <c r="P288" s="19"/>
    </row>
    <row r="289" spans="1:16" ht="30">
      <c r="A289" s="131"/>
      <c r="B289" s="133" t="s">
        <v>263</v>
      </c>
      <c r="C289" s="96" t="s">
        <v>155</v>
      </c>
      <c r="D289" s="96" t="s">
        <v>157</v>
      </c>
      <c r="E289" s="134">
        <v>0</v>
      </c>
      <c r="F289" s="134">
        <v>0</v>
      </c>
      <c r="G289" s="134">
        <v>0</v>
      </c>
      <c r="H289" s="134">
        <v>0</v>
      </c>
      <c r="I289" s="134">
        <v>0</v>
      </c>
      <c r="J289" s="134">
        <v>0</v>
      </c>
      <c r="K289" s="97">
        <v>0</v>
      </c>
      <c r="L289" s="135">
        <v>20000</v>
      </c>
      <c r="M289" s="135">
        <f>K289+L289</f>
        <v>20000</v>
      </c>
      <c r="O289" s="19"/>
      <c r="P289" s="19"/>
    </row>
    <row r="290" spans="1:16" ht="15.75">
      <c r="A290" s="131"/>
      <c r="B290" s="132" t="s">
        <v>264</v>
      </c>
      <c r="C290" s="96"/>
      <c r="D290" s="96"/>
      <c r="E290" s="134"/>
      <c r="F290" s="134"/>
      <c r="G290" s="134"/>
      <c r="H290" s="134"/>
      <c r="I290" s="134"/>
      <c r="J290" s="134"/>
      <c r="K290" s="97"/>
      <c r="L290" s="135"/>
      <c r="M290" s="135"/>
      <c r="O290" s="19"/>
      <c r="P290" s="19"/>
    </row>
    <row r="291" spans="1:16" ht="30">
      <c r="A291" s="131"/>
      <c r="B291" s="133" t="s">
        <v>265</v>
      </c>
      <c r="C291" s="96" t="s">
        <v>266</v>
      </c>
      <c r="D291" s="96" t="s">
        <v>157</v>
      </c>
      <c r="E291" s="134">
        <v>0</v>
      </c>
      <c r="F291" s="134">
        <v>0</v>
      </c>
      <c r="G291" s="134">
        <v>0</v>
      </c>
      <c r="H291" s="134">
        <v>0</v>
      </c>
      <c r="I291" s="134">
        <v>0</v>
      </c>
      <c r="J291" s="134">
        <v>0</v>
      </c>
      <c r="K291" s="97">
        <v>0</v>
      </c>
      <c r="L291" s="135">
        <v>125</v>
      </c>
      <c r="M291" s="135">
        <v>125</v>
      </c>
      <c r="O291" s="19"/>
      <c r="P291" s="19"/>
    </row>
    <row r="292" spans="1:16" ht="15.75">
      <c r="A292" s="131"/>
      <c r="B292" s="132" t="s">
        <v>267</v>
      </c>
      <c r="C292" s="96"/>
      <c r="D292" s="96"/>
      <c r="E292" s="134"/>
      <c r="F292" s="134"/>
      <c r="G292" s="134"/>
      <c r="H292" s="134"/>
      <c r="I292" s="134"/>
      <c r="J292" s="134"/>
      <c r="K292" s="97"/>
      <c r="L292" s="135"/>
      <c r="M292" s="135"/>
      <c r="O292" s="19"/>
      <c r="P292" s="19"/>
    </row>
    <row r="293" spans="1:16" ht="30">
      <c r="A293" s="131"/>
      <c r="B293" s="133" t="s">
        <v>268</v>
      </c>
      <c r="C293" s="96" t="s">
        <v>155</v>
      </c>
      <c r="D293" s="96" t="s">
        <v>269</v>
      </c>
      <c r="E293" s="134">
        <v>0</v>
      </c>
      <c r="F293" s="134">
        <v>0</v>
      </c>
      <c r="G293" s="134">
        <v>0</v>
      </c>
      <c r="H293" s="134">
        <v>0</v>
      </c>
      <c r="I293" s="134">
        <v>0</v>
      </c>
      <c r="J293" s="134">
        <v>0</v>
      </c>
      <c r="K293" s="97">
        <v>0</v>
      </c>
      <c r="L293" s="135">
        <v>160</v>
      </c>
      <c r="M293" s="135">
        <f>K293+L293</f>
        <v>160</v>
      </c>
      <c r="O293" s="19"/>
      <c r="P293" s="19"/>
    </row>
    <row r="294" spans="1:16" ht="15.75">
      <c r="A294" s="131"/>
      <c r="B294" s="132" t="s">
        <v>270</v>
      </c>
      <c r="C294" s="96"/>
      <c r="D294" s="96"/>
      <c r="E294" s="134"/>
      <c r="F294" s="134"/>
      <c r="G294" s="134"/>
      <c r="H294" s="134"/>
      <c r="I294" s="134"/>
      <c r="J294" s="134"/>
      <c r="K294" s="97"/>
      <c r="L294" s="135"/>
      <c r="M294" s="135"/>
      <c r="O294" s="19"/>
      <c r="P294" s="19"/>
    </row>
    <row r="295" spans="1:16" ht="30">
      <c r="A295" s="131"/>
      <c r="B295" s="133" t="s">
        <v>271</v>
      </c>
      <c r="C295" s="96" t="s">
        <v>143</v>
      </c>
      <c r="D295" s="96" t="s">
        <v>269</v>
      </c>
      <c r="E295" s="134">
        <v>0</v>
      </c>
      <c r="F295" s="134">
        <v>0</v>
      </c>
      <c r="G295" s="134">
        <v>0</v>
      </c>
      <c r="H295" s="134">
        <v>0</v>
      </c>
      <c r="I295" s="134">
        <v>0</v>
      </c>
      <c r="J295" s="134">
        <v>0</v>
      </c>
      <c r="K295" s="97">
        <v>0</v>
      </c>
      <c r="L295" s="135">
        <v>100</v>
      </c>
      <c r="M295" s="135">
        <v>100</v>
      </c>
      <c r="O295" s="19"/>
      <c r="P295" s="19"/>
    </row>
    <row r="296" spans="1:16" ht="150">
      <c r="A296" s="136"/>
      <c r="B296" s="137" t="s">
        <v>234</v>
      </c>
      <c r="C296" s="138"/>
      <c r="D296" s="138"/>
      <c r="E296" s="144">
        <v>0</v>
      </c>
      <c r="F296" s="144">
        <v>0</v>
      </c>
      <c r="G296" s="144">
        <v>0</v>
      </c>
      <c r="H296" s="144">
        <v>0</v>
      </c>
      <c r="I296" s="144">
        <v>0</v>
      </c>
      <c r="J296" s="144">
        <v>0</v>
      </c>
      <c r="K296" s="290">
        <v>0</v>
      </c>
      <c r="L296" s="128">
        <v>15000</v>
      </c>
      <c r="M296" s="128">
        <v>15000</v>
      </c>
      <c r="O296" s="19"/>
      <c r="P296" s="19"/>
    </row>
    <row r="297" spans="1:16" ht="15.75">
      <c r="A297" s="7"/>
      <c r="B297" s="124" t="s">
        <v>262</v>
      </c>
      <c r="C297" s="96"/>
      <c r="D297" s="96"/>
      <c r="E297" s="134"/>
      <c r="F297" s="134"/>
      <c r="G297" s="134"/>
      <c r="H297" s="134"/>
      <c r="I297" s="134"/>
      <c r="J297" s="134"/>
      <c r="K297" s="97"/>
      <c r="L297" s="135"/>
      <c r="M297" s="135"/>
      <c r="O297" s="19"/>
      <c r="P297" s="19"/>
    </row>
    <row r="298" spans="1:16" ht="30">
      <c r="A298" s="7"/>
      <c r="B298" s="139" t="s">
        <v>272</v>
      </c>
      <c r="C298" s="96" t="s">
        <v>155</v>
      </c>
      <c r="D298" s="96" t="s">
        <v>157</v>
      </c>
      <c r="E298" s="134">
        <v>0</v>
      </c>
      <c r="F298" s="134">
        <v>0</v>
      </c>
      <c r="G298" s="134">
        <v>0</v>
      </c>
      <c r="H298" s="134">
        <v>0</v>
      </c>
      <c r="I298" s="134">
        <v>0</v>
      </c>
      <c r="J298" s="134">
        <v>0</v>
      </c>
      <c r="K298" s="97">
        <v>0</v>
      </c>
      <c r="L298" s="135">
        <v>15000</v>
      </c>
      <c r="M298" s="135">
        <v>15000</v>
      </c>
      <c r="O298" s="19"/>
      <c r="P298" s="19"/>
    </row>
    <row r="299" spans="1:16" ht="15.75">
      <c r="A299" s="7"/>
      <c r="B299" s="124" t="s">
        <v>264</v>
      </c>
      <c r="C299" s="96"/>
      <c r="D299" s="96"/>
      <c r="E299" s="134"/>
      <c r="F299" s="134"/>
      <c r="G299" s="134"/>
      <c r="H299" s="134"/>
      <c r="I299" s="134"/>
      <c r="J299" s="134"/>
      <c r="K299" s="97"/>
      <c r="L299" s="135"/>
      <c r="M299" s="135"/>
      <c r="O299" s="19"/>
      <c r="P299" s="19"/>
    </row>
    <row r="300" spans="1:16" ht="30">
      <c r="A300" s="7"/>
      <c r="B300" s="139" t="s">
        <v>273</v>
      </c>
      <c r="C300" s="96" t="s">
        <v>266</v>
      </c>
      <c r="D300" s="96" t="s">
        <v>157</v>
      </c>
      <c r="E300" s="134">
        <v>0</v>
      </c>
      <c r="F300" s="134">
        <v>0</v>
      </c>
      <c r="G300" s="134">
        <v>0</v>
      </c>
      <c r="H300" s="134">
        <v>0</v>
      </c>
      <c r="I300" s="134">
        <v>0</v>
      </c>
      <c r="J300" s="134">
        <v>0</v>
      </c>
      <c r="K300" s="97">
        <v>0</v>
      </c>
      <c r="L300" s="135">
        <v>1</v>
      </c>
      <c r="M300" s="135">
        <v>1</v>
      </c>
      <c r="O300" s="19"/>
      <c r="P300" s="19"/>
    </row>
    <row r="301" spans="1:16" ht="15.75">
      <c r="A301" s="7"/>
      <c r="B301" s="124" t="s">
        <v>267</v>
      </c>
      <c r="C301" s="96"/>
      <c r="D301" s="96"/>
      <c r="E301" s="134"/>
      <c r="F301" s="134"/>
      <c r="G301" s="134"/>
      <c r="H301" s="134"/>
      <c r="I301" s="134"/>
      <c r="J301" s="134"/>
      <c r="K301" s="97"/>
      <c r="L301" s="135"/>
      <c r="M301" s="135"/>
      <c r="O301" s="19"/>
      <c r="P301" s="19"/>
    </row>
    <row r="302" spans="1:16" ht="30">
      <c r="A302" s="7"/>
      <c r="B302" s="139" t="s">
        <v>274</v>
      </c>
      <c r="C302" s="96" t="s">
        <v>155</v>
      </c>
      <c r="D302" s="96" t="s">
        <v>269</v>
      </c>
      <c r="E302" s="134">
        <v>0</v>
      </c>
      <c r="F302" s="134">
        <v>0</v>
      </c>
      <c r="G302" s="134">
        <v>0</v>
      </c>
      <c r="H302" s="134">
        <v>0</v>
      </c>
      <c r="I302" s="134">
        <v>0</v>
      </c>
      <c r="J302" s="134">
        <v>0</v>
      </c>
      <c r="K302" s="97">
        <v>0</v>
      </c>
      <c r="L302" s="128">
        <v>15000</v>
      </c>
      <c r="M302" s="128">
        <v>15000</v>
      </c>
      <c r="O302" s="19"/>
      <c r="P302" s="19"/>
    </row>
    <row r="303" spans="1:16" ht="15.75">
      <c r="A303" s="7"/>
      <c r="B303" s="124" t="s">
        <v>270</v>
      </c>
      <c r="C303" s="96"/>
      <c r="D303" s="96"/>
      <c r="E303" s="134"/>
      <c r="F303" s="134"/>
      <c r="G303" s="134"/>
      <c r="H303" s="134"/>
      <c r="I303" s="134"/>
      <c r="J303" s="134"/>
      <c r="K303" s="97"/>
      <c r="L303" s="135"/>
      <c r="M303" s="135"/>
      <c r="O303" s="19"/>
      <c r="P303" s="19"/>
    </row>
    <row r="304" spans="1:16" ht="30">
      <c r="A304" s="7"/>
      <c r="B304" s="139" t="s">
        <v>275</v>
      </c>
      <c r="C304" s="96" t="s">
        <v>143</v>
      </c>
      <c r="D304" s="96" t="s">
        <v>269</v>
      </c>
      <c r="E304" s="97">
        <v>0</v>
      </c>
      <c r="F304" s="97">
        <v>0</v>
      </c>
      <c r="G304" s="97">
        <v>0</v>
      </c>
      <c r="H304" s="97">
        <v>0</v>
      </c>
      <c r="I304" s="97">
        <v>0</v>
      </c>
      <c r="J304" s="97">
        <v>0</v>
      </c>
      <c r="K304" s="97">
        <v>0</v>
      </c>
      <c r="L304" s="135">
        <v>100</v>
      </c>
      <c r="M304" s="135">
        <v>100</v>
      </c>
      <c r="O304" s="19"/>
      <c r="P304" s="19"/>
    </row>
    <row r="305" spans="1:16" ht="105">
      <c r="A305" s="7" t="s">
        <v>22</v>
      </c>
      <c r="B305" s="140" t="s">
        <v>249</v>
      </c>
      <c r="C305" s="141"/>
      <c r="D305" s="141"/>
      <c r="E305" s="290">
        <v>0</v>
      </c>
      <c r="F305" s="290">
        <v>0</v>
      </c>
      <c r="G305" s="290">
        <v>0</v>
      </c>
      <c r="H305" s="290">
        <v>0</v>
      </c>
      <c r="I305" s="290">
        <v>0</v>
      </c>
      <c r="J305" s="290">
        <v>0</v>
      </c>
      <c r="K305" s="114">
        <v>0</v>
      </c>
      <c r="L305" s="128">
        <v>15000</v>
      </c>
      <c r="M305" s="128">
        <v>15000</v>
      </c>
      <c r="O305" s="19"/>
      <c r="P305" s="19"/>
    </row>
    <row r="306" spans="1:16" ht="15.75">
      <c r="A306" s="7" t="s">
        <v>22</v>
      </c>
      <c r="B306" s="124" t="s">
        <v>262</v>
      </c>
      <c r="C306" s="75"/>
      <c r="D306" s="75"/>
      <c r="E306" s="203"/>
      <c r="F306" s="203"/>
      <c r="G306" s="203"/>
      <c r="H306" s="203"/>
      <c r="I306" s="203"/>
      <c r="J306" s="203"/>
      <c r="K306" s="61"/>
      <c r="L306" s="135"/>
      <c r="M306" s="135"/>
      <c r="O306" s="19"/>
      <c r="P306" s="19"/>
    </row>
    <row r="307" spans="1:16" ht="30">
      <c r="A307" s="7" t="s">
        <v>22</v>
      </c>
      <c r="B307" s="139" t="s">
        <v>276</v>
      </c>
      <c r="C307" s="75" t="s">
        <v>155</v>
      </c>
      <c r="D307" s="75" t="s">
        <v>218</v>
      </c>
      <c r="E307" s="97">
        <v>0</v>
      </c>
      <c r="F307" s="97">
        <v>0</v>
      </c>
      <c r="G307" s="97">
        <v>0</v>
      </c>
      <c r="H307" s="97">
        <v>0</v>
      </c>
      <c r="I307" s="97">
        <v>0</v>
      </c>
      <c r="J307" s="97">
        <v>0</v>
      </c>
      <c r="K307" s="61">
        <v>0</v>
      </c>
      <c r="L307" s="142">
        <v>15000</v>
      </c>
      <c r="M307" s="142">
        <v>15000</v>
      </c>
      <c r="O307" s="19"/>
      <c r="P307" s="19"/>
    </row>
    <row r="308" spans="1:16" ht="15.75">
      <c r="A308" s="7" t="s">
        <v>22</v>
      </c>
      <c r="B308" s="124" t="s">
        <v>264</v>
      </c>
      <c r="C308" s="75"/>
      <c r="D308" s="75"/>
      <c r="E308" s="280"/>
      <c r="F308" s="280"/>
      <c r="G308" s="280"/>
      <c r="H308" s="280"/>
      <c r="I308" s="280"/>
      <c r="J308" s="280"/>
      <c r="K308" s="61"/>
      <c r="L308" s="281"/>
      <c r="M308" s="281"/>
      <c r="O308" s="19"/>
      <c r="P308" s="19"/>
    </row>
    <row r="309" spans="1:16" ht="30">
      <c r="A309" s="7" t="s">
        <v>22</v>
      </c>
      <c r="B309" s="139" t="s">
        <v>277</v>
      </c>
      <c r="C309" s="75" t="s">
        <v>266</v>
      </c>
      <c r="D309" s="75" t="s">
        <v>269</v>
      </c>
      <c r="E309" s="203">
        <v>0</v>
      </c>
      <c r="F309" s="203">
        <v>0</v>
      </c>
      <c r="G309" s="203">
        <v>0</v>
      </c>
      <c r="H309" s="203">
        <v>0</v>
      </c>
      <c r="I309" s="203">
        <v>0</v>
      </c>
      <c r="J309" s="203">
        <v>0</v>
      </c>
      <c r="K309" s="61">
        <v>0</v>
      </c>
      <c r="L309" s="135">
        <v>60</v>
      </c>
      <c r="M309" s="135">
        <v>60</v>
      </c>
      <c r="O309" s="19"/>
      <c r="P309" s="19"/>
    </row>
    <row r="310" spans="1:16" ht="15.75">
      <c r="A310" s="7" t="s">
        <v>22</v>
      </c>
      <c r="B310" s="124" t="s">
        <v>267</v>
      </c>
      <c r="C310" s="75"/>
      <c r="D310" s="75"/>
      <c r="E310" s="280"/>
      <c r="F310" s="280"/>
      <c r="G310" s="280"/>
      <c r="H310" s="280"/>
      <c r="I310" s="280"/>
      <c r="J310" s="280"/>
      <c r="K310" s="61"/>
      <c r="L310" s="281"/>
      <c r="M310" s="281"/>
      <c r="O310" s="19"/>
      <c r="P310" s="19"/>
    </row>
    <row r="311" spans="1:16" ht="30">
      <c r="A311" s="7" t="s">
        <v>22</v>
      </c>
      <c r="B311" s="139" t="s">
        <v>278</v>
      </c>
      <c r="C311" s="75" t="s">
        <v>155</v>
      </c>
      <c r="D311" s="75" t="s">
        <v>269</v>
      </c>
      <c r="E311" s="203">
        <v>0</v>
      </c>
      <c r="F311" s="203">
        <v>0</v>
      </c>
      <c r="G311" s="203">
        <v>0</v>
      </c>
      <c r="H311" s="203">
        <v>0</v>
      </c>
      <c r="I311" s="203">
        <v>0</v>
      </c>
      <c r="J311" s="203">
        <v>0</v>
      </c>
      <c r="K311" s="61">
        <v>0</v>
      </c>
      <c r="L311" s="135">
        <v>250</v>
      </c>
      <c r="M311" s="135">
        <v>250</v>
      </c>
      <c r="O311" s="19"/>
      <c r="P311" s="19"/>
    </row>
    <row r="312" spans="1:16" ht="15.75">
      <c r="A312" s="93"/>
      <c r="B312" s="124" t="s">
        <v>270</v>
      </c>
      <c r="C312" s="75"/>
      <c r="D312" s="75"/>
      <c r="E312" s="280"/>
      <c r="F312" s="280"/>
      <c r="G312" s="280"/>
      <c r="H312" s="280"/>
      <c r="I312" s="280"/>
      <c r="J312" s="280"/>
      <c r="K312" s="61"/>
      <c r="L312" s="281"/>
      <c r="M312" s="281"/>
      <c r="O312" s="19"/>
      <c r="P312" s="19"/>
    </row>
    <row r="313" spans="1:16" ht="30">
      <c r="A313" s="93"/>
      <c r="B313" s="139" t="s">
        <v>279</v>
      </c>
      <c r="C313" s="75" t="s">
        <v>143</v>
      </c>
      <c r="D313" s="75" t="s">
        <v>269</v>
      </c>
      <c r="E313" s="203">
        <v>0</v>
      </c>
      <c r="F313" s="203">
        <v>0</v>
      </c>
      <c r="G313" s="203">
        <v>0</v>
      </c>
      <c r="H313" s="203">
        <v>0</v>
      </c>
      <c r="I313" s="203">
        <v>0</v>
      </c>
      <c r="J313" s="203">
        <v>0</v>
      </c>
      <c r="K313" s="61">
        <v>0</v>
      </c>
      <c r="L313" s="135">
        <v>100</v>
      </c>
      <c r="M313" s="135">
        <v>100</v>
      </c>
      <c r="O313" s="19"/>
      <c r="P313" s="19"/>
    </row>
    <row r="314" spans="1:16" ht="43.5">
      <c r="A314" s="93"/>
      <c r="B314" s="143" t="s">
        <v>280</v>
      </c>
      <c r="C314" s="188"/>
      <c r="D314" s="130"/>
      <c r="E314" s="144">
        <v>0</v>
      </c>
      <c r="F314" s="144">
        <v>0</v>
      </c>
      <c r="G314" s="144">
        <v>0</v>
      </c>
      <c r="H314" s="144">
        <v>0</v>
      </c>
      <c r="I314" s="144">
        <v>100000</v>
      </c>
      <c r="J314" s="144">
        <v>100000</v>
      </c>
      <c r="K314" s="289">
        <v>0</v>
      </c>
      <c r="L314" s="289">
        <v>100000</v>
      </c>
      <c r="M314" s="289">
        <f>K314+L314</f>
        <v>100000</v>
      </c>
      <c r="O314" s="19"/>
      <c r="P314" s="19"/>
    </row>
    <row r="315" spans="1:16" ht="60">
      <c r="A315" s="186"/>
      <c r="B315" s="187" t="s">
        <v>281</v>
      </c>
      <c r="C315" s="188" t="s">
        <v>155</v>
      </c>
      <c r="D315" s="188" t="s">
        <v>218</v>
      </c>
      <c r="E315" s="134">
        <v>0</v>
      </c>
      <c r="F315" s="134">
        <v>0</v>
      </c>
      <c r="G315" s="134">
        <v>0</v>
      </c>
      <c r="H315" s="134">
        <v>0</v>
      </c>
      <c r="I315" s="142">
        <v>100000</v>
      </c>
      <c r="J315" s="142">
        <v>100000</v>
      </c>
      <c r="K315" s="142">
        <v>0</v>
      </c>
      <c r="L315" s="142">
        <v>100000</v>
      </c>
      <c r="M315" s="142">
        <f>K315+L315</f>
        <v>100000</v>
      </c>
      <c r="O315" s="19"/>
      <c r="P315" s="19"/>
    </row>
    <row r="316" spans="1:16" ht="15.75">
      <c r="A316" s="145"/>
      <c r="B316" s="146" t="s">
        <v>262</v>
      </c>
      <c r="E316" s="291"/>
      <c r="F316" s="291"/>
      <c r="G316" s="291"/>
      <c r="H316" s="291"/>
      <c r="I316" s="291"/>
      <c r="J316" s="291"/>
      <c r="K316" s="291"/>
      <c r="L316" s="291"/>
      <c r="M316" s="291"/>
      <c r="O316" s="19"/>
      <c r="P316" s="19"/>
    </row>
    <row r="317" spans="1:16" ht="47.25">
      <c r="A317" s="93"/>
      <c r="B317" s="67" t="s">
        <v>251</v>
      </c>
      <c r="C317" s="75" t="s">
        <v>155</v>
      </c>
      <c r="D317" s="75" t="s">
        <v>218</v>
      </c>
      <c r="E317" s="61">
        <v>0</v>
      </c>
      <c r="F317" s="61">
        <v>0</v>
      </c>
      <c r="G317" s="61">
        <v>0</v>
      </c>
      <c r="H317" s="61">
        <v>0</v>
      </c>
      <c r="I317" s="61">
        <v>40000</v>
      </c>
      <c r="J317" s="61">
        <v>40000</v>
      </c>
      <c r="K317" s="86">
        <v>0</v>
      </c>
      <c r="L317" s="86">
        <v>30000</v>
      </c>
      <c r="M317" s="86">
        <v>30000</v>
      </c>
      <c r="N317" s="156"/>
      <c r="O317" s="34"/>
      <c r="P317" s="19"/>
    </row>
    <row r="318" spans="1:16" ht="47.25">
      <c r="A318" s="93"/>
      <c r="B318" s="67" t="s">
        <v>252</v>
      </c>
      <c r="C318" s="75" t="s">
        <v>155</v>
      </c>
      <c r="D318" s="75" t="s">
        <v>218</v>
      </c>
      <c r="E318" s="61">
        <v>0</v>
      </c>
      <c r="F318" s="61">
        <v>0</v>
      </c>
      <c r="G318" s="61">
        <v>0</v>
      </c>
      <c r="H318" s="61">
        <v>0</v>
      </c>
      <c r="I318" s="61">
        <v>11400</v>
      </c>
      <c r="J318" s="61">
        <v>11400</v>
      </c>
      <c r="K318" s="86">
        <v>0</v>
      </c>
      <c r="L318" s="86">
        <v>10000</v>
      </c>
      <c r="M318" s="86">
        <v>10000</v>
      </c>
      <c r="N318" s="156"/>
      <c r="O318" s="34"/>
      <c r="P318" s="19"/>
    </row>
    <row r="319" spans="1:16" ht="31.5">
      <c r="A319" s="93"/>
      <c r="B319" s="67" t="s">
        <v>253</v>
      </c>
      <c r="C319" s="75" t="s">
        <v>155</v>
      </c>
      <c r="D319" s="75" t="s">
        <v>218</v>
      </c>
      <c r="E319" s="61">
        <v>0</v>
      </c>
      <c r="F319" s="61">
        <v>0</v>
      </c>
      <c r="G319" s="61">
        <v>0</v>
      </c>
      <c r="H319" s="61">
        <v>0</v>
      </c>
      <c r="I319" s="61">
        <v>15000</v>
      </c>
      <c r="J319" s="61">
        <v>15000</v>
      </c>
      <c r="K319" s="86">
        <v>0</v>
      </c>
      <c r="L319" s="86">
        <v>10000</v>
      </c>
      <c r="M319" s="86">
        <v>10000</v>
      </c>
      <c r="N319" s="156"/>
      <c r="O319" s="34"/>
      <c r="P319" s="19"/>
    </row>
    <row r="320" spans="1:16" ht="47.25">
      <c r="A320" s="93"/>
      <c r="B320" s="147" t="s">
        <v>254</v>
      </c>
      <c r="C320" s="75" t="s">
        <v>155</v>
      </c>
      <c r="D320" s="75" t="s">
        <v>218</v>
      </c>
      <c r="E320" s="61">
        <v>0</v>
      </c>
      <c r="F320" s="61">
        <v>0</v>
      </c>
      <c r="G320" s="61">
        <v>0</v>
      </c>
      <c r="H320" s="61">
        <v>0</v>
      </c>
      <c r="I320" s="61">
        <v>10000</v>
      </c>
      <c r="J320" s="61">
        <v>10000</v>
      </c>
      <c r="K320" s="86">
        <v>0</v>
      </c>
      <c r="L320" s="86">
        <v>10000</v>
      </c>
      <c r="M320" s="86">
        <v>10000</v>
      </c>
      <c r="N320" s="156"/>
      <c r="O320" s="34"/>
      <c r="P320" s="19"/>
    </row>
    <row r="321" spans="1:16" ht="31.5">
      <c r="A321" s="93"/>
      <c r="B321" s="147" t="s">
        <v>255</v>
      </c>
      <c r="C321" s="75" t="s">
        <v>155</v>
      </c>
      <c r="D321" s="75" t="s">
        <v>218</v>
      </c>
      <c r="E321" s="61">
        <v>0</v>
      </c>
      <c r="F321" s="61">
        <v>0</v>
      </c>
      <c r="G321" s="61">
        <v>0</v>
      </c>
      <c r="H321" s="61">
        <v>0</v>
      </c>
      <c r="I321" s="61">
        <v>23600</v>
      </c>
      <c r="J321" s="61">
        <v>23600</v>
      </c>
      <c r="K321" s="86">
        <v>0</v>
      </c>
      <c r="L321" s="86">
        <v>15000</v>
      </c>
      <c r="M321" s="86">
        <v>15000</v>
      </c>
      <c r="N321" s="156"/>
      <c r="O321" s="34"/>
      <c r="P321" s="19"/>
    </row>
    <row r="322" spans="1:16" ht="30">
      <c r="A322" s="148"/>
      <c r="B322" s="149" t="s">
        <v>282</v>
      </c>
      <c r="C322" s="150" t="s">
        <v>155</v>
      </c>
      <c r="D322" s="75" t="s">
        <v>218</v>
      </c>
      <c r="E322" s="61">
        <v>0</v>
      </c>
      <c r="F322" s="61">
        <v>0</v>
      </c>
      <c r="G322" s="61">
        <v>0</v>
      </c>
      <c r="H322" s="61">
        <v>0</v>
      </c>
      <c r="I322" s="61">
        <v>0</v>
      </c>
      <c r="J322" s="61">
        <v>0</v>
      </c>
      <c r="K322" s="86">
        <v>0</v>
      </c>
      <c r="L322" s="86">
        <v>25000</v>
      </c>
      <c r="M322" s="86">
        <v>25000</v>
      </c>
      <c r="N322" s="157"/>
      <c r="O322" s="34"/>
      <c r="P322" s="19"/>
    </row>
    <row r="323" spans="1:16" ht="15.75">
      <c r="A323" s="145"/>
      <c r="B323" s="146" t="s">
        <v>264</v>
      </c>
      <c r="C323" s="151"/>
      <c r="D323" s="152"/>
      <c r="E323" s="282"/>
      <c r="F323" s="282"/>
      <c r="G323" s="282"/>
      <c r="H323" s="282"/>
      <c r="I323" s="282"/>
      <c r="J323" s="282"/>
      <c r="K323" s="86"/>
      <c r="L323" s="283"/>
      <c r="M323" s="283"/>
      <c r="O323" s="19"/>
      <c r="P323" s="19"/>
    </row>
    <row r="324" spans="1:16" ht="45">
      <c r="A324" s="93"/>
      <c r="B324" s="118" t="s">
        <v>283</v>
      </c>
      <c r="C324" s="96" t="s">
        <v>284</v>
      </c>
      <c r="D324" s="96" t="s">
        <v>157</v>
      </c>
      <c r="E324" s="134">
        <v>0</v>
      </c>
      <c r="F324" s="134">
        <v>0</v>
      </c>
      <c r="G324" s="134">
        <v>0</v>
      </c>
      <c r="H324" s="134">
        <v>0</v>
      </c>
      <c r="I324" s="203">
        <v>15</v>
      </c>
      <c r="J324" s="203">
        <v>15</v>
      </c>
      <c r="K324" s="86">
        <v>0</v>
      </c>
      <c r="L324" s="135">
        <v>15</v>
      </c>
      <c r="M324" s="142">
        <f aca="true" t="shared" si="17" ref="M324:M329">L324</f>
        <v>15</v>
      </c>
      <c r="O324" s="19"/>
      <c r="P324" s="19"/>
    </row>
    <row r="325" spans="1:16" ht="45">
      <c r="A325" s="93"/>
      <c r="B325" s="118" t="s">
        <v>285</v>
      </c>
      <c r="C325" s="96" t="s">
        <v>284</v>
      </c>
      <c r="D325" s="96" t="s">
        <v>157</v>
      </c>
      <c r="E325" s="134">
        <v>0</v>
      </c>
      <c r="F325" s="134">
        <v>0</v>
      </c>
      <c r="G325" s="134">
        <v>0</v>
      </c>
      <c r="H325" s="134">
        <v>0</v>
      </c>
      <c r="I325" s="203">
        <v>2</v>
      </c>
      <c r="J325" s="203">
        <v>2</v>
      </c>
      <c r="K325" s="86">
        <v>0</v>
      </c>
      <c r="L325" s="135">
        <v>3</v>
      </c>
      <c r="M325" s="142">
        <f t="shared" si="17"/>
        <v>3</v>
      </c>
      <c r="O325" s="19"/>
      <c r="P325" s="19"/>
    </row>
    <row r="326" spans="1:16" ht="30">
      <c r="A326" s="93"/>
      <c r="B326" s="118" t="s">
        <v>286</v>
      </c>
      <c r="C326" s="96" t="s">
        <v>284</v>
      </c>
      <c r="D326" s="96" t="s">
        <v>157</v>
      </c>
      <c r="E326" s="134">
        <v>0</v>
      </c>
      <c r="F326" s="134">
        <v>0</v>
      </c>
      <c r="G326" s="134">
        <v>0</v>
      </c>
      <c r="H326" s="134">
        <v>0</v>
      </c>
      <c r="I326" s="203">
        <v>8</v>
      </c>
      <c r="J326" s="203">
        <v>8</v>
      </c>
      <c r="K326" s="86">
        <v>0</v>
      </c>
      <c r="L326" s="135">
        <v>8</v>
      </c>
      <c r="M326" s="142">
        <f t="shared" si="17"/>
        <v>8</v>
      </c>
      <c r="O326" s="19"/>
      <c r="P326" s="19"/>
    </row>
    <row r="327" spans="1:16" ht="45">
      <c r="A327" s="93"/>
      <c r="B327" s="118" t="s">
        <v>287</v>
      </c>
      <c r="C327" s="96" t="s">
        <v>284</v>
      </c>
      <c r="D327" s="96" t="s">
        <v>157</v>
      </c>
      <c r="E327" s="134">
        <v>0</v>
      </c>
      <c r="F327" s="134">
        <v>0</v>
      </c>
      <c r="G327" s="134">
        <v>0</v>
      </c>
      <c r="H327" s="134">
        <v>0</v>
      </c>
      <c r="I327" s="203">
        <v>23</v>
      </c>
      <c r="J327" s="203">
        <v>23</v>
      </c>
      <c r="K327" s="86">
        <v>0</v>
      </c>
      <c r="L327" s="135">
        <v>23</v>
      </c>
      <c r="M327" s="142">
        <f t="shared" si="17"/>
        <v>23</v>
      </c>
      <c r="O327" s="19"/>
      <c r="P327" s="19"/>
    </row>
    <row r="328" spans="1:16" ht="45">
      <c r="A328" s="93"/>
      <c r="B328" s="118" t="s">
        <v>288</v>
      </c>
      <c r="C328" s="96" t="s">
        <v>284</v>
      </c>
      <c r="D328" s="96" t="s">
        <v>157</v>
      </c>
      <c r="E328" s="134">
        <v>0</v>
      </c>
      <c r="F328" s="134">
        <v>0</v>
      </c>
      <c r="G328" s="134">
        <v>0</v>
      </c>
      <c r="H328" s="134">
        <v>0</v>
      </c>
      <c r="I328" s="203">
        <v>15</v>
      </c>
      <c r="J328" s="203">
        <v>15</v>
      </c>
      <c r="K328" s="86">
        <v>0</v>
      </c>
      <c r="L328" s="135">
        <v>15</v>
      </c>
      <c r="M328" s="142">
        <f t="shared" si="17"/>
        <v>15</v>
      </c>
      <c r="O328" s="19"/>
      <c r="P328" s="19"/>
    </row>
    <row r="329" spans="1:16" ht="30">
      <c r="A329" s="148"/>
      <c r="B329" s="149" t="s">
        <v>256</v>
      </c>
      <c r="C329" s="153" t="s">
        <v>284</v>
      </c>
      <c r="D329" s="153" t="s">
        <v>157</v>
      </c>
      <c r="E329" s="284">
        <v>0</v>
      </c>
      <c r="F329" s="284">
        <v>0</v>
      </c>
      <c r="G329" s="284">
        <v>0</v>
      </c>
      <c r="H329" s="284">
        <v>0</v>
      </c>
      <c r="I329" s="284">
        <v>0</v>
      </c>
      <c r="J329" s="284">
        <v>0</v>
      </c>
      <c r="K329" s="86">
        <v>0</v>
      </c>
      <c r="L329" s="285">
        <v>1</v>
      </c>
      <c r="M329" s="285">
        <f t="shared" si="17"/>
        <v>1</v>
      </c>
      <c r="O329" s="19"/>
      <c r="P329" s="19"/>
    </row>
    <row r="330" spans="1:16" ht="15.75">
      <c r="A330" s="145"/>
      <c r="B330" s="146" t="s">
        <v>267</v>
      </c>
      <c r="C330" s="75"/>
      <c r="D330" s="75"/>
      <c r="E330" s="134"/>
      <c r="F330" s="134"/>
      <c r="G330" s="134"/>
      <c r="H330" s="134"/>
      <c r="I330" s="282"/>
      <c r="J330" s="286"/>
      <c r="K330" s="86"/>
      <c r="L330" s="287"/>
      <c r="M330" s="142"/>
      <c r="O330" s="19"/>
      <c r="P330" s="19"/>
    </row>
    <row r="331" spans="1:16" ht="30">
      <c r="A331" s="93"/>
      <c r="B331" s="118" t="s">
        <v>289</v>
      </c>
      <c r="C331" s="154" t="s">
        <v>155</v>
      </c>
      <c r="D331" s="96" t="s">
        <v>269</v>
      </c>
      <c r="E331" s="134">
        <v>0</v>
      </c>
      <c r="F331" s="134">
        <v>0</v>
      </c>
      <c r="G331" s="134">
        <v>0</v>
      </c>
      <c r="H331" s="134">
        <v>0</v>
      </c>
      <c r="I331" s="203">
        <v>2666.67</v>
      </c>
      <c r="J331" s="203">
        <v>2666.67</v>
      </c>
      <c r="K331" s="86">
        <v>0</v>
      </c>
      <c r="L331" s="288">
        <v>2000</v>
      </c>
      <c r="M331" s="142">
        <f>K331+L331</f>
        <v>2000</v>
      </c>
      <c r="O331" s="19"/>
      <c r="P331" s="19"/>
    </row>
    <row r="332" spans="1:16" ht="45">
      <c r="A332" s="93"/>
      <c r="B332" s="118" t="s">
        <v>290</v>
      </c>
      <c r="C332" s="154" t="s">
        <v>155</v>
      </c>
      <c r="D332" s="96" t="s">
        <v>269</v>
      </c>
      <c r="E332" s="134">
        <v>0</v>
      </c>
      <c r="F332" s="134">
        <v>0</v>
      </c>
      <c r="G332" s="134">
        <v>0</v>
      </c>
      <c r="H332" s="134">
        <v>0</v>
      </c>
      <c r="I332" s="203">
        <v>5700</v>
      </c>
      <c r="J332" s="203">
        <v>5700</v>
      </c>
      <c r="K332" s="86">
        <v>0</v>
      </c>
      <c r="L332" s="288">
        <v>3333.33</v>
      </c>
      <c r="M332" s="142">
        <f aca="true" t="shared" si="18" ref="M332:M338">K332+L332</f>
        <v>3333.33</v>
      </c>
      <c r="O332" s="19"/>
      <c r="P332" s="19"/>
    </row>
    <row r="333" spans="1:16" ht="30">
      <c r="A333" s="93"/>
      <c r="B333" s="118" t="s">
        <v>291</v>
      </c>
      <c r="C333" s="154" t="s">
        <v>155</v>
      </c>
      <c r="D333" s="96" t="s">
        <v>269</v>
      </c>
      <c r="E333" s="134">
        <v>0</v>
      </c>
      <c r="F333" s="134">
        <v>0</v>
      </c>
      <c r="G333" s="134">
        <v>0</v>
      </c>
      <c r="H333" s="134">
        <v>0</v>
      </c>
      <c r="I333" s="203">
        <v>1875</v>
      </c>
      <c r="J333" s="203">
        <v>1875</v>
      </c>
      <c r="K333" s="86">
        <v>0</v>
      </c>
      <c r="L333" s="288">
        <v>1250</v>
      </c>
      <c r="M333" s="142">
        <f t="shared" si="18"/>
        <v>1250</v>
      </c>
      <c r="O333" s="19"/>
      <c r="P333" s="19"/>
    </row>
    <row r="334" spans="1:16" ht="45">
      <c r="A334" s="93"/>
      <c r="B334" s="118" t="s">
        <v>292</v>
      </c>
      <c r="C334" s="154" t="s">
        <v>155</v>
      </c>
      <c r="D334" s="96" t="s">
        <v>269</v>
      </c>
      <c r="E334" s="134">
        <v>0</v>
      </c>
      <c r="F334" s="134">
        <v>0</v>
      </c>
      <c r="G334" s="134">
        <v>0</v>
      </c>
      <c r="H334" s="134">
        <v>0</v>
      </c>
      <c r="I334" s="203">
        <v>434.78</v>
      </c>
      <c r="J334" s="203">
        <v>434.78</v>
      </c>
      <c r="K334" s="86">
        <v>0</v>
      </c>
      <c r="L334" s="288">
        <v>434.783</v>
      </c>
      <c r="M334" s="142">
        <f t="shared" si="18"/>
        <v>434.783</v>
      </c>
      <c r="O334" s="19"/>
      <c r="P334" s="19"/>
    </row>
    <row r="335" spans="1:16" ht="45">
      <c r="A335" s="93"/>
      <c r="B335" s="118" t="s">
        <v>293</v>
      </c>
      <c r="C335" s="154" t="s">
        <v>155</v>
      </c>
      <c r="D335" s="96" t="s">
        <v>269</v>
      </c>
      <c r="E335" s="134">
        <v>0</v>
      </c>
      <c r="F335" s="134">
        <v>0</v>
      </c>
      <c r="G335" s="134">
        <v>0</v>
      </c>
      <c r="H335" s="134">
        <v>0</v>
      </c>
      <c r="I335" s="203">
        <v>1573.33</v>
      </c>
      <c r="J335" s="203">
        <v>1573.33</v>
      </c>
      <c r="K335" s="86">
        <v>0</v>
      </c>
      <c r="L335" s="288">
        <v>1000</v>
      </c>
      <c r="M335" s="142">
        <f t="shared" si="18"/>
        <v>1000</v>
      </c>
      <c r="O335" s="19"/>
      <c r="P335" s="19"/>
    </row>
    <row r="336" spans="1:16" ht="30">
      <c r="A336" s="93"/>
      <c r="B336" s="119" t="s">
        <v>294</v>
      </c>
      <c r="C336" s="75" t="s">
        <v>155</v>
      </c>
      <c r="D336" s="96" t="s">
        <v>269</v>
      </c>
      <c r="E336" s="134">
        <v>0</v>
      </c>
      <c r="F336" s="134">
        <v>0</v>
      </c>
      <c r="G336" s="134">
        <v>0</v>
      </c>
      <c r="H336" s="134">
        <v>0</v>
      </c>
      <c r="I336" s="142">
        <v>0</v>
      </c>
      <c r="J336" s="142">
        <v>0</v>
      </c>
      <c r="K336" s="86">
        <v>0</v>
      </c>
      <c r="L336" s="288">
        <v>25000</v>
      </c>
      <c r="M336" s="142">
        <f t="shared" si="18"/>
        <v>25000</v>
      </c>
      <c r="O336" s="19"/>
      <c r="P336" s="19"/>
    </row>
    <row r="337" spans="1:16" ht="15.75">
      <c r="A337" s="93"/>
      <c r="B337" s="124" t="s">
        <v>270</v>
      </c>
      <c r="C337" s="75"/>
      <c r="D337" s="75"/>
      <c r="E337" s="134"/>
      <c r="F337" s="134"/>
      <c r="G337" s="134"/>
      <c r="H337" s="134"/>
      <c r="I337" s="134"/>
      <c r="J337" s="134"/>
      <c r="K337" s="86"/>
      <c r="L337" s="142"/>
      <c r="M337" s="142"/>
      <c r="O337" s="19"/>
      <c r="P337" s="19"/>
    </row>
    <row r="338" spans="1:16" ht="45">
      <c r="A338" s="93"/>
      <c r="B338" s="139" t="s">
        <v>295</v>
      </c>
      <c r="C338" s="75" t="s">
        <v>143</v>
      </c>
      <c r="D338" s="96" t="s">
        <v>269</v>
      </c>
      <c r="E338" s="134">
        <v>0</v>
      </c>
      <c r="F338" s="134">
        <v>0</v>
      </c>
      <c r="G338" s="134">
        <v>0</v>
      </c>
      <c r="H338" s="134">
        <v>0</v>
      </c>
      <c r="I338" s="142">
        <v>100</v>
      </c>
      <c r="J338" s="142">
        <v>100</v>
      </c>
      <c r="K338" s="86">
        <v>0</v>
      </c>
      <c r="L338" s="142">
        <v>100</v>
      </c>
      <c r="M338" s="142">
        <f t="shared" si="18"/>
        <v>100</v>
      </c>
      <c r="O338" s="19"/>
      <c r="P338" s="19"/>
    </row>
    <row r="339" spans="1:16" ht="63">
      <c r="A339" s="31"/>
      <c r="B339" s="219" t="s">
        <v>330</v>
      </c>
      <c r="C339" s="23"/>
      <c r="D339" s="24"/>
      <c r="E339" s="69">
        <v>0</v>
      </c>
      <c r="F339" s="69">
        <v>0</v>
      </c>
      <c r="G339" s="69">
        <v>0</v>
      </c>
      <c r="H339" s="69">
        <v>0</v>
      </c>
      <c r="I339" s="277">
        <v>100000</v>
      </c>
      <c r="J339" s="277">
        <v>100000</v>
      </c>
      <c r="K339" s="277">
        <v>0</v>
      </c>
      <c r="L339" s="115">
        <v>0</v>
      </c>
      <c r="M339" s="115">
        <v>0</v>
      </c>
      <c r="O339" s="19"/>
      <c r="P339" s="19"/>
    </row>
    <row r="340" spans="1:16" ht="220.5">
      <c r="A340" s="23"/>
      <c r="B340" s="252" t="s">
        <v>310</v>
      </c>
      <c r="C340" s="23"/>
      <c r="D340" s="23"/>
      <c r="E340" s="69">
        <v>0</v>
      </c>
      <c r="F340" s="69">
        <v>0</v>
      </c>
      <c r="G340" s="69">
        <v>0</v>
      </c>
      <c r="H340" s="69">
        <v>0</v>
      </c>
      <c r="I340" s="69">
        <v>65000</v>
      </c>
      <c r="J340" s="69">
        <v>65000</v>
      </c>
      <c r="K340" s="86">
        <v>0</v>
      </c>
      <c r="L340" s="86">
        <v>0</v>
      </c>
      <c r="M340" s="86">
        <v>0</v>
      </c>
      <c r="O340" s="19"/>
      <c r="P340" s="19"/>
    </row>
    <row r="341" spans="1:16" ht="15.75">
      <c r="A341" s="23"/>
      <c r="B341" s="219" t="s">
        <v>43</v>
      </c>
      <c r="C341" s="23"/>
      <c r="D341" s="23"/>
      <c r="E341" s="61"/>
      <c r="F341" s="61"/>
      <c r="G341" s="61"/>
      <c r="H341" s="115"/>
      <c r="I341" s="61"/>
      <c r="J341" s="115"/>
      <c r="K341" s="142"/>
      <c r="L341" s="142"/>
      <c r="M341" s="142"/>
      <c r="O341" s="19"/>
      <c r="P341" s="19"/>
    </row>
    <row r="342" spans="1:16" ht="78.75">
      <c r="A342" s="23"/>
      <c r="B342" s="252" t="s">
        <v>365</v>
      </c>
      <c r="C342" s="23" t="s">
        <v>361</v>
      </c>
      <c r="D342" s="23" t="s">
        <v>142</v>
      </c>
      <c r="E342" s="69">
        <v>0</v>
      </c>
      <c r="F342" s="69">
        <v>0</v>
      </c>
      <c r="G342" s="69">
        <v>0</v>
      </c>
      <c r="H342" s="69">
        <v>0</v>
      </c>
      <c r="I342" s="69">
        <v>10000</v>
      </c>
      <c r="J342" s="69">
        <v>10000</v>
      </c>
      <c r="K342" s="86">
        <v>0</v>
      </c>
      <c r="L342" s="86">
        <v>0</v>
      </c>
      <c r="M342" s="86">
        <v>0</v>
      </c>
      <c r="O342" s="19"/>
      <c r="P342" s="19"/>
    </row>
    <row r="343" spans="1:16" ht="47.25">
      <c r="A343" s="23"/>
      <c r="B343" s="252" t="s">
        <v>366</v>
      </c>
      <c r="C343" s="23" t="s">
        <v>361</v>
      </c>
      <c r="D343" s="23" t="s">
        <v>142</v>
      </c>
      <c r="E343" s="69">
        <v>0</v>
      </c>
      <c r="F343" s="69">
        <v>0</v>
      </c>
      <c r="G343" s="69">
        <v>0</v>
      </c>
      <c r="H343" s="69">
        <v>0</v>
      </c>
      <c r="I343" s="69">
        <v>55000</v>
      </c>
      <c r="J343" s="69">
        <v>55000</v>
      </c>
      <c r="K343" s="86">
        <v>0</v>
      </c>
      <c r="L343" s="86">
        <v>0</v>
      </c>
      <c r="M343" s="86">
        <v>0</v>
      </c>
      <c r="O343" s="19"/>
      <c r="P343" s="19"/>
    </row>
    <row r="344" spans="1:16" ht="15.75">
      <c r="A344" s="23"/>
      <c r="B344" s="219" t="s">
        <v>44</v>
      </c>
      <c r="C344" s="23"/>
      <c r="D344" s="23"/>
      <c r="E344" s="61"/>
      <c r="F344" s="61"/>
      <c r="G344" s="61"/>
      <c r="H344" s="115"/>
      <c r="I344" s="61"/>
      <c r="J344" s="115"/>
      <c r="K344" s="142"/>
      <c r="L344" s="142"/>
      <c r="M344" s="142"/>
      <c r="O344" s="19"/>
      <c r="P344" s="19"/>
    </row>
    <row r="345" spans="1:16" ht="31.5">
      <c r="A345" s="23"/>
      <c r="B345" s="252" t="s">
        <v>367</v>
      </c>
      <c r="C345" s="23" t="s">
        <v>362</v>
      </c>
      <c r="D345" s="23" t="s">
        <v>269</v>
      </c>
      <c r="E345" s="61">
        <v>0</v>
      </c>
      <c r="F345" s="61">
        <v>0</v>
      </c>
      <c r="G345" s="61">
        <v>0</v>
      </c>
      <c r="H345" s="115">
        <v>0</v>
      </c>
      <c r="I345" s="61">
        <v>1</v>
      </c>
      <c r="J345" s="61">
        <v>1</v>
      </c>
      <c r="K345" s="142">
        <v>0</v>
      </c>
      <c r="L345" s="142">
        <v>0</v>
      </c>
      <c r="M345" s="142">
        <v>0</v>
      </c>
      <c r="O345" s="19"/>
      <c r="P345" s="19"/>
    </row>
    <row r="346" spans="1:16" ht="31.5">
      <c r="A346" s="23"/>
      <c r="B346" s="252" t="s">
        <v>368</v>
      </c>
      <c r="C346" s="23" t="s">
        <v>362</v>
      </c>
      <c r="D346" s="23" t="s">
        <v>269</v>
      </c>
      <c r="E346" s="69">
        <v>0</v>
      </c>
      <c r="F346" s="69">
        <v>0</v>
      </c>
      <c r="G346" s="69">
        <v>0</v>
      </c>
      <c r="H346" s="69">
        <v>0</v>
      </c>
      <c r="I346" s="69">
        <v>1</v>
      </c>
      <c r="J346" s="69">
        <v>1</v>
      </c>
      <c r="K346" s="86">
        <v>0</v>
      </c>
      <c r="L346" s="86">
        <v>0</v>
      </c>
      <c r="M346" s="86">
        <v>0</v>
      </c>
      <c r="O346" s="19"/>
      <c r="P346" s="19"/>
    </row>
    <row r="347" spans="1:16" ht="15.75">
      <c r="A347" s="23"/>
      <c r="B347" s="219" t="s">
        <v>45</v>
      </c>
      <c r="C347" s="23"/>
      <c r="D347" s="23"/>
      <c r="E347" s="61"/>
      <c r="F347" s="61"/>
      <c r="G347" s="61"/>
      <c r="H347" s="115"/>
      <c r="I347" s="61"/>
      <c r="J347" s="115"/>
      <c r="K347" s="142"/>
      <c r="L347" s="142"/>
      <c r="M347" s="142"/>
      <c r="O347" s="19"/>
      <c r="P347" s="19"/>
    </row>
    <row r="348" spans="1:16" ht="47.25">
      <c r="A348" s="23"/>
      <c r="B348" s="252" t="s">
        <v>369</v>
      </c>
      <c r="C348" s="23" t="s">
        <v>363</v>
      </c>
      <c r="D348" s="23" t="s">
        <v>142</v>
      </c>
      <c r="E348" s="69">
        <v>0</v>
      </c>
      <c r="F348" s="69">
        <v>0</v>
      </c>
      <c r="G348" s="69">
        <v>0</v>
      </c>
      <c r="H348" s="69">
        <v>0</v>
      </c>
      <c r="I348" s="69">
        <v>10000</v>
      </c>
      <c r="J348" s="69">
        <v>10000</v>
      </c>
      <c r="K348" s="86">
        <v>0</v>
      </c>
      <c r="L348" s="86">
        <v>0</v>
      </c>
      <c r="M348" s="86">
        <v>0</v>
      </c>
      <c r="O348" s="19"/>
      <c r="P348" s="19"/>
    </row>
    <row r="349" spans="1:16" ht="31.5">
      <c r="A349" s="23"/>
      <c r="B349" s="252" t="s">
        <v>370</v>
      </c>
      <c r="C349" s="23" t="s">
        <v>363</v>
      </c>
      <c r="D349" s="23" t="s">
        <v>142</v>
      </c>
      <c r="E349" s="69">
        <v>0</v>
      </c>
      <c r="F349" s="69">
        <v>0</v>
      </c>
      <c r="G349" s="69">
        <v>0</v>
      </c>
      <c r="H349" s="69">
        <v>0</v>
      </c>
      <c r="I349" s="69">
        <v>55000</v>
      </c>
      <c r="J349" s="69">
        <v>55000</v>
      </c>
      <c r="K349" s="86">
        <v>0</v>
      </c>
      <c r="L349" s="86">
        <v>0</v>
      </c>
      <c r="M349" s="86">
        <v>0</v>
      </c>
      <c r="O349" s="19"/>
      <c r="P349" s="19"/>
    </row>
    <row r="350" spans="1:16" ht="15.75">
      <c r="A350" s="23"/>
      <c r="B350" s="219" t="s">
        <v>46</v>
      </c>
      <c r="C350" s="23" t="s">
        <v>141</v>
      </c>
      <c r="D350" s="23" t="s">
        <v>141</v>
      </c>
      <c r="E350" s="61"/>
      <c r="F350" s="61"/>
      <c r="G350" s="61"/>
      <c r="H350" s="115" t="s">
        <v>141</v>
      </c>
      <c r="I350" s="61"/>
      <c r="J350" s="115"/>
      <c r="K350" s="142"/>
      <c r="L350" s="142"/>
      <c r="M350" s="142"/>
      <c r="O350" s="19"/>
      <c r="P350" s="19"/>
    </row>
    <row r="351" spans="1:16" ht="15.75">
      <c r="A351" s="23"/>
      <c r="B351" s="252" t="s">
        <v>364</v>
      </c>
      <c r="C351" s="23" t="s">
        <v>143</v>
      </c>
      <c r="D351" s="23" t="s">
        <v>142</v>
      </c>
      <c r="E351" s="69">
        <v>0</v>
      </c>
      <c r="F351" s="69">
        <v>0</v>
      </c>
      <c r="G351" s="69">
        <v>0</v>
      </c>
      <c r="H351" s="69">
        <v>0</v>
      </c>
      <c r="I351" s="69">
        <v>0</v>
      </c>
      <c r="J351" s="69">
        <v>0</v>
      </c>
      <c r="K351" s="86">
        <v>0</v>
      </c>
      <c r="L351" s="86">
        <v>0</v>
      </c>
      <c r="M351" s="86">
        <v>0</v>
      </c>
      <c r="O351" s="19"/>
      <c r="P351" s="19"/>
    </row>
    <row r="352" spans="1:16" ht="126">
      <c r="A352" s="23"/>
      <c r="B352" s="252" t="s">
        <v>326</v>
      </c>
      <c r="C352" s="23"/>
      <c r="D352" s="23"/>
      <c r="E352" s="69">
        <v>0</v>
      </c>
      <c r="F352" s="69">
        <v>0</v>
      </c>
      <c r="G352" s="69">
        <v>0</v>
      </c>
      <c r="H352" s="69">
        <v>0</v>
      </c>
      <c r="I352" s="69">
        <v>15000</v>
      </c>
      <c r="J352" s="69">
        <v>15000</v>
      </c>
      <c r="K352" s="86">
        <v>0</v>
      </c>
      <c r="L352" s="86">
        <v>0</v>
      </c>
      <c r="M352" s="86">
        <v>0</v>
      </c>
      <c r="O352" s="19"/>
      <c r="P352" s="19"/>
    </row>
    <row r="353" spans="1:16" ht="15.75">
      <c r="A353" s="23"/>
      <c r="B353" s="254" t="s">
        <v>262</v>
      </c>
      <c r="C353" s="66"/>
      <c r="D353" s="66"/>
      <c r="E353" s="69"/>
      <c r="F353" s="69"/>
      <c r="G353" s="69"/>
      <c r="H353" s="69"/>
      <c r="I353" s="69"/>
      <c r="J353" s="69"/>
      <c r="K353" s="86"/>
      <c r="L353" s="86"/>
      <c r="M353" s="86"/>
      <c r="O353" s="19"/>
      <c r="P353" s="19"/>
    </row>
    <row r="354" spans="1:16" ht="78.75">
      <c r="A354" s="23"/>
      <c r="B354" s="252" t="s">
        <v>371</v>
      </c>
      <c r="C354" s="260" t="s">
        <v>155</v>
      </c>
      <c r="D354" s="260" t="s">
        <v>218</v>
      </c>
      <c r="E354" s="69">
        <v>0</v>
      </c>
      <c r="F354" s="69">
        <v>0</v>
      </c>
      <c r="G354" s="69">
        <v>0</v>
      </c>
      <c r="H354" s="69">
        <v>0</v>
      </c>
      <c r="I354" s="61">
        <v>5000</v>
      </c>
      <c r="J354" s="61">
        <v>5000</v>
      </c>
      <c r="K354" s="142">
        <v>0</v>
      </c>
      <c r="L354" s="142">
        <v>0</v>
      </c>
      <c r="M354" s="142">
        <v>0</v>
      </c>
      <c r="O354" s="19"/>
      <c r="P354" s="19"/>
    </row>
    <row r="355" spans="1:16" ht="78.75">
      <c r="A355" s="23"/>
      <c r="B355" s="252" t="s">
        <v>372</v>
      </c>
      <c r="C355" s="66" t="s">
        <v>155</v>
      </c>
      <c r="D355" s="66" t="s">
        <v>218</v>
      </c>
      <c r="E355" s="69">
        <v>0</v>
      </c>
      <c r="F355" s="69">
        <v>0</v>
      </c>
      <c r="G355" s="69">
        <v>0</v>
      </c>
      <c r="H355" s="69">
        <v>0</v>
      </c>
      <c r="I355" s="69">
        <v>10000</v>
      </c>
      <c r="J355" s="69">
        <v>10000</v>
      </c>
      <c r="K355" s="142">
        <v>0</v>
      </c>
      <c r="L355" s="142">
        <v>0</v>
      </c>
      <c r="M355" s="142">
        <v>0</v>
      </c>
      <c r="O355" s="19"/>
      <c r="P355" s="19"/>
    </row>
    <row r="356" spans="1:16" ht="15.75">
      <c r="A356" s="23"/>
      <c r="B356" s="254" t="s">
        <v>264</v>
      </c>
      <c r="C356" s="51"/>
      <c r="D356" s="66"/>
      <c r="E356" s="69"/>
      <c r="F356" s="69"/>
      <c r="G356" s="69"/>
      <c r="H356" s="69"/>
      <c r="I356" s="69"/>
      <c r="J356" s="69"/>
      <c r="K356" s="142"/>
      <c r="L356" s="142"/>
      <c r="M356" s="142"/>
      <c r="O356" s="19"/>
      <c r="P356" s="19"/>
    </row>
    <row r="357" spans="1:16" ht="47.25">
      <c r="A357" s="23"/>
      <c r="B357" s="253" t="s">
        <v>373</v>
      </c>
      <c r="C357" s="66" t="s">
        <v>284</v>
      </c>
      <c r="D357" s="66" t="s">
        <v>157</v>
      </c>
      <c r="E357" s="69">
        <v>0</v>
      </c>
      <c r="F357" s="69">
        <v>0</v>
      </c>
      <c r="G357" s="69">
        <v>0</v>
      </c>
      <c r="H357" s="69">
        <v>0</v>
      </c>
      <c r="I357" s="69">
        <v>5</v>
      </c>
      <c r="J357" s="69">
        <v>5</v>
      </c>
      <c r="K357" s="142">
        <v>0</v>
      </c>
      <c r="L357" s="142">
        <v>0</v>
      </c>
      <c r="M357" s="142">
        <v>0</v>
      </c>
      <c r="O357" s="19"/>
      <c r="P357" s="19"/>
    </row>
    <row r="358" spans="1:16" ht="31.5">
      <c r="A358" s="23"/>
      <c r="B358" s="253" t="s">
        <v>374</v>
      </c>
      <c r="C358" s="66" t="s">
        <v>284</v>
      </c>
      <c r="D358" s="66" t="s">
        <v>157</v>
      </c>
      <c r="E358" s="69">
        <v>0</v>
      </c>
      <c r="F358" s="69">
        <v>0</v>
      </c>
      <c r="G358" s="69">
        <v>0</v>
      </c>
      <c r="H358" s="69">
        <v>0</v>
      </c>
      <c r="I358" s="69">
        <v>5</v>
      </c>
      <c r="J358" s="69">
        <v>5</v>
      </c>
      <c r="K358" s="142">
        <v>0</v>
      </c>
      <c r="L358" s="142">
        <v>0</v>
      </c>
      <c r="M358" s="142">
        <v>0</v>
      </c>
      <c r="O358" s="19"/>
      <c r="P358" s="19"/>
    </row>
    <row r="359" spans="1:16" ht="31.5">
      <c r="A359" s="23"/>
      <c r="B359" s="253" t="s">
        <v>375</v>
      </c>
      <c r="C359" s="66" t="s">
        <v>284</v>
      </c>
      <c r="D359" s="66" t="s">
        <v>157</v>
      </c>
      <c r="E359" s="69">
        <v>0</v>
      </c>
      <c r="F359" s="69">
        <v>0</v>
      </c>
      <c r="G359" s="69">
        <v>0</v>
      </c>
      <c r="H359" s="69">
        <v>0</v>
      </c>
      <c r="I359" s="69">
        <v>0</v>
      </c>
      <c r="J359" s="69">
        <v>0</v>
      </c>
      <c r="K359" s="142">
        <v>0</v>
      </c>
      <c r="L359" s="142">
        <v>0</v>
      </c>
      <c r="M359" s="142">
        <v>0</v>
      </c>
      <c r="O359" s="19"/>
      <c r="P359" s="19"/>
    </row>
    <row r="360" spans="1:16" ht="15.75">
      <c r="A360" s="23"/>
      <c r="B360" s="254" t="s">
        <v>267</v>
      </c>
      <c r="C360" s="66"/>
      <c r="D360" s="66"/>
      <c r="E360" s="69"/>
      <c r="F360" s="69"/>
      <c r="G360" s="69"/>
      <c r="H360" s="69"/>
      <c r="I360" s="69"/>
      <c r="J360" s="69"/>
      <c r="K360" s="142"/>
      <c r="L360" s="142"/>
      <c r="M360" s="142"/>
      <c r="O360" s="19"/>
      <c r="P360" s="19"/>
    </row>
    <row r="361" spans="1:16" ht="31.5">
      <c r="A361" s="23"/>
      <c r="B361" s="253" t="s">
        <v>376</v>
      </c>
      <c r="C361" s="66" t="s">
        <v>155</v>
      </c>
      <c r="D361" s="255" t="s">
        <v>269</v>
      </c>
      <c r="E361" s="69">
        <v>0</v>
      </c>
      <c r="F361" s="69">
        <v>0</v>
      </c>
      <c r="G361" s="69">
        <v>0</v>
      </c>
      <c r="H361" s="69">
        <v>0</v>
      </c>
      <c r="I361" s="69">
        <f>I354/I357</f>
        <v>1000</v>
      </c>
      <c r="J361" s="69">
        <f>J354/J357</f>
        <v>1000</v>
      </c>
      <c r="K361" s="142">
        <v>0</v>
      </c>
      <c r="L361" s="142">
        <v>0</v>
      </c>
      <c r="M361" s="142">
        <v>0</v>
      </c>
      <c r="O361" s="19"/>
      <c r="P361" s="19"/>
    </row>
    <row r="362" spans="1:16" ht="31.5">
      <c r="A362" s="23"/>
      <c r="B362" s="253" t="s">
        <v>377</v>
      </c>
      <c r="C362" s="66" t="s">
        <v>155</v>
      </c>
      <c r="D362" s="255" t="s">
        <v>269</v>
      </c>
      <c r="E362" s="69">
        <v>0</v>
      </c>
      <c r="F362" s="69">
        <v>0</v>
      </c>
      <c r="G362" s="69">
        <v>0</v>
      </c>
      <c r="H362" s="69">
        <v>0</v>
      </c>
      <c r="I362" s="69">
        <f>I355/I358</f>
        <v>2000</v>
      </c>
      <c r="J362" s="69">
        <f>J355/J358</f>
        <v>2000</v>
      </c>
      <c r="K362" s="142">
        <v>0</v>
      </c>
      <c r="L362" s="142">
        <v>0</v>
      </c>
      <c r="M362" s="142">
        <v>0</v>
      </c>
      <c r="O362" s="19"/>
      <c r="P362" s="19"/>
    </row>
    <row r="363" spans="1:16" ht="31.5">
      <c r="A363" s="23"/>
      <c r="B363" s="253" t="s">
        <v>378</v>
      </c>
      <c r="C363" s="66" t="s">
        <v>155</v>
      </c>
      <c r="D363" s="255" t="s">
        <v>269</v>
      </c>
      <c r="E363" s="69">
        <v>0</v>
      </c>
      <c r="F363" s="69">
        <v>0</v>
      </c>
      <c r="G363" s="69">
        <v>0</v>
      </c>
      <c r="H363" s="69">
        <v>0</v>
      </c>
      <c r="I363" s="69">
        <v>0</v>
      </c>
      <c r="J363" s="69">
        <v>0</v>
      </c>
      <c r="K363" s="142">
        <v>0</v>
      </c>
      <c r="L363" s="142">
        <v>0</v>
      </c>
      <c r="M363" s="142">
        <v>0</v>
      </c>
      <c r="O363" s="19"/>
      <c r="P363" s="19"/>
    </row>
    <row r="364" spans="1:16" ht="15.75">
      <c r="A364" s="23"/>
      <c r="B364" s="254" t="s">
        <v>270</v>
      </c>
      <c r="C364" s="66"/>
      <c r="D364" s="66"/>
      <c r="E364" s="69"/>
      <c r="F364" s="69"/>
      <c r="G364" s="69"/>
      <c r="H364" s="69"/>
      <c r="I364" s="69"/>
      <c r="J364" s="69"/>
      <c r="K364" s="142"/>
      <c r="L364" s="142"/>
      <c r="M364" s="142"/>
      <c r="O364" s="19"/>
      <c r="P364" s="19"/>
    </row>
    <row r="365" spans="1:16" ht="15.75">
      <c r="A365" s="23"/>
      <c r="B365" s="253" t="s">
        <v>364</v>
      </c>
      <c r="C365" s="66" t="s">
        <v>143</v>
      </c>
      <c r="D365" s="255" t="s">
        <v>269</v>
      </c>
      <c r="E365" s="69">
        <v>0</v>
      </c>
      <c r="F365" s="69">
        <v>0</v>
      </c>
      <c r="G365" s="69">
        <v>0</v>
      </c>
      <c r="H365" s="69">
        <v>0</v>
      </c>
      <c r="I365" s="69">
        <v>0</v>
      </c>
      <c r="J365" s="69">
        <v>0</v>
      </c>
      <c r="K365" s="142">
        <v>0</v>
      </c>
      <c r="L365" s="142">
        <v>0</v>
      </c>
      <c r="M365" s="142">
        <v>0</v>
      </c>
      <c r="O365" s="19"/>
      <c r="P365" s="19"/>
    </row>
    <row r="366" spans="1:16" ht="78.75">
      <c r="A366" s="23"/>
      <c r="B366" s="252" t="s">
        <v>379</v>
      </c>
      <c r="C366" s="23"/>
      <c r="D366" s="23"/>
      <c r="E366" s="115">
        <v>0</v>
      </c>
      <c r="F366" s="115">
        <v>0</v>
      </c>
      <c r="G366" s="115">
        <v>0</v>
      </c>
      <c r="H366" s="115">
        <v>0</v>
      </c>
      <c r="I366" s="115">
        <v>5000</v>
      </c>
      <c r="J366" s="115">
        <v>5000</v>
      </c>
      <c r="K366" s="277">
        <v>0</v>
      </c>
      <c r="L366" s="277">
        <v>0</v>
      </c>
      <c r="M366" s="277">
        <v>0</v>
      </c>
      <c r="O366" s="19"/>
      <c r="P366" s="19"/>
    </row>
    <row r="367" spans="1:16" ht="15.75">
      <c r="A367" s="23"/>
      <c r="B367" s="256" t="s">
        <v>43</v>
      </c>
      <c r="C367" s="23"/>
      <c r="D367" s="23"/>
      <c r="E367" s="69"/>
      <c r="F367" s="69"/>
      <c r="G367" s="69"/>
      <c r="H367" s="69"/>
      <c r="I367" s="69"/>
      <c r="J367" s="69"/>
      <c r="K367" s="86"/>
      <c r="L367" s="86"/>
      <c r="M367" s="86"/>
      <c r="O367" s="19"/>
      <c r="P367" s="19"/>
    </row>
    <row r="368" spans="1:16" ht="78.75">
      <c r="A368" s="23"/>
      <c r="B368" s="257" t="s">
        <v>380</v>
      </c>
      <c r="C368" s="66" t="s">
        <v>155</v>
      </c>
      <c r="D368" s="66" t="s">
        <v>218</v>
      </c>
      <c r="E368" s="69">
        <v>0</v>
      </c>
      <c r="F368" s="69">
        <v>0</v>
      </c>
      <c r="G368" s="69">
        <v>0</v>
      </c>
      <c r="H368" s="69">
        <v>0</v>
      </c>
      <c r="I368" s="69">
        <v>1400</v>
      </c>
      <c r="J368" s="69">
        <v>1400</v>
      </c>
      <c r="K368" s="86">
        <v>0</v>
      </c>
      <c r="L368" s="86">
        <v>0</v>
      </c>
      <c r="M368" s="86">
        <v>0</v>
      </c>
      <c r="O368" s="19"/>
      <c r="P368" s="19"/>
    </row>
    <row r="369" spans="1:16" ht="94.5">
      <c r="A369" s="23"/>
      <c r="B369" s="257" t="s">
        <v>381</v>
      </c>
      <c r="C369" s="66" t="s">
        <v>155</v>
      </c>
      <c r="D369" s="66" t="s">
        <v>218</v>
      </c>
      <c r="E369" s="69">
        <v>0</v>
      </c>
      <c r="F369" s="69">
        <v>0</v>
      </c>
      <c r="G369" s="69">
        <v>0</v>
      </c>
      <c r="H369" s="69">
        <v>0</v>
      </c>
      <c r="I369" s="69">
        <v>3600</v>
      </c>
      <c r="J369" s="69">
        <v>3600</v>
      </c>
      <c r="K369" s="86">
        <v>0</v>
      </c>
      <c r="L369" s="86">
        <v>0</v>
      </c>
      <c r="M369" s="86">
        <v>0</v>
      </c>
      <c r="O369" s="19"/>
      <c r="P369" s="19"/>
    </row>
    <row r="370" spans="1:16" ht="15.75">
      <c r="A370" s="23"/>
      <c r="B370" s="256" t="s">
        <v>44</v>
      </c>
      <c r="C370" s="23"/>
      <c r="D370" s="23"/>
      <c r="E370" s="69"/>
      <c r="F370" s="69"/>
      <c r="G370" s="69"/>
      <c r="H370" s="69"/>
      <c r="I370" s="69"/>
      <c r="J370" s="69"/>
      <c r="K370" s="86"/>
      <c r="L370" s="86"/>
      <c r="M370" s="86"/>
      <c r="O370" s="19"/>
      <c r="P370" s="19"/>
    </row>
    <row r="371" spans="1:16" ht="79.5" thickBot="1">
      <c r="A371" s="23"/>
      <c r="B371" s="258" t="s">
        <v>382</v>
      </c>
      <c r="C371" s="23" t="s">
        <v>362</v>
      </c>
      <c r="D371" s="23" t="s">
        <v>269</v>
      </c>
      <c r="E371" s="69">
        <v>0</v>
      </c>
      <c r="F371" s="69">
        <v>0</v>
      </c>
      <c r="G371" s="69">
        <v>0</v>
      </c>
      <c r="H371" s="69">
        <v>0</v>
      </c>
      <c r="I371" s="69" t="s">
        <v>389</v>
      </c>
      <c r="J371" s="69" t="s">
        <v>389</v>
      </c>
      <c r="K371" s="86">
        <v>0</v>
      </c>
      <c r="L371" s="86">
        <v>0</v>
      </c>
      <c r="M371" s="86">
        <v>0</v>
      </c>
      <c r="O371" s="19"/>
      <c r="P371" s="19"/>
    </row>
    <row r="372" spans="1:16" ht="95.25" thickBot="1">
      <c r="A372" s="23"/>
      <c r="B372" s="258" t="s">
        <v>383</v>
      </c>
      <c r="C372" s="23" t="s">
        <v>362</v>
      </c>
      <c r="D372" s="23" t="s">
        <v>269</v>
      </c>
      <c r="E372" s="69">
        <v>0</v>
      </c>
      <c r="F372" s="69">
        <v>0</v>
      </c>
      <c r="G372" s="69">
        <v>0</v>
      </c>
      <c r="H372" s="69">
        <v>0</v>
      </c>
      <c r="I372" s="69" t="s">
        <v>390</v>
      </c>
      <c r="J372" s="69" t="s">
        <v>390</v>
      </c>
      <c r="K372" s="86">
        <v>0</v>
      </c>
      <c r="L372" s="86">
        <v>0</v>
      </c>
      <c r="M372" s="86">
        <v>0</v>
      </c>
      <c r="O372" s="19"/>
      <c r="P372" s="19"/>
    </row>
    <row r="373" spans="1:16" ht="15.75">
      <c r="A373" s="23"/>
      <c r="B373" s="256" t="s">
        <v>45</v>
      </c>
      <c r="C373" s="23"/>
      <c r="D373" s="23"/>
      <c r="E373" s="69"/>
      <c r="F373" s="69"/>
      <c r="G373" s="69"/>
      <c r="H373" s="69"/>
      <c r="I373" s="69"/>
      <c r="J373" s="69"/>
      <c r="K373" s="86"/>
      <c r="L373" s="86"/>
      <c r="M373" s="86"/>
      <c r="O373" s="19"/>
      <c r="P373" s="19"/>
    </row>
    <row r="374" spans="1:16" ht="78.75">
      <c r="A374" s="23"/>
      <c r="B374" s="257" t="s">
        <v>384</v>
      </c>
      <c r="C374" s="23" t="s">
        <v>361</v>
      </c>
      <c r="D374" s="23" t="s">
        <v>269</v>
      </c>
      <c r="E374" s="69">
        <v>0</v>
      </c>
      <c r="F374" s="69">
        <v>0</v>
      </c>
      <c r="G374" s="69">
        <v>0</v>
      </c>
      <c r="H374" s="69">
        <v>0</v>
      </c>
      <c r="I374" s="69">
        <f>I368/I371</f>
        <v>70</v>
      </c>
      <c r="J374" s="69">
        <f>J368/J371</f>
        <v>70</v>
      </c>
      <c r="K374" s="86">
        <v>0</v>
      </c>
      <c r="L374" s="86">
        <v>0</v>
      </c>
      <c r="M374" s="86">
        <v>0</v>
      </c>
      <c r="O374" s="19"/>
      <c r="P374" s="19"/>
    </row>
    <row r="375" spans="1:16" ht="95.25" thickBot="1">
      <c r="A375" s="23"/>
      <c r="B375" s="258" t="s">
        <v>385</v>
      </c>
      <c r="C375" s="23" t="s">
        <v>361</v>
      </c>
      <c r="D375" s="23" t="s">
        <v>269</v>
      </c>
      <c r="E375" s="69">
        <v>0</v>
      </c>
      <c r="F375" s="69">
        <v>0</v>
      </c>
      <c r="G375" s="69">
        <v>0</v>
      </c>
      <c r="H375" s="69">
        <v>0</v>
      </c>
      <c r="I375" s="69">
        <f>I369/I372</f>
        <v>240</v>
      </c>
      <c r="J375" s="69">
        <f>J369/J372</f>
        <v>240</v>
      </c>
      <c r="K375" s="86">
        <v>0</v>
      </c>
      <c r="L375" s="86">
        <v>0</v>
      </c>
      <c r="M375" s="86">
        <v>0</v>
      </c>
      <c r="O375" s="19"/>
      <c r="P375" s="19"/>
    </row>
    <row r="376" spans="1:16" ht="15.75">
      <c r="A376" s="23"/>
      <c r="B376" s="256" t="s">
        <v>46</v>
      </c>
      <c r="C376" s="23"/>
      <c r="D376" s="23"/>
      <c r="E376" s="69"/>
      <c r="F376" s="69"/>
      <c r="G376" s="69"/>
      <c r="H376" s="69"/>
      <c r="I376" s="69"/>
      <c r="J376" s="69"/>
      <c r="K376" s="86"/>
      <c r="L376" s="86"/>
      <c r="M376" s="86"/>
      <c r="O376" s="19"/>
      <c r="P376" s="19"/>
    </row>
    <row r="377" spans="1:16" ht="15.75">
      <c r="A377" s="23"/>
      <c r="B377" s="257" t="s">
        <v>364</v>
      </c>
      <c r="C377" s="23" t="s">
        <v>143</v>
      </c>
      <c r="D377" s="23" t="s">
        <v>269</v>
      </c>
      <c r="E377" s="69">
        <v>0</v>
      </c>
      <c r="F377" s="69">
        <v>0</v>
      </c>
      <c r="G377" s="69">
        <v>0</v>
      </c>
      <c r="H377" s="69">
        <v>0</v>
      </c>
      <c r="I377" s="69">
        <v>0</v>
      </c>
      <c r="J377" s="69">
        <v>0</v>
      </c>
      <c r="K377" s="86">
        <v>0</v>
      </c>
      <c r="L377" s="86">
        <v>0</v>
      </c>
      <c r="M377" s="86">
        <v>0</v>
      </c>
      <c r="O377" s="19"/>
      <c r="P377" s="19"/>
    </row>
    <row r="378" spans="1:16" ht="157.5">
      <c r="A378" s="23"/>
      <c r="B378" s="257" t="s">
        <v>313</v>
      </c>
      <c r="C378" s="23"/>
      <c r="D378" s="23"/>
      <c r="E378" s="115">
        <v>0</v>
      </c>
      <c r="F378" s="115">
        <v>0</v>
      </c>
      <c r="G378" s="115">
        <v>0</v>
      </c>
      <c r="H378" s="115">
        <v>0</v>
      </c>
      <c r="I378" s="115">
        <v>15000</v>
      </c>
      <c r="J378" s="115">
        <v>15000</v>
      </c>
      <c r="K378" s="277">
        <v>0</v>
      </c>
      <c r="L378" s="277">
        <v>0</v>
      </c>
      <c r="M378" s="277">
        <v>0</v>
      </c>
      <c r="O378" s="19"/>
      <c r="P378" s="19"/>
    </row>
    <row r="379" spans="1:16" ht="15.75">
      <c r="A379" s="23"/>
      <c r="B379" s="256" t="s">
        <v>43</v>
      </c>
      <c r="C379" s="23"/>
      <c r="D379" s="23"/>
      <c r="E379" s="69"/>
      <c r="F379" s="69"/>
      <c r="G379" s="69"/>
      <c r="H379" s="69"/>
      <c r="I379" s="69"/>
      <c r="J379" s="69"/>
      <c r="K379" s="86"/>
      <c r="L379" s="86"/>
      <c r="M379" s="86"/>
      <c r="O379" s="19"/>
      <c r="P379" s="19"/>
    </row>
    <row r="380" spans="1:16" ht="63">
      <c r="A380" s="23"/>
      <c r="B380" s="257" t="s">
        <v>386</v>
      </c>
      <c r="C380" s="23" t="s">
        <v>361</v>
      </c>
      <c r="D380" s="23" t="s">
        <v>142</v>
      </c>
      <c r="E380" s="69">
        <v>0</v>
      </c>
      <c r="F380" s="69">
        <v>0</v>
      </c>
      <c r="G380" s="69">
        <v>0</v>
      </c>
      <c r="H380" s="69">
        <v>0</v>
      </c>
      <c r="I380" s="69">
        <v>15000</v>
      </c>
      <c r="J380" s="69">
        <v>15000</v>
      </c>
      <c r="K380" s="86">
        <v>0</v>
      </c>
      <c r="L380" s="86">
        <v>0</v>
      </c>
      <c r="M380" s="86">
        <v>0</v>
      </c>
      <c r="O380" s="19"/>
      <c r="P380" s="19"/>
    </row>
    <row r="381" spans="1:16" ht="15.75">
      <c r="A381" s="23"/>
      <c r="B381" s="256" t="s">
        <v>44</v>
      </c>
      <c r="C381" s="23"/>
      <c r="D381" s="23"/>
      <c r="E381" s="69"/>
      <c r="F381" s="69"/>
      <c r="G381" s="69"/>
      <c r="H381" s="69"/>
      <c r="I381" s="69"/>
      <c r="J381" s="69"/>
      <c r="K381" s="86"/>
      <c r="L381" s="86"/>
      <c r="M381" s="86"/>
      <c r="O381" s="19"/>
      <c r="P381" s="19"/>
    </row>
    <row r="382" spans="1:16" ht="48" thickBot="1">
      <c r="A382" s="23"/>
      <c r="B382" s="258" t="s">
        <v>387</v>
      </c>
      <c r="C382" s="23" t="s">
        <v>362</v>
      </c>
      <c r="D382" s="23" t="s">
        <v>269</v>
      </c>
      <c r="E382" s="69">
        <v>0</v>
      </c>
      <c r="F382" s="69">
        <v>0</v>
      </c>
      <c r="G382" s="69">
        <v>0</v>
      </c>
      <c r="H382" s="69">
        <v>0</v>
      </c>
      <c r="I382" s="69" t="s">
        <v>391</v>
      </c>
      <c r="J382" s="69" t="s">
        <v>391</v>
      </c>
      <c r="K382" s="86">
        <v>0</v>
      </c>
      <c r="L382" s="86">
        <v>0</v>
      </c>
      <c r="M382" s="86">
        <v>0</v>
      </c>
      <c r="O382" s="19"/>
      <c r="P382" s="19"/>
    </row>
    <row r="383" spans="1:16" ht="15.75">
      <c r="A383" s="23"/>
      <c r="B383" s="256" t="s">
        <v>45</v>
      </c>
      <c r="C383" s="23"/>
      <c r="D383" s="23"/>
      <c r="E383" s="69"/>
      <c r="F383" s="69"/>
      <c r="G383" s="69"/>
      <c r="H383" s="69"/>
      <c r="I383" s="69"/>
      <c r="J383" s="69"/>
      <c r="K383" s="86"/>
      <c r="L383" s="86"/>
      <c r="M383" s="86"/>
      <c r="O383" s="19"/>
      <c r="P383" s="19"/>
    </row>
    <row r="384" spans="1:16" ht="63">
      <c r="A384" s="23"/>
      <c r="B384" s="257" t="s">
        <v>388</v>
      </c>
      <c r="C384" s="23" t="s">
        <v>361</v>
      </c>
      <c r="D384" s="23" t="s">
        <v>269</v>
      </c>
      <c r="E384" s="69">
        <v>0</v>
      </c>
      <c r="F384" s="69">
        <v>0</v>
      </c>
      <c r="G384" s="69">
        <v>0</v>
      </c>
      <c r="H384" s="69">
        <v>0</v>
      </c>
      <c r="I384" s="69">
        <v>15000</v>
      </c>
      <c r="J384" s="69">
        <v>15000</v>
      </c>
      <c r="K384" s="86">
        <v>0</v>
      </c>
      <c r="L384" s="86">
        <v>0</v>
      </c>
      <c r="M384" s="86">
        <v>0</v>
      </c>
      <c r="O384" s="19"/>
      <c r="P384" s="19"/>
    </row>
    <row r="385" spans="1:16" ht="15.75">
      <c r="A385" s="23"/>
      <c r="B385" s="256" t="s">
        <v>46</v>
      </c>
      <c r="C385" s="23"/>
      <c r="D385" s="23"/>
      <c r="E385" s="69"/>
      <c r="F385" s="69"/>
      <c r="G385" s="69"/>
      <c r="H385" s="69"/>
      <c r="I385" s="69"/>
      <c r="J385" s="69"/>
      <c r="K385" s="86"/>
      <c r="L385" s="86"/>
      <c r="M385" s="86"/>
      <c r="O385" s="19"/>
      <c r="P385" s="19"/>
    </row>
    <row r="386" spans="1:16" ht="15.75">
      <c r="A386" s="23"/>
      <c r="B386" s="257" t="s">
        <v>364</v>
      </c>
      <c r="C386" s="23" t="s">
        <v>143</v>
      </c>
      <c r="D386" s="23" t="s">
        <v>269</v>
      </c>
      <c r="E386" s="69">
        <v>0</v>
      </c>
      <c r="F386" s="69">
        <v>0</v>
      </c>
      <c r="G386" s="69">
        <v>0</v>
      </c>
      <c r="H386" s="69">
        <v>0</v>
      </c>
      <c r="I386" s="69">
        <v>100</v>
      </c>
      <c r="J386" s="69">
        <v>100</v>
      </c>
      <c r="K386" s="86">
        <v>0</v>
      </c>
      <c r="L386" s="86">
        <v>0</v>
      </c>
      <c r="M386" s="86">
        <v>0</v>
      </c>
      <c r="O386" s="19"/>
      <c r="P386" s="19"/>
    </row>
    <row r="387" spans="1:16" ht="15.75" customHeight="1">
      <c r="A387" s="335" t="s">
        <v>186</v>
      </c>
      <c r="B387" s="335"/>
      <c r="C387" s="335"/>
      <c r="D387" s="335"/>
      <c r="E387" s="335"/>
      <c r="F387" s="335"/>
      <c r="G387" s="335"/>
      <c r="H387" s="335"/>
      <c r="I387" s="335"/>
      <c r="J387" s="335"/>
      <c r="K387" s="105"/>
      <c r="L387" s="36"/>
      <c r="M387" s="19"/>
      <c r="N387" s="19"/>
      <c r="O387" s="19"/>
      <c r="P387" s="19"/>
    </row>
    <row r="388" spans="1:16" ht="15.75">
      <c r="A388" s="21" t="s">
        <v>13</v>
      </c>
      <c r="B388" s="19"/>
      <c r="C388" s="19"/>
      <c r="D388" s="19"/>
      <c r="E388" s="19"/>
      <c r="F388" s="19"/>
      <c r="G388" s="19"/>
      <c r="H388" s="19"/>
      <c r="I388" s="19"/>
      <c r="J388" s="19"/>
      <c r="K388" s="105"/>
      <c r="L388" s="36"/>
      <c r="M388" s="19"/>
      <c r="N388" s="19"/>
      <c r="O388" s="19"/>
      <c r="P388" s="19"/>
    </row>
    <row r="389" spans="1:16" ht="15.75">
      <c r="A389" s="19"/>
      <c r="B389" s="19"/>
      <c r="C389" s="19"/>
      <c r="D389" s="19"/>
      <c r="E389" s="19"/>
      <c r="F389" s="19"/>
      <c r="G389" s="19"/>
      <c r="H389" s="19"/>
      <c r="I389" s="19"/>
      <c r="J389" s="19"/>
      <c r="K389" s="105"/>
      <c r="L389" s="36"/>
      <c r="M389" s="19"/>
      <c r="N389" s="19"/>
      <c r="O389" s="19"/>
      <c r="P389" s="19"/>
    </row>
    <row r="390" spans="1:16" ht="15.75" customHeight="1">
      <c r="A390" s="341" t="s">
        <v>37</v>
      </c>
      <c r="B390" s="341" t="s">
        <v>40</v>
      </c>
      <c r="C390" s="341" t="s">
        <v>41</v>
      </c>
      <c r="D390" s="341" t="s">
        <v>42</v>
      </c>
      <c r="E390" s="336" t="s">
        <v>140</v>
      </c>
      <c r="F390" s="337"/>
      <c r="G390" s="338"/>
      <c r="H390" s="336" t="s">
        <v>172</v>
      </c>
      <c r="I390" s="337"/>
      <c r="J390" s="338"/>
      <c r="K390" s="105"/>
      <c r="L390" s="36"/>
      <c r="M390" s="19"/>
      <c r="N390" s="19"/>
      <c r="O390" s="19"/>
      <c r="P390" s="19"/>
    </row>
    <row r="391" spans="1:16" ht="41.25" customHeight="1">
      <c r="A391" s="342"/>
      <c r="B391" s="342"/>
      <c r="C391" s="342"/>
      <c r="D391" s="342"/>
      <c r="E391" s="23" t="s">
        <v>19</v>
      </c>
      <c r="F391" s="23" t="s">
        <v>20</v>
      </c>
      <c r="G391" s="23" t="s">
        <v>97</v>
      </c>
      <c r="H391" s="23" t="s">
        <v>19</v>
      </c>
      <c r="I391" s="23" t="s">
        <v>20</v>
      </c>
      <c r="J391" s="23" t="s">
        <v>98</v>
      </c>
      <c r="K391" s="105"/>
      <c r="L391" s="36"/>
      <c r="M391" s="19"/>
      <c r="N391" s="19"/>
      <c r="O391" s="19"/>
      <c r="P391" s="19"/>
    </row>
    <row r="392" spans="1:16" ht="15.75">
      <c r="A392" s="23">
        <v>1</v>
      </c>
      <c r="B392" s="23">
        <v>2</v>
      </c>
      <c r="C392" s="23">
        <v>3</v>
      </c>
      <c r="D392" s="23">
        <v>4</v>
      </c>
      <c r="E392" s="23">
        <v>5</v>
      </c>
      <c r="F392" s="23">
        <v>6</v>
      </c>
      <c r="G392" s="23">
        <v>7</v>
      </c>
      <c r="H392" s="23">
        <v>8</v>
      </c>
      <c r="I392" s="23">
        <v>9</v>
      </c>
      <c r="J392" s="23">
        <v>10</v>
      </c>
      <c r="K392" s="105"/>
      <c r="L392" s="36"/>
      <c r="M392" s="19"/>
      <c r="N392" s="19"/>
      <c r="O392" s="19"/>
      <c r="P392" s="19"/>
    </row>
    <row r="393" spans="1:16" ht="94.5">
      <c r="A393" s="23"/>
      <c r="B393" s="30" t="s">
        <v>244</v>
      </c>
      <c r="C393" s="23"/>
      <c r="D393" s="80" t="s">
        <v>193</v>
      </c>
      <c r="E393" s="27">
        <v>0</v>
      </c>
      <c r="F393" s="45">
        <v>175000</v>
      </c>
      <c r="G393" s="27">
        <v>175000</v>
      </c>
      <c r="H393" s="27">
        <v>0</v>
      </c>
      <c r="I393" s="27">
        <f>SUM(I394:I399)</f>
        <v>105000</v>
      </c>
      <c r="J393" s="27">
        <v>105000</v>
      </c>
      <c r="L393" s="81"/>
      <c r="M393" s="19"/>
      <c r="N393" s="19"/>
      <c r="O393" s="19"/>
      <c r="P393" s="19"/>
    </row>
    <row r="394" spans="1:16" ht="78" customHeight="1">
      <c r="A394" s="23"/>
      <c r="B394" s="59" t="s">
        <v>162</v>
      </c>
      <c r="C394" s="23" t="s">
        <v>155</v>
      </c>
      <c r="D394" s="66" t="s">
        <v>218</v>
      </c>
      <c r="E394" s="28">
        <v>0</v>
      </c>
      <c r="F394" s="41">
        <v>20000</v>
      </c>
      <c r="G394" s="28">
        <v>20000</v>
      </c>
      <c r="H394" s="28">
        <v>0</v>
      </c>
      <c r="I394" s="28">
        <v>10000</v>
      </c>
      <c r="J394" s="28">
        <v>10000</v>
      </c>
      <c r="L394" s="82"/>
      <c r="M394" s="19"/>
      <c r="N394" s="19"/>
      <c r="O394" s="19"/>
      <c r="P394" s="19"/>
    </row>
    <row r="395" spans="1:16" ht="409.5">
      <c r="A395" s="23"/>
      <c r="B395" s="24" t="s">
        <v>163</v>
      </c>
      <c r="C395" s="23" t="s">
        <v>155</v>
      </c>
      <c r="D395" s="66" t="s">
        <v>218</v>
      </c>
      <c r="E395" s="28">
        <v>0</v>
      </c>
      <c r="F395" s="41">
        <v>20000</v>
      </c>
      <c r="G395" s="28">
        <v>20000</v>
      </c>
      <c r="H395" s="28">
        <v>0</v>
      </c>
      <c r="I395" s="28">
        <v>20000</v>
      </c>
      <c r="J395" s="28">
        <v>2000</v>
      </c>
      <c r="L395" s="82"/>
      <c r="M395" s="19"/>
      <c r="N395" s="19"/>
      <c r="O395" s="19"/>
      <c r="P395" s="19"/>
    </row>
    <row r="396" spans="1:16" ht="141.75">
      <c r="A396" s="23"/>
      <c r="B396" s="24" t="s">
        <v>164</v>
      </c>
      <c r="C396" s="23" t="s">
        <v>155</v>
      </c>
      <c r="D396" s="66" t="s">
        <v>218</v>
      </c>
      <c r="E396" s="28">
        <v>0</v>
      </c>
      <c r="F396" s="41">
        <v>70000</v>
      </c>
      <c r="G396" s="28">
        <v>70000</v>
      </c>
      <c r="H396" s="28">
        <v>0</v>
      </c>
      <c r="I396" s="28">
        <v>20000</v>
      </c>
      <c r="J396" s="28">
        <v>20000</v>
      </c>
      <c r="L396" s="82"/>
      <c r="M396" s="19"/>
      <c r="N396" s="19"/>
      <c r="O396" s="19"/>
      <c r="P396" s="19"/>
    </row>
    <row r="397" spans="1:16" ht="63">
      <c r="A397" s="23"/>
      <c r="B397" s="24" t="s">
        <v>165</v>
      </c>
      <c r="C397" s="23" t="s">
        <v>155</v>
      </c>
      <c r="D397" s="66" t="s">
        <v>218</v>
      </c>
      <c r="E397" s="28">
        <v>0</v>
      </c>
      <c r="F397" s="41">
        <v>45000</v>
      </c>
      <c r="G397" s="28">
        <v>45000</v>
      </c>
      <c r="H397" s="28">
        <v>0</v>
      </c>
      <c r="I397" s="28">
        <v>45000</v>
      </c>
      <c r="J397" s="28">
        <v>45000</v>
      </c>
      <c r="L397" s="82"/>
      <c r="M397" s="19"/>
      <c r="N397" s="19"/>
      <c r="O397" s="19"/>
      <c r="P397" s="19"/>
    </row>
    <row r="398" spans="1:16" ht="94.5">
      <c r="A398" s="23"/>
      <c r="B398" s="24" t="s">
        <v>166</v>
      </c>
      <c r="C398" s="23" t="s">
        <v>155</v>
      </c>
      <c r="D398" s="66" t="s">
        <v>218</v>
      </c>
      <c r="E398" s="28">
        <v>0</v>
      </c>
      <c r="F398" s="41">
        <v>10000</v>
      </c>
      <c r="G398" s="28">
        <v>10000</v>
      </c>
      <c r="H398" s="28">
        <v>0</v>
      </c>
      <c r="I398" s="28">
        <v>10000</v>
      </c>
      <c r="J398" s="28">
        <v>10000</v>
      </c>
      <c r="L398" s="82"/>
      <c r="M398" s="19"/>
      <c r="N398" s="19"/>
      <c r="O398" s="19"/>
      <c r="P398" s="19"/>
    </row>
    <row r="399" spans="1:16" ht="31.5">
      <c r="A399" s="23"/>
      <c r="B399" s="24" t="s">
        <v>167</v>
      </c>
      <c r="C399" s="23" t="s">
        <v>155</v>
      </c>
      <c r="D399" s="66" t="s">
        <v>218</v>
      </c>
      <c r="E399" s="28">
        <v>0</v>
      </c>
      <c r="F399" s="41">
        <v>10000</v>
      </c>
      <c r="G399" s="28">
        <v>10000</v>
      </c>
      <c r="H399" s="28">
        <v>0</v>
      </c>
      <c r="I399" s="28">
        <v>0</v>
      </c>
      <c r="J399" s="28">
        <v>0</v>
      </c>
      <c r="L399" s="82"/>
      <c r="M399" s="19"/>
      <c r="N399" s="19"/>
      <c r="O399" s="19"/>
      <c r="P399" s="19"/>
    </row>
    <row r="400" spans="1:16" ht="15.75">
      <c r="A400" s="23"/>
      <c r="B400" s="73" t="s">
        <v>219</v>
      </c>
      <c r="C400" s="23"/>
      <c r="D400" s="23"/>
      <c r="E400" s="41"/>
      <c r="F400" s="41"/>
      <c r="G400" s="41"/>
      <c r="H400" s="41"/>
      <c r="I400" s="41"/>
      <c r="J400" s="41"/>
      <c r="L400" s="36"/>
      <c r="M400" s="19"/>
      <c r="N400" s="19"/>
      <c r="O400" s="19"/>
      <c r="P400" s="19"/>
    </row>
    <row r="401" spans="1:16" ht="85.5" customHeight="1">
      <c r="A401" s="23"/>
      <c r="B401" s="65" t="s">
        <v>198</v>
      </c>
      <c r="C401" s="75" t="s">
        <v>155</v>
      </c>
      <c r="D401" s="66" t="s">
        <v>218</v>
      </c>
      <c r="E401" s="28">
        <v>0</v>
      </c>
      <c r="F401" s="41">
        <v>20000</v>
      </c>
      <c r="G401" s="41">
        <v>20000</v>
      </c>
      <c r="H401" s="28">
        <v>0</v>
      </c>
      <c r="I401" s="28">
        <v>10000</v>
      </c>
      <c r="J401" s="41">
        <v>10000</v>
      </c>
      <c r="L401" s="36"/>
      <c r="M401" s="19"/>
      <c r="N401" s="19"/>
      <c r="O401" s="19"/>
      <c r="P401" s="19"/>
    </row>
    <row r="402" spans="1:16" ht="409.5">
      <c r="A402" s="23"/>
      <c r="B402" s="67" t="s">
        <v>199</v>
      </c>
      <c r="C402" s="75" t="s">
        <v>155</v>
      </c>
      <c r="D402" s="66" t="s">
        <v>218</v>
      </c>
      <c r="E402" s="28">
        <v>0</v>
      </c>
      <c r="F402" s="41">
        <v>20000</v>
      </c>
      <c r="G402" s="41">
        <v>20000</v>
      </c>
      <c r="H402" s="28">
        <v>0</v>
      </c>
      <c r="I402" s="28">
        <v>20000</v>
      </c>
      <c r="J402" s="41">
        <v>20000</v>
      </c>
      <c r="L402" s="36"/>
      <c r="M402" s="19"/>
      <c r="N402" s="19"/>
      <c r="O402" s="19"/>
      <c r="P402" s="19"/>
    </row>
    <row r="403" spans="1:16" ht="141.75">
      <c r="A403" s="23"/>
      <c r="B403" s="74" t="s">
        <v>200</v>
      </c>
      <c r="C403" s="75" t="s">
        <v>155</v>
      </c>
      <c r="D403" s="66" t="s">
        <v>218</v>
      </c>
      <c r="E403" s="28">
        <v>0</v>
      </c>
      <c r="F403" s="41">
        <v>70000</v>
      </c>
      <c r="G403" s="41">
        <v>70000</v>
      </c>
      <c r="H403" s="28">
        <v>0</v>
      </c>
      <c r="I403" s="28">
        <v>20000</v>
      </c>
      <c r="J403" s="41">
        <v>20000</v>
      </c>
      <c r="L403" s="36"/>
      <c r="M403" s="19"/>
      <c r="N403" s="19"/>
      <c r="O403" s="19"/>
      <c r="P403" s="19"/>
    </row>
    <row r="404" spans="1:16" ht="63">
      <c r="A404" s="23"/>
      <c r="B404" s="65" t="s">
        <v>201</v>
      </c>
      <c r="C404" s="75" t="s">
        <v>155</v>
      </c>
      <c r="D404" s="66" t="s">
        <v>218</v>
      </c>
      <c r="E404" s="28">
        <v>0</v>
      </c>
      <c r="F404" s="41">
        <v>45000</v>
      </c>
      <c r="G404" s="41">
        <v>45000</v>
      </c>
      <c r="H404" s="28">
        <v>0</v>
      </c>
      <c r="I404" s="28">
        <v>45000</v>
      </c>
      <c r="J404" s="41">
        <v>45000</v>
      </c>
      <c r="L404" s="36"/>
      <c r="M404" s="19"/>
      <c r="N404" s="19"/>
      <c r="O404" s="19"/>
      <c r="P404" s="19"/>
    </row>
    <row r="405" spans="1:16" ht="110.25">
      <c r="A405" s="23"/>
      <c r="B405" s="24" t="s">
        <v>202</v>
      </c>
      <c r="C405" s="75" t="s">
        <v>155</v>
      </c>
      <c r="D405" s="66" t="s">
        <v>218</v>
      </c>
      <c r="E405" s="28">
        <v>0</v>
      </c>
      <c r="F405" s="41">
        <v>10000</v>
      </c>
      <c r="G405" s="41">
        <v>10000</v>
      </c>
      <c r="H405" s="28">
        <v>0</v>
      </c>
      <c r="I405" s="28">
        <v>10000</v>
      </c>
      <c r="J405" s="41">
        <v>10000</v>
      </c>
      <c r="L405" s="36"/>
      <c r="M405" s="19"/>
      <c r="N405" s="19"/>
      <c r="O405" s="19"/>
      <c r="P405" s="19"/>
    </row>
    <row r="406" spans="1:16" ht="47.25">
      <c r="A406" s="23"/>
      <c r="B406" s="24" t="s">
        <v>203</v>
      </c>
      <c r="C406" s="75" t="s">
        <v>155</v>
      </c>
      <c r="D406" s="66" t="s">
        <v>218</v>
      </c>
      <c r="E406" s="28">
        <v>0</v>
      </c>
      <c r="F406" s="41">
        <v>10000</v>
      </c>
      <c r="G406" s="41">
        <v>10000</v>
      </c>
      <c r="H406" s="28">
        <v>0</v>
      </c>
      <c r="I406" s="28">
        <v>0</v>
      </c>
      <c r="J406" s="41">
        <v>0</v>
      </c>
      <c r="L406" s="36"/>
      <c r="M406" s="19"/>
      <c r="N406" s="19"/>
      <c r="O406" s="19"/>
      <c r="P406" s="19"/>
    </row>
    <row r="407" spans="1:16" ht="15.75">
      <c r="A407" s="23"/>
      <c r="B407" s="76" t="s">
        <v>222</v>
      </c>
      <c r="C407" s="78"/>
      <c r="D407" s="79"/>
      <c r="E407" s="41"/>
      <c r="F407" s="41"/>
      <c r="G407" s="41"/>
      <c r="H407" s="41"/>
      <c r="I407" s="41"/>
      <c r="J407" s="41"/>
      <c r="L407" s="36"/>
      <c r="M407" s="19"/>
      <c r="N407" s="19"/>
      <c r="O407" s="19"/>
      <c r="P407" s="19"/>
    </row>
    <row r="408" spans="1:16" ht="78.75">
      <c r="A408" s="23"/>
      <c r="B408" s="77" t="s">
        <v>204</v>
      </c>
      <c r="C408" s="75" t="s">
        <v>156</v>
      </c>
      <c r="D408" s="66" t="s">
        <v>142</v>
      </c>
      <c r="E408" s="83">
        <v>0</v>
      </c>
      <c r="F408" s="83">
        <v>1</v>
      </c>
      <c r="G408" s="83">
        <v>1</v>
      </c>
      <c r="H408" s="83">
        <v>0</v>
      </c>
      <c r="I408" s="83">
        <v>1</v>
      </c>
      <c r="J408" s="83">
        <v>1</v>
      </c>
      <c r="L408" s="36"/>
      <c r="M408" s="19"/>
      <c r="N408" s="19"/>
      <c r="O408" s="19"/>
      <c r="P408" s="19"/>
    </row>
    <row r="409" spans="1:16" ht="409.5">
      <c r="A409" s="23"/>
      <c r="B409" s="65" t="s">
        <v>205</v>
      </c>
      <c r="C409" s="75" t="s">
        <v>156</v>
      </c>
      <c r="D409" s="66" t="s">
        <v>142</v>
      </c>
      <c r="E409" s="83">
        <v>0</v>
      </c>
      <c r="F409" s="83">
        <v>2</v>
      </c>
      <c r="G409" s="83">
        <v>2</v>
      </c>
      <c r="H409" s="83">
        <v>0</v>
      </c>
      <c r="I409" s="83">
        <v>2</v>
      </c>
      <c r="J409" s="83">
        <v>2</v>
      </c>
      <c r="L409" s="36"/>
      <c r="M409" s="19"/>
      <c r="N409" s="19"/>
      <c r="O409" s="19"/>
      <c r="P409" s="19"/>
    </row>
    <row r="410" spans="1:16" ht="126">
      <c r="A410" s="23"/>
      <c r="B410" s="65" t="s">
        <v>206</v>
      </c>
      <c r="C410" s="75" t="s">
        <v>156</v>
      </c>
      <c r="D410" s="66" t="s">
        <v>142</v>
      </c>
      <c r="E410" s="83">
        <v>0</v>
      </c>
      <c r="F410" s="83">
        <v>500</v>
      </c>
      <c r="G410" s="83">
        <v>500</v>
      </c>
      <c r="H410" s="83">
        <v>0</v>
      </c>
      <c r="I410" s="83">
        <v>500</v>
      </c>
      <c r="J410" s="83">
        <v>500</v>
      </c>
      <c r="L410" s="36"/>
      <c r="M410" s="19"/>
      <c r="N410" s="19"/>
      <c r="O410" s="19"/>
      <c r="P410" s="19"/>
    </row>
    <row r="411" spans="1:16" ht="63">
      <c r="A411" s="23"/>
      <c r="B411" s="65" t="s">
        <v>207</v>
      </c>
      <c r="C411" s="75" t="s">
        <v>156</v>
      </c>
      <c r="D411" s="66" t="s">
        <v>142</v>
      </c>
      <c r="E411" s="83">
        <v>0</v>
      </c>
      <c r="F411" s="83">
        <v>2</v>
      </c>
      <c r="G411" s="83">
        <v>2</v>
      </c>
      <c r="H411" s="83">
        <v>0</v>
      </c>
      <c r="I411" s="83">
        <v>2</v>
      </c>
      <c r="J411" s="83">
        <v>2</v>
      </c>
      <c r="L411" s="36"/>
      <c r="M411" s="19"/>
      <c r="N411" s="19"/>
      <c r="O411" s="19"/>
      <c r="P411" s="19"/>
    </row>
    <row r="412" spans="1:16" ht="110.25">
      <c r="A412" s="23"/>
      <c r="B412" s="65" t="s">
        <v>208</v>
      </c>
      <c r="C412" s="75" t="s">
        <v>156</v>
      </c>
      <c r="D412" s="66" t="s">
        <v>142</v>
      </c>
      <c r="E412" s="83">
        <v>0</v>
      </c>
      <c r="F412" s="83">
        <v>1</v>
      </c>
      <c r="G412" s="83">
        <v>1</v>
      </c>
      <c r="H412" s="83">
        <v>0</v>
      </c>
      <c r="I412" s="83">
        <v>1</v>
      </c>
      <c r="J412" s="83">
        <v>1</v>
      </c>
      <c r="L412" s="36"/>
      <c r="M412" s="19"/>
      <c r="N412" s="19"/>
      <c r="O412" s="19"/>
      <c r="P412" s="19"/>
    </row>
    <row r="413" spans="1:16" ht="47.25">
      <c r="A413" s="23"/>
      <c r="B413" s="65" t="s">
        <v>209</v>
      </c>
      <c r="C413" s="75" t="s">
        <v>156</v>
      </c>
      <c r="D413" s="66" t="s">
        <v>142</v>
      </c>
      <c r="E413" s="83">
        <v>0</v>
      </c>
      <c r="F413" s="83">
        <v>1</v>
      </c>
      <c r="G413" s="83">
        <v>1</v>
      </c>
      <c r="H413" s="83">
        <v>0</v>
      </c>
      <c r="I413" s="83">
        <v>0</v>
      </c>
      <c r="J413" s="83">
        <v>0</v>
      </c>
      <c r="L413" s="36"/>
      <c r="M413" s="19"/>
      <c r="N413" s="19"/>
      <c r="O413" s="19"/>
      <c r="P413" s="19"/>
    </row>
    <row r="414" spans="1:16" ht="15.75">
      <c r="A414" s="23"/>
      <c r="B414" s="76" t="s">
        <v>221</v>
      </c>
      <c r="C414" s="23"/>
      <c r="D414" s="23"/>
      <c r="E414" s="41"/>
      <c r="F414" s="41"/>
      <c r="G414" s="41"/>
      <c r="H414" s="41"/>
      <c r="I414" s="41"/>
      <c r="J414" s="41"/>
      <c r="L414" s="36"/>
      <c r="M414" s="19"/>
      <c r="N414" s="19"/>
      <c r="O414" s="19"/>
      <c r="P414" s="19"/>
    </row>
    <row r="415" spans="1:16" ht="94.5">
      <c r="A415" s="23"/>
      <c r="B415" s="65" t="s">
        <v>210</v>
      </c>
      <c r="C415" s="66" t="s">
        <v>155</v>
      </c>
      <c r="D415" s="66" t="s">
        <v>142</v>
      </c>
      <c r="E415" s="41">
        <v>0</v>
      </c>
      <c r="F415" s="41">
        <v>20000</v>
      </c>
      <c r="G415" s="41">
        <v>20000</v>
      </c>
      <c r="H415" s="41">
        <v>0</v>
      </c>
      <c r="I415" s="41">
        <v>20000</v>
      </c>
      <c r="J415" s="41">
        <v>20000</v>
      </c>
      <c r="L415" s="36"/>
      <c r="M415" s="19"/>
      <c r="N415" s="19"/>
      <c r="O415" s="19"/>
      <c r="P415" s="19"/>
    </row>
    <row r="416" spans="1:16" ht="409.5">
      <c r="A416" s="23"/>
      <c r="B416" s="65" t="s">
        <v>211</v>
      </c>
      <c r="C416" s="66" t="s">
        <v>155</v>
      </c>
      <c r="D416" s="66" t="s">
        <v>142</v>
      </c>
      <c r="E416" s="41">
        <v>0</v>
      </c>
      <c r="F416" s="41">
        <v>6666.67</v>
      </c>
      <c r="G416" s="41">
        <v>6666.67</v>
      </c>
      <c r="H416" s="41">
        <v>0</v>
      </c>
      <c r="I416" s="41">
        <v>6666.67</v>
      </c>
      <c r="J416" s="41">
        <v>6666.67</v>
      </c>
      <c r="L416" s="36"/>
      <c r="M416" s="19"/>
      <c r="N416" s="19"/>
      <c r="O416" s="19"/>
      <c r="P416" s="19"/>
    </row>
    <row r="417" spans="1:16" ht="141.75">
      <c r="A417" s="23"/>
      <c r="B417" s="65" t="s">
        <v>212</v>
      </c>
      <c r="C417" s="66" t="s">
        <v>155</v>
      </c>
      <c r="D417" s="66" t="s">
        <v>142</v>
      </c>
      <c r="E417" s="41">
        <v>0</v>
      </c>
      <c r="F417" s="41">
        <v>140</v>
      </c>
      <c r="G417" s="41">
        <v>140</v>
      </c>
      <c r="H417" s="41">
        <v>0</v>
      </c>
      <c r="I417" s="41">
        <v>40</v>
      </c>
      <c r="J417" s="41">
        <v>40</v>
      </c>
      <c r="L417" s="36"/>
      <c r="M417" s="19"/>
      <c r="N417" s="19"/>
      <c r="O417" s="19"/>
      <c r="P417" s="19"/>
    </row>
    <row r="418" spans="1:16" ht="78.75">
      <c r="A418" s="23"/>
      <c r="B418" s="65" t="s">
        <v>213</v>
      </c>
      <c r="C418" s="66" t="s">
        <v>155</v>
      </c>
      <c r="D418" s="66" t="s">
        <v>142</v>
      </c>
      <c r="E418" s="41">
        <v>0</v>
      </c>
      <c r="F418" s="41">
        <v>22500</v>
      </c>
      <c r="G418" s="41">
        <v>22500</v>
      </c>
      <c r="H418" s="41">
        <v>0</v>
      </c>
      <c r="I418" s="41">
        <f>I404/I411</f>
        <v>22500</v>
      </c>
      <c r="J418" s="41">
        <v>22500</v>
      </c>
      <c r="L418" s="36"/>
      <c r="M418" s="19"/>
      <c r="N418" s="19"/>
      <c r="O418" s="19"/>
      <c r="P418" s="19"/>
    </row>
    <row r="419" spans="1:16" ht="110.25">
      <c r="A419" s="23"/>
      <c r="B419" s="65" t="s">
        <v>214</v>
      </c>
      <c r="C419" s="66" t="s">
        <v>155</v>
      </c>
      <c r="D419" s="66" t="s">
        <v>142</v>
      </c>
      <c r="E419" s="41">
        <v>0</v>
      </c>
      <c r="F419" s="41">
        <v>10000</v>
      </c>
      <c r="G419" s="41">
        <v>10000</v>
      </c>
      <c r="H419" s="41">
        <v>0</v>
      </c>
      <c r="I419" s="41">
        <v>10000</v>
      </c>
      <c r="J419" s="41">
        <v>10000</v>
      </c>
      <c r="L419" s="36"/>
      <c r="M419" s="19"/>
      <c r="N419" s="19"/>
      <c r="O419" s="19"/>
      <c r="P419" s="19"/>
    </row>
    <row r="420" spans="1:16" ht="47.25">
      <c r="A420" s="23"/>
      <c r="B420" s="65" t="s">
        <v>216</v>
      </c>
      <c r="C420" s="66" t="s">
        <v>155</v>
      </c>
      <c r="D420" s="66" t="s">
        <v>142</v>
      </c>
      <c r="E420" s="41">
        <v>0</v>
      </c>
      <c r="F420" s="41">
        <v>10000</v>
      </c>
      <c r="G420" s="41">
        <v>10000</v>
      </c>
      <c r="H420" s="41">
        <v>0</v>
      </c>
      <c r="I420" s="41">
        <v>0</v>
      </c>
      <c r="J420" s="41">
        <v>0</v>
      </c>
      <c r="L420" s="36"/>
      <c r="M420" s="19"/>
      <c r="N420" s="19"/>
      <c r="O420" s="19"/>
      <c r="P420" s="19"/>
    </row>
    <row r="421" spans="1:16" ht="15.75">
      <c r="A421" s="23"/>
      <c r="B421" s="64" t="s">
        <v>46</v>
      </c>
      <c r="C421" s="35"/>
      <c r="D421" s="35"/>
      <c r="E421" s="41"/>
      <c r="F421" s="41"/>
      <c r="G421" s="41"/>
      <c r="H421" s="41"/>
      <c r="I421" s="41"/>
      <c r="J421" s="41"/>
      <c r="L421" s="36"/>
      <c r="M421" s="19"/>
      <c r="N421" s="19"/>
      <c r="O421" s="19"/>
      <c r="P421" s="19"/>
    </row>
    <row r="422" spans="1:16" ht="15.75">
      <c r="A422" s="23"/>
      <c r="B422" s="65" t="s">
        <v>148</v>
      </c>
      <c r="C422" s="23" t="s">
        <v>143</v>
      </c>
      <c r="D422" s="23" t="s">
        <v>142</v>
      </c>
      <c r="E422" s="83">
        <v>0</v>
      </c>
      <c r="F422" s="83">
        <v>100</v>
      </c>
      <c r="G422" s="83">
        <v>100</v>
      </c>
      <c r="H422" s="83">
        <v>0</v>
      </c>
      <c r="I422" s="83">
        <v>100</v>
      </c>
      <c r="J422" s="83">
        <v>100</v>
      </c>
      <c r="L422" s="36"/>
      <c r="M422" s="19"/>
      <c r="N422" s="19"/>
      <c r="O422" s="19"/>
      <c r="P422" s="19"/>
    </row>
    <row r="423" spans="1:16" ht="47.25">
      <c r="A423" s="25"/>
      <c r="B423" s="162" t="s">
        <v>259</v>
      </c>
      <c r="C423" s="66"/>
      <c r="D423" s="163"/>
      <c r="E423" s="113"/>
      <c r="G423" s="113"/>
      <c r="H423" s="181"/>
      <c r="I423" s="113"/>
      <c r="J423" s="113"/>
      <c r="K423" s="105"/>
      <c r="L423" s="36"/>
      <c r="M423" s="19"/>
      <c r="N423" s="19"/>
      <c r="O423" s="19"/>
      <c r="P423" s="19"/>
    </row>
    <row r="424" spans="1:16" ht="63">
      <c r="A424" s="25"/>
      <c r="B424" s="164" t="s">
        <v>281</v>
      </c>
      <c r="C424" s="165" t="s">
        <v>155</v>
      </c>
      <c r="D424" s="165" t="s">
        <v>218</v>
      </c>
      <c r="E424" s="166">
        <v>0</v>
      </c>
      <c r="F424" s="166">
        <v>200000</v>
      </c>
      <c r="G424" s="166">
        <f>F424</f>
        <v>200000</v>
      </c>
      <c r="H424" s="166">
        <v>0</v>
      </c>
      <c r="I424" s="166">
        <v>200000</v>
      </c>
      <c r="J424" s="166">
        <f>I424</f>
        <v>200000</v>
      </c>
      <c r="K424" s="105"/>
      <c r="L424" s="36"/>
      <c r="M424" s="19"/>
      <c r="N424" s="19"/>
      <c r="O424" s="19"/>
      <c r="P424" s="19"/>
    </row>
    <row r="425" spans="1:16" ht="15.75">
      <c r="A425" s="25"/>
      <c r="B425" s="167" t="s">
        <v>262</v>
      </c>
      <c r="C425" s="46"/>
      <c r="D425" s="46"/>
      <c r="E425" s="46"/>
      <c r="F425" s="46"/>
      <c r="G425" s="46"/>
      <c r="H425" s="46"/>
      <c r="I425" s="46"/>
      <c r="J425" s="46"/>
      <c r="K425" s="105"/>
      <c r="L425" s="36"/>
      <c r="M425" s="19"/>
      <c r="N425" s="19"/>
      <c r="O425" s="19"/>
      <c r="P425" s="19"/>
    </row>
    <row r="426" spans="1:16" ht="47.25">
      <c r="A426" s="25"/>
      <c r="B426" s="168" t="s">
        <v>296</v>
      </c>
      <c r="C426" s="66" t="s">
        <v>155</v>
      </c>
      <c r="D426" s="66" t="s">
        <v>218</v>
      </c>
      <c r="E426" s="29">
        <v>0</v>
      </c>
      <c r="F426" s="88">
        <v>60000</v>
      </c>
      <c r="G426" s="88">
        <v>60000</v>
      </c>
      <c r="H426" s="29">
        <v>0</v>
      </c>
      <c r="I426" s="88">
        <v>60000</v>
      </c>
      <c r="J426" s="88">
        <v>60000</v>
      </c>
      <c r="K426" s="105"/>
      <c r="L426" s="36"/>
      <c r="M426" s="19"/>
      <c r="N426" s="19"/>
      <c r="O426" s="19"/>
      <c r="P426" s="19"/>
    </row>
    <row r="427" spans="1:16" ht="47.25">
      <c r="A427" s="25"/>
      <c r="B427" s="168" t="s">
        <v>297</v>
      </c>
      <c r="C427" s="66" t="s">
        <v>155</v>
      </c>
      <c r="D427" s="66" t="s">
        <v>218</v>
      </c>
      <c r="E427" s="29">
        <v>0</v>
      </c>
      <c r="F427" s="88">
        <v>20000</v>
      </c>
      <c r="G427" s="88">
        <v>20000</v>
      </c>
      <c r="H427" s="29">
        <v>0</v>
      </c>
      <c r="I427" s="88">
        <v>20000</v>
      </c>
      <c r="J427" s="88">
        <v>20000</v>
      </c>
      <c r="K427" s="105"/>
      <c r="L427" s="36"/>
      <c r="M427" s="19"/>
      <c r="N427" s="19"/>
      <c r="O427" s="19"/>
      <c r="P427" s="19"/>
    </row>
    <row r="428" spans="1:16" ht="47.25">
      <c r="A428" s="25"/>
      <c r="B428" s="169" t="s">
        <v>298</v>
      </c>
      <c r="C428" s="66" t="s">
        <v>155</v>
      </c>
      <c r="D428" s="66" t="s">
        <v>218</v>
      </c>
      <c r="E428" s="29">
        <v>0</v>
      </c>
      <c r="F428" s="88">
        <v>20000</v>
      </c>
      <c r="G428" s="88">
        <v>20000</v>
      </c>
      <c r="H428" s="29">
        <v>0</v>
      </c>
      <c r="I428" s="88">
        <v>20000</v>
      </c>
      <c r="J428" s="88">
        <v>20000</v>
      </c>
      <c r="K428" s="105"/>
      <c r="L428" s="36"/>
      <c r="M428" s="19"/>
      <c r="N428" s="19"/>
      <c r="O428" s="19"/>
      <c r="P428" s="19"/>
    </row>
    <row r="429" spans="1:16" ht="63">
      <c r="A429" s="25"/>
      <c r="B429" s="169" t="s">
        <v>299</v>
      </c>
      <c r="C429" s="66" t="s">
        <v>155</v>
      </c>
      <c r="D429" s="66" t="s">
        <v>218</v>
      </c>
      <c r="E429" s="29">
        <v>0</v>
      </c>
      <c r="F429" s="88">
        <v>20000</v>
      </c>
      <c r="G429" s="88">
        <v>20000</v>
      </c>
      <c r="H429" s="29">
        <v>0</v>
      </c>
      <c r="I429" s="88">
        <v>20000</v>
      </c>
      <c r="J429" s="88">
        <v>20000</v>
      </c>
      <c r="K429" s="105"/>
      <c r="L429" s="36"/>
      <c r="M429" s="19"/>
      <c r="N429" s="19"/>
      <c r="O429" s="19"/>
      <c r="P429" s="19"/>
    </row>
    <row r="430" spans="1:16" ht="63">
      <c r="A430" s="25"/>
      <c r="B430" s="169" t="s">
        <v>300</v>
      </c>
      <c r="C430" s="66" t="s">
        <v>155</v>
      </c>
      <c r="D430" s="66" t="s">
        <v>218</v>
      </c>
      <c r="E430" s="29">
        <v>0</v>
      </c>
      <c r="F430" s="88">
        <v>30000</v>
      </c>
      <c r="G430" s="88">
        <v>30000</v>
      </c>
      <c r="H430" s="29">
        <v>0</v>
      </c>
      <c r="I430" s="88">
        <v>30000</v>
      </c>
      <c r="J430" s="88">
        <v>30000</v>
      </c>
      <c r="K430" s="105"/>
      <c r="L430" s="36"/>
      <c r="M430" s="19"/>
      <c r="N430" s="19"/>
      <c r="O430" s="19"/>
      <c r="P430" s="19"/>
    </row>
    <row r="431" spans="1:16" ht="47.25">
      <c r="A431" s="25"/>
      <c r="B431" s="169" t="s">
        <v>282</v>
      </c>
      <c r="C431" s="66" t="s">
        <v>155</v>
      </c>
      <c r="D431" s="66" t="s">
        <v>218</v>
      </c>
      <c r="E431" s="87">
        <v>0</v>
      </c>
      <c r="F431" s="88">
        <v>50000</v>
      </c>
      <c r="G431" s="88">
        <v>50000</v>
      </c>
      <c r="H431" s="87">
        <v>0</v>
      </c>
      <c r="I431" s="88">
        <v>50000</v>
      </c>
      <c r="J431" s="88">
        <v>50000</v>
      </c>
      <c r="K431" s="105"/>
      <c r="L431" s="36"/>
      <c r="M431" s="19"/>
      <c r="N431" s="19"/>
      <c r="O431" s="19"/>
      <c r="P431" s="19"/>
    </row>
    <row r="432" spans="1:16" ht="15.75">
      <c r="A432" s="25"/>
      <c r="B432" s="167" t="s">
        <v>264</v>
      </c>
      <c r="C432" s="51"/>
      <c r="D432" s="66"/>
      <c r="E432" s="160"/>
      <c r="F432" s="170"/>
      <c r="G432" s="161"/>
      <c r="H432" s="160"/>
      <c r="I432" s="170"/>
      <c r="J432" s="161"/>
      <c r="K432" s="105"/>
      <c r="L432" s="36"/>
      <c r="M432" s="19"/>
      <c r="N432" s="19"/>
      <c r="O432" s="19"/>
      <c r="P432" s="19"/>
    </row>
    <row r="433" spans="1:16" ht="45">
      <c r="A433" s="25"/>
      <c r="B433" s="118" t="s">
        <v>283</v>
      </c>
      <c r="C433" s="163" t="s">
        <v>284</v>
      </c>
      <c r="D433" s="163" t="s">
        <v>157</v>
      </c>
      <c r="E433" s="172">
        <v>0</v>
      </c>
      <c r="F433" s="171">
        <v>30</v>
      </c>
      <c r="G433" s="161">
        <f aca="true" t="shared" si="19" ref="G433:G438">F433</f>
        <v>30</v>
      </c>
      <c r="H433" s="172">
        <v>0</v>
      </c>
      <c r="I433" s="171">
        <v>30</v>
      </c>
      <c r="J433" s="161">
        <f aca="true" t="shared" si="20" ref="J433:J438">I433</f>
        <v>30</v>
      </c>
      <c r="K433" s="105"/>
      <c r="L433" s="36"/>
      <c r="M433" s="19"/>
      <c r="N433" s="19"/>
      <c r="O433" s="19"/>
      <c r="P433" s="19"/>
    </row>
    <row r="434" spans="1:16" ht="45">
      <c r="A434" s="25"/>
      <c r="B434" s="118" t="s">
        <v>285</v>
      </c>
      <c r="C434" s="163" t="s">
        <v>284</v>
      </c>
      <c r="D434" s="163" t="s">
        <v>157</v>
      </c>
      <c r="E434" s="172">
        <v>0</v>
      </c>
      <c r="F434" s="171">
        <v>6</v>
      </c>
      <c r="G434" s="161">
        <f t="shared" si="19"/>
        <v>6</v>
      </c>
      <c r="H434" s="172">
        <v>0</v>
      </c>
      <c r="I434" s="171">
        <v>6</v>
      </c>
      <c r="J434" s="161">
        <f t="shared" si="20"/>
        <v>6</v>
      </c>
      <c r="K434" s="105"/>
      <c r="L434" s="36"/>
      <c r="M434" s="19"/>
      <c r="N434" s="19"/>
      <c r="O434" s="19"/>
      <c r="P434" s="19"/>
    </row>
    <row r="435" spans="1:16" ht="30">
      <c r="A435" s="25"/>
      <c r="B435" s="118" t="s">
        <v>286</v>
      </c>
      <c r="C435" s="163" t="s">
        <v>284</v>
      </c>
      <c r="D435" s="163" t="s">
        <v>157</v>
      </c>
      <c r="E435" s="172">
        <v>0</v>
      </c>
      <c r="F435" s="171">
        <v>16</v>
      </c>
      <c r="G435" s="161">
        <f t="shared" si="19"/>
        <v>16</v>
      </c>
      <c r="H435" s="172">
        <v>0</v>
      </c>
      <c r="I435" s="171">
        <v>16</v>
      </c>
      <c r="J435" s="161">
        <f t="shared" si="20"/>
        <v>16</v>
      </c>
      <c r="K435" s="105"/>
      <c r="L435" s="36"/>
      <c r="M435" s="19"/>
      <c r="N435" s="19"/>
      <c r="O435" s="19"/>
      <c r="P435" s="19"/>
    </row>
    <row r="436" spans="1:16" ht="45">
      <c r="A436" s="25"/>
      <c r="B436" s="118" t="s">
        <v>287</v>
      </c>
      <c r="C436" s="163" t="s">
        <v>284</v>
      </c>
      <c r="D436" s="163" t="s">
        <v>157</v>
      </c>
      <c r="E436" s="172">
        <v>0</v>
      </c>
      <c r="F436" s="171">
        <v>46</v>
      </c>
      <c r="G436" s="161">
        <f t="shared" si="19"/>
        <v>46</v>
      </c>
      <c r="H436" s="172">
        <v>0</v>
      </c>
      <c r="I436" s="171">
        <v>46</v>
      </c>
      <c r="J436" s="161">
        <f t="shared" si="20"/>
        <v>46</v>
      </c>
      <c r="K436" s="105"/>
      <c r="L436" s="36"/>
      <c r="M436" s="19"/>
      <c r="N436" s="19"/>
      <c r="O436" s="19"/>
      <c r="P436" s="19"/>
    </row>
    <row r="437" spans="1:16" ht="45">
      <c r="A437" s="25"/>
      <c r="B437" s="118" t="s">
        <v>288</v>
      </c>
      <c r="C437" s="163" t="s">
        <v>284</v>
      </c>
      <c r="D437" s="163" t="s">
        <v>157</v>
      </c>
      <c r="E437" s="172">
        <v>0</v>
      </c>
      <c r="F437" s="171">
        <v>20</v>
      </c>
      <c r="G437" s="161">
        <f t="shared" si="19"/>
        <v>20</v>
      </c>
      <c r="H437" s="172">
        <v>0</v>
      </c>
      <c r="I437" s="171">
        <v>20</v>
      </c>
      <c r="J437" s="161">
        <f t="shared" si="20"/>
        <v>20</v>
      </c>
      <c r="K437" s="105"/>
      <c r="L437" s="36"/>
      <c r="M437" s="19"/>
      <c r="N437" s="19"/>
      <c r="O437" s="19"/>
      <c r="P437" s="19"/>
    </row>
    <row r="438" spans="1:16" ht="30">
      <c r="A438" s="25"/>
      <c r="B438" s="149" t="s">
        <v>256</v>
      </c>
      <c r="C438" s="163" t="s">
        <v>284</v>
      </c>
      <c r="D438" s="163" t="s">
        <v>157</v>
      </c>
      <c r="E438" s="160">
        <v>0</v>
      </c>
      <c r="F438" s="159">
        <v>1</v>
      </c>
      <c r="G438" s="161">
        <f t="shared" si="19"/>
        <v>1</v>
      </c>
      <c r="H438" s="160">
        <v>0</v>
      </c>
      <c r="I438" s="159">
        <v>1</v>
      </c>
      <c r="J438" s="161">
        <f t="shared" si="20"/>
        <v>1</v>
      </c>
      <c r="K438" s="105"/>
      <c r="L438" s="36"/>
      <c r="M438" s="19"/>
      <c r="N438" s="19"/>
      <c r="O438" s="19"/>
      <c r="P438" s="19"/>
    </row>
    <row r="439" spans="1:16" ht="15.75">
      <c r="A439" s="25"/>
      <c r="B439" s="173" t="s">
        <v>267</v>
      </c>
      <c r="C439" s="66"/>
      <c r="D439" s="66"/>
      <c r="E439" s="172"/>
      <c r="F439" s="161"/>
      <c r="G439" s="161"/>
      <c r="H439" s="172"/>
      <c r="I439" s="161"/>
      <c r="J439" s="161"/>
      <c r="K439" s="105"/>
      <c r="L439" s="36"/>
      <c r="M439" s="19"/>
      <c r="N439" s="19"/>
      <c r="O439" s="19"/>
      <c r="P439" s="19"/>
    </row>
    <row r="440" spans="1:16" ht="31.5">
      <c r="A440" s="25"/>
      <c r="B440" s="174" t="s">
        <v>289</v>
      </c>
      <c r="C440" s="175" t="s">
        <v>155</v>
      </c>
      <c r="D440" s="176" t="s">
        <v>269</v>
      </c>
      <c r="E440" s="172">
        <v>0</v>
      </c>
      <c r="F440" s="171">
        <v>2666.7</v>
      </c>
      <c r="G440" s="158">
        <f aca="true" t="shared" si="21" ref="G440:G445">F440</f>
        <v>2666.7</v>
      </c>
      <c r="H440" s="172">
        <v>0</v>
      </c>
      <c r="I440" s="171">
        <v>2666.7</v>
      </c>
      <c r="J440" s="158">
        <f aca="true" t="shared" si="22" ref="J440:J445">I440</f>
        <v>2666.7</v>
      </c>
      <c r="K440" s="105"/>
      <c r="L440" s="36"/>
      <c r="M440" s="19"/>
      <c r="N440" s="19"/>
      <c r="O440" s="19"/>
      <c r="P440" s="19"/>
    </row>
    <row r="441" spans="1:16" ht="47.25">
      <c r="A441" s="25"/>
      <c r="B441" s="174" t="s">
        <v>290</v>
      </c>
      <c r="C441" s="175" t="s">
        <v>155</v>
      </c>
      <c r="D441" s="176" t="s">
        <v>269</v>
      </c>
      <c r="E441" s="172">
        <v>0</v>
      </c>
      <c r="F441" s="171">
        <v>6666.67</v>
      </c>
      <c r="G441" s="177">
        <f t="shared" si="21"/>
        <v>6666.67</v>
      </c>
      <c r="H441" s="172">
        <v>0</v>
      </c>
      <c r="I441" s="171">
        <v>6666.67</v>
      </c>
      <c r="J441" s="177">
        <f t="shared" si="22"/>
        <v>6666.67</v>
      </c>
      <c r="K441" s="105"/>
      <c r="L441" s="36"/>
      <c r="M441" s="19"/>
      <c r="N441" s="19"/>
      <c r="O441" s="19"/>
      <c r="P441" s="19"/>
    </row>
    <row r="442" spans="1:16" ht="47.25">
      <c r="A442" s="25"/>
      <c r="B442" s="174" t="s">
        <v>291</v>
      </c>
      <c r="C442" s="175" t="s">
        <v>155</v>
      </c>
      <c r="D442" s="176" t="s">
        <v>269</v>
      </c>
      <c r="E442" s="172">
        <v>0</v>
      </c>
      <c r="F442" s="171">
        <v>1875</v>
      </c>
      <c r="G442" s="177">
        <f t="shared" si="21"/>
        <v>1875</v>
      </c>
      <c r="H442" s="172">
        <v>0</v>
      </c>
      <c r="I442" s="171">
        <v>1875</v>
      </c>
      <c r="J442" s="177">
        <f t="shared" si="22"/>
        <v>1875</v>
      </c>
      <c r="K442" s="105"/>
      <c r="L442" s="36"/>
      <c r="M442" s="19"/>
      <c r="N442" s="19"/>
      <c r="O442" s="19"/>
      <c r="P442" s="19"/>
    </row>
    <row r="443" spans="1:16" ht="47.25">
      <c r="A443" s="25"/>
      <c r="B443" s="174" t="s">
        <v>292</v>
      </c>
      <c r="C443" s="175" t="s">
        <v>155</v>
      </c>
      <c r="D443" s="176" t="s">
        <v>269</v>
      </c>
      <c r="E443" s="172">
        <v>0</v>
      </c>
      <c r="F443" s="171">
        <v>434.78</v>
      </c>
      <c r="G443" s="177">
        <f t="shared" si="21"/>
        <v>434.78</v>
      </c>
      <c r="H443" s="172">
        <v>0</v>
      </c>
      <c r="I443" s="171">
        <v>434.78</v>
      </c>
      <c r="J443" s="177">
        <f t="shared" si="22"/>
        <v>434.78</v>
      </c>
      <c r="K443" s="105"/>
      <c r="L443" s="36"/>
      <c r="M443" s="19"/>
      <c r="N443" s="19"/>
      <c r="O443" s="19"/>
      <c r="P443" s="19"/>
    </row>
    <row r="444" spans="1:16" ht="47.25">
      <c r="A444" s="25"/>
      <c r="B444" s="174" t="s">
        <v>301</v>
      </c>
      <c r="C444" s="175" t="s">
        <v>155</v>
      </c>
      <c r="D444" s="176" t="s">
        <v>269</v>
      </c>
      <c r="E444" s="172">
        <v>0</v>
      </c>
      <c r="F444" s="178">
        <v>1500</v>
      </c>
      <c r="G444" s="177">
        <f t="shared" si="21"/>
        <v>1500</v>
      </c>
      <c r="H444" s="172">
        <v>0</v>
      </c>
      <c r="I444" s="178">
        <v>1500</v>
      </c>
      <c r="J444" s="177">
        <f t="shared" si="22"/>
        <v>1500</v>
      </c>
      <c r="K444" s="105"/>
      <c r="L444" s="36"/>
      <c r="M444" s="19"/>
      <c r="N444" s="19"/>
      <c r="O444" s="19"/>
      <c r="P444" s="19"/>
    </row>
    <row r="445" spans="1:16" ht="31.5">
      <c r="A445" s="25"/>
      <c r="B445" s="179" t="s">
        <v>302</v>
      </c>
      <c r="C445" s="66" t="s">
        <v>155</v>
      </c>
      <c r="D445" s="176" t="s">
        <v>269</v>
      </c>
      <c r="E445" s="160"/>
      <c r="F445" s="155">
        <v>50000</v>
      </c>
      <c r="G445" s="177">
        <f t="shared" si="21"/>
        <v>50000</v>
      </c>
      <c r="H445" s="160"/>
      <c r="I445" s="155">
        <v>50000</v>
      </c>
      <c r="J445" s="177">
        <f t="shared" si="22"/>
        <v>50000</v>
      </c>
      <c r="K445" s="105"/>
      <c r="L445" s="36"/>
      <c r="M445" s="19"/>
      <c r="N445" s="19"/>
      <c r="O445" s="19"/>
      <c r="P445" s="19"/>
    </row>
    <row r="446" spans="1:16" ht="15.75">
      <c r="A446" s="25"/>
      <c r="B446" s="167" t="s">
        <v>270</v>
      </c>
      <c r="C446" s="66"/>
      <c r="D446" s="66"/>
      <c r="E446" s="160"/>
      <c r="F446" s="161"/>
      <c r="G446" s="161"/>
      <c r="H446" s="160"/>
      <c r="I446" s="161"/>
      <c r="J446" s="161"/>
      <c r="K446" s="105"/>
      <c r="L446" s="36"/>
      <c r="M446" s="19"/>
      <c r="N446" s="19"/>
      <c r="O446" s="19"/>
      <c r="P446" s="19"/>
    </row>
    <row r="447" spans="1:16" ht="47.25">
      <c r="A447" s="23"/>
      <c r="B447" s="180" t="s">
        <v>295</v>
      </c>
      <c r="C447" s="66" t="s">
        <v>143</v>
      </c>
      <c r="D447" s="176" t="s">
        <v>269</v>
      </c>
      <c r="E447" s="160">
        <v>0</v>
      </c>
      <c r="F447" s="161">
        <v>100</v>
      </c>
      <c r="G447" s="161">
        <v>100</v>
      </c>
      <c r="H447" s="160">
        <v>0</v>
      </c>
      <c r="I447" s="161">
        <v>100</v>
      </c>
      <c r="J447" s="161">
        <v>100</v>
      </c>
      <c r="K447" s="107"/>
      <c r="L447" s="259"/>
      <c r="M447" s="19"/>
      <c r="N447" s="19"/>
      <c r="O447" s="19"/>
      <c r="P447" s="19"/>
    </row>
    <row r="448" spans="1:16" ht="15.75" customHeight="1">
      <c r="A448" s="354" t="s">
        <v>47</v>
      </c>
      <c r="B448" s="354"/>
      <c r="C448" s="354"/>
      <c r="D448" s="354"/>
      <c r="E448" s="354"/>
      <c r="F448" s="354"/>
      <c r="G448" s="354"/>
      <c r="H448" s="354"/>
      <c r="I448" s="354"/>
      <c r="J448" s="354"/>
      <c r="K448" s="355"/>
      <c r="L448" s="34"/>
      <c r="M448" s="19"/>
      <c r="N448" s="19"/>
      <c r="O448" s="19"/>
      <c r="P448" s="19"/>
    </row>
    <row r="449" spans="1:16" ht="15.75">
      <c r="A449" s="49" t="s">
        <v>13</v>
      </c>
      <c r="B449" s="50"/>
      <c r="C449" s="50"/>
      <c r="D449" s="50"/>
      <c r="E449" s="50"/>
      <c r="F449" s="50"/>
      <c r="G449" s="50"/>
      <c r="H449" s="50"/>
      <c r="I449" s="50"/>
      <c r="J449" s="50"/>
      <c r="K449" s="107"/>
      <c r="L449" s="19"/>
      <c r="M449" s="19"/>
      <c r="N449" s="19"/>
      <c r="O449" s="19"/>
      <c r="P449" s="19"/>
    </row>
    <row r="450" spans="1:16" ht="15.75">
      <c r="A450" s="50"/>
      <c r="B450" s="50"/>
      <c r="C450" s="50"/>
      <c r="D450" s="50"/>
      <c r="E450" s="50"/>
      <c r="F450" s="50"/>
      <c r="G450" s="50"/>
      <c r="H450" s="50"/>
      <c r="I450" s="50"/>
      <c r="J450" s="50"/>
      <c r="K450" s="107"/>
      <c r="L450" s="19"/>
      <c r="M450" s="19"/>
      <c r="N450" s="19"/>
      <c r="O450" s="19"/>
      <c r="P450" s="19"/>
    </row>
    <row r="451" spans="1:16" ht="15.75">
      <c r="A451" s="334" t="s">
        <v>15</v>
      </c>
      <c r="B451" s="336" t="s">
        <v>174</v>
      </c>
      <c r="C451" s="338"/>
      <c r="D451" s="334" t="s">
        <v>170</v>
      </c>
      <c r="E451" s="334"/>
      <c r="F451" s="334" t="s">
        <v>171</v>
      </c>
      <c r="G451" s="334"/>
      <c r="H451" s="334" t="s">
        <v>140</v>
      </c>
      <c r="I451" s="334"/>
      <c r="J451" s="334" t="s">
        <v>172</v>
      </c>
      <c r="K451" s="334"/>
      <c r="L451" s="19"/>
      <c r="M451" s="19"/>
      <c r="N451" s="19"/>
      <c r="O451" s="19"/>
      <c r="P451" s="19"/>
    </row>
    <row r="452" spans="1:16" ht="31.5">
      <c r="A452" s="334"/>
      <c r="B452" s="23" t="s">
        <v>19</v>
      </c>
      <c r="C452" s="23" t="s">
        <v>20</v>
      </c>
      <c r="D452" s="23" t="s">
        <v>19</v>
      </c>
      <c r="E452" s="23" t="s">
        <v>20</v>
      </c>
      <c r="F452" s="23" t="s">
        <v>19</v>
      </c>
      <c r="G452" s="23" t="s">
        <v>20</v>
      </c>
      <c r="H452" s="23" t="s">
        <v>19</v>
      </c>
      <c r="I452" s="23" t="s">
        <v>20</v>
      </c>
      <c r="J452" s="23" t="s">
        <v>19</v>
      </c>
      <c r="K452" s="84" t="s">
        <v>20</v>
      </c>
      <c r="L452" s="19"/>
      <c r="M452" s="19"/>
      <c r="N452" s="19"/>
      <c r="O452" s="19"/>
      <c r="P452" s="19"/>
    </row>
    <row r="453" spans="1:16" ht="15.75">
      <c r="A453" s="23">
        <v>1</v>
      </c>
      <c r="B453" s="71">
        <v>2</v>
      </c>
      <c r="C453" s="23">
        <v>3</v>
      </c>
      <c r="D453" s="23">
        <v>4</v>
      </c>
      <c r="E453" s="23">
        <v>5</v>
      </c>
      <c r="F453" s="23">
        <v>6</v>
      </c>
      <c r="G453" s="23">
        <v>7</v>
      </c>
      <c r="H453" s="23">
        <v>8</v>
      </c>
      <c r="I453" s="23">
        <v>9</v>
      </c>
      <c r="J453" s="23">
        <v>10</v>
      </c>
      <c r="K453" s="84">
        <v>11</v>
      </c>
      <c r="L453" s="19"/>
      <c r="M453" s="19"/>
      <c r="N453" s="19"/>
      <c r="O453" s="19"/>
      <c r="P453" s="19"/>
    </row>
    <row r="454" spans="1:16" ht="31.5">
      <c r="A454" s="23" t="s">
        <v>26</v>
      </c>
      <c r="B454" s="23" t="s">
        <v>22</v>
      </c>
      <c r="C454" s="23" t="s">
        <v>22</v>
      </c>
      <c r="D454" s="23" t="s">
        <v>22</v>
      </c>
      <c r="E454" s="23" t="s">
        <v>22</v>
      </c>
      <c r="F454" s="23" t="s">
        <v>22</v>
      </c>
      <c r="G454" s="23" t="s">
        <v>22</v>
      </c>
      <c r="H454" s="23" t="s">
        <v>22</v>
      </c>
      <c r="I454" s="23" t="s">
        <v>22</v>
      </c>
      <c r="J454" s="23" t="s">
        <v>22</v>
      </c>
      <c r="K454" s="84" t="s">
        <v>22</v>
      </c>
      <c r="L454" s="19"/>
      <c r="M454" s="19"/>
      <c r="N454" s="19"/>
      <c r="O454" s="19"/>
      <c r="P454" s="19"/>
    </row>
    <row r="455" spans="1:16" ht="215.25" customHeight="1">
      <c r="A455" s="23" t="s">
        <v>48</v>
      </c>
      <c r="B455" s="23" t="s">
        <v>24</v>
      </c>
      <c r="C455" s="23" t="s">
        <v>22</v>
      </c>
      <c r="D455" s="23" t="s">
        <v>24</v>
      </c>
      <c r="E455" s="23" t="s">
        <v>22</v>
      </c>
      <c r="F455" s="23" t="s">
        <v>22</v>
      </c>
      <c r="G455" s="23" t="s">
        <v>22</v>
      </c>
      <c r="H455" s="23" t="s">
        <v>22</v>
      </c>
      <c r="I455" s="23" t="s">
        <v>22</v>
      </c>
      <c r="J455" s="23" t="s">
        <v>24</v>
      </c>
      <c r="K455" s="84" t="s">
        <v>22</v>
      </c>
      <c r="L455" s="19"/>
      <c r="M455" s="19"/>
      <c r="N455" s="19"/>
      <c r="O455" s="19"/>
      <c r="P455" s="19"/>
    </row>
    <row r="456" spans="1:16" ht="15.75">
      <c r="A456" s="19"/>
      <c r="C456" s="19"/>
      <c r="D456" s="19"/>
      <c r="E456" s="19"/>
      <c r="F456" s="19"/>
      <c r="G456" s="19"/>
      <c r="H456" s="19"/>
      <c r="I456" s="19"/>
      <c r="J456" s="19"/>
      <c r="K456" s="105"/>
      <c r="L456" s="19"/>
      <c r="M456" s="19"/>
      <c r="N456" s="19"/>
      <c r="O456" s="19"/>
      <c r="P456" s="19"/>
    </row>
    <row r="457" spans="1:16" ht="15.75">
      <c r="A457" s="19"/>
      <c r="B457" s="19"/>
      <c r="C457" s="19"/>
      <c r="D457" s="19"/>
      <c r="E457" s="19"/>
      <c r="F457" s="19"/>
      <c r="G457" s="19"/>
      <c r="H457" s="19"/>
      <c r="I457" s="19"/>
      <c r="J457" s="19"/>
      <c r="K457" s="105"/>
      <c r="L457" s="19"/>
      <c r="M457" s="19"/>
      <c r="N457" s="19"/>
      <c r="O457" s="19"/>
      <c r="P457" s="19"/>
    </row>
    <row r="458" spans="1:16" ht="15.75" customHeight="1">
      <c r="A458" s="335" t="s">
        <v>49</v>
      </c>
      <c r="B458" s="335"/>
      <c r="C458" s="335"/>
      <c r="D458" s="335"/>
      <c r="E458" s="335"/>
      <c r="F458" s="13"/>
      <c r="G458" s="13"/>
      <c r="H458" s="13"/>
      <c r="I458" s="13"/>
      <c r="J458" s="13"/>
      <c r="K458" s="109"/>
      <c r="L458" s="13"/>
      <c r="M458" s="13"/>
      <c r="N458" s="13"/>
      <c r="O458" s="13"/>
      <c r="P458" s="13"/>
    </row>
    <row r="459" spans="1:16" ht="15.75">
      <c r="A459" s="19"/>
      <c r="B459" s="13"/>
      <c r="C459" s="19"/>
      <c r="D459" s="19"/>
      <c r="E459" s="19"/>
      <c r="F459" s="19"/>
      <c r="G459" s="19"/>
      <c r="H459" s="19"/>
      <c r="I459" s="19"/>
      <c r="J459" s="19"/>
      <c r="K459" s="105"/>
      <c r="L459" s="19"/>
      <c r="M459" s="19"/>
      <c r="N459" s="19"/>
      <c r="O459" s="19"/>
      <c r="P459" s="19"/>
    </row>
    <row r="460" spans="1:16" ht="15.75" customHeight="1">
      <c r="A460" s="334" t="s">
        <v>96</v>
      </c>
      <c r="B460" s="341" t="s">
        <v>50</v>
      </c>
      <c r="C460" s="334" t="s">
        <v>174</v>
      </c>
      <c r="D460" s="334"/>
      <c r="E460" s="334" t="s">
        <v>170</v>
      </c>
      <c r="F460" s="334"/>
      <c r="G460" s="334" t="s">
        <v>171</v>
      </c>
      <c r="H460" s="334"/>
      <c r="I460" s="334" t="s">
        <v>140</v>
      </c>
      <c r="J460" s="334"/>
      <c r="K460" s="334" t="s">
        <v>172</v>
      </c>
      <c r="L460" s="334"/>
      <c r="M460" s="343"/>
      <c r="N460" s="343"/>
      <c r="O460" s="343"/>
      <c r="P460" s="343"/>
    </row>
    <row r="461" spans="1:16" ht="30.75" customHeight="1">
      <c r="A461" s="334"/>
      <c r="B461" s="363"/>
      <c r="C461" s="334" t="s">
        <v>19</v>
      </c>
      <c r="D461" s="334"/>
      <c r="E461" s="334" t="s">
        <v>20</v>
      </c>
      <c r="F461" s="334"/>
      <c r="G461" s="334" t="s">
        <v>19</v>
      </c>
      <c r="H461" s="334"/>
      <c r="I461" s="334" t="s">
        <v>20</v>
      </c>
      <c r="J461" s="334"/>
      <c r="K461" s="340" t="s">
        <v>19</v>
      </c>
      <c r="L461" s="334" t="s">
        <v>20</v>
      </c>
      <c r="M461" s="343"/>
      <c r="N461" s="343"/>
      <c r="O461" s="343"/>
      <c r="P461" s="343"/>
    </row>
    <row r="462" spans="1:16" ht="31.5">
      <c r="A462" s="334"/>
      <c r="B462" s="363"/>
      <c r="C462" s="23" t="s">
        <v>99</v>
      </c>
      <c r="D462" s="23" t="s">
        <v>100</v>
      </c>
      <c r="E462" s="23" t="s">
        <v>99</v>
      </c>
      <c r="F462" s="23" t="s">
        <v>100</v>
      </c>
      <c r="G462" s="23" t="s">
        <v>99</v>
      </c>
      <c r="H462" s="23" t="s">
        <v>100</v>
      </c>
      <c r="I462" s="23" t="s">
        <v>99</v>
      </c>
      <c r="J462" s="23" t="s">
        <v>100</v>
      </c>
      <c r="K462" s="340"/>
      <c r="L462" s="334"/>
      <c r="M462" s="343"/>
      <c r="N462" s="343"/>
      <c r="O462" s="343"/>
      <c r="P462" s="343"/>
    </row>
    <row r="463" spans="1:16" ht="15.75">
      <c r="A463" s="23">
        <v>1</v>
      </c>
      <c r="B463" s="23">
        <v>2</v>
      </c>
      <c r="C463" s="23">
        <v>3</v>
      </c>
      <c r="D463" s="23">
        <v>4</v>
      </c>
      <c r="E463" s="23">
        <v>5</v>
      </c>
      <c r="F463" s="23">
        <v>6</v>
      </c>
      <c r="G463" s="23">
        <v>7</v>
      </c>
      <c r="H463" s="23">
        <v>8</v>
      </c>
      <c r="I463" s="23">
        <v>9</v>
      </c>
      <c r="J463" s="23">
        <v>10</v>
      </c>
      <c r="K463" s="84">
        <v>11</v>
      </c>
      <c r="L463" s="23">
        <v>12</v>
      </c>
      <c r="M463" s="42"/>
      <c r="N463" s="42"/>
      <c r="O463" s="42"/>
      <c r="P463" s="42"/>
    </row>
    <row r="464" spans="1:16" ht="15.75">
      <c r="A464" s="23" t="s">
        <v>22</v>
      </c>
      <c r="B464" s="23" t="s">
        <v>26</v>
      </c>
      <c r="C464" s="23" t="s">
        <v>24</v>
      </c>
      <c r="D464" s="23" t="s">
        <v>24</v>
      </c>
      <c r="E464" s="23" t="s">
        <v>22</v>
      </c>
      <c r="F464" s="23" t="s">
        <v>22</v>
      </c>
      <c r="G464" s="23" t="s">
        <v>24</v>
      </c>
      <c r="H464" s="23" t="s">
        <v>24</v>
      </c>
      <c r="I464" s="23" t="s">
        <v>22</v>
      </c>
      <c r="J464" s="23" t="s">
        <v>22</v>
      </c>
      <c r="K464" s="84" t="s">
        <v>24</v>
      </c>
      <c r="L464" s="23" t="s">
        <v>22</v>
      </c>
      <c r="M464" s="42"/>
      <c r="N464" s="42"/>
      <c r="O464" s="42"/>
      <c r="P464" s="42"/>
    </row>
    <row r="465" spans="1:16" ht="47.25">
      <c r="A465" s="51"/>
      <c r="B465" s="23" t="s">
        <v>53</v>
      </c>
      <c r="C465" s="51"/>
      <c r="D465" s="51"/>
      <c r="E465" s="51"/>
      <c r="F465" s="51"/>
      <c r="G465" s="51"/>
      <c r="H465" s="51"/>
      <c r="I465" s="51"/>
      <c r="J465" s="51"/>
      <c r="K465" s="110"/>
      <c r="L465" s="51"/>
      <c r="M465" s="34"/>
      <c r="N465" s="34"/>
      <c r="O465" s="34"/>
      <c r="P465" s="34"/>
    </row>
    <row r="466" spans="1:16" ht="15.75">
      <c r="A466" s="19"/>
      <c r="B466" s="19"/>
      <c r="C466" s="19"/>
      <c r="D466" s="19"/>
      <c r="E466" s="19"/>
      <c r="F466" s="19"/>
      <c r="G466" s="19"/>
      <c r="H466" s="19"/>
      <c r="I466" s="19"/>
      <c r="J466" s="19"/>
      <c r="K466" s="105"/>
      <c r="L466" s="19"/>
      <c r="M466" s="19"/>
      <c r="N466" s="19"/>
      <c r="O466" s="19"/>
      <c r="P466" s="19"/>
    </row>
    <row r="467" spans="1:16" ht="15.75" customHeight="1">
      <c r="A467" s="344" t="s">
        <v>122</v>
      </c>
      <c r="B467" s="344"/>
      <c r="C467" s="344"/>
      <c r="D467" s="344"/>
      <c r="E467" s="344"/>
      <c r="F467" s="22"/>
      <c r="G467" s="22"/>
      <c r="H467" s="22"/>
      <c r="I467" s="22"/>
      <c r="J467" s="22"/>
      <c r="K467" s="111"/>
      <c r="L467" s="22"/>
      <c r="M467" s="19"/>
      <c r="N467" s="19"/>
      <c r="O467" s="19"/>
      <c r="P467" s="19"/>
    </row>
    <row r="468" spans="1:16" ht="15.75" customHeight="1">
      <c r="A468" s="22" t="s">
        <v>144</v>
      </c>
      <c r="B468" s="22"/>
      <c r="C468" s="22"/>
      <c r="D468" s="22"/>
      <c r="E468" s="22"/>
      <c r="F468" s="22"/>
      <c r="G468" s="22"/>
      <c r="H468" s="22"/>
      <c r="I468" s="22"/>
      <c r="J468" s="22"/>
      <c r="K468" s="111"/>
      <c r="L468" s="22"/>
      <c r="M468" s="19"/>
      <c r="N468" s="19"/>
      <c r="O468" s="19"/>
      <c r="P468" s="19"/>
    </row>
    <row r="469" spans="1:16" ht="15.75">
      <c r="A469" s="21" t="s">
        <v>13</v>
      </c>
      <c r="B469" s="22"/>
      <c r="C469" s="21"/>
      <c r="D469" s="21"/>
      <c r="E469" s="21"/>
      <c r="F469" s="21"/>
      <c r="G469" s="21"/>
      <c r="H469" s="21"/>
      <c r="I469" s="21"/>
      <c r="J469" s="21"/>
      <c r="K469" s="112"/>
      <c r="L469" s="21"/>
      <c r="M469" s="19"/>
      <c r="N469" s="19"/>
      <c r="O469" s="19"/>
      <c r="P469" s="19"/>
    </row>
    <row r="470" spans="1:16" ht="15.75">
      <c r="A470" s="19"/>
      <c r="B470" s="21"/>
      <c r="C470" s="19"/>
      <c r="D470" s="19"/>
      <c r="E470" s="19"/>
      <c r="F470" s="19"/>
      <c r="G470" s="19"/>
      <c r="H470" s="19"/>
      <c r="I470" s="19"/>
      <c r="J470" s="19"/>
      <c r="K470" s="105"/>
      <c r="L470" s="19"/>
      <c r="M470" s="19"/>
      <c r="N470" s="19"/>
      <c r="O470" s="19"/>
      <c r="P470" s="19"/>
    </row>
    <row r="471" spans="1:16" ht="15.75">
      <c r="A471" s="19"/>
      <c r="B471" s="19"/>
      <c r="C471" s="19"/>
      <c r="D471" s="19"/>
      <c r="E471" s="19"/>
      <c r="F471" s="19"/>
      <c r="G471" s="19"/>
      <c r="H471" s="19"/>
      <c r="I471" s="19"/>
      <c r="J471" s="19"/>
      <c r="K471" s="105"/>
      <c r="L471" s="19"/>
      <c r="M471" s="19"/>
      <c r="N471" s="19"/>
      <c r="O471" s="19"/>
      <c r="P471" s="19"/>
    </row>
    <row r="472" spans="1:16" ht="21.75" customHeight="1">
      <c r="A472" s="340" t="s">
        <v>37</v>
      </c>
      <c r="B472" s="345" t="s">
        <v>54</v>
      </c>
      <c r="C472" s="340" t="s">
        <v>55</v>
      </c>
      <c r="D472" s="340" t="s">
        <v>174</v>
      </c>
      <c r="E472" s="340"/>
      <c r="F472" s="340"/>
      <c r="G472" s="340" t="s">
        <v>170</v>
      </c>
      <c r="H472" s="340"/>
      <c r="I472" s="340"/>
      <c r="J472" s="340" t="s">
        <v>171</v>
      </c>
      <c r="K472" s="340"/>
      <c r="L472" s="340"/>
      <c r="M472" s="19"/>
      <c r="N472" s="19"/>
      <c r="O472" s="19"/>
      <c r="P472" s="19"/>
    </row>
    <row r="473" spans="1:16" ht="73.5" customHeight="1">
      <c r="A473" s="340"/>
      <c r="B473" s="346"/>
      <c r="C473" s="340"/>
      <c r="D473" s="39" t="s">
        <v>19</v>
      </c>
      <c r="E473" s="39" t="s">
        <v>20</v>
      </c>
      <c r="F473" s="39" t="s">
        <v>101</v>
      </c>
      <c r="G473" s="39" t="s">
        <v>19</v>
      </c>
      <c r="H473" s="39" t="s">
        <v>20</v>
      </c>
      <c r="I473" s="39" t="s">
        <v>89</v>
      </c>
      <c r="J473" s="39" t="s">
        <v>19</v>
      </c>
      <c r="K473" s="84" t="s">
        <v>20</v>
      </c>
      <c r="L473" s="39" t="s">
        <v>102</v>
      </c>
      <c r="M473" s="19"/>
      <c r="N473" s="19"/>
      <c r="O473" s="19"/>
      <c r="P473" s="19"/>
    </row>
    <row r="474" spans="1:16" ht="15.75">
      <c r="A474" s="39">
        <v>1</v>
      </c>
      <c r="B474" s="39">
        <v>2</v>
      </c>
      <c r="C474" s="39">
        <v>3</v>
      </c>
      <c r="D474" s="39">
        <v>4</v>
      </c>
      <c r="E474" s="39">
        <v>5</v>
      </c>
      <c r="F474" s="39">
        <v>6</v>
      </c>
      <c r="G474" s="39">
        <v>7</v>
      </c>
      <c r="H474" s="39">
        <v>8</v>
      </c>
      <c r="I474" s="39">
        <v>9</v>
      </c>
      <c r="J474" s="39">
        <v>10</v>
      </c>
      <c r="K474" s="84">
        <v>11</v>
      </c>
      <c r="L474" s="39">
        <v>12</v>
      </c>
      <c r="M474" s="19"/>
      <c r="N474" s="19"/>
      <c r="O474" s="19"/>
      <c r="P474" s="19"/>
    </row>
    <row r="475" spans="1:16" ht="60">
      <c r="A475" s="262">
        <v>1</v>
      </c>
      <c r="B475" s="263" t="s">
        <v>151</v>
      </c>
      <c r="C475" s="8" t="s">
        <v>153</v>
      </c>
      <c r="D475" s="86">
        <v>0</v>
      </c>
      <c r="E475" s="86">
        <v>0</v>
      </c>
      <c r="F475" s="86">
        <v>0</v>
      </c>
      <c r="G475" s="86">
        <v>0</v>
      </c>
      <c r="H475" s="61">
        <v>218948.37</v>
      </c>
      <c r="I475" s="86">
        <f>H475</f>
        <v>218948.37</v>
      </c>
      <c r="J475" s="86">
        <v>0</v>
      </c>
      <c r="K475" s="91">
        <v>0</v>
      </c>
      <c r="L475" s="86">
        <f>J475+K475</f>
        <v>0</v>
      </c>
      <c r="M475" s="19"/>
      <c r="N475" s="19"/>
      <c r="O475" s="19"/>
      <c r="P475" s="19"/>
    </row>
    <row r="476" spans="1:16" ht="75">
      <c r="A476" s="262">
        <v>2</v>
      </c>
      <c r="B476" s="89" t="s">
        <v>159</v>
      </c>
      <c r="C476" s="182" t="s">
        <v>193</v>
      </c>
      <c r="D476" s="86">
        <v>0</v>
      </c>
      <c r="E476" s="86">
        <v>0</v>
      </c>
      <c r="F476" s="86">
        <v>0</v>
      </c>
      <c r="G476" s="86">
        <v>0</v>
      </c>
      <c r="H476" s="90">
        <v>0</v>
      </c>
      <c r="I476" s="86">
        <v>0</v>
      </c>
      <c r="J476" s="86">
        <v>0</v>
      </c>
      <c r="K476" s="91">
        <v>200000</v>
      </c>
      <c r="L476" s="86">
        <f>J476+K476</f>
        <v>200000</v>
      </c>
      <c r="M476" s="19"/>
      <c r="N476" s="19"/>
      <c r="O476" s="19"/>
      <c r="P476" s="19"/>
    </row>
    <row r="477" spans="1:16" ht="60">
      <c r="A477" s="262">
        <v>3</v>
      </c>
      <c r="B477" s="92" t="s">
        <v>232</v>
      </c>
      <c r="C477" s="116" t="s">
        <v>260</v>
      </c>
      <c r="D477" s="135">
        <v>0</v>
      </c>
      <c r="E477" s="135">
        <v>0</v>
      </c>
      <c r="F477" s="135">
        <v>0</v>
      </c>
      <c r="G477" s="86">
        <v>0</v>
      </c>
      <c r="H477" s="90">
        <v>0</v>
      </c>
      <c r="I477" s="69">
        <v>0</v>
      </c>
      <c r="J477" s="86">
        <v>0</v>
      </c>
      <c r="K477" s="69">
        <v>50000</v>
      </c>
      <c r="L477" s="86">
        <f>J477+K477</f>
        <v>50000</v>
      </c>
      <c r="M477" s="19"/>
      <c r="N477" s="19"/>
      <c r="O477" s="19"/>
      <c r="P477" s="19"/>
    </row>
    <row r="478" spans="1:16" ht="60">
      <c r="A478" s="262">
        <v>4</v>
      </c>
      <c r="B478" s="183" t="s">
        <v>238</v>
      </c>
      <c r="C478" s="116" t="s">
        <v>303</v>
      </c>
      <c r="D478" s="261">
        <v>0</v>
      </c>
      <c r="E478" s="261">
        <v>0</v>
      </c>
      <c r="F478" s="261">
        <v>0</v>
      </c>
      <c r="G478" s="86">
        <v>0</v>
      </c>
      <c r="H478" s="69">
        <v>100000</v>
      </c>
      <c r="I478" s="85">
        <v>100000</v>
      </c>
      <c r="J478" s="86">
        <v>0</v>
      </c>
      <c r="K478" s="69">
        <v>100000</v>
      </c>
      <c r="L478" s="86">
        <f>J478+K478</f>
        <v>100000</v>
      </c>
      <c r="M478" s="19"/>
      <c r="N478" s="19"/>
      <c r="O478" s="19"/>
      <c r="P478" s="19"/>
    </row>
    <row r="479" spans="1:16" ht="60">
      <c r="A479" s="262">
        <v>5</v>
      </c>
      <c r="B479" s="264" t="s">
        <v>392</v>
      </c>
      <c r="C479" s="182" t="s">
        <v>397</v>
      </c>
      <c r="D479" s="86">
        <v>0</v>
      </c>
      <c r="E479" s="86">
        <v>0</v>
      </c>
      <c r="F479" s="86">
        <v>0</v>
      </c>
      <c r="G479" s="86">
        <v>0</v>
      </c>
      <c r="H479" s="69">
        <v>100000</v>
      </c>
      <c r="I479" s="69">
        <v>100000</v>
      </c>
      <c r="J479" s="86">
        <v>0</v>
      </c>
      <c r="K479" s="69">
        <v>0</v>
      </c>
      <c r="L479" s="86">
        <v>0</v>
      </c>
      <c r="M479" s="19"/>
      <c r="N479" s="19"/>
      <c r="O479" s="19"/>
      <c r="P479" s="19"/>
    </row>
    <row r="480" spans="1:16" ht="15.75">
      <c r="A480" s="51"/>
      <c r="B480" s="23" t="s">
        <v>26</v>
      </c>
      <c r="C480" s="46"/>
      <c r="D480" s="72">
        <f>SUM(D475:D479)</f>
        <v>0</v>
      </c>
      <c r="E480" s="72">
        <f aca="true" t="shared" si="23" ref="E480:L480">SUM(E475:E479)</f>
        <v>0</v>
      </c>
      <c r="F480" s="72">
        <f t="shared" si="23"/>
        <v>0</v>
      </c>
      <c r="G480" s="72">
        <f t="shared" si="23"/>
        <v>0</v>
      </c>
      <c r="H480" s="72">
        <f t="shared" si="23"/>
        <v>418948.37</v>
      </c>
      <c r="I480" s="72">
        <f t="shared" si="23"/>
        <v>418948.37</v>
      </c>
      <c r="J480" s="72">
        <f t="shared" si="23"/>
        <v>0</v>
      </c>
      <c r="K480" s="72">
        <f t="shared" si="23"/>
        <v>350000</v>
      </c>
      <c r="L480" s="72">
        <f t="shared" si="23"/>
        <v>350000</v>
      </c>
      <c r="M480" s="19"/>
      <c r="N480" s="19"/>
      <c r="O480" s="19"/>
      <c r="P480" s="19"/>
    </row>
    <row r="481" spans="1:16" ht="15.75" customHeight="1">
      <c r="A481" s="361" t="s">
        <v>223</v>
      </c>
      <c r="B481" s="361"/>
      <c r="C481" s="361"/>
      <c r="D481" s="361"/>
      <c r="E481" s="361"/>
      <c r="F481" s="361"/>
      <c r="G481" s="361"/>
      <c r="H481" s="13"/>
      <c r="I481" s="13"/>
      <c r="J481" s="19"/>
      <c r="K481" s="105"/>
      <c r="L481" s="19"/>
      <c r="M481" s="19"/>
      <c r="N481" s="19"/>
      <c r="O481" s="19"/>
      <c r="P481" s="19"/>
    </row>
    <row r="482" spans="1:16" ht="15.75">
      <c r="A482" s="21" t="s">
        <v>13</v>
      </c>
      <c r="B482" s="13"/>
      <c r="C482" s="19"/>
      <c r="D482" s="19"/>
      <c r="E482" s="19"/>
      <c r="F482" s="19"/>
      <c r="G482" s="19"/>
      <c r="H482" s="19"/>
      <c r="I482" s="19"/>
      <c r="J482" s="19"/>
      <c r="K482" s="105"/>
      <c r="L482" s="19"/>
      <c r="M482" s="19"/>
      <c r="N482" s="19"/>
      <c r="O482" s="19"/>
      <c r="P482" s="19"/>
    </row>
    <row r="483" spans="1:16" ht="15.75">
      <c r="A483" s="19"/>
      <c r="B483" s="19"/>
      <c r="C483" s="19"/>
      <c r="D483" s="19"/>
      <c r="E483" s="19"/>
      <c r="F483" s="19"/>
      <c r="G483" s="19"/>
      <c r="H483" s="19"/>
      <c r="I483" s="19"/>
      <c r="J483" s="19"/>
      <c r="K483" s="105"/>
      <c r="L483" s="19"/>
      <c r="M483" s="19"/>
      <c r="N483" s="19"/>
      <c r="O483" s="19"/>
      <c r="P483" s="19"/>
    </row>
    <row r="484" spans="1:16" ht="21.75" customHeight="1">
      <c r="A484" s="334" t="s">
        <v>96</v>
      </c>
      <c r="B484" s="341" t="s">
        <v>54</v>
      </c>
      <c r="C484" s="334" t="s">
        <v>55</v>
      </c>
      <c r="D484" s="334" t="s">
        <v>140</v>
      </c>
      <c r="E484" s="334"/>
      <c r="F484" s="334"/>
      <c r="G484" s="334" t="s">
        <v>172</v>
      </c>
      <c r="H484" s="334"/>
      <c r="I484" s="334"/>
      <c r="J484" s="19"/>
      <c r="K484" s="105"/>
      <c r="L484" s="19"/>
      <c r="M484" s="19"/>
      <c r="N484" s="19"/>
      <c r="O484" s="19"/>
      <c r="P484" s="19"/>
    </row>
    <row r="485" spans="1:16" ht="33" customHeight="1">
      <c r="A485" s="334"/>
      <c r="B485" s="363"/>
      <c r="C485" s="334"/>
      <c r="D485" s="23" t="s">
        <v>19</v>
      </c>
      <c r="E485" s="23" t="s">
        <v>20</v>
      </c>
      <c r="F485" s="23" t="s">
        <v>101</v>
      </c>
      <c r="G485" s="23" t="s">
        <v>19</v>
      </c>
      <c r="H485" s="23" t="s">
        <v>20</v>
      </c>
      <c r="I485" s="23" t="s">
        <v>89</v>
      </c>
      <c r="J485" s="19"/>
      <c r="K485" s="105"/>
      <c r="L485" s="19"/>
      <c r="M485" s="19"/>
      <c r="N485" s="19"/>
      <c r="O485" s="19"/>
      <c r="P485" s="19"/>
    </row>
    <row r="486" spans="1:16" ht="15.75">
      <c r="A486" s="23">
        <v>1</v>
      </c>
      <c r="B486" s="23">
        <v>2</v>
      </c>
      <c r="C486" s="23">
        <v>3</v>
      </c>
      <c r="D486" s="23">
        <v>4</v>
      </c>
      <c r="E486" s="23">
        <v>5</v>
      </c>
      <c r="F486" s="23">
        <v>6</v>
      </c>
      <c r="G486" s="23">
        <v>7</v>
      </c>
      <c r="H486" s="23">
        <v>8</v>
      </c>
      <c r="I486" s="23">
        <v>9</v>
      </c>
      <c r="J486" s="19"/>
      <c r="K486" s="105"/>
      <c r="L486" s="19"/>
      <c r="M486" s="19"/>
      <c r="N486" s="19"/>
      <c r="O486" s="19"/>
      <c r="P486" s="19"/>
    </row>
    <row r="487" spans="1:16" ht="75">
      <c r="A487" s="116">
        <v>1</v>
      </c>
      <c r="B487" s="89" t="s">
        <v>244</v>
      </c>
      <c r="C487" s="69" t="s">
        <v>193</v>
      </c>
      <c r="D487" s="62">
        <v>0</v>
      </c>
      <c r="E487" s="86">
        <v>175000</v>
      </c>
      <c r="F487" s="86">
        <f>D487+E487</f>
        <v>175000</v>
      </c>
      <c r="G487" s="62">
        <v>0</v>
      </c>
      <c r="H487" s="86">
        <v>105000</v>
      </c>
      <c r="I487" s="86">
        <v>105000</v>
      </c>
      <c r="J487" s="19"/>
      <c r="K487" s="105"/>
      <c r="L487" s="19"/>
      <c r="M487" s="19"/>
      <c r="N487" s="19"/>
      <c r="O487" s="19"/>
      <c r="P487" s="19"/>
    </row>
    <row r="488" spans="1:16" ht="60">
      <c r="A488" s="93">
        <v>2</v>
      </c>
      <c r="B488" s="183" t="s">
        <v>304</v>
      </c>
      <c r="C488" s="116" t="s">
        <v>303</v>
      </c>
      <c r="D488" s="62">
        <v>0</v>
      </c>
      <c r="E488" s="69">
        <v>200000</v>
      </c>
      <c r="F488" s="86">
        <f>D488+E488</f>
        <v>200000</v>
      </c>
      <c r="G488" s="62">
        <v>0</v>
      </c>
      <c r="H488" s="85">
        <v>200000</v>
      </c>
      <c r="I488" s="85">
        <v>200000</v>
      </c>
      <c r="J488" s="19"/>
      <c r="K488" s="105"/>
      <c r="L488" s="19"/>
      <c r="M488" s="19"/>
      <c r="N488" s="19"/>
      <c r="O488" s="19"/>
      <c r="P488" s="19"/>
    </row>
    <row r="489" spans="1:16" ht="15.75">
      <c r="A489" s="51"/>
      <c r="B489" s="23" t="s">
        <v>26</v>
      </c>
      <c r="C489" s="184"/>
      <c r="D489" s="108">
        <f>D487+D488</f>
        <v>0</v>
      </c>
      <c r="E489" s="108">
        <f>E487+E488</f>
        <v>375000</v>
      </c>
      <c r="F489" s="108">
        <f>F487+F488</f>
        <v>375000</v>
      </c>
      <c r="G489" s="108">
        <f>G487+G488</f>
        <v>0</v>
      </c>
      <c r="H489" s="108">
        <f>H487+H488</f>
        <v>305000</v>
      </c>
      <c r="I489" s="108">
        <f>I487+I488</f>
        <v>305000</v>
      </c>
      <c r="J489" s="19"/>
      <c r="K489" s="105"/>
      <c r="L489" s="19"/>
      <c r="M489" s="19"/>
      <c r="N489" s="19"/>
      <c r="O489" s="19"/>
      <c r="P489" s="19"/>
    </row>
    <row r="490" spans="1:16" ht="15.75">
      <c r="A490" s="19"/>
      <c r="B490" s="19"/>
      <c r="C490" s="19"/>
      <c r="D490" s="19"/>
      <c r="E490" s="19"/>
      <c r="F490" s="19"/>
      <c r="G490" s="19"/>
      <c r="H490" s="19"/>
      <c r="I490" s="19"/>
      <c r="J490" s="19"/>
      <c r="K490" s="105"/>
      <c r="L490" s="19"/>
      <c r="M490" s="19"/>
      <c r="N490" s="19"/>
      <c r="O490" s="19"/>
      <c r="P490" s="19"/>
    </row>
    <row r="491" spans="1:16" ht="15.75" customHeight="1">
      <c r="A491" s="344" t="s">
        <v>191</v>
      </c>
      <c r="B491" s="344"/>
      <c r="C491" s="344"/>
      <c r="D491" s="344"/>
      <c r="E491" s="344"/>
      <c r="F491" s="344"/>
      <c r="G491" s="344"/>
      <c r="H491" s="344"/>
      <c r="I491" s="344"/>
      <c r="J491" s="13"/>
      <c r="K491" s="109"/>
      <c r="L491" s="13"/>
      <c r="M491" s="13"/>
      <c r="N491" s="19"/>
      <c r="O491" s="19"/>
      <c r="P491" s="19"/>
    </row>
    <row r="492" spans="1:16" ht="15.75">
      <c r="A492" s="21" t="s">
        <v>13</v>
      </c>
      <c r="B492" s="13"/>
      <c r="C492" s="19"/>
      <c r="D492" s="19"/>
      <c r="E492" s="19"/>
      <c r="F492" s="19"/>
      <c r="G492" s="19"/>
      <c r="H492" s="19"/>
      <c r="I492" s="19"/>
      <c r="J492" s="19"/>
      <c r="K492" s="105"/>
      <c r="L492" s="19"/>
      <c r="M492" s="19"/>
      <c r="N492" s="19"/>
      <c r="O492" s="19"/>
      <c r="P492" s="19"/>
    </row>
    <row r="493" spans="1:16" ht="15.75">
      <c r="A493" s="19"/>
      <c r="B493" s="19"/>
      <c r="C493" s="19"/>
      <c r="D493" s="19"/>
      <c r="E493" s="19"/>
      <c r="F493" s="19"/>
      <c r="G493" s="19"/>
      <c r="H493" s="19"/>
      <c r="I493" s="19"/>
      <c r="J493" s="19"/>
      <c r="K493" s="105"/>
      <c r="L493" s="19"/>
      <c r="M493" s="19"/>
      <c r="N493" s="19"/>
      <c r="O493" s="19"/>
      <c r="P493" s="19"/>
    </row>
    <row r="494" spans="1:16" ht="15.75">
      <c r="A494" s="19"/>
      <c r="B494" s="19"/>
      <c r="C494" s="19"/>
      <c r="D494" s="19"/>
      <c r="E494" s="19"/>
      <c r="F494" s="19"/>
      <c r="G494" s="19"/>
      <c r="H494" s="19"/>
      <c r="I494" s="19"/>
      <c r="J494" s="19"/>
      <c r="K494" s="105"/>
      <c r="L494" s="19"/>
      <c r="M494" s="19"/>
      <c r="N494" s="19"/>
      <c r="O494" s="19"/>
      <c r="P494" s="19"/>
    </row>
    <row r="495" spans="1:16" ht="45.75" customHeight="1">
      <c r="A495" s="341" t="s">
        <v>104</v>
      </c>
      <c r="B495" s="341" t="s">
        <v>103</v>
      </c>
      <c r="C495" s="334" t="s">
        <v>56</v>
      </c>
      <c r="D495" s="334" t="s">
        <v>174</v>
      </c>
      <c r="E495" s="334"/>
      <c r="F495" s="334" t="s">
        <v>170</v>
      </c>
      <c r="G495" s="334"/>
      <c r="H495" s="334" t="s">
        <v>171</v>
      </c>
      <c r="I495" s="334"/>
      <c r="J495" s="334" t="s">
        <v>140</v>
      </c>
      <c r="K495" s="334"/>
      <c r="L495" s="336" t="s">
        <v>172</v>
      </c>
      <c r="M495" s="338"/>
      <c r="N495" s="19"/>
      <c r="O495" s="19"/>
      <c r="P495" s="19"/>
    </row>
    <row r="496" spans="1:16" ht="124.5" customHeight="1">
      <c r="A496" s="342"/>
      <c r="B496" s="342"/>
      <c r="C496" s="334"/>
      <c r="D496" s="23" t="s">
        <v>58</v>
      </c>
      <c r="E496" s="23" t="s">
        <v>57</v>
      </c>
      <c r="F496" s="23" t="s">
        <v>58</v>
      </c>
      <c r="G496" s="23" t="s">
        <v>57</v>
      </c>
      <c r="H496" s="23" t="s">
        <v>58</v>
      </c>
      <c r="I496" s="23" t="s">
        <v>57</v>
      </c>
      <c r="J496" s="23" t="s">
        <v>58</v>
      </c>
      <c r="K496" s="84" t="s">
        <v>57</v>
      </c>
      <c r="L496" s="23" t="s">
        <v>58</v>
      </c>
      <c r="M496" s="23" t="s">
        <v>57</v>
      </c>
      <c r="N496" s="19"/>
      <c r="O496" s="19"/>
      <c r="P496" s="19"/>
    </row>
    <row r="497" spans="1:16" ht="15.75">
      <c r="A497" s="23">
        <v>1</v>
      </c>
      <c r="B497" s="23">
        <v>2</v>
      </c>
      <c r="C497" s="23">
        <v>3</v>
      </c>
      <c r="D497" s="23">
        <v>4</v>
      </c>
      <c r="E497" s="23">
        <v>5</v>
      </c>
      <c r="F497" s="23">
        <v>6</v>
      </c>
      <c r="G497" s="23">
        <v>7</v>
      </c>
      <c r="H497" s="23">
        <v>8</v>
      </c>
      <c r="I497" s="23">
        <v>9</v>
      </c>
      <c r="J497" s="23">
        <v>10</v>
      </c>
      <c r="K497" s="84">
        <v>11</v>
      </c>
      <c r="L497" s="23">
        <v>12</v>
      </c>
      <c r="M497" s="23">
        <v>13</v>
      </c>
      <c r="N497" s="19"/>
      <c r="O497" s="19"/>
      <c r="P497" s="19"/>
    </row>
    <row r="498" spans="1:16" ht="15.75">
      <c r="A498" s="70" t="s">
        <v>22</v>
      </c>
      <c r="B498" s="70" t="s">
        <v>22</v>
      </c>
      <c r="C498" s="70" t="s">
        <v>22</v>
      </c>
      <c r="D498" s="70" t="s">
        <v>22</v>
      </c>
      <c r="E498" s="70" t="s">
        <v>22</v>
      </c>
      <c r="F498" s="70" t="s">
        <v>22</v>
      </c>
      <c r="G498" s="70" t="s">
        <v>22</v>
      </c>
      <c r="H498" s="70" t="s">
        <v>22</v>
      </c>
      <c r="I498" s="70" t="s">
        <v>22</v>
      </c>
      <c r="J498" s="70" t="s">
        <v>22</v>
      </c>
      <c r="K498" s="84" t="s">
        <v>22</v>
      </c>
      <c r="L498" s="70" t="s">
        <v>22</v>
      </c>
      <c r="M498" s="70" t="s">
        <v>22</v>
      </c>
      <c r="N498" s="19"/>
      <c r="O498" s="19"/>
      <c r="P498" s="19"/>
    </row>
    <row r="499" spans="1:16" ht="15.75">
      <c r="A499" s="70" t="s">
        <v>22</v>
      </c>
      <c r="B499" s="70" t="s">
        <v>22</v>
      </c>
      <c r="C499" s="70" t="s">
        <v>22</v>
      </c>
      <c r="D499" s="70" t="s">
        <v>22</v>
      </c>
      <c r="E499" s="70" t="s">
        <v>22</v>
      </c>
      <c r="F499" s="70" t="s">
        <v>22</v>
      </c>
      <c r="G499" s="70" t="s">
        <v>22</v>
      </c>
      <c r="H499" s="70" t="s">
        <v>22</v>
      </c>
      <c r="I499" s="70" t="s">
        <v>22</v>
      </c>
      <c r="J499" s="70" t="s">
        <v>22</v>
      </c>
      <c r="K499" s="84" t="s">
        <v>22</v>
      </c>
      <c r="L499" s="70" t="s">
        <v>22</v>
      </c>
      <c r="M499" s="70" t="s">
        <v>22</v>
      </c>
      <c r="N499" s="19"/>
      <c r="O499" s="19"/>
      <c r="P499" s="19"/>
    </row>
    <row r="500" spans="1:16" ht="15.75">
      <c r="A500" s="51"/>
      <c r="B500" s="39" t="s">
        <v>22</v>
      </c>
      <c r="C500" s="51"/>
      <c r="D500" s="51"/>
      <c r="E500" s="51"/>
      <c r="F500" s="51"/>
      <c r="G500" s="51"/>
      <c r="H500" s="51"/>
      <c r="I500" s="51"/>
      <c r="J500" s="51"/>
      <c r="K500" s="110"/>
      <c r="L500" s="51"/>
      <c r="M500" s="51"/>
      <c r="N500" s="19"/>
      <c r="O500" s="19"/>
      <c r="P500" s="19"/>
    </row>
    <row r="501" spans="1:16" ht="42.75" customHeight="1">
      <c r="A501" s="362" t="s">
        <v>192</v>
      </c>
      <c r="B501" s="362"/>
      <c r="C501" s="362"/>
      <c r="D501" s="362"/>
      <c r="E501" s="362"/>
      <c r="F501" s="362"/>
      <c r="G501" s="362"/>
      <c r="H501" s="362"/>
      <c r="I501" s="362"/>
      <c r="J501" s="362"/>
      <c r="K501" s="111"/>
      <c r="L501" s="43"/>
      <c r="M501" s="19"/>
      <c r="N501" s="19"/>
      <c r="O501" s="19"/>
      <c r="P501" s="19"/>
    </row>
    <row r="502" spans="1:16" ht="399.75" customHeight="1">
      <c r="A502" s="22"/>
      <c r="B502" s="347" t="s">
        <v>398</v>
      </c>
      <c r="C502" s="353"/>
      <c r="D502" s="353"/>
      <c r="E502" s="353"/>
      <c r="F502" s="353"/>
      <c r="G502" s="353"/>
      <c r="H502" s="353"/>
      <c r="I502" s="353"/>
      <c r="J502" s="353"/>
      <c r="K502" s="353"/>
      <c r="L502" s="19"/>
      <c r="M502" s="19"/>
      <c r="N502" s="19"/>
      <c r="O502" s="19"/>
      <c r="P502" s="19"/>
    </row>
    <row r="503" spans="1:16" ht="15.75" customHeight="1">
      <c r="A503" s="349" t="s">
        <v>187</v>
      </c>
      <c r="B503" s="349"/>
      <c r="C503" s="349"/>
      <c r="D503" s="349"/>
      <c r="E503" s="349"/>
      <c r="F503" s="349"/>
      <c r="G503" s="349"/>
      <c r="H503" s="349"/>
      <c r="I503" s="349"/>
      <c r="J503" s="349"/>
      <c r="K503" s="105"/>
      <c r="L503" s="48"/>
      <c r="M503" s="19"/>
      <c r="N503" s="19"/>
      <c r="O503" s="19"/>
      <c r="P503" s="19"/>
    </row>
    <row r="504" spans="1:16" ht="15.75" customHeight="1">
      <c r="A504" s="349" t="s">
        <v>224</v>
      </c>
      <c r="B504" s="349"/>
      <c r="C504" s="349"/>
      <c r="D504" s="349"/>
      <c r="E504" s="349"/>
      <c r="F504" s="349"/>
      <c r="G504" s="349"/>
      <c r="H504" s="349"/>
      <c r="I504" s="349"/>
      <c r="J504" s="349"/>
      <c r="K504" s="105"/>
      <c r="L504" s="48"/>
      <c r="M504" s="19"/>
      <c r="N504" s="19"/>
      <c r="O504" s="19"/>
      <c r="P504" s="19"/>
    </row>
    <row r="505" spans="1:16" ht="15.75">
      <c r="A505" s="47" t="s">
        <v>13</v>
      </c>
      <c r="B505" s="48"/>
      <c r="C505" s="48"/>
      <c r="D505" s="48"/>
      <c r="E505" s="48"/>
      <c r="F505" s="48"/>
      <c r="G505" s="48"/>
      <c r="H505" s="48"/>
      <c r="I505" s="48"/>
      <c r="J505" s="48"/>
      <c r="K505" s="105"/>
      <c r="L505" s="48"/>
      <c r="M505" s="19"/>
      <c r="N505" s="19"/>
      <c r="O505" s="19"/>
      <c r="P505" s="19"/>
    </row>
    <row r="506" spans="1:16" ht="15.75">
      <c r="A506" s="48"/>
      <c r="B506" s="48"/>
      <c r="C506" s="48"/>
      <c r="D506" s="48"/>
      <c r="E506" s="48"/>
      <c r="F506" s="48"/>
      <c r="G506" s="48"/>
      <c r="H506" s="48"/>
      <c r="I506" s="48"/>
      <c r="J506" s="48"/>
      <c r="K506" s="105"/>
      <c r="L506" s="48"/>
      <c r="M506" s="19"/>
      <c r="N506" s="19"/>
      <c r="O506" s="19"/>
      <c r="P506" s="19"/>
    </row>
    <row r="507" spans="1:16" ht="15.75">
      <c r="A507" s="48"/>
      <c r="B507" s="48"/>
      <c r="C507" s="48"/>
      <c r="D507" s="48"/>
      <c r="E507" s="48"/>
      <c r="F507" s="48"/>
      <c r="G507" s="48"/>
      <c r="H507" s="48"/>
      <c r="I507" s="48"/>
      <c r="J507" s="48"/>
      <c r="K507" s="105"/>
      <c r="L507" s="48"/>
      <c r="M507" s="19"/>
      <c r="N507" s="19"/>
      <c r="O507" s="19"/>
      <c r="P507" s="19"/>
    </row>
    <row r="508" spans="1:16" ht="72.75" customHeight="1">
      <c r="A508" s="340" t="s">
        <v>62</v>
      </c>
      <c r="B508" s="340" t="s">
        <v>15</v>
      </c>
      <c r="C508" s="340" t="s">
        <v>63</v>
      </c>
      <c r="D508" s="340" t="s">
        <v>105</v>
      </c>
      <c r="E508" s="340" t="s">
        <v>64</v>
      </c>
      <c r="F508" s="340" t="s">
        <v>65</v>
      </c>
      <c r="G508" s="340" t="s">
        <v>106</v>
      </c>
      <c r="H508" s="340" t="s">
        <v>66</v>
      </c>
      <c r="I508" s="340"/>
      <c r="J508" s="340" t="s">
        <v>107</v>
      </c>
      <c r="K508" s="105"/>
      <c r="L508" s="48"/>
      <c r="M508" s="19"/>
      <c r="N508" s="19"/>
      <c r="O508" s="19"/>
      <c r="P508" s="19"/>
    </row>
    <row r="509" spans="1:16" ht="31.5">
      <c r="A509" s="340"/>
      <c r="B509" s="340"/>
      <c r="C509" s="340"/>
      <c r="D509" s="340"/>
      <c r="E509" s="340"/>
      <c r="F509" s="340"/>
      <c r="G509" s="340"/>
      <c r="H509" s="39" t="s">
        <v>67</v>
      </c>
      <c r="I509" s="39" t="s">
        <v>68</v>
      </c>
      <c r="J509" s="340"/>
      <c r="K509" s="105"/>
      <c r="L509" s="48"/>
      <c r="M509" s="19"/>
      <c r="N509" s="19"/>
      <c r="O509" s="19"/>
      <c r="P509" s="19"/>
    </row>
    <row r="510" spans="1:16" ht="15.75">
      <c r="A510" s="39">
        <v>1</v>
      </c>
      <c r="B510" s="39">
        <v>2</v>
      </c>
      <c r="C510" s="39">
        <v>3</v>
      </c>
      <c r="D510" s="39">
        <v>4</v>
      </c>
      <c r="E510" s="39">
        <v>5</v>
      </c>
      <c r="F510" s="39">
        <v>6</v>
      </c>
      <c r="G510" s="39">
        <v>7</v>
      </c>
      <c r="H510" s="39">
        <v>8</v>
      </c>
      <c r="I510" s="39">
        <v>9</v>
      </c>
      <c r="J510" s="39">
        <v>10</v>
      </c>
      <c r="K510" s="105"/>
      <c r="L510" s="48"/>
      <c r="M510" s="19"/>
      <c r="N510" s="19"/>
      <c r="O510" s="19"/>
      <c r="P510" s="19"/>
    </row>
    <row r="511" spans="1:16" ht="15.75">
      <c r="A511" s="39" t="s">
        <v>22</v>
      </c>
      <c r="B511" s="39" t="s">
        <v>22</v>
      </c>
      <c r="C511" s="39" t="s">
        <v>22</v>
      </c>
      <c r="D511" s="39" t="s">
        <v>22</v>
      </c>
      <c r="E511" s="39" t="s">
        <v>22</v>
      </c>
      <c r="F511" s="39" t="s">
        <v>22</v>
      </c>
      <c r="G511" s="39" t="s">
        <v>22</v>
      </c>
      <c r="H511" s="39" t="s">
        <v>22</v>
      </c>
      <c r="I511" s="39" t="s">
        <v>22</v>
      </c>
      <c r="J511" s="39" t="s">
        <v>22</v>
      </c>
      <c r="K511" s="105"/>
      <c r="L511" s="48"/>
      <c r="M511" s="19"/>
      <c r="N511" s="19"/>
      <c r="O511" s="19"/>
      <c r="P511" s="19"/>
    </row>
    <row r="512" spans="1:16" ht="15.75">
      <c r="A512" s="39" t="s">
        <v>22</v>
      </c>
      <c r="B512" s="39" t="s">
        <v>22</v>
      </c>
      <c r="C512" s="39" t="s">
        <v>22</v>
      </c>
      <c r="D512" s="39" t="s">
        <v>22</v>
      </c>
      <c r="E512" s="39" t="s">
        <v>22</v>
      </c>
      <c r="F512" s="39" t="s">
        <v>22</v>
      </c>
      <c r="G512" s="39" t="s">
        <v>22</v>
      </c>
      <c r="H512" s="39" t="s">
        <v>22</v>
      </c>
      <c r="I512" s="39" t="s">
        <v>22</v>
      </c>
      <c r="J512" s="39" t="s">
        <v>22</v>
      </c>
      <c r="K512" s="105"/>
      <c r="L512" s="48"/>
      <c r="M512" s="19"/>
      <c r="N512" s="19"/>
      <c r="O512" s="19"/>
      <c r="P512" s="19"/>
    </row>
    <row r="513" spans="1:16" ht="15.75">
      <c r="A513" s="39" t="s">
        <v>22</v>
      </c>
      <c r="B513" s="39" t="s">
        <v>26</v>
      </c>
      <c r="C513" s="39" t="s">
        <v>22</v>
      </c>
      <c r="D513" s="39" t="s">
        <v>22</v>
      </c>
      <c r="E513" s="39" t="s">
        <v>22</v>
      </c>
      <c r="F513" s="39" t="s">
        <v>22</v>
      </c>
      <c r="G513" s="39" t="s">
        <v>22</v>
      </c>
      <c r="H513" s="39" t="s">
        <v>22</v>
      </c>
      <c r="I513" s="39" t="s">
        <v>22</v>
      </c>
      <c r="J513" s="39" t="s">
        <v>22</v>
      </c>
      <c r="K513" s="105"/>
      <c r="L513" s="48"/>
      <c r="M513" s="19"/>
      <c r="N513" s="19"/>
      <c r="O513" s="19"/>
      <c r="P513" s="19"/>
    </row>
    <row r="514" spans="1:16" ht="15.75">
      <c r="A514" s="48"/>
      <c r="B514" s="48"/>
      <c r="C514" s="48"/>
      <c r="D514" s="48"/>
      <c r="E514" s="48"/>
      <c r="F514" s="48"/>
      <c r="G514" s="48"/>
      <c r="H514" s="48"/>
      <c r="I514" s="48"/>
      <c r="J514" s="48"/>
      <c r="K514" s="105"/>
      <c r="L514" s="48"/>
      <c r="M514" s="19"/>
      <c r="N514" s="19"/>
      <c r="O514" s="19"/>
      <c r="P514" s="19"/>
    </row>
    <row r="515" spans="1:16" ht="15.75">
      <c r="A515" s="48"/>
      <c r="B515" s="48"/>
      <c r="C515" s="48"/>
      <c r="D515" s="48"/>
      <c r="E515" s="48"/>
      <c r="F515" s="48"/>
      <c r="G515" s="48"/>
      <c r="H515" s="48"/>
      <c r="I515" s="48"/>
      <c r="J515" s="48"/>
      <c r="K515" s="105"/>
      <c r="L515" s="48"/>
      <c r="M515" s="19"/>
      <c r="N515" s="19"/>
      <c r="O515" s="19"/>
      <c r="P515" s="19"/>
    </row>
    <row r="516" spans="1:16" ht="15.75" customHeight="1">
      <c r="A516" s="352" t="s">
        <v>188</v>
      </c>
      <c r="B516" s="352"/>
      <c r="C516" s="352"/>
      <c r="D516" s="352"/>
      <c r="E516" s="352"/>
      <c r="F516" s="352"/>
      <c r="G516" s="352"/>
      <c r="H516" s="352"/>
      <c r="I516" s="352"/>
      <c r="J516" s="352"/>
      <c r="K516" s="352"/>
      <c r="L516" s="352"/>
      <c r="M516" s="19"/>
      <c r="N516" s="19"/>
      <c r="O516" s="19"/>
      <c r="P516" s="19"/>
    </row>
    <row r="517" spans="1:16" ht="15.75">
      <c r="A517" s="47" t="s">
        <v>13</v>
      </c>
      <c r="B517" s="48"/>
      <c r="C517" s="48"/>
      <c r="D517" s="48"/>
      <c r="E517" s="48"/>
      <c r="F517" s="48"/>
      <c r="G517" s="48"/>
      <c r="H517" s="48"/>
      <c r="I517" s="48"/>
      <c r="J517" s="48"/>
      <c r="K517" s="105"/>
      <c r="L517" s="48"/>
      <c r="M517" s="19"/>
      <c r="N517" s="19"/>
      <c r="O517" s="19"/>
      <c r="P517" s="19"/>
    </row>
    <row r="518" spans="1:16" ht="15.75">
      <c r="A518" s="48"/>
      <c r="B518" s="48"/>
      <c r="C518" s="48"/>
      <c r="D518" s="48"/>
      <c r="E518" s="48"/>
      <c r="F518" s="48"/>
      <c r="G518" s="48"/>
      <c r="H518" s="48"/>
      <c r="I518" s="48"/>
      <c r="J518" s="48"/>
      <c r="K518" s="105"/>
      <c r="L518" s="48"/>
      <c r="M518" s="19"/>
      <c r="N518" s="19"/>
      <c r="O518" s="19"/>
      <c r="P518" s="19"/>
    </row>
    <row r="519" spans="1:16" ht="15.75">
      <c r="A519" s="48"/>
      <c r="B519" s="48"/>
      <c r="C519" s="48"/>
      <c r="D519" s="48"/>
      <c r="E519" s="48"/>
      <c r="F519" s="48"/>
      <c r="G519" s="48"/>
      <c r="H519" s="48"/>
      <c r="I519" s="48"/>
      <c r="J519" s="48"/>
      <c r="K519" s="105"/>
      <c r="L519" s="48"/>
      <c r="M519" s="19"/>
      <c r="N519" s="19"/>
      <c r="O519" s="19"/>
      <c r="P519" s="19"/>
    </row>
    <row r="520" spans="1:16" ht="15.75" customHeight="1">
      <c r="A520" s="340" t="s">
        <v>62</v>
      </c>
      <c r="B520" s="340" t="s">
        <v>15</v>
      </c>
      <c r="C520" s="340" t="s">
        <v>189</v>
      </c>
      <c r="D520" s="340"/>
      <c r="E520" s="340"/>
      <c r="F520" s="340"/>
      <c r="G520" s="340"/>
      <c r="H520" s="340" t="s">
        <v>190</v>
      </c>
      <c r="I520" s="340"/>
      <c r="J520" s="340"/>
      <c r="K520" s="340"/>
      <c r="L520" s="340"/>
      <c r="M520" s="19"/>
      <c r="N520" s="19"/>
      <c r="O520" s="19"/>
      <c r="P520" s="19"/>
    </row>
    <row r="521" spans="1:16" ht="150.75" customHeight="1">
      <c r="A521" s="340"/>
      <c r="B521" s="340"/>
      <c r="C521" s="340" t="s">
        <v>70</v>
      </c>
      <c r="D521" s="340" t="s">
        <v>71</v>
      </c>
      <c r="E521" s="340" t="s">
        <v>72</v>
      </c>
      <c r="F521" s="340"/>
      <c r="G521" s="340" t="s">
        <v>108</v>
      </c>
      <c r="H521" s="340" t="s">
        <v>73</v>
      </c>
      <c r="I521" s="340" t="s">
        <v>109</v>
      </c>
      <c r="J521" s="340" t="s">
        <v>72</v>
      </c>
      <c r="K521" s="340"/>
      <c r="L521" s="340" t="s">
        <v>110</v>
      </c>
      <c r="M521" s="19"/>
      <c r="N521" s="19"/>
      <c r="O521" s="19"/>
      <c r="P521" s="19"/>
    </row>
    <row r="522" spans="1:16" ht="53.25" customHeight="1">
      <c r="A522" s="340"/>
      <c r="B522" s="340"/>
      <c r="C522" s="340"/>
      <c r="D522" s="340"/>
      <c r="E522" s="39" t="s">
        <v>67</v>
      </c>
      <c r="F522" s="39" t="s">
        <v>68</v>
      </c>
      <c r="G522" s="340"/>
      <c r="H522" s="340"/>
      <c r="I522" s="340"/>
      <c r="J522" s="39" t="s">
        <v>67</v>
      </c>
      <c r="K522" s="84" t="s">
        <v>68</v>
      </c>
      <c r="L522" s="340"/>
      <c r="M522" s="19"/>
      <c r="N522" s="19"/>
      <c r="O522" s="19"/>
      <c r="P522" s="19"/>
    </row>
    <row r="523" spans="1:16" ht="15.75">
      <c r="A523" s="39">
        <v>1</v>
      </c>
      <c r="B523" s="39">
        <v>2</v>
      </c>
      <c r="C523" s="39">
        <v>3</v>
      </c>
      <c r="D523" s="39">
        <v>4</v>
      </c>
      <c r="E523" s="39">
        <v>5</v>
      </c>
      <c r="F523" s="39">
        <v>6</v>
      </c>
      <c r="G523" s="39">
        <v>7</v>
      </c>
      <c r="H523" s="39">
        <v>8</v>
      </c>
      <c r="I523" s="39">
        <v>9</v>
      </c>
      <c r="J523" s="39">
        <v>10</v>
      </c>
      <c r="K523" s="84">
        <v>11</v>
      </c>
      <c r="L523" s="39">
        <v>12</v>
      </c>
      <c r="M523" s="19"/>
      <c r="N523" s="19"/>
      <c r="O523" s="19"/>
      <c r="P523" s="19"/>
    </row>
    <row r="524" spans="1:16" ht="15.75">
      <c r="A524" s="39" t="s">
        <v>22</v>
      </c>
      <c r="B524" s="39" t="s">
        <v>22</v>
      </c>
      <c r="C524" s="39" t="s">
        <v>22</v>
      </c>
      <c r="D524" s="39" t="s">
        <v>22</v>
      </c>
      <c r="E524" s="39" t="s">
        <v>22</v>
      </c>
      <c r="F524" s="39" t="s">
        <v>22</v>
      </c>
      <c r="G524" s="39" t="s">
        <v>22</v>
      </c>
      <c r="H524" s="39" t="s">
        <v>22</v>
      </c>
      <c r="I524" s="39" t="s">
        <v>22</v>
      </c>
      <c r="J524" s="39" t="s">
        <v>22</v>
      </c>
      <c r="K524" s="84" t="s">
        <v>22</v>
      </c>
      <c r="L524" s="39" t="s">
        <v>22</v>
      </c>
      <c r="M524" s="19"/>
      <c r="N524" s="19"/>
      <c r="O524" s="19"/>
      <c r="P524" s="19"/>
    </row>
    <row r="525" spans="1:16" ht="15.75">
      <c r="A525" s="39" t="s">
        <v>22</v>
      </c>
      <c r="B525" s="39" t="s">
        <v>22</v>
      </c>
      <c r="C525" s="39" t="s">
        <v>22</v>
      </c>
      <c r="D525" s="39" t="s">
        <v>22</v>
      </c>
      <c r="E525" s="39" t="s">
        <v>22</v>
      </c>
      <c r="F525" s="39" t="s">
        <v>22</v>
      </c>
      <c r="G525" s="39" t="s">
        <v>22</v>
      </c>
      <c r="H525" s="39" t="s">
        <v>22</v>
      </c>
      <c r="I525" s="39" t="s">
        <v>22</v>
      </c>
      <c r="J525" s="39" t="s">
        <v>22</v>
      </c>
      <c r="K525" s="84" t="s">
        <v>22</v>
      </c>
      <c r="L525" s="39" t="s">
        <v>22</v>
      </c>
      <c r="M525" s="19"/>
      <c r="N525" s="19"/>
      <c r="O525" s="19"/>
      <c r="P525" s="19"/>
    </row>
    <row r="526" spans="1:16" ht="15.75">
      <c r="A526" s="39" t="s">
        <v>22</v>
      </c>
      <c r="B526" s="39" t="s">
        <v>26</v>
      </c>
      <c r="C526" s="39" t="s">
        <v>22</v>
      </c>
      <c r="D526" s="39" t="s">
        <v>22</v>
      </c>
      <c r="E526" s="39" t="s">
        <v>22</v>
      </c>
      <c r="F526" s="39" t="s">
        <v>22</v>
      </c>
      <c r="G526" s="39" t="s">
        <v>22</v>
      </c>
      <c r="H526" s="39" t="s">
        <v>22</v>
      </c>
      <c r="I526" s="39" t="s">
        <v>22</v>
      </c>
      <c r="J526" s="39" t="s">
        <v>22</v>
      </c>
      <c r="K526" s="84" t="s">
        <v>22</v>
      </c>
      <c r="L526" s="39" t="s">
        <v>22</v>
      </c>
      <c r="M526" s="19"/>
      <c r="N526" s="19"/>
      <c r="O526" s="19"/>
      <c r="P526" s="19"/>
    </row>
    <row r="527" spans="1:16" ht="15.75">
      <c r="A527" s="48"/>
      <c r="B527" s="48"/>
      <c r="C527" s="48"/>
      <c r="D527" s="48"/>
      <c r="E527" s="48"/>
      <c r="F527" s="48"/>
      <c r="G527" s="48"/>
      <c r="H527" s="48"/>
      <c r="I527" s="48"/>
      <c r="J527" s="48"/>
      <c r="K527" s="105"/>
      <c r="L527" s="48"/>
      <c r="M527" s="19"/>
      <c r="N527" s="19"/>
      <c r="O527" s="19"/>
      <c r="P527" s="19"/>
    </row>
    <row r="528" spans="1:16" ht="15.75">
      <c r="A528" s="48"/>
      <c r="B528" s="48"/>
      <c r="C528" s="48"/>
      <c r="D528" s="48"/>
      <c r="E528" s="48"/>
      <c r="F528" s="48"/>
      <c r="G528" s="48"/>
      <c r="H528" s="48"/>
      <c r="I528" s="48"/>
      <c r="J528" s="48"/>
      <c r="K528" s="105"/>
      <c r="L528" s="48"/>
      <c r="M528" s="19"/>
      <c r="N528" s="19"/>
      <c r="O528" s="19"/>
      <c r="P528" s="19"/>
    </row>
    <row r="529" spans="1:16" ht="15.75" customHeight="1">
      <c r="A529" s="352" t="s">
        <v>225</v>
      </c>
      <c r="B529" s="352"/>
      <c r="C529" s="352"/>
      <c r="D529" s="352"/>
      <c r="E529" s="352"/>
      <c r="F529" s="352"/>
      <c r="G529" s="352"/>
      <c r="H529" s="352"/>
      <c r="I529" s="352"/>
      <c r="J529" s="48"/>
      <c r="K529" s="105"/>
      <c r="L529" s="48"/>
      <c r="M529" s="19"/>
      <c r="N529" s="19"/>
      <c r="O529" s="19"/>
      <c r="P529" s="19"/>
    </row>
    <row r="530" spans="1:16" ht="15.75">
      <c r="A530" s="47" t="s">
        <v>13</v>
      </c>
      <c r="B530" s="48"/>
      <c r="C530" s="48"/>
      <c r="D530" s="48"/>
      <c r="E530" s="48"/>
      <c r="F530" s="48"/>
      <c r="G530" s="48"/>
      <c r="H530" s="48"/>
      <c r="I530" s="48"/>
      <c r="J530" s="48"/>
      <c r="K530" s="105"/>
      <c r="L530" s="48"/>
      <c r="M530" s="19"/>
      <c r="N530" s="19"/>
      <c r="O530" s="19"/>
      <c r="P530" s="19"/>
    </row>
    <row r="531" spans="1:16" ht="15.75">
      <c r="A531" s="48"/>
      <c r="B531" s="48"/>
      <c r="C531" s="48"/>
      <c r="D531" s="48"/>
      <c r="E531" s="48"/>
      <c r="F531" s="48"/>
      <c r="G531" s="48"/>
      <c r="H531" s="48"/>
      <c r="I531" s="48"/>
      <c r="J531" s="48"/>
      <c r="K531" s="105"/>
      <c r="L531" s="48"/>
      <c r="M531" s="19"/>
      <c r="N531" s="19"/>
      <c r="O531" s="19"/>
      <c r="P531" s="19"/>
    </row>
    <row r="532" spans="1:16" ht="15.75">
      <c r="A532" s="48"/>
      <c r="B532" s="48"/>
      <c r="C532" s="48"/>
      <c r="D532" s="48"/>
      <c r="E532" s="48"/>
      <c r="F532" s="48"/>
      <c r="G532" s="48"/>
      <c r="H532" s="48"/>
      <c r="I532" s="48"/>
      <c r="J532" s="48"/>
      <c r="K532" s="105"/>
      <c r="L532" s="48"/>
      <c r="M532" s="19"/>
      <c r="N532" s="19"/>
      <c r="O532" s="19"/>
      <c r="P532" s="19"/>
    </row>
    <row r="533" spans="1:16" ht="220.5">
      <c r="A533" s="39" t="s">
        <v>62</v>
      </c>
      <c r="B533" s="39" t="s">
        <v>15</v>
      </c>
      <c r="C533" s="39" t="s">
        <v>63</v>
      </c>
      <c r="D533" s="39" t="s">
        <v>75</v>
      </c>
      <c r="E533" s="39" t="s">
        <v>195</v>
      </c>
      <c r="F533" s="39" t="s">
        <v>196</v>
      </c>
      <c r="G533" s="39" t="s">
        <v>197</v>
      </c>
      <c r="H533" s="39" t="s">
        <v>78</v>
      </c>
      <c r="I533" s="39" t="s">
        <v>79</v>
      </c>
      <c r="J533" s="48"/>
      <c r="K533" s="105"/>
      <c r="L533" s="48"/>
      <c r="M533" s="19"/>
      <c r="N533" s="19"/>
      <c r="O533" s="19"/>
      <c r="P533" s="19"/>
    </row>
    <row r="534" spans="1:16" ht="15.75">
      <c r="A534" s="39">
        <v>1</v>
      </c>
      <c r="B534" s="39">
        <v>2</v>
      </c>
      <c r="C534" s="39">
        <v>3</v>
      </c>
      <c r="D534" s="39">
        <v>4</v>
      </c>
      <c r="E534" s="39">
        <v>5</v>
      </c>
      <c r="F534" s="39">
        <v>6</v>
      </c>
      <c r="G534" s="39">
        <v>7</v>
      </c>
      <c r="H534" s="39">
        <v>8</v>
      </c>
      <c r="I534" s="39">
        <v>9</v>
      </c>
      <c r="J534" s="48"/>
      <c r="K534" s="105"/>
      <c r="L534" s="48"/>
      <c r="M534" s="19"/>
      <c r="N534" s="19"/>
      <c r="O534" s="19"/>
      <c r="P534" s="19"/>
    </row>
    <row r="535" spans="1:16" ht="15.75">
      <c r="A535" s="39" t="s">
        <v>22</v>
      </c>
      <c r="B535" s="39" t="s">
        <v>22</v>
      </c>
      <c r="C535" s="39" t="s">
        <v>22</v>
      </c>
      <c r="D535" s="39" t="s">
        <v>22</v>
      </c>
      <c r="E535" s="39" t="s">
        <v>22</v>
      </c>
      <c r="F535" s="39" t="s">
        <v>22</v>
      </c>
      <c r="G535" s="39" t="s">
        <v>22</v>
      </c>
      <c r="H535" s="39" t="s">
        <v>22</v>
      </c>
      <c r="I535" s="39" t="s">
        <v>22</v>
      </c>
      <c r="J535" s="48"/>
      <c r="K535" s="105"/>
      <c r="L535" s="48"/>
      <c r="M535" s="19"/>
      <c r="N535" s="19"/>
      <c r="O535" s="19"/>
      <c r="P535" s="19"/>
    </row>
    <row r="536" spans="1:16" ht="15.75">
      <c r="A536" s="39" t="s">
        <v>22</v>
      </c>
      <c r="B536" s="39" t="s">
        <v>22</v>
      </c>
      <c r="C536" s="39" t="s">
        <v>22</v>
      </c>
      <c r="D536" s="39" t="s">
        <v>22</v>
      </c>
      <c r="E536" s="39" t="s">
        <v>22</v>
      </c>
      <c r="F536" s="39" t="s">
        <v>22</v>
      </c>
      <c r="G536" s="39" t="s">
        <v>22</v>
      </c>
      <c r="H536" s="39" t="s">
        <v>22</v>
      </c>
      <c r="I536" s="39" t="s">
        <v>22</v>
      </c>
      <c r="J536" s="48"/>
      <c r="K536" s="105"/>
      <c r="L536" s="48"/>
      <c r="M536" s="19"/>
      <c r="N536" s="19"/>
      <c r="O536" s="19"/>
      <c r="P536" s="19"/>
    </row>
    <row r="537" spans="1:16" ht="15.75">
      <c r="A537" s="39" t="s">
        <v>22</v>
      </c>
      <c r="B537" s="39" t="s">
        <v>26</v>
      </c>
      <c r="C537" s="39" t="s">
        <v>22</v>
      </c>
      <c r="D537" s="39" t="s">
        <v>22</v>
      </c>
      <c r="E537" s="39" t="s">
        <v>22</v>
      </c>
      <c r="F537" s="39" t="s">
        <v>22</v>
      </c>
      <c r="G537" s="39" t="s">
        <v>22</v>
      </c>
      <c r="H537" s="39" t="s">
        <v>22</v>
      </c>
      <c r="I537" s="39" t="s">
        <v>22</v>
      </c>
      <c r="J537" s="48"/>
      <c r="K537" s="105"/>
      <c r="L537" s="48"/>
      <c r="M537" s="19"/>
      <c r="N537" s="19"/>
      <c r="O537" s="19"/>
      <c r="P537" s="19"/>
    </row>
    <row r="538" spans="1:16" ht="15.75">
      <c r="A538" s="48"/>
      <c r="B538" s="48"/>
      <c r="C538" s="48"/>
      <c r="D538" s="48"/>
      <c r="E538" s="48"/>
      <c r="F538" s="48"/>
      <c r="G538" s="48"/>
      <c r="H538" s="48"/>
      <c r="I538" s="48"/>
      <c r="J538" s="48"/>
      <c r="K538" s="105"/>
      <c r="L538" s="48"/>
      <c r="M538" s="19"/>
      <c r="N538" s="19"/>
      <c r="O538" s="19"/>
      <c r="P538" s="19"/>
    </row>
    <row r="539" spans="1:16" ht="15.75">
      <c r="A539" s="48"/>
      <c r="B539" s="48"/>
      <c r="C539" s="48"/>
      <c r="D539" s="48"/>
      <c r="E539" s="48"/>
      <c r="F539" s="48"/>
      <c r="G539" s="48"/>
      <c r="H539" s="48"/>
      <c r="I539" s="48"/>
      <c r="J539" s="48"/>
      <c r="K539" s="105"/>
      <c r="L539" s="48"/>
      <c r="M539" s="19"/>
      <c r="N539" s="19"/>
      <c r="O539" s="19"/>
      <c r="P539" s="19"/>
    </row>
    <row r="540" spans="1:16" ht="15.75" customHeight="1">
      <c r="A540" s="351" t="s">
        <v>226</v>
      </c>
      <c r="B540" s="351"/>
      <c r="C540" s="351"/>
      <c r="D540" s="351"/>
      <c r="E540" s="351"/>
      <c r="F540" s="351"/>
      <c r="G540" s="351"/>
      <c r="H540" s="351"/>
      <c r="I540" s="351"/>
      <c r="J540" s="48"/>
      <c r="K540" s="105"/>
      <c r="L540" s="48"/>
      <c r="M540" s="19"/>
      <c r="N540" s="19"/>
      <c r="O540" s="19"/>
      <c r="P540" s="19"/>
    </row>
    <row r="541" spans="1:16" ht="256.5" customHeight="1">
      <c r="A541" s="347" t="s">
        <v>400</v>
      </c>
      <c r="B541" s="348"/>
      <c r="C541" s="348"/>
      <c r="D541" s="348"/>
      <c r="E541" s="348"/>
      <c r="F541" s="348"/>
      <c r="G541" s="348"/>
      <c r="H541" s="348"/>
      <c r="I541" s="348"/>
      <c r="J541" s="48"/>
      <c r="K541" s="105"/>
      <c r="L541" s="48"/>
      <c r="M541" s="19"/>
      <c r="N541" s="19"/>
      <c r="O541" s="19"/>
      <c r="P541" s="19"/>
    </row>
    <row r="542" spans="1:16" ht="45.75" customHeight="1">
      <c r="A542" s="349" t="s">
        <v>194</v>
      </c>
      <c r="B542" s="349"/>
      <c r="C542" s="349"/>
      <c r="D542" s="349"/>
      <c r="E542" s="349"/>
      <c r="F542" s="349"/>
      <c r="G542" s="349"/>
      <c r="H542" s="349"/>
      <c r="I542" s="349"/>
      <c r="J542" s="48"/>
      <c r="K542" s="105"/>
      <c r="L542" s="48"/>
      <c r="M542" s="19"/>
      <c r="N542" s="19"/>
      <c r="O542" s="19"/>
      <c r="P542" s="19"/>
    </row>
    <row r="543" spans="1:16" ht="20.25" customHeight="1">
      <c r="A543" s="360"/>
      <c r="B543" s="360"/>
      <c r="C543" s="360"/>
      <c r="D543" s="360"/>
      <c r="E543" s="360"/>
      <c r="F543" s="360"/>
      <c r="G543" s="360"/>
      <c r="H543" s="360"/>
      <c r="I543" s="360"/>
      <c r="J543" s="48"/>
      <c r="K543" s="105"/>
      <c r="L543" s="48"/>
      <c r="M543" s="19"/>
      <c r="N543" s="19"/>
      <c r="O543" s="19"/>
      <c r="P543" s="19"/>
    </row>
    <row r="544" spans="1:16" ht="15" customHeight="1">
      <c r="A544" s="352" t="s">
        <v>145</v>
      </c>
      <c r="B544" s="352"/>
      <c r="C544" s="52"/>
      <c r="D544" s="53"/>
      <c r="E544" s="48"/>
      <c r="F544" s="48"/>
      <c r="G544" s="54" t="s">
        <v>305</v>
      </c>
      <c r="H544" s="54"/>
      <c r="I544" s="53"/>
      <c r="J544" s="48"/>
      <c r="K544" s="105"/>
      <c r="L544" s="48"/>
      <c r="M544" s="19"/>
      <c r="N544" s="19"/>
      <c r="O544" s="19"/>
      <c r="P544" s="19"/>
    </row>
    <row r="545" spans="1:16" ht="15.75" customHeight="1">
      <c r="A545" s="44"/>
      <c r="B545" s="55"/>
      <c r="C545" s="48"/>
      <c r="D545" s="52" t="s">
        <v>83</v>
      </c>
      <c r="E545" s="48"/>
      <c r="F545" s="48"/>
      <c r="G545" s="356" t="s">
        <v>84</v>
      </c>
      <c r="H545" s="356"/>
      <c r="I545" s="356"/>
      <c r="J545" s="48"/>
      <c r="K545" s="105"/>
      <c r="L545" s="48"/>
      <c r="M545" s="19"/>
      <c r="N545" s="19"/>
      <c r="O545" s="19"/>
      <c r="P545" s="19"/>
    </row>
    <row r="546" spans="1:16" ht="55.5" customHeight="1">
      <c r="A546" s="352" t="s">
        <v>150</v>
      </c>
      <c r="B546" s="352"/>
      <c r="C546" s="352"/>
      <c r="D546" s="53"/>
      <c r="E546" s="48"/>
      <c r="F546" s="48"/>
      <c r="G546" s="54" t="s">
        <v>306</v>
      </c>
      <c r="H546" s="54"/>
      <c r="I546" s="53"/>
      <c r="J546" s="48"/>
      <c r="K546" s="105"/>
      <c r="L546" s="48"/>
      <c r="M546" s="19"/>
      <c r="N546" s="19"/>
      <c r="O546" s="19"/>
      <c r="P546" s="19"/>
    </row>
    <row r="547" spans="1:12" ht="28.5" customHeight="1">
      <c r="A547" s="56"/>
      <c r="B547" s="185" t="s">
        <v>307</v>
      </c>
      <c r="C547" s="57"/>
      <c r="D547" s="57" t="s">
        <v>83</v>
      </c>
      <c r="E547" s="40"/>
      <c r="F547" s="40"/>
      <c r="G547" s="350" t="s">
        <v>84</v>
      </c>
      <c r="H547" s="350"/>
      <c r="I547" s="350"/>
      <c r="J547" s="40"/>
      <c r="L547" s="40"/>
    </row>
    <row r="548" spans="1:12" ht="29.25" customHeight="1">
      <c r="A548" s="40"/>
      <c r="B548" s="40"/>
      <c r="C548" s="40"/>
      <c r="D548" s="40"/>
      <c r="E548" s="40"/>
      <c r="F548" s="40"/>
      <c r="G548" s="40"/>
      <c r="H548" s="40"/>
      <c r="I548" s="40"/>
      <c r="J548" s="40"/>
      <c r="L548" s="40"/>
    </row>
  </sheetData>
  <sheetProtection/>
  <mergeCells count="320">
    <mergeCell ref="M229:M230"/>
    <mergeCell ref="M231:M232"/>
    <mergeCell ref="M233:M234"/>
    <mergeCell ref="L227:L228"/>
    <mergeCell ref="L229:L230"/>
    <mergeCell ref="L231:L232"/>
    <mergeCell ref="L233:L234"/>
    <mergeCell ref="M216:M217"/>
    <mergeCell ref="M218:M219"/>
    <mergeCell ref="M221:M222"/>
    <mergeCell ref="M223:M224"/>
    <mergeCell ref="M225:M226"/>
    <mergeCell ref="M227:M228"/>
    <mergeCell ref="K229:K230"/>
    <mergeCell ref="K231:K232"/>
    <mergeCell ref="K233:K234"/>
    <mergeCell ref="L216:L217"/>
    <mergeCell ref="L218:L219"/>
    <mergeCell ref="L221:L222"/>
    <mergeCell ref="L223:L224"/>
    <mergeCell ref="L225:L226"/>
    <mergeCell ref="K216:K217"/>
    <mergeCell ref="K218:K219"/>
    <mergeCell ref="K221:K222"/>
    <mergeCell ref="K223:K224"/>
    <mergeCell ref="K225:K226"/>
    <mergeCell ref="K227:K228"/>
    <mergeCell ref="I229:I230"/>
    <mergeCell ref="J229:J230"/>
    <mergeCell ref="H231:H232"/>
    <mergeCell ref="I231:I232"/>
    <mergeCell ref="J231:J232"/>
    <mergeCell ref="H233:H234"/>
    <mergeCell ref="I233:I234"/>
    <mergeCell ref="J233:J234"/>
    <mergeCell ref="I223:I224"/>
    <mergeCell ref="J223:J224"/>
    <mergeCell ref="H225:H226"/>
    <mergeCell ref="I225:I226"/>
    <mergeCell ref="J225:J226"/>
    <mergeCell ref="H227:H228"/>
    <mergeCell ref="I227:I228"/>
    <mergeCell ref="J227:J228"/>
    <mergeCell ref="I216:I217"/>
    <mergeCell ref="J216:J217"/>
    <mergeCell ref="H218:H219"/>
    <mergeCell ref="I218:I219"/>
    <mergeCell ref="J218:J219"/>
    <mergeCell ref="H221:H222"/>
    <mergeCell ref="I221:I222"/>
    <mergeCell ref="J221:J222"/>
    <mergeCell ref="G233:G234"/>
    <mergeCell ref="A233:A234"/>
    <mergeCell ref="B233:B234"/>
    <mergeCell ref="C233:C234"/>
    <mergeCell ref="D233:D234"/>
    <mergeCell ref="H216:H217"/>
    <mergeCell ref="H223:H224"/>
    <mergeCell ref="H229:H230"/>
    <mergeCell ref="E233:E234"/>
    <mergeCell ref="F233:F234"/>
    <mergeCell ref="G229:G230"/>
    <mergeCell ref="A231:A232"/>
    <mergeCell ref="B231:B232"/>
    <mergeCell ref="C231:C232"/>
    <mergeCell ref="D231:D232"/>
    <mergeCell ref="E231:E232"/>
    <mergeCell ref="F231:F232"/>
    <mergeCell ref="G231:G232"/>
    <mergeCell ref="G227:G228"/>
    <mergeCell ref="A225:A226"/>
    <mergeCell ref="B225:B226"/>
    <mergeCell ref="A229:A230"/>
    <mergeCell ref="B229:B230"/>
    <mergeCell ref="C229:C230"/>
    <mergeCell ref="D229:D230"/>
    <mergeCell ref="E229:E230"/>
    <mergeCell ref="F229:F230"/>
    <mergeCell ref="A227:A228"/>
    <mergeCell ref="B227:B228"/>
    <mergeCell ref="C227:C228"/>
    <mergeCell ref="D227:D228"/>
    <mergeCell ref="E227:E228"/>
    <mergeCell ref="F227:F228"/>
    <mergeCell ref="A223:A224"/>
    <mergeCell ref="B223:B224"/>
    <mergeCell ref="C223:C224"/>
    <mergeCell ref="D223:D224"/>
    <mergeCell ref="E223:E224"/>
    <mergeCell ref="G225:G226"/>
    <mergeCell ref="F221:F222"/>
    <mergeCell ref="C225:C226"/>
    <mergeCell ref="D225:D226"/>
    <mergeCell ref="E225:E226"/>
    <mergeCell ref="F225:F226"/>
    <mergeCell ref="G221:G222"/>
    <mergeCell ref="G218:G219"/>
    <mergeCell ref="A216:A217"/>
    <mergeCell ref="B216:B217"/>
    <mergeCell ref="F223:F224"/>
    <mergeCell ref="G223:G224"/>
    <mergeCell ref="A221:A222"/>
    <mergeCell ref="B221:B222"/>
    <mergeCell ref="C221:C222"/>
    <mergeCell ref="D221:D222"/>
    <mergeCell ref="E221:E222"/>
    <mergeCell ref="A218:A219"/>
    <mergeCell ref="B218:B219"/>
    <mergeCell ref="C218:C219"/>
    <mergeCell ref="D218:D219"/>
    <mergeCell ref="E218:E219"/>
    <mergeCell ref="F218:F219"/>
    <mergeCell ref="D216:D217"/>
    <mergeCell ref="E216:E217"/>
    <mergeCell ref="F216:F217"/>
    <mergeCell ref="G139:J139"/>
    <mergeCell ref="G216:G217"/>
    <mergeCell ref="B40:M40"/>
    <mergeCell ref="B41:M41"/>
    <mergeCell ref="B42:M42"/>
    <mergeCell ref="B43:M43"/>
    <mergeCell ref="B44:M44"/>
    <mergeCell ref="B45:M45"/>
    <mergeCell ref="B21:M21"/>
    <mergeCell ref="B484:B485"/>
    <mergeCell ref="B495:B496"/>
    <mergeCell ref="B451:C451"/>
    <mergeCell ref="B460:B462"/>
    <mergeCell ref="B23:M23"/>
    <mergeCell ref="J495:K495"/>
    <mergeCell ref="L495:M495"/>
    <mergeCell ref="L461:L462"/>
    <mergeCell ref="I461:J461"/>
    <mergeCell ref="B18:M18"/>
    <mergeCell ref="A542:I542"/>
    <mergeCell ref="A543:I543"/>
    <mergeCell ref="K211:M211"/>
    <mergeCell ref="A481:G481"/>
    <mergeCell ref="A491:I491"/>
    <mergeCell ref="A501:J501"/>
    <mergeCell ref="B20:M20"/>
    <mergeCell ref="A484:A485"/>
    <mergeCell ref="H495:I495"/>
    <mergeCell ref="A544:B544"/>
    <mergeCell ref="A546:C546"/>
    <mergeCell ref="G545:I545"/>
    <mergeCell ref="B508:B509"/>
    <mergeCell ref="A516:L516"/>
    <mergeCell ref="B520:B522"/>
    <mergeCell ref="A520:A522"/>
    <mergeCell ref="F508:F509"/>
    <mergeCell ref="C520:G520"/>
    <mergeCell ref="L521:L522"/>
    <mergeCell ref="B502:K502"/>
    <mergeCell ref="D472:F472"/>
    <mergeCell ref="G472:I472"/>
    <mergeCell ref="J472:L472"/>
    <mergeCell ref="A448:K448"/>
    <mergeCell ref="A458:E458"/>
    <mergeCell ref="C484:C485"/>
    <mergeCell ref="D484:F484"/>
    <mergeCell ref="G484:I484"/>
    <mergeCell ref="A472:A473"/>
    <mergeCell ref="J508:J509"/>
    <mergeCell ref="H521:H522"/>
    <mergeCell ref="I521:I522"/>
    <mergeCell ref="A529:I529"/>
    <mergeCell ref="C508:C509"/>
    <mergeCell ref="D508:D509"/>
    <mergeCell ref="E508:E509"/>
    <mergeCell ref="C521:C522"/>
    <mergeCell ref="A508:A509"/>
    <mergeCell ref="A503:J503"/>
    <mergeCell ref="A504:J504"/>
    <mergeCell ref="G521:G522"/>
    <mergeCell ref="G547:I547"/>
    <mergeCell ref="J521:K521"/>
    <mergeCell ref="A540:I540"/>
    <mergeCell ref="D521:D522"/>
    <mergeCell ref="E521:F521"/>
    <mergeCell ref="H520:L520"/>
    <mergeCell ref="H508:I508"/>
    <mergeCell ref="O460:P460"/>
    <mergeCell ref="O461:O462"/>
    <mergeCell ref="P461:P462"/>
    <mergeCell ref="N461:N462"/>
    <mergeCell ref="A541:I541"/>
    <mergeCell ref="G508:G509"/>
    <mergeCell ref="A495:A496"/>
    <mergeCell ref="C495:C496"/>
    <mergeCell ref="D495:E495"/>
    <mergeCell ref="F495:G495"/>
    <mergeCell ref="A467:E467"/>
    <mergeCell ref="A460:A462"/>
    <mergeCell ref="B472:B473"/>
    <mergeCell ref="A451:A452"/>
    <mergeCell ref="D451:E451"/>
    <mergeCell ref="F451:G451"/>
    <mergeCell ref="C460:D460"/>
    <mergeCell ref="C461:D461"/>
    <mergeCell ref="C472:C473"/>
    <mergeCell ref="G461:H461"/>
    <mergeCell ref="H451:I451"/>
    <mergeCell ref="J451:K451"/>
    <mergeCell ref="K461:K462"/>
    <mergeCell ref="M461:M462"/>
    <mergeCell ref="E461:F461"/>
    <mergeCell ref="M460:N460"/>
    <mergeCell ref="E460:F460"/>
    <mergeCell ref="G460:H460"/>
    <mergeCell ref="I460:J460"/>
    <mergeCell ref="K460:L460"/>
    <mergeCell ref="A390:A391"/>
    <mergeCell ref="C390:C391"/>
    <mergeCell ref="D390:D391"/>
    <mergeCell ref="E390:G390"/>
    <mergeCell ref="H390:J390"/>
    <mergeCell ref="C211:C212"/>
    <mergeCell ref="D211:D212"/>
    <mergeCell ref="A387:J387"/>
    <mergeCell ref="B390:B391"/>
    <mergeCell ref="C216:C217"/>
    <mergeCell ref="A139:A140"/>
    <mergeCell ref="A208:M208"/>
    <mergeCell ref="H211:J211"/>
    <mergeCell ref="B150:B151"/>
    <mergeCell ref="C150:F150"/>
    <mergeCell ref="G150:J150"/>
    <mergeCell ref="K150:N150"/>
    <mergeCell ref="A185:J185"/>
    <mergeCell ref="A211:A212"/>
    <mergeCell ref="B211:B212"/>
    <mergeCell ref="C188:F188"/>
    <mergeCell ref="A188:A189"/>
    <mergeCell ref="B188:B189"/>
    <mergeCell ref="G188:J188"/>
    <mergeCell ref="A207:M207"/>
    <mergeCell ref="A150:A151"/>
    <mergeCell ref="E211:G211"/>
    <mergeCell ref="A124:J124"/>
    <mergeCell ref="A127:A128"/>
    <mergeCell ref="B127:B128"/>
    <mergeCell ref="C127:F127"/>
    <mergeCell ref="G127:J127"/>
    <mergeCell ref="B139:B140"/>
    <mergeCell ref="A136:J136"/>
    <mergeCell ref="C139:F139"/>
    <mergeCell ref="A146:N146"/>
    <mergeCell ref="C71:F71"/>
    <mergeCell ref="A114:N114"/>
    <mergeCell ref="A117:A118"/>
    <mergeCell ref="B117:B118"/>
    <mergeCell ref="C117:F117"/>
    <mergeCell ref="G117:J117"/>
    <mergeCell ref="K117:N117"/>
    <mergeCell ref="K88:N88"/>
    <mergeCell ref="A85:N85"/>
    <mergeCell ref="A147:N147"/>
    <mergeCell ref="L10:M10"/>
    <mergeCell ref="A47:M47"/>
    <mergeCell ref="G71:J71"/>
    <mergeCell ref="A86:N86"/>
    <mergeCell ref="A88:A89"/>
    <mergeCell ref="B88:B89"/>
    <mergeCell ref="C88:F88"/>
    <mergeCell ref="G88:J88"/>
    <mergeCell ref="G53:J53"/>
    <mergeCell ref="K53:N53"/>
    <mergeCell ref="A50:B50"/>
    <mergeCell ref="O10:P10"/>
    <mergeCell ref="A10:J10"/>
    <mergeCell ref="O12:P12"/>
    <mergeCell ref="O11:P11"/>
    <mergeCell ref="H12:M12"/>
    <mergeCell ref="H11:M11"/>
    <mergeCell ref="F11:G11"/>
    <mergeCell ref="B19:M19"/>
    <mergeCell ref="L9:M9"/>
    <mergeCell ref="A9:J9"/>
    <mergeCell ref="A68:J68"/>
    <mergeCell ref="A71:A72"/>
    <mergeCell ref="B71:B72"/>
    <mergeCell ref="A48:P48"/>
    <mergeCell ref="A49:P49"/>
    <mergeCell ref="A53:A54"/>
    <mergeCell ref="B53:B54"/>
    <mergeCell ref="C53:F53"/>
    <mergeCell ref="B24:M24"/>
    <mergeCell ref="A6:P6"/>
    <mergeCell ref="O7:P7"/>
    <mergeCell ref="L8:M8"/>
    <mergeCell ref="O9:P9"/>
    <mergeCell ref="O8:P8"/>
    <mergeCell ref="L7:M7"/>
    <mergeCell ref="A7:J7"/>
    <mergeCell ref="A8:J8"/>
    <mergeCell ref="A16:P16"/>
    <mergeCell ref="C11:E11"/>
    <mergeCell ref="F12:G12"/>
    <mergeCell ref="A15:P15"/>
    <mergeCell ref="A17:P17"/>
    <mergeCell ref="C12:E12"/>
    <mergeCell ref="A14:P14"/>
    <mergeCell ref="B22:M22"/>
    <mergeCell ref="B25:M25"/>
    <mergeCell ref="B26:M26"/>
    <mergeCell ref="B27:M27"/>
    <mergeCell ref="B28:M28"/>
    <mergeCell ref="A46:P46"/>
    <mergeCell ref="B29:M29"/>
    <mergeCell ref="B30:M30"/>
    <mergeCell ref="B31:M31"/>
    <mergeCell ref="B32:M32"/>
    <mergeCell ref="B39:M39"/>
    <mergeCell ref="B33:M33"/>
    <mergeCell ref="B34:M34"/>
    <mergeCell ref="B35:M35"/>
    <mergeCell ref="B36:M36"/>
    <mergeCell ref="B37:M37"/>
    <mergeCell ref="B38:M38"/>
  </mergeCells>
  <printOptions/>
  <pageMargins left="0.16" right="0.16" top="0.33" bottom="0.29" header="0.31496062992125984" footer="0.31496062992125984"/>
  <pageSetup fitToHeight="0" fitToWidth="1" horizontalDpi="600" verticalDpi="600" orientation="landscape" paperSize="9" scale="61" r:id="rId1"/>
  <rowBreaks count="5" manualBreakCount="5">
    <brk id="73" max="255" man="1"/>
    <brk id="137" max="255" man="1"/>
    <brk id="471" max="255" man="1"/>
    <brk id="490" max="255" man="1"/>
    <brk id="51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9">
      <selection activeCell="K25" sqref="K2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2021-01-06T07:44:30Z</cp:lastPrinted>
  <dcterms:created xsi:type="dcterms:W3CDTF">2018-08-27T10:46:38Z</dcterms:created>
  <dcterms:modified xsi:type="dcterms:W3CDTF">2021-01-06T07:45:13Z</dcterms:modified>
  <cp:category/>
  <cp:version/>
  <cp:contentType/>
  <cp:contentStatus/>
</cp:coreProperties>
</file>