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КПК1014081!$A$1:$BM$152</definedName>
  </definedNames>
  <calcPr calcId="125725" refMode="R1C1"/>
</workbook>
</file>

<file path=xl/calcChain.xml><?xml version="1.0" encoding="utf-8"?>
<calcChain xmlns="http://schemas.openxmlformats.org/spreadsheetml/2006/main">
  <c r="AW106" i="2"/>
  <c r="AO102"/>
  <c r="AO68" l="1"/>
  <c r="BE134"/>
  <c r="AO82"/>
  <c r="AO79"/>
  <c r="AO73"/>
  <c r="AC53"/>
  <c r="AS52"/>
  <c r="AS50"/>
  <c r="AW68" l="1"/>
  <c r="BE126"/>
  <c r="BE128"/>
  <c r="BE130"/>
  <c r="BE120"/>
  <c r="BE118"/>
  <c r="BE116"/>
  <c r="AS51"/>
  <c r="BE109" l="1"/>
  <c r="BE136"/>
  <c r="BE132"/>
  <c r="AK53"/>
  <c r="BE92"/>
  <c r="BE113"/>
  <c r="BE100" l="1"/>
  <c r="U22" l="1"/>
  <c r="BE83" l="1"/>
  <c r="BE114" l="1"/>
  <c r="BE112"/>
  <c r="BE111"/>
  <c r="BE106"/>
  <c r="BE105"/>
  <c r="AW104"/>
  <c r="AO104"/>
  <c r="AO103"/>
  <c r="BE103" s="1"/>
  <c r="BE102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S49"/>
  <c r="AS53" s="1"/>
  <c r="BE104" l="1"/>
</calcChain>
</file>

<file path=xl/sharedStrings.xml><?xml version="1.0" encoding="utf-8"?>
<sst xmlns="http://schemas.openxmlformats.org/spreadsheetml/2006/main" count="261" uniqueCount="147">
  <si>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</si>
  <si>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</si>
  <si>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</si>
  <si>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</si>
  <si>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</si>
  <si>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</si>
  <si>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</si>
  <si>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</si>
  <si>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</si>
  <si>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</si>
  <si>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</si>
  <si>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</si>
  <si>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</si>
  <si>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</si>
  <si>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</si>
  <si>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</si>
  <si>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</si>
  <si>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</si>
  <si>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</si>
  <si>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</si>
  <si>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</si>
  <si>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</si>
  <si>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</si>
  <si>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</si>
  <si>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</si>
  <si>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</si>
  <si>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</si>
  <si>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</si>
  <si>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</si>
  <si>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</si>
  <si>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</si>
  <si>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</si>
  <si>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</si>
  <si>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</si>
  <si>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</si>
  <si>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</si>
  <si>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</si>
  <si>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</si>
  <si>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</si>
  <si>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</si>
  <si>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</si>
  <si>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</si>
  <si>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</si>
  <si>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</si>
  <si>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</si>
  <si>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</si>
  <si>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</si>
  <si>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</si>
  <si>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</si>
  <si>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</si>
  <si>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</si>
  <si>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</si>
  <si>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</si>
  <si>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</si>
  <si>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</si>
  <si>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</si>
  <si>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</si>
  <si>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</si>
  <si>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</si>
  <si>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</si>
  <si>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</si>
  <si>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</si>
  <si>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</si>
  <si>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</si>
  <si>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</si>
  <si>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</si>
  <si>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</si>
  <si>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</si>
  <si>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</si>
  <si>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</si>
  <si>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</si>
  <si>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</si>
  <si>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</si>
  <si>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</si>
  <si>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</si>
  <si>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</si>
  <si>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</si>
  <si>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</si>
  <si>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</si>
  <si>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</si>
  <si>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</si>
  <si>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</si>
  <si>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</si>
  <si>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</si>
  <si>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</si>
  <si>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</si>
  <si>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</si>
  <si>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</si>
  <si>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</si>
  <si>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</si>
  <si>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</si>
  <si>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</si>
  <si>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</si>
  <si>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</si>
  <si>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</si>
  <si>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</si>
  <si>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</si>
  <si>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</si>
  <si>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</si>
  <si>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</si>
  <si>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</si>
  <si>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</si>
  <si>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</si>
  <si>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</si>
  <si>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</si>
  <si>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</si>
  <si>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</si>
  <si>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</si>
  <si>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</si>
  <si>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</si>
  <si>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</si>
  <si>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</si>
  <si>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</si>
  <si>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</si>
  <si>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</si>
  <si>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</si>
  <si>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</si>
  <si>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</si>
  <si>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</si>
  <si>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</si>
  <si>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</si>
  <si>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</si>
  <si>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</si>
  <si>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</si>
  <si>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</si>
  <si>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</si>
  <si>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>Завдання 3</t>
  </si>
  <si>
    <t>Начальник управління фінансів і внутрішнього аудиту міської ради</t>
  </si>
  <si>
    <t>Ольга ГАВДУНИК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</si>
  <si>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</si>
  <si>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</si>
  <si>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</si>
  <si>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Кошторис видатків на 2025р.</t>
  </si>
  <si>
    <t>Штатний розпис на 2025 рік</t>
  </si>
  <si>
    <t>Завдання 4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</si>
  <si>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</si>
  <si>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</si>
  <si>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</si>
  <si>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 xml:space="preserve">Забезпечення погашення кредиторської заборгованості по використанню товарів і послуг за 2024 рік 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</si>
  <si>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</si>
  <si>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</si>
  <si>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</si>
  <si>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</si>
  <si>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</si>
  <si>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>Обсяг видатків на забезпечення погашення кредиторської заборгованості по використанню товарів і послуг за 2024 рік</t>
  </si>
  <si>
    <t>Відсоток погашення кредиторської заборгованості по використанню товарів і послуг за 2024 рік</t>
  </si>
  <si>
    <t xml:space="preserve"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 (зі змінами)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 (зі змінами)
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територіальної громади на 2025 рік"(зі змінами); рішення Коломийської міської ради від 22.01.2025р. №4169-59/2025 "Про уточнення бюджету Коломийської міської територіальної громади на 2025 рік, рішення Коломийської міської ради від 03.04.2025р. №4277-61/2025 "Про уточнення бюджету Коломийської міської територіальної громади на 2025 рік, наказ управління культури та туризму Коломийської міської ради "Про внесення змін до паспортів бюджетних програм на 2025 рік" № 81-к/тр від 12.05.2025р.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</si>
</sst>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9"/>
  <sheetViews>
    <sheetView tabSelected="1" topLeftCell="A86" zoomScaleNormal="100" zoomScaleSheetLayoutView="100" workbookViewId="0">
      <selection activeCell="G106" sqref="G106:Y10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72" t="s">
        <v>35</v>
      </c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77" ht="15.95" customHeight="1">
      <c r="AO2" s="175" t="s">
        <v>0</v>
      </c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77" ht="15" customHeight="1">
      <c r="AO3" s="180" t="s">
        <v>77</v>
      </c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</row>
    <row r="4" spans="1:77" ht="21.75" customHeight="1">
      <c r="AO4" s="177" t="s">
        <v>93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77">
      <c r="AO5" s="179" t="s">
        <v>20</v>
      </c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</row>
    <row r="6" spans="1:77" ht="7.5" customHeight="1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>
      <c r="AO7" s="182" t="s">
        <v>76</v>
      </c>
      <c r="AP7" s="181"/>
      <c r="AQ7" s="181"/>
      <c r="AR7" s="181"/>
      <c r="AS7" s="181"/>
      <c r="AT7" s="181"/>
      <c r="AU7" s="181"/>
      <c r="AV7" s="1" t="s">
        <v>63</v>
      </c>
      <c r="AW7" s="182" t="s">
        <v>76</v>
      </c>
      <c r="AX7" s="181"/>
      <c r="AY7" s="181"/>
      <c r="AZ7" s="181"/>
      <c r="BA7" s="181"/>
      <c r="BB7" s="181"/>
      <c r="BC7" s="181"/>
      <c r="BD7" s="181"/>
      <c r="BE7" s="181"/>
      <c r="BF7" s="181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88" t="s">
        <v>21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</row>
    <row r="11" spans="1:77" ht="15.75" customHeight="1">
      <c r="A11" s="188" t="s">
        <v>131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86" t="s">
        <v>75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"/>
      <c r="N13" s="183" t="s">
        <v>86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9"/>
      <c r="AU13" s="186" t="s">
        <v>78</v>
      </c>
      <c r="AV13" s="187"/>
      <c r="AW13" s="187"/>
      <c r="AX13" s="187"/>
      <c r="AY13" s="187"/>
      <c r="AZ13" s="187"/>
      <c r="BA13" s="187"/>
      <c r="BB13" s="187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85" t="s">
        <v>56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7"/>
      <c r="N14" s="184" t="s">
        <v>62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7"/>
      <c r="AU14" s="185" t="s">
        <v>55</v>
      </c>
      <c r="AV14" s="185"/>
      <c r="AW14" s="185"/>
      <c r="AX14" s="185"/>
      <c r="AY14" s="185"/>
      <c r="AZ14" s="185"/>
      <c r="BA14" s="185"/>
      <c r="BB14" s="185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86" t="s">
        <v>83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"/>
      <c r="N16" s="183" t="s">
        <v>86</v>
      </c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9"/>
      <c r="AU16" s="186" t="s">
        <v>78</v>
      </c>
      <c r="AV16" s="187"/>
      <c r="AW16" s="187"/>
      <c r="AX16" s="187"/>
      <c r="AY16" s="187"/>
      <c r="AZ16" s="187"/>
      <c r="BA16" s="187"/>
      <c r="BB16" s="18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85" t="s">
        <v>56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7"/>
      <c r="N17" s="184" t="s">
        <v>61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7"/>
      <c r="AU17" s="185" t="s">
        <v>55</v>
      </c>
      <c r="AV17" s="185"/>
      <c r="AW17" s="185"/>
      <c r="AX17" s="185"/>
      <c r="AY17" s="185"/>
      <c r="AZ17" s="185"/>
      <c r="BA17" s="185"/>
      <c r="BB17" s="18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86" t="s">
        <v>81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N19" s="186" t="s">
        <v>84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3"/>
      <c r="AA19" s="186" t="s">
        <v>85</v>
      </c>
      <c r="AB19" s="187"/>
      <c r="AC19" s="187"/>
      <c r="AD19" s="187"/>
      <c r="AE19" s="187"/>
      <c r="AF19" s="187"/>
      <c r="AG19" s="187"/>
      <c r="AH19" s="187"/>
      <c r="AI19" s="187"/>
      <c r="AJ19" s="13"/>
      <c r="AK19" s="192" t="s">
        <v>82</v>
      </c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3"/>
      <c r="BE19" s="186" t="s">
        <v>79</v>
      </c>
      <c r="BF19" s="187"/>
      <c r="BG19" s="187"/>
      <c r="BH19" s="187"/>
      <c r="BI19" s="187"/>
      <c r="BJ19" s="187"/>
      <c r="BK19" s="187"/>
      <c r="BL19" s="18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85" t="s">
        <v>56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N20" s="185" t="s">
        <v>57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5"/>
      <c r="AA20" s="191" t="s">
        <v>58</v>
      </c>
      <c r="AB20" s="191"/>
      <c r="AC20" s="191"/>
      <c r="AD20" s="191"/>
      <c r="AE20" s="191"/>
      <c r="AF20" s="191"/>
      <c r="AG20" s="191"/>
      <c r="AH20" s="191"/>
      <c r="AI20" s="191"/>
      <c r="AJ20" s="15"/>
      <c r="AK20" s="193" t="s">
        <v>59</v>
      </c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5"/>
      <c r="BE20" s="185" t="s">
        <v>60</v>
      </c>
      <c r="BF20" s="185"/>
      <c r="BG20" s="185"/>
      <c r="BH20" s="185"/>
      <c r="BI20" s="185"/>
      <c r="BJ20" s="185"/>
      <c r="BK20" s="185"/>
      <c r="BL20" s="18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40" t="s">
        <v>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>
        <f>AS22+I23</f>
        <v>9508620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74" t="s">
        <v>51</v>
      </c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41">
        <v>9320020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3" t="s">
        <v>23</v>
      </c>
      <c r="BE22" s="123"/>
      <c r="BF22" s="123"/>
      <c r="BG22" s="123"/>
      <c r="BH22" s="123"/>
      <c r="BI22" s="123"/>
      <c r="BJ22" s="123"/>
      <c r="BK22" s="123"/>
      <c r="BL22" s="123"/>
    </row>
    <row r="23" spans="1:79" s="21" customFormat="1" ht="24.95" customHeight="1">
      <c r="A23" s="123" t="s">
        <v>22</v>
      </c>
      <c r="B23" s="123"/>
      <c r="C23" s="123"/>
      <c r="D23" s="123"/>
      <c r="E23" s="123"/>
      <c r="F23" s="123"/>
      <c r="G23" s="123"/>
      <c r="H23" s="123"/>
      <c r="I23" s="141">
        <v>188600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3" t="s">
        <v>24</v>
      </c>
      <c r="U23" s="123"/>
      <c r="V23" s="123"/>
      <c r="W23" s="123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s="21" customFormat="1" ht="12.75" customHeight="1">
      <c r="A24" s="68"/>
      <c r="B24" s="68"/>
      <c r="C24" s="68"/>
      <c r="D24" s="68"/>
      <c r="E24" s="68"/>
      <c r="F24" s="68"/>
      <c r="G24" s="68"/>
      <c r="H24" s="68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68"/>
      <c r="U24" s="68"/>
      <c r="V24" s="68"/>
      <c r="W24" s="68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s="21" customFormat="1" ht="15.75" customHeight="1">
      <c r="A25" s="173" t="s">
        <v>37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</row>
    <row r="26" spans="1:79" s="21" customFormat="1" ht="192.75" customHeight="1">
      <c r="A26" s="142" t="s">
        <v>146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49" t="s">
        <v>36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79" ht="27.75" customHeight="1">
      <c r="A29" s="150" t="s">
        <v>28</v>
      </c>
      <c r="B29" s="150"/>
      <c r="C29" s="150"/>
      <c r="D29" s="150"/>
      <c r="E29" s="150"/>
      <c r="F29" s="150"/>
      <c r="G29" s="144" t="s">
        <v>40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6"/>
    </row>
    <row r="30" spans="1:79" ht="15.75" hidden="1">
      <c r="A30" s="147">
        <v>1</v>
      </c>
      <c r="B30" s="147"/>
      <c r="C30" s="147"/>
      <c r="D30" s="147"/>
      <c r="E30" s="147"/>
      <c r="F30" s="147"/>
      <c r="G30" s="144">
        <v>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9" ht="10.5" hidden="1" customHeight="1">
      <c r="A31" s="148" t="s">
        <v>33</v>
      </c>
      <c r="B31" s="148"/>
      <c r="C31" s="148"/>
      <c r="D31" s="148"/>
      <c r="E31" s="148"/>
      <c r="F31" s="148"/>
      <c r="G31" s="151" t="s">
        <v>7</v>
      </c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3"/>
      <c r="CA31" s="1" t="s">
        <v>49</v>
      </c>
    </row>
    <row r="32" spans="1:79" s="21" customFormat="1" ht="37.5" customHeight="1">
      <c r="A32" s="73">
        <v>1</v>
      </c>
      <c r="B32" s="73"/>
      <c r="C32" s="73"/>
      <c r="D32" s="73"/>
      <c r="E32" s="73"/>
      <c r="F32" s="73"/>
      <c r="G32" s="106" t="s">
        <v>95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49" t="s">
        <v>38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79" s="21" customFormat="1" ht="31.5" customHeight="1">
      <c r="A35" s="142" t="s">
        <v>94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49" t="s">
        <v>39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79" ht="27.75" customHeight="1">
      <c r="A38" s="150" t="s">
        <v>28</v>
      </c>
      <c r="B38" s="150"/>
      <c r="C38" s="150"/>
      <c r="D38" s="150"/>
      <c r="E38" s="150"/>
      <c r="F38" s="150"/>
      <c r="G38" s="144" t="s">
        <v>25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6"/>
    </row>
    <row r="39" spans="1:79" ht="15.75" hidden="1">
      <c r="A39" s="147">
        <v>1</v>
      </c>
      <c r="B39" s="147"/>
      <c r="C39" s="147"/>
      <c r="D39" s="147"/>
      <c r="E39" s="147"/>
      <c r="F39" s="147"/>
      <c r="G39" s="144">
        <v>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79" ht="10.5" hidden="1" customHeight="1">
      <c r="A40" s="148" t="s">
        <v>6</v>
      </c>
      <c r="B40" s="148"/>
      <c r="C40" s="148"/>
      <c r="D40" s="148"/>
      <c r="E40" s="148"/>
      <c r="F40" s="148"/>
      <c r="G40" s="151" t="s">
        <v>7</v>
      </c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3"/>
      <c r="CA40" s="1" t="s">
        <v>11</v>
      </c>
    </row>
    <row r="41" spans="1:79" ht="31.5" customHeight="1">
      <c r="A41" s="148">
        <v>1</v>
      </c>
      <c r="B41" s="148"/>
      <c r="C41" s="148"/>
      <c r="D41" s="148"/>
      <c r="E41" s="148"/>
      <c r="F41" s="148"/>
      <c r="G41" s="151" t="s">
        <v>88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49" t="s">
        <v>41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89" t="s">
        <v>80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19" t="s">
        <v>28</v>
      </c>
      <c r="B45" s="119"/>
      <c r="C45" s="119"/>
      <c r="D45" s="165" t="s">
        <v>26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7"/>
      <c r="AC45" s="119" t="s">
        <v>29</v>
      </c>
      <c r="AD45" s="119"/>
      <c r="AE45" s="119"/>
      <c r="AF45" s="119"/>
      <c r="AG45" s="119"/>
      <c r="AH45" s="119"/>
      <c r="AI45" s="119"/>
      <c r="AJ45" s="119"/>
      <c r="AK45" s="119" t="s">
        <v>30</v>
      </c>
      <c r="AL45" s="119"/>
      <c r="AM45" s="119"/>
      <c r="AN45" s="119"/>
      <c r="AO45" s="119"/>
      <c r="AP45" s="119"/>
      <c r="AQ45" s="119"/>
      <c r="AR45" s="119"/>
      <c r="AS45" s="119" t="s">
        <v>27</v>
      </c>
      <c r="AT45" s="119"/>
      <c r="AU45" s="119"/>
      <c r="AV45" s="119"/>
      <c r="AW45" s="119"/>
      <c r="AX45" s="119"/>
      <c r="AY45" s="119"/>
      <c r="AZ45" s="119"/>
      <c r="BA45" s="24"/>
      <c r="BB45" s="24"/>
      <c r="BC45" s="24"/>
      <c r="BD45" s="24"/>
      <c r="BE45" s="24"/>
      <c r="BF45" s="24"/>
      <c r="BG45" s="24"/>
      <c r="BH45" s="24"/>
    </row>
    <row r="46" spans="1:79" s="21" customFormat="1" ht="29.1" customHeight="1">
      <c r="A46" s="119"/>
      <c r="B46" s="119"/>
      <c r="C46" s="119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70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24"/>
      <c r="BB46" s="24"/>
      <c r="BC46" s="24"/>
      <c r="BD46" s="24"/>
      <c r="BE46" s="24"/>
      <c r="BF46" s="24"/>
      <c r="BG46" s="24"/>
      <c r="BH46" s="24"/>
    </row>
    <row r="47" spans="1:79" s="21" customFormat="1" ht="15.75">
      <c r="A47" s="119">
        <v>1</v>
      </c>
      <c r="B47" s="119"/>
      <c r="C47" s="119"/>
      <c r="D47" s="120">
        <v>2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C47" s="119">
        <v>3</v>
      </c>
      <c r="AD47" s="119"/>
      <c r="AE47" s="119"/>
      <c r="AF47" s="119"/>
      <c r="AG47" s="119"/>
      <c r="AH47" s="119"/>
      <c r="AI47" s="119"/>
      <c r="AJ47" s="119"/>
      <c r="AK47" s="119">
        <v>4</v>
      </c>
      <c r="AL47" s="119"/>
      <c r="AM47" s="119"/>
      <c r="AN47" s="119"/>
      <c r="AO47" s="119"/>
      <c r="AP47" s="119"/>
      <c r="AQ47" s="119"/>
      <c r="AR47" s="119"/>
      <c r="AS47" s="119">
        <v>5</v>
      </c>
      <c r="AT47" s="119"/>
      <c r="AU47" s="119"/>
      <c r="AV47" s="119"/>
      <c r="AW47" s="119"/>
      <c r="AX47" s="119"/>
      <c r="AY47" s="119"/>
      <c r="AZ47" s="119"/>
      <c r="BA47" s="24"/>
      <c r="BB47" s="24"/>
      <c r="BC47" s="24"/>
      <c r="BD47" s="24"/>
      <c r="BE47" s="24"/>
      <c r="BF47" s="24"/>
      <c r="BG47" s="24"/>
      <c r="BH47" s="24"/>
    </row>
    <row r="48" spans="1:79" s="22" customFormat="1" ht="12.75" hidden="1" customHeight="1">
      <c r="A48" s="73" t="s">
        <v>6</v>
      </c>
      <c r="B48" s="73"/>
      <c r="C48" s="73"/>
      <c r="D48" s="69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25" t="s">
        <v>8</v>
      </c>
      <c r="AD48" s="125"/>
      <c r="AE48" s="125"/>
      <c r="AF48" s="125"/>
      <c r="AG48" s="125"/>
      <c r="AH48" s="125"/>
      <c r="AI48" s="125"/>
      <c r="AJ48" s="125"/>
      <c r="AK48" s="125" t="s">
        <v>9</v>
      </c>
      <c r="AL48" s="125"/>
      <c r="AM48" s="125"/>
      <c r="AN48" s="125"/>
      <c r="AO48" s="125"/>
      <c r="AP48" s="125"/>
      <c r="AQ48" s="125"/>
      <c r="AR48" s="125"/>
      <c r="AS48" s="73" t="s">
        <v>10</v>
      </c>
      <c r="AT48" s="125"/>
      <c r="AU48" s="125"/>
      <c r="AV48" s="125"/>
      <c r="AW48" s="125"/>
      <c r="AX48" s="125"/>
      <c r="AY48" s="125"/>
      <c r="AZ48" s="125"/>
      <c r="BA48" s="32"/>
      <c r="BB48" s="33"/>
      <c r="BC48" s="33"/>
      <c r="BD48" s="33"/>
      <c r="BE48" s="33"/>
      <c r="BF48" s="33"/>
      <c r="BG48" s="33"/>
      <c r="BH48" s="33"/>
      <c r="CA48" s="22" t="s">
        <v>13</v>
      </c>
    </row>
    <row r="49" spans="1:79" s="21" customFormat="1" ht="45.75" customHeight="1">
      <c r="A49" s="73">
        <v>1</v>
      </c>
      <c r="B49" s="73"/>
      <c r="C49" s="73"/>
      <c r="D49" s="80" t="s">
        <v>88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72">
        <v>8876181.3399999999</v>
      </c>
      <c r="AD49" s="72"/>
      <c r="AE49" s="72"/>
      <c r="AF49" s="72"/>
      <c r="AG49" s="72"/>
      <c r="AH49" s="72"/>
      <c r="AI49" s="72"/>
      <c r="AJ49" s="72"/>
      <c r="AK49" s="72">
        <v>188600</v>
      </c>
      <c r="AL49" s="72"/>
      <c r="AM49" s="72"/>
      <c r="AN49" s="72"/>
      <c r="AO49" s="72"/>
      <c r="AP49" s="72"/>
      <c r="AQ49" s="72"/>
      <c r="AR49" s="72"/>
      <c r="AS49" s="72">
        <f>AC49+AK49</f>
        <v>9064781.3399999999</v>
      </c>
      <c r="AT49" s="72"/>
      <c r="AU49" s="72"/>
      <c r="AV49" s="72"/>
      <c r="AW49" s="72"/>
      <c r="AX49" s="72"/>
      <c r="AY49" s="72"/>
      <c r="AZ49" s="72"/>
      <c r="BA49" s="42"/>
      <c r="BB49" s="42"/>
      <c r="BC49" s="42"/>
      <c r="BD49" s="42"/>
      <c r="BE49" s="42"/>
      <c r="BF49" s="42"/>
      <c r="BG49" s="42"/>
      <c r="BH49" s="42"/>
      <c r="CA49" s="21" t="s">
        <v>14</v>
      </c>
    </row>
    <row r="50" spans="1:79" s="21" customFormat="1" ht="27.75" customHeight="1">
      <c r="A50" s="73">
        <v>2</v>
      </c>
      <c r="B50" s="73"/>
      <c r="C50" s="73"/>
      <c r="D50" s="80" t="s">
        <v>136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72">
        <v>293590.40999999997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293590.40999999997</v>
      </c>
      <c r="AT50" s="72"/>
      <c r="AU50" s="72"/>
      <c r="AV50" s="72"/>
      <c r="AW50" s="72"/>
      <c r="AX50" s="72"/>
      <c r="AY50" s="72"/>
      <c r="AZ50" s="72"/>
      <c r="BA50" s="42"/>
      <c r="BB50" s="42"/>
      <c r="BC50" s="42"/>
      <c r="BD50" s="42"/>
      <c r="BE50" s="42"/>
      <c r="BF50" s="42"/>
      <c r="BG50" s="42"/>
      <c r="BH50" s="42"/>
    </row>
    <row r="51" spans="1:79" s="21" customFormat="1" ht="25.5" customHeight="1">
      <c r="A51" s="73">
        <v>3</v>
      </c>
      <c r="B51" s="73"/>
      <c r="C51" s="73"/>
      <c r="D51" s="80" t="s">
        <v>137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72">
        <v>142370.01999999999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>AC51+AK51</f>
        <v>142370.01999999999</v>
      </c>
      <c r="AT51" s="72"/>
      <c r="AU51" s="72"/>
      <c r="AV51" s="72"/>
      <c r="AW51" s="72"/>
      <c r="AX51" s="72"/>
      <c r="AY51" s="72"/>
      <c r="AZ51" s="72"/>
      <c r="BA51" s="42"/>
      <c r="BB51" s="42"/>
      <c r="BC51" s="42"/>
      <c r="BD51" s="42"/>
      <c r="BE51" s="42"/>
      <c r="BF51" s="42"/>
      <c r="BG51" s="42"/>
      <c r="BH51" s="42"/>
    </row>
    <row r="52" spans="1:79" s="22" customFormat="1" ht="28.5" customHeight="1">
      <c r="A52" s="73">
        <v>4</v>
      </c>
      <c r="B52" s="73"/>
      <c r="C52" s="73"/>
      <c r="D52" s="80" t="s">
        <v>138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72">
        <v>7878.23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>AC52+AK52</f>
        <v>7878.23</v>
      </c>
      <c r="AT52" s="72"/>
      <c r="AU52" s="72"/>
      <c r="AV52" s="72"/>
      <c r="AW52" s="72"/>
      <c r="AX52" s="72"/>
      <c r="AY52" s="72"/>
      <c r="AZ52" s="72"/>
      <c r="BA52" s="43"/>
      <c r="BB52" s="43"/>
      <c r="BC52" s="43"/>
      <c r="BD52" s="43"/>
      <c r="BE52" s="43"/>
      <c r="BF52" s="43"/>
      <c r="BG52" s="43"/>
      <c r="BH52" s="43"/>
    </row>
    <row r="53" spans="1:79" s="22" customFormat="1">
      <c r="A53" s="103"/>
      <c r="B53" s="103"/>
      <c r="C53" s="103"/>
      <c r="D53" s="74" t="s">
        <v>64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09">
        <f>AC49+AC50+AC51+AC52</f>
        <v>9320020</v>
      </c>
      <c r="AD53" s="109"/>
      <c r="AE53" s="109"/>
      <c r="AF53" s="109"/>
      <c r="AG53" s="109"/>
      <c r="AH53" s="109"/>
      <c r="AI53" s="109"/>
      <c r="AJ53" s="109"/>
      <c r="AK53" s="109">
        <f>SUM(AK49+AK50+AK51)+AK52</f>
        <v>188600</v>
      </c>
      <c r="AL53" s="109"/>
      <c r="AM53" s="109"/>
      <c r="AN53" s="109"/>
      <c r="AO53" s="109"/>
      <c r="AP53" s="109"/>
      <c r="AQ53" s="109"/>
      <c r="AR53" s="109"/>
      <c r="AS53" s="109">
        <f>SUM(AS49:AZ49)+AS51+AS50+AS52</f>
        <v>9508620</v>
      </c>
      <c r="AT53" s="109"/>
      <c r="AU53" s="109"/>
      <c r="AV53" s="109"/>
      <c r="AW53" s="109"/>
      <c r="AX53" s="109"/>
      <c r="AY53" s="109"/>
      <c r="AZ53" s="109"/>
      <c r="BA53" s="43"/>
      <c r="BB53" s="43"/>
      <c r="BC53" s="43"/>
      <c r="BD53" s="43"/>
      <c r="BE53" s="43"/>
      <c r="BF53" s="43"/>
      <c r="BG53" s="43"/>
      <c r="BH53" s="43"/>
    </row>
    <row r="54" spans="1:79" s="21" customFormat="1"/>
    <row r="55" spans="1:79" s="21" customFormat="1" ht="15.75" customHeight="1">
      <c r="A55" s="173" t="s">
        <v>42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</row>
    <row r="56" spans="1:79" s="21" customFormat="1" ht="15" customHeight="1">
      <c r="A56" s="171" t="s">
        <v>80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79" s="21" customFormat="1" ht="15.95" customHeight="1">
      <c r="A57" s="119" t="s">
        <v>28</v>
      </c>
      <c r="B57" s="119"/>
      <c r="C57" s="119"/>
      <c r="D57" s="165" t="s">
        <v>34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7"/>
      <c r="AB57" s="119" t="s">
        <v>29</v>
      </c>
      <c r="AC57" s="119"/>
      <c r="AD57" s="119"/>
      <c r="AE57" s="119"/>
      <c r="AF57" s="119"/>
      <c r="AG57" s="119"/>
      <c r="AH57" s="119"/>
      <c r="AI57" s="119"/>
      <c r="AJ57" s="119" t="s">
        <v>30</v>
      </c>
      <c r="AK57" s="119"/>
      <c r="AL57" s="119"/>
      <c r="AM57" s="119"/>
      <c r="AN57" s="119"/>
      <c r="AO57" s="119"/>
      <c r="AP57" s="119"/>
      <c r="AQ57" s="119"/>
      <c r="AR57" s="119" t="s">
        <v>27</v>
      </c>
      <c r="AS57" s="119"/>
      <c r="AT57" s="119"/>
      <c r="AU57" s="119"/>
      <c r="AV57" s="119"/>
      <c r="AW57" s="119"/>
      <c r="AX57" s="119"/>
      <c r="AY57" s="119"/>
    </row>
    <row r="58" spans="1:79" s="21" customFormat="1" ht="29.1" customHeight="1">
      <c r="A58" s="119"/>
      <c r="B58" s="119"/>
      <c r="C58" s="119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70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</row>
    <row r="59" spans="1:79" s="21" customFormat="1" ht="15.75" customHeight="1">
      <c r="A59" s="119">
        <v>1</v>
      </c>
      <c r="B59" s="119"/>
      <c r="C59" s="119"/>
      <c r="D59" s="120">
        <v>2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119">
        <v>3</v>
      </c>
      <c r="AC59" s="119"/>
      <c r="AD59" s="119"/>
      <c r="AE59" s="119"/>
      <c r="AF59" s="119"/>
      <c r="AG59" s="119"/>
      <c r="AH59" s="119"/>
      <c r="AI59" s="119"/>
      <c r="AJ59" s="119">
        <v>4</v>
      </c>
      <c r="AK59" s="119"/>
      <c r="AL59" s="119"/>
      <c r="AM59" s="119"/>
      <c r="AN59" s="119"/>
      <c r="AO59" s="119"/>
      <c r="AP59" s="119"/>
      <c r="AQ59" s="119"/>
      <c r="AR59" s="119">
        <v>5</v>
      </c>
      <c r="AS59" s="119"/>
      <c r="AT59" s="119"/>
      <c r="AU59" s="119"/>
      <c r="AV59" s="119"/>
      <c r="AW59" s="119"/>
      <c r="AX59" s="119"/>
      <c r="AY59" s="119"/>
    </row>
    <row r="60" spans="1:79" s="21" customFormat="1" ht="12.75" hidden="1" customHeight="1">
      <c r="A60" s="73" t="s">
        <v>6</v>
      </c>
      <c r="B60" s="73"/>
      <c r="C60" s="73"/>
      <c r="D60" s="106" t="s">
        <v>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125" t="s">
        <v>8</v>
      </c>
      <c r="AC60" s="125"/>
      <c r="AD60" s="125"/>
      <c r="AE60" s="125"/>
      <c r="AF60" s="125"/>
      <c r="AG60" s="125"/>
      <c r="AH60" s="125"/>
      <c r="AI60" s="125"/>
      <c r="AJ60" s="125" t="s">
        <v>9</v>
      </c>
      <c r="AK60" s="125"/>
      <c r="AL60" s="125"/>
      <c r="AM60" s="125"/>
      <c r="AN60" s="125"/>
      <c r="AO60" s="125"/>
      <c r="AP60" s="125"/>
      <c r="AQ60" s="125"/>
      <c r="AR60" s="125" t="s">
        <v>10</v>
      </c>
      <c r="AS60" s="125"/>
      <c r="AT60" s="125"/>
      <c r="AU60" s="125"/>
      <c r="AV60" s="125"/>
      <c r="AW60" s="125"/>
      <c r="AX60" s="125"/>
      <c r="AY60" s="125"/>
      <c r="CA60" s="21" t="s">
        <v>15</v>
      </c>
    </row>
    <row r="61" spans="1:79" s="22" customFormat="1" ht="12.75" customHeight="1">
      <c r="A61" s="103"/>
      <c r="B61" s="103"/>
      <c r="C61" s="103"/>
      <c r="D61" s="162" t="s">
        <v>27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4"/>
      <c r="AB61" s="109">
        <v>0</v>
      </c>
      <c r="AC61" s="109"/>
      <c r="AD61" s="109"/>
      <c r="AE61" s="109"/>
      <c r="AF61" s="109"/>
      <c r="AG61" s="109"/>
      <c r="AH61" s="109"/>
      <c r="AI61" s="109"/>
      <c r="AJ61" s="109">
        <v>0</v>
      </c>
      <c r="AK61" s="109"/>
      <c r="AL61" s="109"/>
      <c r="AM61" s="109"/>
      <c r="AN61" s="109"/>
      <c r="AO61" s="109"/>
      <c r="AP61" s="109"/>
      <c r="AQ61" s="109"/>
      <c r="AR61" s="109">
        <f>AB61+AJ61</f>
        <v>0</v>
      </c>
      <c r="AS61" s="109"/>
      <c r="AT61" s="109"/>
      <c r="AU61" s="109"/>
      <c r="AV61" s="109"/>
      <c r="AW61" s="109"/>
      <c r="AX61" s="109"/>
      <c r="AY61" s="109"/>
      <c r="CA61" s="22" t="s">
        <v>16</v>
      </c>
    </row>
    <row r="62" spans="1:79" s="21" customFormat="1"/>
    <row r="63" spans="1:79" s="21" customFormat="1" ht="15.75" customHeight="1">
      <c r="A63" s="123" t="s">
        <v>43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</row>
    <row r="64" spans="1:79" s="21" customFormat="1" ht="30" customHeight="1">
      <c r="A64" s="119" t="s">
        <v>28</v>
      </c>
      <c r="B64" s="119"/>
      <c r="C64" s="119"/>
      <c r="D64" s="119"/>
      <c r="E64" s="119"/>
      <c r="F64" s="119"/>
      <c r="G64" s="120" t="s">
        <v>44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119" t="s">
        <v>2</v>
      </c>
      <c r="AA64" s="119"/>
      <c r="AB64" s="119"/>
      <c r="AC64" s="119"/>
      <c r="AD64" s="119"/>
      <c r="AE64" s="119" t="s">
        <v>1</v>
      </c>
      <c r="AF64" s="119"/>
      <c r="AG64" s="119"/>
      <c r="AH64" s="119"/>
      <c r="AI64" s="119"/>
      <c r="AJ64" s="119"/>
      <c r="AK64" s="119"/>
      <c r="AL64" s="119"/>
      <c r="AM64" s="119"/>
      <c r="AN64" s="119"/>
      <c r="AO64" s="120" t="s">
        <v>29</v>
      </c>
      <c r="AP64" s="121"/>
      <c r="AQ64" s="121"/>
      <c r="AR64" s="121"/>
      <c r="AS64" s="121"/>
      <c r="AT64" s="121"/>
      <c r="AU64" s="121"/>
      <c r="AV64" s="122"/>
      <c r="AW64" s="120" t="s">
        <v>30</v>
      </c>
      <c r="AX64" s="121"/>
      <c r="AY64" s="121"/>
      <c r="AZ64" s="121"/>
      <c r="BA64" s="121"/>
      <c r="BB64" s="121"/>
      <c r="BC64" s="121"/>
      <c r="BD64" s="122"/>
      <c r="BE64" s="120" t="s">
        <v>27</v>
      </c>
      <c r="BF64" s="121"/>
      <c r="BG64" s="121"/>
      <c r="BH64" s="121"/>
      <c r="BI64" s="121"/>
      <c r="BJ64" s="121"/>
      <c r="BK64" s="121"/>
      <c r="BL64" s="122"/>
    </row>
    <row r="65" spans="1:79" s="21" customFormat="1" ht="15.75" customHeight="1">
      <c r="A65" s="119">
        <v>1</v>
      </c>
      <c r="B65" s="119"/>
      <c r="C65" s="119"/>
      <c r="D65" s="119"/>
      <c r="E65" s="119"/>
      <c r="F65" s="119"/>
      <c r="G65" s="120">
        <v>2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19">
        <v>3</v>
      </c>
      <c r="AA65" s="119"/>
      <c r="AB65" s="119"/>
      <c r="AC65" s="119"/>
      <c r="AD65" s="119"/>
      <c r="AE65" s="119">
        <v>4</v>
      </c>
      <c r="AF65" s="119"/>
      <c r="AG65" s="119"/>
      <c r="AH65" s="119"/>
      <c r="AI65" s="119"/>
      <c r="AJ65" s="119"/>
      <c r="AK65" s="119"/>
      <c r="AL65" s="119"/>
      <c r="AM65" s="119"/>
      <c r="AN65" s="119"/>
      <c r="AO65" s="119">
        <v>5</v>
      </c>
      <c r="AP65" s="119"/>
      <c r="AQ65" s="119"/>
      <c r="AR65" s="119"/>
      <c r="AS65" s="119"/>
      <c r="AT65" s="119"/>
      <c r="AU65" s="119"/>
      <c r="AV65" s="119"/>
      <c r="AW65" s="119">
        <v>6</v>
      </c>
      <c r="AX65" s="119"/>
      <c r="AY65" s="119"/>
      <c r="AZ65" s="119"/>
      <c r="BA65" s="119"/>
      <c r="BB65" s="119"/>
      <c r="BC65" s="119"/>
      <c r="BD65" s="119"/>
      <c r="BE65" s="119">
        <v>7</v>
      </c>
      <c r="BF65" s="119"/>
      <c r="BG65" s="119"/>
      <c r="BH65" s="119"/>
      <c r="BI65" s="119"/>
      <c r="BJ65" s="119"/>
      <c r="BK65" s="119"/>
      <c r="BL65" s="119"/>
    </row>
    <row r="66" spans="1:79" s="21" customFormat="1" ht="12.75" hidden="1" customHeight="1">
      <c r="A66" s="73" t="s">
        <v>33</v>
      </c>
      <c r="B66" s="73"/>
      <c r="C66" s="73"/>
      <c r="D66" s="73"/>
      <c r="E66" s="73"/>
      <c r="F66" s="73"/>
      <c r="G66" s="106" t="s">
        <v>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19</v>
      </c>
      <c r="AA66" s="73"/>
      <c r="AB66" s="73"/>
      <c r="AC66" s="73"/>
      <c r="AD66" s="73"/>
      <c r="AE66" s="124" t="s">
        <v>32</v>
      </c>
      <c r="AF66" s="124"/>
      <c r="AG66" s="124"/>
      <c r="AH66" s="124"/>
      <c r="AI66" s="124"/>
      <c r="AJ66" s="124"/>
      <c r="AK66" s="124"/>
      <c r="AL66" s="124"/>
      <c r="AM66" s="124"/>
      <c r="AN66" s="106"/>
      <c r="AO66" s="125" t="s">
        <v>8</v>
      </c>
      <c r="AP66" s="125"/>
      <c r="AQ66" s="125"/>
      <c r="AR66" s="125"/>
      <c r="AS66" s="125"/>
      <c r="AT66" s="125"/>
      <c r="AU66" s="125"/>
      <c r="AV66" s="125"/>
      <c r="AW66" s="125" t="s">
        <v>31</v>
      </c>
      <c r="AX66" s="125"/>
      <c r="AY66" s="125"/>
      <c r="AZ66" s="125"/>
      <c r="BA66" s="125"/>
      <c r="BB66" s="125"/>
      <c r="BC66" s="125"/>
      <c r="BD66" s="125"/>
      <c r="BE66" s="125" t="s">
        <v>66</v>
      </c>
      <c r="BF66" s="125"/>
      <c r="BG66" s="125"/>
      <c r="BH66" s="125"/>
      <c r="BI66" s="125"/>
      <c r="BJ66" s="125"/>
      <c r="BK66" s="125"/>
      <c r="BL66" s="125"/>
      <c r="CA66" s="21" t="s">
        <v>17</v>
      </c>
    </row>
    <row r="67" spans="1:79" s="22" customFormat="1" ht="12.75" customHeight="1">
      <c r="A67" s="103">
        <v>0</v>
      </c>
      <c r="B67" s="103"/>
      <c r="C67" s="103"/>
      <c r="D67" s="103"/>
      <c r="E67" s="103"/>
      <c r="F67" s="103"/>
      <c r="G67" s="77" t="s">
        <v>87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77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CA67" s="22" t="s">
        <v>18</v>
      </c>
    </row>
    <row r="68" spans="1:79" s="22" customFormat="1" ht="66" customHeight="1">
      <c r="A68" s="103"/>
      <c r="B68" s="103"/>
      <c r="C68" s="103"/>
      <c r="D68" s="103"/>
      <c r="E68" s="103"/>
      <c r="F68" s="103"/>
      <c r="G68" s="74" t="s">
        <v>88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03" t="s">
        <v>69</v>
      </c>
      <c r="AA68" s="103"/>
      <c r="AB68" s="103"/>
      <c r="AC68" s="103"/>
      <c r="AD68" s="103"/>
      <c r="AE68" s="77" t="s">
        <v>132</v>
      </c>
      <c r="AF68" s="194"/>
      <c r="AG68" s="194"/>
      <c r="AH68" s="194"/>
      <c r="AI68" s="194"/>
      <c r="AJ68" s="194"/>
      <c r="AK68" s="194"/>
      <c r="AL68" s="194"/>
      <c r="AM68" s="194"/>
      <c r="AN68" s="195"/>
      <c r="AO68" s="109">
        <f>AO88+AO89</f>
        <v>8876181.3399999999</v>
      </c>
      <c r="AP68" s="109"/>
      <c r="AQ68" s="109"/>
      <c r="AR68" s="109"/>
      <c r="AS68" s="109"/>
      <c r="AT68" s="109"/>
      <c r="AU68" s="109"/>
      <c r="AV68" s="109"/>
      <c r="AW68" s="109">
        <f>AW85+AW86</f>
        <v>188600</v>
      </c>
      <c r="AX68" s="109"/>
      <c r="AY68" s="109"/>
      <c r="AZ68" s="109"/>
      <c r="BA68" s="109"/>
      <c r="BB68" s="109"/>
      <c r="BC68" s="109"/>
      <c r="BD68" s="109"/>
      <c r="BE68" s="109">
        <f>AO68+AW68</f>
        <v>9064781.3399999999</v>
      </c>
      <c r="BF68" s="109"/>
      <c r="BG68" s="109"/>
      <c r="BH68" s="109"/>
      <c r="BI68" s="109"/>
      <c r="BJ68" s="109"/>
      <c r="BK68" s="109"/>
      <c r="BL68" s="109"/>
    </row>
    <row r="69" spans="1:79" s="22" customFormat="1" ht="12.75" customHeight="1">
      <c r="A69" s="103">
        <v>1</v>
      </c>
      <c r="B69" s="103"/>
      <c r="C69" s="103"/>
      <c r="D69" s="103"/>
      <c r="E69" s="103"/>
      <c r="F69" s="103"/>
      <c r="G69" s="74" t="s">
        <v>65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103"/>
      <c r="AA69" s="103"/>
      <c r="AB69" s="103"/>
      <c r="AC69" s="103"/>
      <c r="AD69" s="103"/>
      <c r="AE69" s="92"/>
      <c r="AF69" s="115"/>
      <c r="AG69" s="115"/>
      <c r="AH69" s="115"/>
      <c r="AI69" s="115"/>
      <c r="AJ69" s="115"/>
      <c r="AK69" s="115"/>
      <c r="AL69" s="115"/>
      <c r="AM69" s="115"/>
      <c r="AN69" s="116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</row>
    <row r="70" spans="1:79" s="21" customFormat="1" ht="13.5" customHeight="1">
      <c r="A70" s="73"/>
      <c r="B70" s="73"/>
      <c r="C70" s="73"/>
      <c r="D70" s="73"/>
      <c r="E70" s="73"/>
      <c r="F70" s="73"/>
      <c r="G70" s="80" t="s">
        <v>97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3"/>
      <c r="Z70" s="73" t="s">
        <v>67</v>
      </c>
      <c r="AA70" s="73"/>
      <c r="AB70" s="73"/>
      <c r="AC70" s="73"/>
      <c r="AD70" s="73"/>
      <c r="AE70" s="83" t="s">
        <v>68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72">
        <v>2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f t="shared" ref="BE70:BE89" si="0">AO70+AW70</f>
        <v>2</v>
      </c>
      <c r="BF70" s="72"/>
      <c r="BG70" s="72"/>
      <c r="BH70" s="72"/>
      <c r="BI70" s="72"/>
      <c r="BJ70" s="72"/>
      <c r="BK70" s="72"/>
      <c r="BL70" s="72"/>
    </row>
    <row r="71" spans="1:79" s="21" customFormat="1" ht="16.5" customHeight="1">
      <c r="A71" s="73"/>
      <c r="B71" s="73"/>
      <c r="C71" s="73"/>
      <c r="D71" s="73"/>
      <c r="E71" s="73"/>
      <c r="F71" s="73"/>
      <c r="G71" s="80" t="s">
        <v>89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3"/>
      <c r="Z71" s="73" t="s">
        <v>67</v>
      </c>
      <c r="AA71" s="73"/>
      <c r="AB71" s="73"/>
      <c r="AC71" s="73"/>
      <c r="AD71" s="73"/>
      <c r="AE71" s="83" t="s">
        <v>68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72">
        <v>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 t="shared" si="0"/>
        <v>1</v>
      </c>
      <c r="BF71" s="72"/>
      <c r="BG71" s="72"/>
      <c r="BH71" s="72"/>
      <c r="BI71" s="72"/>
      <c r="BJ71" s="72"/>
      <c r="BK71" s="72"/>
      <c r="BL71" s="72"/>
    </row>
    <row r="72" spans="1:79" s="21" customFormat="1" ht="29.25" customHeight="1">
      <c r="A72" s="73"/>
      <c r="B72" s="73"/>
      <c r="C72" s="73"/>
      <c r="D72" s="73"/>
      <c r="E72" s="73"/>
      <c r="F72" s="73"/>
      <c r="G72" s="80" t="s">
        <v>104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3"/>
      <c r="Z72" s="73" t="s">
        <v>67</v>
      </c>
      <c r="AA72" s="73"/>
      <c r="AB72" s="73"/>
      <c r="AC72" s="73"/>
      <c r="AD72" s="73"/>
      <c r="AE72" s="83" t="s">
        <v>68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72">
        <v>1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 t="shared" si="0"/>
        <v>1</v>
      </c>
      <c r="BF72" s="72"/>
      <c r="BG72" s="72"/>
      <c r="BH72" s="72"/>
      <c r="BI72" s="72"/>
      <c r="BJ72" s="72"/>
      <c r="BK72" s="72"/>
      <c r="BL72" s="72"/>
    </row>
    <row r="73" spans="1:79" s="21" customFormat="1" ht="14.25" customHeight="1">
      <c r="A73" s="73"/>
      <c r="B73" s="73"/>
      <c r="C73" s="73"/>
      <c r="D73" s="73"/>
      <c r="E73" s="73"/>
      <c r="F73" s="73"/>
      <c r="G73" s="80" t="s">
        <v>90</v>
      </c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3"/>
      <c r="Z73" s="73" t="s">
        <v>67</v>
      </c>
      <c r="AA73" s="73"/>
      <c r="AB73" s="73"/>
      <c r="AC73" s="73"/>
      <c r="AD73" s="73"/>
      <c r="AE73" s="83" t="s">
        <v>133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72">
        <f>AO74+AO75</f>
        <v>53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0"/>
        <v>53</v>
      </c>
      <c r="BF73" s="72"/>
      <c r="BG73" s="72"/>
      <c r="BH73" s="72"/>
      <c r="BI73" s="72"/>
      <c r="BJ73" s="72"/>
      <c r="BK73" s="72"/>
      <c r="BL73" s="72"/>
    </row>
    <row r="74" spans="1:79" s="21" customFormat="1" ht="16.5" customHeight="1">
      <c r="A74" s="73"/>
      <c r="B74" s="73"/>
      <c r="C74" s="73"/>
      <c r="D74" s="73"/>
      <c r="E74" s="73"/>
      <c r="F74" s="73"/>
      <c r="G74" s="80" t="s">
        <v>115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3"/>
      <c r="Z74" s="73" t="s">
        <v>67</v>
      </c>
      <c r="AA74" s="73"/>
      <c r="AB74" s="73"/>
      <c r="AC74" s="73"/>
      <c r="AD74" s="73"/>
      <c r="AE74" s="83" t="s">
        <v>119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72">
        <v>24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si="0"/>
        <v>24</v>
      </c>
      <c r="BF74" s="72"/>
      <c r="BG74" s="72"/>
      <c r="BH74" s="72"/>
      <c r="BI74" s="72"/>
      <c r="BJ74" s="72"/>
      <c r="BK74" s="72"/>
      <c r="BL74" s="72"/>
    </row>
    <row r="75" spans="1:79" s="21" customFormat="1" ht="27.75" customHeight="1">
      <c r="A75" s="73"/>
      <c r="B75" s="73"/>
      <c r="C75" s="73"/>
      <c r="D75" s="73"/>
      <c r="E75" s="73"/>
      <c r="F75" s="73"/>
      <c r="G75" s="80" t="s">
        <v>105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73" t="s">
        <v>67</v>
      </c>
      <c r="AA75" s="73"/>
      <c r="AB75" s="73"/>
      <c r="AC75" s="73"/>
      <c r="AD75" s="73"/>
      <c r="AE75" s="83" t="s">
        <v>119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72">
        <v>29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0"/>
        <v>29</v>
      </c>
      <c r="BF75" s="72"/>
      <c r="BG75" s="72"/>
      <c r="BH75" s="72"/>
      <c r="BI75" s="72"/>
      <c r="BJ75" s="72"/>
      <c r="BK75" s="72"/>
      <c r="BL75" s="72"/>
    </row>
    <row r="76" spans="1:79" s="21" customFormat="1" ht="15.75" customHeight="1">
      <c r="A76" s="73"/>
      <c r="B76" s="73"/>
      <c r="C76" s="73"/>
      <c r="D76" s="73"/>
      <c r="E76" s="73"/>
      <c r="F76" s="73"/>
      <c r="G76" s="80" t="s">
        <v>98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  <c r="Z76" s="73" t="s">
        <v>67</v>
      </c>
      <c r="AA76" s="73"/>
      <c r="AB76" s="73"/>
      <c r="AC76" s="73"/>
      <c r="AD76" s="73"/>
      <c r="AE76" s="83" t="s">
        <v>119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72">
        <v>4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f t="shared" si="0"/>
        <v>4</v>
      </c>
      <c r="BF76" s="72"/>
      <c r="BG76" s="72"/>
      <c r="BH76" s="72"/>
      <c r="BI76" s="72"/>
      <c r="BJ76" s="72"/>
      <c r="BK76" s="72"/>
      <c r="BL76" s="72"/>
    </row>
    <row r="77" spans="1:79" s="21" customFormat="1" ht="16.5" customHeight="1">
      <c r="A77" s="73"/>
      <c r="B77" s="73"/>
      <c r="C77" s="73"/>
      <c r="D77" s="73"/>
      <c r="E77" s="73"/>
      <c r="F77" s="73"/>
      <c r="G77" s="80" t="s">
        <v>96</v>
      </c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3"/>
      <c r="Z77" s="73" t="s">
        <v>67</v>
      </c>
      <c r="AA77" s="73"/>
      <c r="AB77" s="73"/>
      <c r="AC77" s="73"/>
      <c r="AD77" s="73"/>
      <c r="AE77" s="83" t="s">
        <v>119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72">
        <v>2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f t="shared" si="0"/>
        <v>2</v>
      </c>
      <c r="BF77" s="72"/>
      <c r="BG77" s="72"/>
      <c r="BH77" s="72"/>
      <c r="BI77" s="72"/>
      <c r="BJ77" s="72"/>
      <c r="BK77" s="72"/>
      <c r="BL77" s="72"/>
    </row>
    <row r="78" spans="1:79" s="21" customFormat="1" ht="28.5" customHeight="1">
      <c r="A78" s="73"/>
      <c r="B78" s="73"/>
      <c r="C78" s="73"/>
      <c r="D78" s="73"/>
      <c r="E78" s="73"/>
      <c r="F78" s="73"/>
      <c r="G78" s="80" t="s">
        <v>105</v>
      </c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3"/>
      <c r="Z78" s="73" t="s">
        <v>67</v>
      </c>
      <c r="AA78" s="73"/>
      <c r="AB78" s="73"/>
      <c r="AC78" s="73"/>
      <c r="AD78" s="73"/>
      <c r="AE78" s="83" t="s">
        <v>119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72">
        <v>2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f t="shared" si="0"/>
        <v>2</v>
      </c>
      <c r="BF78" s="72"/>
      <c r="BG78" s="72"/>
      <c r="BH78" s="72"/>
      <c r="BI78" s="72"/>
      <c r="BJ78" s="72"/>
      <c r="BK78" s="72"/>
      <c r="BL78" s="72"/>
    </row>
    <row r="79" spans="1:79" s="21" customFormat="1" ht="16.5" customHeight="1">
      <c r="A79" s="73"/>
      <c r="B79" s="73"/>
      <c r="C79" s="73"/>
      <c r="D79" s="73"/>
      <c r="E79" s="73"/>
      <c r="F79" s="73"/>
      <c r="G79" s="80" t="s">
        <v>99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3"/>
      <c r="Z79" s="73" t="s">
        <v>67</v>
      </c>
      <c r="AA79" s="73"/>
      <c r="AB79" s="73"/>
      <c r="AC79" s="73"/>
      <c r="AD79" s="73"/>
      <c r="AE79" s="83" t="s">
        <v>119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72">
        <f>AO80+AO81</f>
        <v>41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f t="shared" si="0"/>
        <v>41</v>
      </c>
      <c r="BF79" s="72"/>
      <c r="BG79" s="72"/>
      <c r="BH79" s="72"/>
      <c r="BI79" s="72"/>
      <c r="BJ79" s="72"/>
      <c r="BK79" s="72"/>
      <c r="BL79" s="72"/>
    </row>
    <row r="80" spans="1:79" s="21" customFormat="1" ht="16.5" customHeight="1">
      <c r="A80" s="39"/>
      <c r="B80" s="40"/>
      <c r="C80" s="40"/>
      <c r="D80" s="40"/>
      <c r="E80" s="40"/>
      <c r="F80" s="41"/>
      <c r="G80" s="80" t="s">
        <v>96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73" t="s">
        <v>67</v>
      </c>
      <c r="AA80" s="73"/>
      <c r="AB80" s="73"/>
      <c r="AC80" s="73"/>
      <c r="AD80" s="73"/>
      <c r="AE80" s="83" t="s">
        <v>119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6">
        <v>15</v>
      </c>
      <c r="AP80" s="87"/>
      <c r="AQ80" s="87"/>
      <c r="AR80" s="87"/>
      <c r="AS80" s="87"/>
      <c r="AT80" s="87"/>
      <c r="AU80" s="87"/>
      <c r="AV80" s="88"/>
      <c r="AW80" s="86">
        <v>0</v>
      </c>
      <c r="AX80" s="87"/>
      <c r="AY80" s="87"/>
      <c r="AZ80" s="87"/>
      <c r="BA80" s="87"/>
      <c r="BB80" s="87"/>
      <c r="BC80" s="87"/>
      <c r="BD80" s="88"/>
      <c r="BE80" s="72">
        <f t="shared" si="0"/>
        <v>15</v>
      </c>
      <c r="BF80" s="72"/>
      <c r="BG80" s="72"/>
      <c r="BH80" s="72"/>
      <c r="BI80" s="72"/>
      <c r="BJ80" s="72"/>
      <c r="BK80" s="72"/>
      <c r="BL80" s="72"/>
    </row>
    <row r="81" spans="1:64" s="21" customFormat="1" ht="26.25" customHeight="1">
      <c r="A81" s="39"/>
      <c r="B81" s="40"/>
      <c r="C81" s="40"/>
      <c r="D81" s="40"/>
      <c r="E81" s="40"/>
      <c r="F81" s="41"/>
      <c r="G81" s="80" t="s">
        <v>105</v>
      </c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73" t="s">
        <v>67</v>
      </c>
      <c r="AA81" s="73"/>
      <c r="AB81" s="73"/>
      <c r="AC81" s="73"/>
      <c r="AD81" s="73"/>
      <c r="AE81" s="83" t="s">
        <v>119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6">
        <v>26</v>
      </c>
      <c r="AP81" s="87"/>
      <c r="AQ81" s="87"/>
      <c r="AR81" s="87"/>
      <c r="AS81" s="87"/>
      <c r="AT81" s="87"/>
      <c r="AU81" s="87"/>
      <c r="AV81" s="88"/>
      <c r="AW81" s="86">
        <v>0</v>
      </c>
      <c r="AX81" s="87"/>
      <c r="AY81" s="87"/>
      <c r="AZ81" s="87"/>
      <c r="BA81" s="87"/>
      <c r="BB81" s="87"/>
      <c r="BC81" s="87"/>
      <c r="BD81" s="88"/>
      <c r="BE81" s="72">
        <f t="shared" si="0"/>
        <v>26</v>
      </c>
      <c r="BF81" s="72"/>
      <c r="BG81" s="72"/>
      <c r="BH81" s="72"/>
      <c r="BI81" s="72"/>
      <c r="BJ81" s="72"/>
      <c r="BK81" s="72"/>
      <c r="BL81" s="72"/>
    </row>
    <row r="82" spans="1:64" s="21" customFormat="1" ht="22.5" customHeight="1">
      <c r="A82" s="69"/>
      <c r="B82" s="117"/>
      <c r="C82" s="117"/>
      <c r="D82" s="117"/>
      <c r="E82" s="117"/>
      <c r="F82" s="118"/>
      <c r="G82" s="80" t="s">
        <v>117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69" t="s">
        <v>118</v>
      </c>
      <c r="AA82" s="117"/>
      <c r="AB82" s="117"/>
      <c r="AC82" s="117"/>
      <c r="AD82" s="118"/>
      <c r="AE82" s="83" t="s">
        <v>119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86">
        <f>AO83+AO84</f>
        <v>8</v>
      </c>
      <c r="AP82" s="87"/>
      <c r="AQ82" s="87"/>
      <c r="AR82" s="87"/>
      <c r="AS82" s="87"/>
      <c r="AT82" s="87"/>
      <c r="AU82" s="87"/>
      <c r="AV82" s="88"/>
      <c r="AW82" s="86">
        <v>0</v>
      </c>
      <c r="AX82" s="87"/>
      <c r="AY82" s="87"/>
      <c r="AZ82" s="87"/>
      <c r="BA82" s="87"/>
      <c r="BB82" s="87"/>
      <c r="BC82" s="87"/>
      <c r="BD82" s="88"/>
      <c r="BE82" s="72">
        <f t="shared" si="0"/>
        <v>8</v>
      </c>
      <c r="BF82" s="72"/>
      <c r="BG82" s="72"/>
      <c r="BH82" s="72"/>
      <c r="BI82" s="72"/>
      <c r="BJ82" s="72"/>
      <c r="BK82" s="72"/>
      <c r="BL82" s="72"/>
    </row>
    <row r="83" spans="1:64" s="21" customFormat="1" ht="26.25" customHeight="1">
      <c r="A83" s="69"/>
      <c r="B83" s="117"/>
      <c r="C83" s="117"/>
      <c r="D83" s="117"/>
      <c r="E83" s="117"/>
      <c r="F83" s="118"/>
      <c r="G83" s="80" t="s">
        <v>96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  <c r="Z83" s="69" t="s">
        <v>118</v>
      </c>
      <c r="AA83" s="117"/>
      <c r="AB83" s="117"/>
      <c r="AC83" s="117"/>
      <c r="AD83" s="118"/>
      <c r="AE83" s="83" t="s">
        <v>119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6">
        <v>7</v>
      </c>
      <c r="AP83" s="87"/>
      <c r="AQ83" s="87"/>
      <c r="AR83" s="87"/>
      <c r="AS83" s="87"/>
      <c r="AT83" s="87"/>
      <c r="AU83" s="87"/>
      <c r="AV83" s="88"/>
      <c r="AW83" s="86">
        <v>0</v>
      </c>
      <c r="AX83" s="87"/>
      <c r="AY83" s="87"/>
      <c r="AZ83" s="87"/>
      <c r="BA83" s="87"/>
      <c r="BB83" s="87"/>
      <c r="BC83" s="87"/>
      <c r="BD83" s="88"/>
      <c r="BE83" s="72">
        <f t="shared" ref="BE83" si="1">AO83+AW83</f>
        <v>7</v>
      </c>
      <c r="BF83" s="72"/>
      <c r="BG83" s="72"/>
      <c r="BH83" s="72"/>
      <c r="BI83" s="72"/>
      <c r="BJ83" s="72"/>
      <c r="BK83" s="72"/>
      <c r="BL83" s="72"/>
    </row>
    <row r="84" spans="1:64" s="21" customFormat="1" ht="26.25" customHeight="1">
      <c r="A84" s="69"/>
      <c r="B84" s="117"/>
      <c r="C84" s="117"/>
      <c r="D84" s="117"/>
      <c r="E84" s="117"/>
      <c r="F84" s="118"/>
      <c r="G84" s="80" t="s">
        <v>123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69" t="s">
        <v>118</v>
      </c>
      <c r="AA84" s="117"/>
      <c r="AB84" s="117"/>
      <c r="AC84" s="117"/>
      <c r="AD84" s="118"/>
      <c r="AE84" s="83" t="s">
        <v>119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6">
        <v>1</v>
      </c>
      <c r="AP84" s="87"/>
      <c r="AQ84" s="87"/>
      <c r="AR84" s="87"/>
      <c r="AS84" s="87"/>
      <c r="AT84" s="87"/>
      <c r="AU84" s="87"/>
      <c r="AV84" s="88"/>
      <c r="AW84" s="86">
        <v>0</v>
      </c>
      <c r="AX84" s="87"/>
      <c r="AY84" s="87"/>
      <c r="AZ84" s="87"/>
      <c r="BA84" s="87"/>
      <c r="BB84" s="87"/>
      <c r="BC84" s="87"/>
      <c r="BD84" s="88"/>
      <c r="BE84" s="72">
        <f t="shared" si="0"/>
        <v>1</v>
      </c>
      <c r="BF84" s="72"/>
      <c r="BG84" s="72"/>
      <c r="BH84" s="72"/>
      <c r="BI84" s="72"/>
      <c r="BJ84" s="72"/>
      <c r="BK84" s="72"/>
      <c r="BL84" s="72"/>
    </row>
    <row r="85" spans="1:64" s="21" customFormat="1" ht="29.25" customHeight="1">
      <c r="A85" s="69"/>
      <c r="B85" s="117"/>
      <c r="C85" s="117"/>
      <c r="D85" s="117"/>
      <c r="E85" s="117"/>
      <c r="F85" s="118"/>
      <c r="G85" s="80" t="s">
        <v>106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2"/>
      <c r="Z85" s="69" t="s">
        <v>69</v>
      </c>
      <c r="AA85" s="117"/>
      <c r="AB85" s="117"/>
      <c r="AC85" s="117"/>
      <c r="AD85" s="118"/>
      <c r="AE85" s="83" t="s">
        <v>120</v>
      </c>
      <c r="AF85" s="130"/>
      <c r="AG85" s="130"/>
      <c r="AH85" s="130"/>
      <c r="AI85" s="130"/>
      <c r="AJ85" s="130"/>
      <c r="AK85" s="130"/>
      <c r="AL85" s="130"/>
      <c r="AM85" s="130"/>
      <c r="AN85" s="131"/>
      <c r="AO85" s="86">
        <v>0</v>
      </c>
      <c r="AP85" s="87"/>
      <c r="AQ85" s="87"/>
      <c r="AR85" s="87"/>
      <c r="AS85" s="87"/>
      <c r="AT85" s="87"/>
      <c r="AU85" s="87"/>
      <c r="AV85" s="88"/>
      <c r="AW85" s="86">
        <v>50000</v>
      </c>
      <c r="AX85" s="87"/>
      <c r="AY85" s="87"/>
      <c r="AZ85" s="87"/>
      <c r="BA85" s="87"/>
      <c r="BB85" s="87"/>
      <c r="BC85" s="87"/>
      <c r="BD85" s="88"/>
      <c r="BE85" s="86">
        <f t="shared" si="0"/>
        <v>50000</v>
      </c>
      <c r="BF85" s="87"/>
      <c r="BG85" s="87"/>
      <c r="BH85" s="87"/>
      <c r="BI85" s="87"/>
      <c r="BJ85" s="87"/>
      <c r="BK85" s="87"/>
      <c r="BL85" s="88"/>
    </row>
    <row r="86" spans="1:64" s="21" customFormat="1" ht="42" customHeight="1">
      <c r="A86" s="69"/>
      <c r="B86" s="117"/>
      <c r="C86" s="117"/>
      <c r="D86" s="117"/>
      <c r="E86" s="117"/>
      <c r="F86" s="118"/>
      <c r="G86" s="80" t="s">
        <v>107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2"/>
      <c r="Z86" s="69" t="s">
        <v>69</v>
      </c>
      <c r="AA86" s="117"/>
      <c r="AB86" s="117"/>
      <c r="AC86" s="117"/>
      <c r="AD86" s="118"/>
      <c r="AE86" s="69" t="s">
        <v>120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6">
        <v>0</v>
      </c>
      <c r="AP86" s="87"/>
      <c r="AQ86" s="87"/>
      <c r="AR86" s="87"/>
      <c r="AS86" s="87"/>
      <c r="AT86" s="87"/>
      <c r="AU86" s="87"/>
      <c r="AV86" s="88"/>
      <c r="AW86" s="86">
        <v>138600</v>
      </c>
      <c r="AX86" s="87"/>
      <c r="AY86" s="87"/>
      <c r="AZ86" s="87"/>
      <c r="BA86" s="87"/>
      <c r="BB86" s="87"/>
      <c r="BC86" s="87"/>
      <c r="BD86" s="88"/>
      <c r="BE86" s="86">
        <f t="shared" si="0"/>
        <v>138600</v>
      </c>
      <c r="BF86" s="87"/>
      <c r="BG86" s="87"/>
      <c r="BH86" s="87"/>
      <c r="BI86" s="87"/>
      <c r="BJ86" s="87"/>
      <c r="BK86" s="87"/>
      <c r="BL86" s="88"/>
    </row>
    <row r="87" spans="1:64" s="21" customFormat="1" ht="30" hidden="1" customHeight="1">
      <c r="A87" s="69"/>
      <c r="B87" s="117"/>
      <c r="C87" s="117"/>
      <c r="D87" s="117"/>
      <c r="E87" s="117"/>
      <c r="F87" s="118"/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69"/>
      <c r="AA87" s="117"/>
      <c r="AB87" s="117"/>
      <c r="AC87" s="117"/>
      <c r="AD87" s="118"/>
      <c r="AE87" s="83"/>
      <c r="AF87" s="99"/>
      <c r="AG87" s="99"/>
      <c r="AH87" s="99"/>
      <c r="AI87" s="99"/>
      <c r="AJ87" s="99"/>
      <c r="AK87" s="99"/>
      <c r="AL87" s="99"/>
      <c r="AM87" s="99"/>
      <c r="AN87" s="100"/>
      <c r="AO87" s="86"/>
      <c r="AP87" s="87"/>
      <c r="AQ87" s="87"/>
      <c r="AR87" s="87"/>
      <c r="AS87" s="87"/>
      <c r="AT87" s="87"/>
      <c r="AU87" s="87"/>
      <c r="AV87" s="88"/>
      <c r="AW87" s="86"/>
      <c r="AX87" s="87"/>
      <c r="AY87" s="87"/>
      <c r="AZ87" s="87"/>
      <c r="BA87" s="87"/>
      <c r="BB87" s="87"/>
      <c r="BC87" s="87"/>
      <c r="BD87" s="88"/>
      <c r="BE87" s="86"/>
      <c r="BF87" s="87"/>
      <c r="BG87" s="87"/>
      <c r="BH87" s="87"/>
      <c r="BI87" s="87"/>
      <c r="BJ87" s="87"/>
      <c r="BK87" s="87"/>
      <c r="BL87" s="88"/>
    </row>
    <row r="88" spans="1:64" s="21" customFormat="1" ht="27" customHeight="1">
      <c r="A88" s="73"/>
      <c r="B88" s="73"/>
      <c r="C88" s="73"/>
      <c r="D88" s="73"/>
      <c r="E88" s="73"/>
      <c r="F88" s="73"/>
      <c r="G88" s="80" t="s">
        <v>101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73" t="s">
        <v>69</v>
      </c>
      <c r="AA88" s="73"/>
      <c r="AB88" s="73"/>
      <c r="AC88" s="73"/>
      <c r="AD88" s="73"/>
      <c r="AE88" s="83" t="s">
        <v>120</v>
      </c>
      <c r="AF88" s="130"/>
      <c r="AG88" s="130"/>
      <c r="AH88" s="130"/>
      <c r="AI88" s="130"/>
      <c r="AJ88" s="130"/>
      <c r="AK88" s="130"/>
      <c r="AL88" s="130"/>
      <c r="AM88" s="130"/>
      <c r="AN88" s="131"/>
      <c r="AO88" s="72">
        <v>4258432.3600000003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f t="shared" si="0"/>
        <v>4258432.3600000003</v>
      </c>
      <c r="BF88" s="72"/>
      <c r="BG88" s="72"/>
      <c r="BH88" s="72"/>
      <c r="BI88" s="72"/>
      <c r="BJ88" s="72"/>
      <c r="BK88" s="72"/>
      <c r="BL88" s="72"/>
    </row>
    <row r="89" spans="1:64" s="21" customFormat="1" ht="34.5" customHeight="1">
      <c r="A89" s="73"/>
      <c r="B89" s="73"/>
      <c r="C89" s="73"/>
      <c r="D89" s="73"/>
      <c r="E89" s="73"/>
      <c r="F89" s="73"/>
      <c r="G89" s="80" t="s">
        <v>108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73" t="s">
        <v>69</v>
      </c>
      <c r="AA89" s="73"/>
      <c r="AB89" s="73"/>
      <c r="AC89" s="73"/>
      <c r="AD89" s="73"/>
      <c r="AE89" s="69" t="s">
        <v>120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72">
        <v>4617748.9800000004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f t="shared" si="0"/>
        <v>4617748.9800000004</v>
      </c>
      <c r="BF89" s="72"/>
      <c r="BG89" s="72"/>
      <c r="BH89" s="72"/>
      <c r="BI89" s="72"/>
      <c r="BJ89" s="72"/>
      <c r="BK89" s="72"/>
      <c r="BL89" s="72"/>
    </row>
    <row r="90" spans="1:64" s="21" customFormat="1" ht="27.75" hidden="1" customHeight="1">
      <c r="A90" s="73"/>
      <c r="B90" s="73"/>
      <c r="C90" s="73"/>
      <c r="D90" s="73"/>
      <c r="E90" s="73"/>
      <c r="F90" s="73"/>
      <c r="G90" s="80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73"/>
      <c r="AA90" s="73"/>
      <c r="AB90" s="73"/>
      <c r="AC90" s="73"/>
      <c r="AD90" s="73"/>
      <c r="AE90" s="83"/>
      <c r="AF90" s="130"/>
      <c r="AG90" s="130"/>
      <c r="AH90" s="130"/>
      <c r="AI90" s="130"/>
      <c r="AJ90" s="130"/>
      <c r="AK90" s="130"/>
      <c r="AL90" s="130"/>
      <c r="AM90" s="130"/>
      <c r="AN90" s="131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</row>
    <row r="91" spans="1:64" s="21" customFormat="1" ht="27.75" hidden="1" customHeight="1">
      <c r="A91" s="73"/>
      <c r="B91" s="73"/>
      <c r="C91" s="73"/>
      <c r="D91" s="73"/>
      <c r="E91" s="73"/>
      <c r="F91" s="73"/>
      <c r="G91" s="80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73"/>
      <c r="AA91" s="73"/>
      <c r="AB91" s="73"/>
      <c r="AC91" s="73"/>
      <c r="AD91" s="73"/>
      <c r="AE91" s="83"/>
      <c r="AF91" s="130"/>
      <c r="AG91" s="130"/>
      <c r="AH91" s="130"/>
      <c r="AI91" s="130"/>
      <c r="AJ91" s="130"/>
      <c r="AK91" s="130"/>
      <c r="AL91" s="130"/>
      <c r="AM91" s="130"/>
      <c r="AN91" s="131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</row>
    <row r="92" spans="1:64" s="22" customFormat="1" ht="39" hidden="1" customHeight="1">
      <c r="A92" s="103"/>
      <c r="B92" s="103"/>
      <c r="C92" s="103"/>
      <c r="D92" s="103"/>
      <c r="E92" s="103"/>
      <c r="F92" s="103"/>
      <c r="G92" s="8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73"/>
      <c r="AA92" s="73"/>
      <c r="AB92" s="73"/>
      <c r="AC92" s="73"/>
      <c r="AD92" s="73"/>
      <c r="AE92" s="69"/>
      <c r="AF92" s="113"/>
      <c r="AG92" s="113"/>
      <c r="AH92" s="113"/>
      <c r="AI92" s="113"/>
      <c r="AJ92" s="113"/>
      <c r="AK92" s="113"/>
      <c r="AL92" s="113"/>
      <c r="AM92" s="113"/>
      <c r="AN92" s="114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>
        <f>AO92+AW92</f>
        <v>0</v>
      </c>
      <c r="BF92" s="72"/>
      <c r="BG92" s="72"/>
      <c r="BH92" s="72"/>
      <c r="BI92" s="72"/>
      <c r="BJ92" s="72"/>
      <c r="BK92" s="72"/>
      <c r="BL92" s="72"/>
    </row>
    <row r="93" spans="1:64" s="22" customFormat="1" ht="0.75" hidden="1" customHeight="1">
      <c r="A93" s="103"/>
      <c r="B93" s="103"/>
      <c r="C93" s="103"/>
      <c r="D93" s="103"/>
      <c r="E93" s="103"/>
      <c r="F93" s="103"/>
      <c r="G93" s="8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73"/>
      <c r="AA93" s="73"/>
      <c r="AB93" s="73"/>
      <c r="AC93" s="73"/>
      <c r="AD93" s="73"/>
      <c r="AE93" s="69"/>
      <c r="AF93" s="113"/>
      <c r="AG93" s="113"/>
      <c r="AH93" s="113"/>
      <c r="AI93" s="113"/>
      <c r="AJ93" s="113"/>
      <c r="AK93" s="113"/>
      <c r="AL93" s="113"/>
      <c r="AM93" s="113"/>
      <c r="AN93" s="114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</row>
    <row r="94" spans="1:64" s="22" customFormat="1" ht="15" customHeight="1">
      <c r="A94" s="103">
        <v>2</v>
      </c>
      <c r="B94" s="103"/>
      <c r="C94" s="103"/>
      <c r="D94" s="103"/>
      <c r="E94" s="103"/>
      <c r="F94" s="103"/>
      <c r="G94" s="74" t="s">
        <v>70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103"/>
      <c r="AA94" s="103"/>
      <c r="AB94" s="103"/>
      <c r="AC94" s="103"/>
      <c r="AD94" s="103"/>
      <c r="AE94" s="92"/>
      <c r="AF94" s="115"/>
      <c r="AG94" s="115"/>
      <c r="AH94" s="115"/>
      <c r="AI94" s="115"/>
      <c r="AJ94" s="115"/>
      <c r="AK94" s="115"/>
      <c r="AL94" s="115"/>
      <c r="AM94" s="115"/>
      <c r="AN94" s="116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72"/>
      <c r="BF94" s="72"/>
      <c r="BG94" s="72"/>
      <c r="BH94" s="72"/>
      <c r="BI94" s="72"/>
      <c r="BJ94" s="72"/>
      <c r="BK94" s="72"/>
      <c r="BL94" s="72"/>
    </row>
    <row r="95" spans="1:64" s="21" customFormat="1" ht="27.75" customHeight="1">
      <c r="A95" s="73"/>
      <c r="B95" s="73"/>
      <c r="C95" s="73"/>
      <c r="D95" s="73"/>
      <c r="E95" s="73"/>
      <c r="F95" s="73"/>
      <c r="G95" s="80" t="s">
        <v>91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73" t="s">
        <v>67</v>
      </c>
      <c r="AA95" s="73"/>
      <c r="AB95" s="73"/>
      <c r="AC95" s="73"/>
      <c r="AD95" s="73"/>
      <c r="AE95" s="69" t="s">
        <v>68</v>
      </c>
      <c r="AF95" s="70"/>
      <c r="AG95" s="70"/>
      <c r="AH95" s="70"/>
      <c r="AI95" s="70"/>
      <c r="AJ95" s="70"/>
      <c r="AK95" s="70"/>
      <c r="AL95" s="70"/>
      <c r="AM95" s="70"/>
      <c r="AN95" s="71"/>
      <c r="AO95" s="72">
        <v>30</v>
      </c>
      <c r="AP95" s="72"/>
      <c r="AQ95" s="72"/>
      <c r="AR95" s="72"/>
      <c r="AS95" s="72"/>
      <c r="AT95" s="72"/>
      <c r="AU95" s="72"/>
      <c r="AV95" s="72"/>
      <c r="AW95" s="72">
        <v>0</v>
      </c>
      <c r="AX95" s="72"/>
      <c r="AY95" s="72"/>
      <c r="AZ95" s="72"/>
      <c r="BA95" s="72"/>
      <c r="BB95" s="72"/>
      <c r="BC95" s="72"/>
      <c r="BD95" s="72"/>
      <c r="BE95" s="72">
        <f>AO95+AW95</f>
        <v>30</v>
      </c>
      <c r="BF95" s="72"/>
      <c r="BG95" s="72"/>
      <c r="BH95" s="72"/>
      <c r="BI95" s="72"/>
      <c r="BJ95" s="72"/>
      <c r="BK95" s="72"/>
      <c r="BL95" s="72"/>
    </row>
    <row r="96" spans="1:64" s="21" customFormat="1" ht="41.25" customHeight="1">
      <c r="A96" s="73"/>
      <c r="B96" s="73"/>
      <c r="C96" s="73"/>
      <c r="D96" s="73"/>
      <c r="E96" s="73"/>
      <c r="F96" s="73"/>
      <c r="G96" s="80" t="s">
        <v>116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73" t="s">
        <v>67</v>
      </c>
      <c r="AA96" s="73"/>
      <c r="AB96" s="73"/>
      <c r="AC96" s="73"/>
      <c r="AD96" s="73"/>
      <c r="AE96" s="69" t="s">
        <v>121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72">
        <v>62</v>
      </c>
      <c r="AP96" s="72"/>
      <c r="AQ96" s="72"/>
      <c r="AR96" s="72"/>
      <c r="AS96" s="72"/>
      <c r="AT96" s="72"/>
      <c r="AU96" s="72"/>
      <c r="AV96" s="72"/>
      <c r="AW96" s="72">
        <v>0</v>
      </c>
      <c r="AX96" s="72"/>
      <c r="AY96" s="72"/>
      <c r="AZ96" s="72"/>
      <c r="BA96" s="72"/>
      <c r="BB96" s="72"/>
      <c r="BC96" s="72"/>
      <c r="BD96" s="72"/>
      <c r="BE96" s="72">
        <f>AO96+AW96</f>
        <v>62</v>
      </c>
      <c r="BF96" s="72"/>
      <c r="BG96" s="72"/>
      <c r="BH96" s="72"/>
      <c r="BI96" s="72"/>
      <c r="BJ96" s="72"/>
      <c r="BK96" s="72"/>
      <c r="BL96" s="72"/>
    </row>
    <row r="97" spans="1:64" s="21" customFormat="1" ht="21.75" customHeight="1">
      <c r="A97" s="73"/>
      <c r="B97" s="73"/>
      <c r="C97" s="73"/>
      <c r="D97" s="73"/>
      <c r="E97" s="73"/>
      <c r="F97" s="73"/>
      <c r="G97" s="80" t="s">
        <v>122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73" t="s">
        <v>67</v>
      </c>
      <c r="AA97" s="73"/>
      <c r="AB97" s="73"/>
      <c r="AC97" s="73"/>
      <c r="AD97" s="73"/>
      <c r="AE97" s="83" t="s">
        <v>120</v>
      </c>
      <c r="AF97" s="130"/>
      <c r="AG97" s="130"/>
      <c r="AH97" s="130"/>
      <c r="AI97" s="130"/>
      <c r="AJ97" s="130"/>
      <c r="AK97" s="130"/>
      <c r="AL97" s="130"/>
      <c r="AM97" s="130"/>
      <c r="AN97" s="131"/>
      <c r="AO97" s="72">
        <v>0</v>
      </c>
      <c r="AP97" s="72"/>
      <c r="AQ97" s="72"/>
      <c r="AR97" s="72"/>
      <c r="AS97" s="72"/>
      <c r="AT97" s="72"/>
      <c r="AU97" s="72"/>
      <c r="AV97" s="72"/>
      <c r="AW97" s="72">
        <v>2</v>
      </c>
      <c r="AX97" s="72"/>
      <c r="AY97" s="72"/>
      <c r="AZ97" s="72"/>
      <c r="BA97" s="72"/>
      <c r="BB97" s="72"/>
      <c r="BC97" s="72"/>
      <c r="BD97" s="72"/>
      <c r="BE97" s="72">
        <f>AO97+AW97</f>
        <v>2</v>
      </c>
      <c r="BF97" s="72"/>
      <c r="BG97" s="72"/>
      <c r="BH97" s="72"/>
      <c r="BI97" s="72"/>
      <c r="BJ97" s="72"/>
      <c r="BK97" s="72"/>
      <c r="BL97" s="72"/>
    </row>
    <row r="98" spans="1:64" s="21" customFormat="1" ht="18.75" hidden="1" customHeight="1">
      <c r="A98" s="73"/>
      <c r="B98" s="73"/>
      <c r="C98" s="73"/>
      <c r="D98" s="73"/>
      <c r="E98" s="73"/>
      <c r="F98" s="73"/>
      <c r="G98" s="8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73"/>
      <c r="AA98" s="73"/>
      <c r="AB98" s="73"/>
      <c r="AC98" s="73"/>
      <c r="AD98" s="73"/>
      <c r="AE98" s="83"/>
      <c r="AF98" s="84"/>
      <c r="AG98" s="84"/>
      <c r="AH98" s="84"/>
      <c r="AI98" s="84"/>
      <c r="AJ98" s="84"/>
      <c r="AK98" s="84"/>
      <c r="AL98" s="84"/>
      <c r="AM98" s="84"/>
      <c r="AN98" s="85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64" s="21" customFormat="1" ht="42" hidden="1" customHeight="1">
      <c r="A99" s="73"/>
      <c r="B99" s="73"/>
      <c r="C99" s="73"/>
      <c r="D99" s="73"/>
      <c r="E99" s="73"/>
      <c r="F99" s="73"/>
      <c r="G99" s="8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73"/>
      <c r="AA99" s="73"/>
      <c r="AB99" s="73"/>
      <c r="AC99" s="73"/>
      <c r="AD99" s="73"/>
      <c r="AE99" s="69"/>
      <c r="AF99" s="113"/>
      <c r="AG99" s="113"/>
      <c r="AH99" s="113"/>
      <c r="AI99" s="113"/>
      <c r="AJ99" s="113"/>
      <c r="AK99" s="113"/>
      <c r="AL99" s="113"/>
      <c r="AM99" s="113"/>
      <c r="AN99" s="114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</row>
    <row r="100" spans="1:64" s="21" customFormat="1" ht="30" hidden="1" customHeight="1">
      <c r="A100" s="39"/>
      <c r="B100" s="40"/>
      <c r="C100" s="40"/>
      <c r="D100" s="40"/>
      <c r="E100" s="40"/>
      <c r="F100" s="41"/>
      <c r="G100" s="80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Z100" s="73"/>
      <c r="AA100" s="73"/>
      <c r="AB100" s="73"/>
      <c r="AC100" s="73"/>
      <c r="AD100" s="73"/>
      <c r="AE100" s="69"/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127"/>
      <c r="AP100" s="128"/>
      <c r="AQ100" s="128"/>
      <c r="AR100" s="128"/>
      <c r="AS100" s="128"/>
      <c r="AT100" s="128"/>
      <c r="AU100" s="128"/>
      <c r="AV100" s="129"/>
      <c r="AW100" s="86"/>
      <c r="AX100" s="87"/>
      <c r="AY100" s="87"/>
      <c r="AZ100" s="87"/>
      <c r="BA100" s="87"/>
      <c r="BB100" s="87"/>
      <c r="BC100" s="87"/>
      <c r="BD100" s="88"/>
      <c r="BE100" s="72">
        <f>AO100+AW100</f>
        <v>0</v>
      </c>
      <c r="BF100" s="72"/>
      <c r="BG100" s="72"/>
      <c r="BH100" s="72"/>
      <c r="BI100" s="72"/>
      <c r="BJ100" s="72"/>
      <c r="BK100" s="72"/>
      <c r="BL100" s="72"/>
    </row>
    <row r="101" spans="1:64" s="22" customFormat="1" ht="13.5" customHeight="1">
      <c r="A101" s="77">
        <v>3</v>
      </c>
      <c r="B101" s="78"/>
      <c r="C101" s="78"/>
      <c r="D101" s="78"/>
      <c r="E101" s="78"/>
      <c r="F101" s="79"/>
      <c r="G101" s="74" t="s">
        <v>71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8"/>
      <c r="AB101" s="78"/>
      <c r="AC101" s="78"/>
      <c r="AD101" s="79"/>
      <c r="AE101" s="92"/>
      <c r="AF101" s="93"/>
      <c r="AG101" s="93"/>
      <c r="AH101" s="93"/>
      <c r="AI101" s="93"/>
      <c r="AJ101" s="93"/>
      <c r="AK101" s="93"/>
      <c r="AL101" s="93"/>
      <c r="AM101" s="93"/>
      <c r="AN101" s="94"/>
      <c r="AO101" s="95"/>
      <c r="AP101" s="96"/>
      <c r="AQ101" s="96"/>
      <c r="AR101" s="96"/>
      <c r="AS101" s="96"/>
      <c r="AT101" s="96"/>
      <c r="AU101" s="96"/>
      <c r="AV101" s="97"/>
      <c r="AW101" s="95"/>
      <c r="AX101" s="96"/>
      <c r="AY101" s="96"/>
      <c r="AZ101" s="96"/>
      <c r="BA101" s="96"/>
      <c r="BB101" s="96"/>
      <c r="BC101" s="96"/>
      <c r="BD101" s="97"/>
      <c r="BE101" s="86"/>
      <c r="BF101" s="87"/>
      <c r="BG101" s="87"/>
      <c r="BH101" s="87"/>
      <c r="BI101" s="87"/>
      <c r="BJ101" s="87"/>
      <c r="BK101" s="87"/>
      <c r="BL101" s="88"/>
    </row>
    <row r="102" spans="1:64" s="21" customFormat="1" ht="42" customHeight="1">
      <c r="A102" s="73"/>
      <c r="B102" s="73"/>
      <c r="C102" s="73"/>
      <c r="D102" s="73"/>
      <c r="E102" s="73"/>
      <c r="F102" s="73"/>
      <c r="G102" s="80" t="s">
        <v>102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73" t="s">
        <v>69</v>
      </c>
      <c r="AA102" s="73"/>
      <c r="AB102" s="73"/>
      <c r="AC102" s="73"/>
      <c r="AD102" s="73"/>
      <c r="AE102" s="83" t="s">
        <v>72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98">
        <f>AO88/AO74</f>
        <v>177434.68166666667</v>
      </c>
      <c r="AP102" s="98"/>
      <c r="AQ102" s="98"/>
      <c r="AR102" s="98"/>
      <c r="AS102" s="98"/>
      <c r="AT102" s="98"/>
      <c r="AU102" s="98"/>
      <c r="AV102" s="98"/>
      <c r="AW102" s="72">
        <v>0</v>
      </c>
      <c r="AX102" s="72"/>
      <c r="AY102" s="72"/>
      <c r="AZ102" s="72"/>
      <c r="BA102" s="72"/>
      <c r="BB102" s="72"/>
      <c r="BC102" s="72"/>
      <c r="BD102" s="72"/>
      <c r="BE102" s="98">
        <f t="shared" ref="BE102:BE106" si="2">AO102+AW102</f>
        <v>177434.68166666667</v>
      </c>
      <c r="BF102" s="98"/>
      <c r="BG102" s="98"/>
      <c r="BH102" s="98"/>
      <c r="BI102" s="98"/>
      <c r="BJ102" s="98"/>
      <c r="BK102" s="98"/>
      <c r="BL102" s="98"/>
    </row>
    <row r="103" spans="1:64" s="21" customFormat="1" ht="42" customHeight="1">
      <c r="A103" s="73"/>
      <c r="B103" s="73"/>
      <c r="C103" s="73"/>
      <c r="D103" s="73"/>
      <c r="E103" s="73"/>
      <c r="F103" s="73"/>
      <c r="G103" s="80" t="s">
        <v>110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73" t="s">
        <v>69</v>
      </c>
      <c r="AA103" s="73"/>
      <c r="AB103" s="73"/>
      <c r="AC103" s="73"/>
      <c r="AD103" s="73"/>
      <c r="AE103" s="83" t="s">
        <v>72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98">
        <f>AO89/AO75</f>
        <v>159232.72344827588</v>
      </c>
      <c r="AP103" s="98"/>
      <c r="AQ103" s="98"/>
      <c r="AR103" s="98"/>
      <c r="AS103" s="98"/>
      <c r="AT103" s="98"/>
      <c r="AU103" s="98"/>
      <c r="AV103" s="98"/>
      <c r="AW103" s="72">
        <v>0</v>
      </c>
      <c r="AX103" s="72"/>
      <c r="AY103" s="72"/>
      <c r="AZ103" s="72"/>
      <c r="BA103" s="72"/>
      <c r="BB103" s="72"/>
      <c r="BC103" s="72"/>
      <c r="BD103" s="72"/>
      <c r="BE103" s="98">
        <f t="shared" si="2"/>
        <v>159232.72344827588</v>
      </c>
      <c r="BF103" s="98"/>
      <c r="BG103" s="98"/>
      <c r="BH103" s="98"/>
      <c r="BI103" s="98"/>
      <c r="BJ103" s="98"/>
      <c r="BK103" s="98"/>
      <c r="BL103" s="98"/>
    </row>
    <row r="104" spans="1:64" s="21" customFormat="1" ht="40.5" customHeight="1">
      <c r="A104" s="73">
        <v>0</v>
      </c>
      <c r="B104" s="73"/>
      <c r="C104" s="73"/>
      <c r="D104" s="73"/>
      <c r="E104" s="73"/>
      <c r="F104" s="73"/>
      <c r="G104" s="126" t="s">
        <v>109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101" t="s">
        <v>69</v>
      </c>
      <c r="AA104" s="101"/>
      <c r="AB104" s="101"/>
      <c r="AC104" s="101"/>
      <c r="AD104" s="101"/>
      <c r="AE104" s="112" t="s">
        <v>100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98">
        <f>AO89/AO96</f>
        <v>74479.822258064523</v>
      </c>
      <c r="AP104" s="98"/>
      <c r="AQ104" s="98"/>
      <c r="AR104" s="98"/>
      <c r="AS104" s="98"/>
      <c r="AT104" s="98"/>
      <c r="AU104" s="98"/>
      <c r="AV104" s="98"/>
      <c r="AW104" s="72">
        <f>AW43/AO74</f>
        <v>0</v>
      </c>
      <c r="AX104" s="72"/>
      <c r="AY104" s="72"/>
      <c r="AZ104" s="72"/>
      <c r="BA104" s="72"/>
      <c r="BB104" s="72"/>
      <c r="BC104" s="72"/>
      <c r="BD104" s="72"/>
      <c r="BE104" s="98">
        <f t="shared" si="2"/>
        <v>74479.822258064523</v>
      </c>
      <c r="BF104" s="98"/>
      <c r="BG104" s="98"/>
      <c r="BH104" s="98"/>
      <c r="BI104" s="98"/>
      <c r="BJ104" s="98"/>
      <c r="BK104" s="98"/>
      <c r="BL104" s="98"/>
    </row>
    <row r="105" spans="1:64" s="21" customFormat="1" ht="34.5" customHeight="1">
      <c r="A105" s="73">
        <v>0</v>
      </c>
      <c r="B105" s="73"/>
      <c r="C105" s="73"/>
      <c r="D105" s="73"/>
      <c r="E105" s="73"/>
      <c r="F105" s="73"/>
      <c r="G105" s="126" t="s">
        <v>111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101" t="s">
        <v>69</v>
      </c>
      <c r="AA105" s="101"/>
      <c r="AB105" s="101"/>
      <c r="AC105" s="101"/>
      <c r="AD105" s="101"/>
      <c r="AE105" s="112" t="s">
        <v>100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72">
        <v>0</v>
      </c>
      <c r="AP105" s="72"/>
      <c r="AQ105" s="72"/>
      <c r="AR105" s="72"/>
      <c r="AS105" s="72"/>
      <c r="AT105" s="72"/>
      <c r="AU105" s="72"/>
      <c r="AV105" s="72"/>
      <c r="AW105" s="72">
        <v>50000</v>
      </c>
      <c r="AX105" s="72"/>
      <c r="AY105" s="72"/>
      <c r="AZ105" s="72"/>
      <c r="BA105" s="72"/>
      <c r="BB105" s="72"/>
      <c r="BC105" s="72"/>
      <c r="BD105" s="72"/>
      <c r="BE105" s="72">
        <f t="shared" si="2"/>
        <v>50000</v>
      </c>
      <c r="BF105" s="72"/>
      <c r="BG105" s="72"/>
      <c r="BH105" s="72"/>
      <c r="BI105" s="72"/>
      <c r="BJ105" s="72"/>
      <c r="BK105" s="72"/>
      <c r="BL105" s="72"/>
    </row>
    <row r="106" spans="1:64" s="21" customFormat="1" ht="36.75" customHeight="1">
      <c r="A106" s="73"/>
      <c r="B106" s="73"/>
      <c r="C106" s="73"/>
      <c r="D106" s="73"/>
      <c r="E106" s="73"/>
      <c r="F106" s="73"/>
      <c r="G106" s="126" t="s">
        <v>112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101" t="s">
        <v>69</v>
      </c>
      <c r="AA106" s="101"/>
      <c r="AB106" s="101"/>
      <c r="AC106" s="101"/>
      <c r="AD106" s="101"/>
      <c r="AE106" s="112" t="s">
        <v>100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72">
        <v>0</v>
      </c>
      <c r="AP106" s="72"/>
      <c r="AQ106" s="72"/>
      <c r="AR106" s="72"/>
      <c r="AS106" s="72"/>
      <c r="AT106" s="72"/>
      <c r="AU106" s="72"/>
      <c r="AV106" s="72"/>
      <c r="AW106" s="72">
        <f>AW86</f>
        <v>138600</v>
      </c>
      <c r="AX106" s="72"/>
      <c r="AY106" s="72"/>
      <c r="AZ106" s="72"/>
      <c r="BA106" s="72"/>
      <c r="BB106" s="72"/>
      <c r="BC106" s="72"/>
      <c r="BD106" s="72"/>
      <c r="BE106" s="72">
        <f t="shared" si="2"/>
        <v>138600</v>
      </c>
      <c r="BF106" s="72"/>
      <c r="BG106" s="72"/>
      <c r="BH106" s="72"/>
      <c r="BI106" s="72"/>
      <c r="BJ106" s="72"/>
      <c r="BK106" s="72"/>
      <c r="BL106" s="72"/>
    </row>
    <row r="107" spans="1:64" s="31" customFormat="1" ht="24" hidden="1" customHeight="1">
      <c r="A107" s="135"/>
      <c r="B107" s="135"/>
      <c r="C107" s="135"/>
      <c r="D107" s="135"/>
      <c r="E107" s="135"/>
      <c r="F107" s="135"/>
      <c r="G107" s="196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8"/>
      <c r="Z107" s="199"/>
      <c r="AA107" s="199"/>
      <c r="AB107" s="199"/>
      <c r="AC107" s="199"/>
      <c r="AD107" s="199"/>
      <c r="AE107" s="200"/>
      <c r="AF107" s="201"/>
      <c r="AG107" s="201"/>
      <c r="AH107" s="201"/>
      <c r="AI107" s="201"/>
      <c r="AJ107" s="201"/>
      <c r="AK107" s="201"/>
      <c r="AL107" s="201"/>
      <c r="AM107" s="201"/>
      <c r="AN107" s="2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</row>
    <row r="108" spans="1:64" s="31" customFormat="1" ht="16.5" hidden="1" customHeight="1">
      <c r="A108" s="135"/>
      <c r="B108" s="135"/>
      <c r="C108" s="135"/>
      <c r="D108" s="135"/>
      <c r="E108" s="135"/>
      <c r="F108" s="135"/>
      <c r="G108" s="203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  <c r="Z108" s="135"/>
      <c r="AA108" s="135"/>
      <c r="AB108" s="135"/>
      <c r="AC108" s="135"/>
      <c r="AD108" s="135"/>
      <c r="AE108" s="204"/>
      <c r="AF108" s="201"/>
      <c r="AG108" s="201"/>
      <c r="AH108" s="201"/>
      <c r="AI108" s="201"/>
      <c r="AJ108" s="201"/>
      <c r="AK108" s="201"/>
      <c r="AL108" s="201"/>
      <c r="AM108" s="201"/>
      <c r="AN108" s="2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</row>
    <row r="109" spans="1:64" s="22" customFormat="1" ht="31.5" hidden="1" customHeight="1">
      <c r="A109" s="103"/>
      <c r="B109" s="103"/>
      <c r="C109" s="103"/>
      <c r="D109" s="103"/>
      <c r="E109" s="103"/>
      <c r="F109" s="103"/>
      <c r="G109" s="8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101"/>
      <c r="AA109" s="101"/>
      <c r="AB109" s="101"/>
      <c r="AC109" s="101"/>
      <c r="AD109" s="101"/>
      <c r="AE109" s="112"/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>
        <f t="shared" ref="BE109" si="3">AO109+AW109</f>
        <v>0</v>
      </c>
      <c r="BF109" s="72"/>
      <c r="BG109" s="72"/>
      <c r="BH109" s="72"/>
      <c r="BI109" s="72"/>
      <c r="BJ109" s="72"/>
      <c r="BK109" s="72"/>
      <c r="BL109" s="72"/>
    </row>
    <row r="110" spans="1:64" s="22" customFormat="1" ht="16.5" customHeight="1">
      <c r="A110" s="103">
        <v>4</v>
      </c>
      <c r="B110" s="103"/>
      <c r="C110" s="103"/>
      <c r="D110" s="103"/>
      <c r="E110" s="103"/>
      <c r="F110" s="103"/>
      <c r="G110" s="74" t="s">
        <v>73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103"/>
      <c r="AA110" s="103"/>
      <c r="AB110" s="103"/>
      <c r="AC110" s="103"/>
      <c r="AD110" s="103"/>
      <c r="AE110" s="92"/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</row>
    <row r="111" spans="1:64" s="21" customFormat="1" ht="30.75" customHeight="1">
      <c r="A111" s="73"/>
      <c r="B111" s="73"/>
      <c r="C111" s="73"/>
      <c r="D111" s="73"/>
      <c r="E111" s="73"/>
      <c r="F111" s="73"/>
      <c r="G111" s="80" t="s">
        <v>103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3"/>
      <c r="Z111" s="73" t="s">
        <v>74</v>
      </c>
      <c r="AA111" s="73"/>
      <c r="AB111" s="73"/>
      <c r="AC111" s="73"/>
      <c r="AD111" s="73"/>
      <c r="AE111" s="112" t="s">
        <v>100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72">
        <v>100</v>
      </c>
      <c r="AP111" s="72"/>
      <c r="AQ111" s="72"/>
      <c r="AR111" s="72"/>
      <c r="AS111" s="72"/>
      <c r="AT111" s="72"/>
      <c r="AU111" s="72"/>
      <c r="AV111" s="72"/>
      <c r="AW111" s="72">
        <v>0</v>
      </c>
      <c r="AX111" s="72"/>
      <c r="AY111" s="72"/>
      <c r="AZ111" s="72"/>
      <c r="BA111" s="72"/>
      <c r="BB111" s="72"/>
      <c r="BC111" s="72"/>
      <c r="BD111" s="72"/>
      <c r="BE111" s="72">
        <f>AO111+AW111</f>
        <v>100</v>
      </c>
      <c r="BF111" s="72"/>
      <c r="BG111" s="72"/>
      <c r="BH111" s="72"/>
      <c r="BI111" s="72"/>
      <c r="BJ111" s="72"/>
      <c r="BK111" s="72"/>
      <c r="BL111" s="72"/>
    </row>
    <row r="112" spans="1:64" s="21" customFormat="1" ht="38.25" customHeight="1">
      <c r="A112" s="73"/>
      <c r="B112" s="73"/>
      <c r="C112" s="73"/>
      <c r="D112" s="73"/>
      <c r="E112" s="73"/>
      <c r="F112" s="73"/>
      <c r="G112" s="80" t="s">
        <v>113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3"/>
      <c r="Z112" s="73" t="s">
        <v>74</v>
      </c>
      <c r="AA112" s="73"/>
      <c r="AB112" s="73"/>
      <c r="AC112" s="73"/>
      <c r="AD112" s="73"/>
      <c r="AE112" s="112" t="s">
        <v>100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72">
        <v>100</v>
      </c>
      <c r="AP112" s="72"/>
      <c r="AQ112" s="72"/>
      <c r="AR112" s="72"/>
      <c r="AS112" s="72"/>
      <c r="AT112" s="72"/>
      <c r="AU112" s="72"/>
      <c r="AV112" s="72"/>
      <c r="AW112" s="72">
        <v>0</v>
      </c>
      <c r="AX112" s="72"/>
      <c r="AY112" s="72"/>
      <c r="AZ112" s="72"/>
      <c r="BA112" s="72"/>
      <c r="BB112" s="72"/>
      <c r="BC112" s="72"/>
      <c r="BD112" s="72"/>
      <c r="BE112" s="72">
        <f>AO112+AW112</f>
        <v>100</v>
      </c>
      <c r="BF112" s="72"/>
      <c r="BG112" s="72"/>
      <c r="BH112" s="72"/>
      <c r="BI112" s="72"/>
      <c r="BJ112" s="72"/>
      <c r="BK112" s="72"/>
      <c r="BL112" s="72"/>
    </row>
    <row r="113" spans="1:64" s="21" customFormat="1" ht="30.75" customHeight="1">
      <c r="A113" s="73"/>
      <c r="B113" s="73"/>
      <c r="C113" s="73"/>
      <c r="D113" s="73"/>
      <c r="E113" s="73"/>
      <c r="F113" s="73"/>
      <c r="G113" s="80" t="s">
        <v>114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3"/>
      <c r="Z113" s="73" t="s">
        <v>74</v>
      </c>
      <c r="AA113" s="73"/>
      <c r="AB113" s="73"/>
      <c r="AC113" s="73"/>
      <c r="AD113" s="73"/>
      <c r="AE113" s="112" t="s">
        <v>100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72">
        <v>0</v>
      </c>
      <c r="AP113" s="72"/>
      <c r="AQ113" s="72"/>
      <c r="AR113" s="72"/>
      <c r="AS113" s="72"/>
      <c r="AT113" s="72"/>
      <c r="AU113" s="72"/>
      <c r="AV113" s="72"/>
      <c r="AW113" s="72">
        <v>100</v>
      </c>
      <c r="AX113" s="72"/>
      <c r="AY113" s="72"/>
      <c r="AZ113" s="72"/>
      <c r="BA113" s="72"/>
      <c r="BB113" s="72"/>
      <c r="BC113" s="72"/>
      <c r="BD113" s="72"/>
      <c r="BE113" s="72">
        <f>AO113+AW113</f>
        <v>100</v>
      </c>
      <c r="BF113" s="72"/>
      <c r="BG113" s="72"/>
      <c r="BH113" s="72"/>
      <c r="BI113" s="72"/>
      <c r="BJ113" s="72"/>
      <c r="BK113" s="72"/>
      <c r="BL113" s="72"/>
    </row>
    <row r="114" spans="1:64" s="21" customFormat="1" ht="30" customHeight="1">
      <c r="A114" s="73"/>
      <c r="B114" s="73"/>
      <c r="C114" s="73"/>
      <c r="D114" s="73"/>
      <c r="E114" s="73"/>
      <c r="F114" s="73"/>
      <c r="G114" s="80" t="s">
        <v>124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73" t="s">
        <v>74</v>
      </c>
      <c r="AA114" s="73"/>
      <c r="AB114" s="73"/>
      <c r="AC114" s="73"/>
      <c r="AD114" s="73"/>
      <c r="AE114" s="112" t="s">
        <v>100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72">
        <v>100</v>
      </c>
      <c r="AP114" s="72"/>
      <c r="AQ114" s="72"/>
      <c r="AR114" s="72"/>
      <c r="AS114" s="72"/>
      <c r="AT114" s="72"/>
      <c r="AU114" s="72"/>
      <c r="AV114" s="72"/>
      <c r="AW114" s="72">
        <v>0</v>
      </c>
      <c r="AX114" s="72"/>
      <c r="AY114" s="72"/>
      <c r="AZ114" s="72"/>
      <c r="BA114" s="72"/>
      <c r="BB114" s="72"/>
      <c r="BC114" s="72"/>
      <c r="BD114" s="72"/>
      <c r="BE114" s="72">
        <f>AO114+AW114</f>
        <v>100</v>
      </c>
      <c r="BF114" s="72"/>
      <c r="BG114" s="72"/>
      <c r="BH114" s="72"/>
      <c r="BI114" s="72"/>
      <c r="BJ114" s="72"/>
      <c r="BK114" s="72"/>
      <c r="BL114" s="72"/>
    </row>
    <row r="115" spans="1:64" s="21" customFormat="1" ht="15.75" customHeight="1">
      <c r="A115" s="69"/>
      <c r="B115" s="117"/>
      <c r="C115" s="117"/>
      <c r="D115" s="117"/>
      <c r="E115" s="117"/>
      <c r="F115" s="118"/>
      <c r="G115" s="89" t="s">
        <v>125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1"/>
      <c r="Z115" s="77"/>
      <c r="AA115" s="78"/>
      <c r="AB115" s="78"/>
      <c r="AC115" s="78"/>
      <c r="AD115" s="79"/>
      <c r="AE115" s="77"/>
      <c r="AF115" s="78"/>
      <c r="AG115" s="78"/>
      <c r="AH115" s="78"/>
      <c r="AI115" s="78"/>
      <c r="AJ115" s="78"/>
      <c r="AK115" s="78"/>
      <c r="AL115" s="78"/>
      <c r="AM115" s="78"/>
      <c r="AN115" s="79"/>
      <c r="AO115" s="86"/>
      <c r="AP115" s="87"/>
      <c r="AQ115" s="87"/>
      <c r="AR115" s="87"/>
      <c r="AS115" s="87"/>
      <c r="AT115" s="87"/>
      <c r="AU115" s="87"/>
      <c r="AV115" s="88"/>
      <c r="AW115" s="86"/>
      <c r="AX115" s="87"/>
      <c r="AY115" s="87"/>
      <c r="AZ115" s="87"/>
      <c r="BA115" s="87"/>
      <c r="BB115" s="87"/>
      <c r="BC115" s="87"/>
      <c r="BD115" s="88"/>
      <c r="BE115" s="86"/>
      <c r="BF115" s="87"/>
      <c r="BG115" s="87"/>
      <c r="BH115" s="87"/>
      <c r="BI115" s="87"/>
      <c r="BJ115" s="87"/>
      <c r="BK115" s="87"/>
      <c r="BL115" s="88"/>
    </row>
    <row r="116" spans="1:64" s="22" customFormat="1" ht="29.25" customHeight="1">
      <c r="A116" s="103"/>
      <c r="B116" s="103"/>
      <c r="C116" s="103"/>
      <c r="D116" s="103"/>
      <c r="E116" s="103"/>
      <c r="F116" s="103"/>
      <c r="G116" s="74" t="s">
        <v>136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73" t="s">
        <v>69</v>
      </c>
      <c r="AA116" s="73"/>
      <c r="AB116" s="73"/>
      <c r="AC116" s="73"/>
      <c r="AD116" s="73"/>
      <c r="AE116" s="92" t="s">
        <v>135</v>
      </c>
      <c r="AF116" s="115"/>
      <c r="AG116" s="115"/>
      <c r="AH116" s="115"/>
      <c r="AI116" s="115"/>
      <c r="AJ116" s="115"/>
      <c r="AK116" s="115"/>
      <c r="AL116" s="115"/>
      <c r="AM116" s="115"/>
      <c r="AN116" s="116"/>
      <c r="AO116" s="109">
        <v>293590.40999999997</v>
      </c>
      <c r="AP116" s="109"/>
      <c r="AQ116" s="109"/>
      <c r="AR116" s="109"/>
      <c r="AS116" s="109"/>
      <c r="AT116" s="109"/>
      <c r="AU116" s="109"/>
      <c r="AV116" s="109"/>
      <c r="AW116" s="109">
        <v>0</v>
      </c>
      <c r="AX116" s="109"/>
      <c r="AY116" s="109"/>
      <c r="AZ116" s="109"/>
      <c r="BA116" s="109"/>
      <c r="BB116" s="109"/>
      <c r="BC116" s="109"/>
      <c r="BD116" s="109"/>
      <c r="BE116" s="109">
        <f>AO116+AW116</f>
        <v>293590.40999999997</v>
      </c>
      <c r="BF116" s="109"/>
      <c r="BG116" s="109"/>
      <c r="BH116" s="109"/>
      <c r="BI116" s="109"/>
      <c r="BJ116" s="109"/>
      <c r="BK116" s="109"/>
      <c r="BL116" s="109"/>
    </row>
    <row r="117" spans="1:64" s="21" customFormat="1" ht="18" customHeight="1">
      <c r="A117" s="103">
        <v>1</v>
      </c>
      <c r="B117" s="103"/>
      <c r="C117" s="103"/>
      <c r="D117" s="103"/>
      <c r="E117" s="103"/>
      <c r="F117" s="103"/>
      <c r="G117" s="74" t="s">
        <v>65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73"/>
      <c r="AA117" s="73"/>
      <c r="AB117" s="73"/>
      <c r="AC117" s="73"/>
      <c r="AD117" s="73"/>
      <c r="AE117" s="83"/>
      <c r="AF117" s="99"/>
      <c r="AG117" s="99"/>
      <c r="AH117" s="99"/>
      <c r="AI117" s="99"/>
      <c r="AJ117" s="99"/>
      <c r="AK117" s="99"/>
      <c r="AL117" s="99"/>
      <c r="AM117" s="99"/>
      <c r="AN117" s="100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</row>
    <row r="118" spans="1:64" s="21" customFormat="1" ht="29.25" customHeight="1">
      <c r="A118" s="73"/>
      <c r="B118" s="73"/>
      <c r="C118" s="73"/>
      <c r="D118" s="73"/>
      <c r="E118" s="73"/>
      <c r="F118" s="73"/>
      <c r="G118" s="106" t="s">
        <v>139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8"/>
      <c r="Z118" s="73" t="s">
        <v>69</v>
      </c>
      <c r="AA118" s="73"/>
      <c r="AB118" s="73"/>
      <c r="AC118" s="73"/>
      <c r="AD118" s="73"/>
      <c r="AE118" s="83" t="s">
        <v>135</v>
      </c>
      <c r="AF118" s="84"/>
      <c r="AG118" s="84"/>
      <c r="AH118" s="84"/>
      <c r="AI118" s="84"/>
      <c r="AJ118" s="84"/>
      <c r="AK118" s="84"/>
      <c r="AL118" s="84"/>
      <c r="AM118" s="84"/>
      <c r="AN118" s="85"/>
      <c r="AO118" s="72">
        <v>293590.40999999997</v>
      </c>
      <c r="AP118" s="72"/>
      <c r="AQ118" s="72"/>
      <c r="AR118" s="72"/>
      <c r="AS118" s="72"/>
      <c r="AT118" s="72"/>
      <c r="AU118" s="72"/>
      <c r="AV118" s="72"/>
      <c r="AW118" s="72">
        <v>0</v>
      </c>
      <c r="AX118" s="72"/>
      <c r="AY118" s="72"/>
      <c r="AZ118" s="72"/>
      <c r="BA118" s="72"/>
      <c r="BB118" s="72"/>
      <c r="BC118" s="72"/>
      <c r="BD118" s="72"/>
      <c r="BE118" s="72">
        <f>AO118+AW118</f>
        <v>293590.40999999997</v>
      </c>
      <c r="BF118" s="72"/>
      <c r="BG118" s="72"/>
      <c r="BH118" s="72"/>
      <c r="BI118" s="72"/>
      <c r="BJ118" s="72"/>
      <c r="BK118" s="72"/>
      <c r="BL118" s="72"/>
    </row>
    <row r="119" spans="1:64" s="21" customFormat="1" ht="15" customHeight="1">
      <c r="A119" s="103">
        <v>2</v>
      </c>
      <c r="B119" s="103"/>
      <c r="C119" s="103"/>
      <c r="D119" s="103"/>
      <c r="E119" s="103"/>
      <c r="F119" s="103"/>
      <c r="G119" s="74" t="s">
        <v>73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5"/>
      <c r="Z119" s="73"/>
      <c r="AA119" s="73"/>
      <c r="AB119" s="73"/>
      <c r="AC119" s="73"/>
      <c r="AD119" s="73"/>
      <c r="AE119" s="69"/>
      <c r="AF119" s="70"/>
      <c r="AG119" s="70"/>
      <c r="AH119" s="70"/>
      <c r="AI119" s="70"/>
      <c r="AJ119" s="70"/>
      <c r="AK119" s="70"/>
      <c r="AL119" s="70"/>
      <c r="AM119" s="70"/>
      <c r="AN119" s="71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</row>
    <row r="120" spans="1:64" s="21" customFormat="1" ht="30" customHeight="1">
      <c r="A120" s="73"/>
      <c r="B120" s="73"/>
      <c r="C120" s="73"/>
      <c r="D120" s="73"/>
      <c r="E120" s="73"/>
      <c r="F120" s="73"/>
      <c r="G120" s="80" t="s">
        <v>140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73" t="s">
        <v>74</v>
      </c>
      <c r="AA120" s="73"/>
      <c r="AB120" s="73"/>
      <c r="AC120" s="73"/>
      <c r="AD120" s="73"/>
      <c r="AE120" s="112" t="s">
        <v>100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72">
        <v>100</v>
      </c>
      <c r="AP120" s="72"/>
      <c r="AQ120" s="72"/>
      <c r="AR120" s="72"/>
      <c r="AS120" s="72"/>
      <c r="AT120" s="72"/>
      <c r="AU120" s="72"/>
      <c r="AV120" s="72"/>
      <c r="AW120" s="72">
        <v>0</v>
      </c>
      <c r="AX120" s="72"/>
      <c r="AY120" s="72"/>
      <c r="AZ120" s="72"/>
      <c r="BA120" s="72"/>
      <c r="BB120" s="72"/>
      <c r="BC120" s="72"/>
      <c r="BD120" s="72"/>
      <c r="BE120" s="72">
        <f>AO120+AW120</f>
        <v>100</v>
      </c>
      <c r="BF120" s="72"/>
      <c r="BG120" s="72"/>
      <c r="BH120" s="72"/>
      <c r="BI120" s="72"/>
      <c r="BJ120" s="72"/>
      <c r="BK120" s="72"/>
      <c r="BL120" s="72"/>
    </row>
    <row r="121" spans="1:64" s="21" customFormat="1" ht="14.25" hidden="1" customHeight="1">
      <c r="A121" s="77"/>
      <c r="B121" s="78"/>
      <c r="C121" s="78"/>
      <c r="D121" s="78"/>
      <c r="E121" s="78"/>
      <c r="F121" s="79"/>
      <c r="G121" s="89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1"/>
      <c r="Z121" s="73"/>
      <c r="AA121" s="73"/>
      <c r="AB121" s="73"/>
      <c r="AC121" s="73"/>
      <c r="AD121" s="73"/>
      <c r="AE121" s="69"/>
      <c r="AF121" s="70"/>
      <c r="AG121" s="70"/>
      <c r="AH121" s="70"/>
      <c r="AI121" s="70"/>
      <c r="AJ121" s="70"/>
      <c r="AK121" s="70"/>
      <c r="AL121" s="70"/>
      <c r="AM121" s="70"/>
      <c r="AN121" s="71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</row>
    <row r="122" spans="1:64" s="22" customFormat="1" ht="15" hidden="1" customHeight="1">
      <c r="A122" s="103"/>
      <c r="B122" s="103"/>
      <c r="C122" s="103"/>
      <c r="D122" s="103"/>
      <c r="E122" s="103"/>
      <c r="F122" s="103"/>
      <c r="G122" s="8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73"/>
      <c r="AA122" s="73"/>
      <c r="AB122" s="73"/>
      <c r="AC122" s="73"/>
      <c r="AD122" s="73"/>
      <c r="AE122" s="112"/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</row>
    <row r="123" spans="1:64" s="21" customFormat="1" ht="15" hidden="1" customHeight="1">
      <c r="A123" s="103"/>
      <c r="B123" s="103"/>
      <c r="C123" s="103"/>
      <c r="D123" s="103"/>
      <c r="E123" s="103"/>
      <c r="F123" s="103"/>
      <c r="G123" s="7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5"/>
      <c r="Z123" s="73"/>
      <c r="AA123" s="73"/>
      <c r="AB123" s="73"/>
      <c r="AC123" s="73"/>
      <c r="AD123" s="73"/>
      <c r="AE123" s="69"/>
      <c r="AF123" s="70"/>
      <c r="AG123" s="70"/>
      <c r="AH123" s="70"/>
      <c r="AI123" s="70"/>
      <c r="AJ123" s="70"/>
      <c r="AK123" s="70"/>
      <c r="AL123" s="70"/>
      <c r="AM123" s="70"/>
      <c r="AN123" s="71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</row>
    <row r="124" spans="1:64" s="22" customFormat="1" ht="18.75" hidden="1" customHeight="1">
      <c r="A124" s="77"/>
      <c r="B124" s="78"/>
      <c r="C124" s="78"/>
      <c r="D124" s="78"/>
      <c r="E124" s="78"/>
      <c r="F124" s="79"/>
      <c r="G124" s="80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69"/>
      <c r="AA124" s="117"/>
      <c r="AB124" s="117"/>
      <c r="AC124" s="117"/>
      <c r="AD124" s="118"/>
      <c r="AE124" s="112"/>
      <c r="AF124" s="113"/>
      <c r="AG124" s="113"/>
      <c r="AH124" s="113"/>
      <c r="AI124" s="113"/>
      <c r="AJ124" s="113"/>
      <c r="AK124" s="113"/>
      <c r="AL124" s="113"/>
      <c r="AM124" s="113"/>
      <c r="AN124" s="114"/>
      <c r="AO124" s="86"/>
      <c r="AP124" s="87"/>
      <c r="AQ124" s="87"/>
      <c r="AR124" s="87"/>
      <c r="AS124" s="87"/>
      <c r="AT124" s="87"/>
      <c r="AU124" s="87"/>
      <c r="AV124" s="88"/>
      <c r="AW124" s="86"/>
      <c r="AX124" s="87"/>
      <c r="AY124" s="87"/>
      <c r="AZ124" s="87"/>
      <c r="BA124" s="87"/>
      <c r="BB124" s="87"/>
      <c r="BC124" s="87"/>
      <c r="BD124" s="88"/>
      <c r="BE124" s="72"/>
      <c r="BF124" s="72"/>
      <c r="BG124" s="72"/>
      <c r="BH124" s="72"/>
      <c r="BI124" s="72"/>
      <c r="BJ124" s="72"/>
      <c r="BK124" s="72"/>
      <c r="BL124" s="72"/>
    </row>
    <row r="125" spans="1:64" s="22" customFormat="1" ht="18.75" customHeight="1">
      <c r="A125" s="44"/>
      <c r="B125" s="45"/>
      <c r="C125" s="45"/>
      <c r="D125" s="45"/>
      <c r="E125" s="45"/>
      <c r="F125" s="46"/>
      <c r="G125" s="89" t="s">
        <v>126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1"/>
      <c r="Z125" s="50"/>
      <c r="AA125" s="53"/>
      <c r="AB125" s="53"/>
      <c r="AC125" s="53"/>
      <c r="AD125" s="54"/>
      <c r="AE125" s="55"/>
      <c r="AF125" s="51"/>
      <c r="AG125" s="51"/>
      <c r="AH125" s="51"/>
      <c r="AI125" s="51"/>
      <c r="AJ125" s="51"/>
      <c r="AK125" s="51"/>
      <c r="AL125" s="51"/>
      <c r="AM125" s="51"/>
      <c r="AN125" s="52"/>
      <c r="AO125" s="47"/>
      <c r="AP125" s="48"/>
      <c r="AQ125" s="48"/>
      <c r="AR125" s="48"/>
      <c r="AS125" s="48"/>
      <c r="AT125" s="48"/>
      <c r="AU125" s="48"/>
      <c r="AV125" s="49"/>
      <c r="AW125" s="47"/>
      <c r="AX125" s="48"/>
      <c r="AY125" s="48"/>
      <c r="AZ125" s="48"/>
      <c r="BA125" s="48"/>
      <c r="BB125" s="48"/>
      <c r="BC125" s="48"/>
      <c r="BD125" s="49"/>
      <c r="BE125" s="47"/>
      <c r="BF125" s="48"/>
      <c r="BG125" s="48"/>
      <c r="BH125" s="48"/>
      <c r="BI125" s="48"/>
      <c r="BJ125" s="48"/>
      <c r="BK125" s="48"/>
      <c r="BL125" s="49"/>
    </row>
    <row r="126" spans="1:64" s="22" customFormat="1" ht="29.25" customHeight="1">
      <c r="A126" s="77"/>
      <c r="B126" s="78"/>
      <c r="C126" s="78"/>
      <c r="D126" s="78"/>
      <c r="E126" s="78"/>
      <c r="F126" s="79"/>
      <c r="G126" s="74" t="s">
        <v>137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73" t="s">
        <v>69</v>
      </c>
      <c r="AA126" s="73"/>
      <c r="AB126" s="73"/>
      <c r="AC126" s="73"/>
      <c r="AD126" s="73"/>
      <c r="AE126" s="92" t="s">
        <v>135</v>
      </c>
      <c r="AF126" s="115"/>
      <c r="AG126" s="115"/>
      <c r="AH126" s="115"/>
      <c r="AI126" s="115"/>
      <c r="AJ126" s="115"/>
      <c r="AK126" s="115"/>
      <c r="AL126" s="115"/>
      <c r="AM126" s="115"/>
      <c r="AN126" s="116"/>
      <c r="AO126" s="109">
        <v>142370.01999999999</v>
      </c>
      <c r="AP126" s="109"/>
      <c r="AQ126" s="109"/>
      <c r="AR126" s="109"/>
      <c r="AS126" s="109"/>
      <c r="AT126" s="109"/>
      <c r="AU126" s="109"/>
      <c r="AV126" s="109"/>
      <c r="AW126" s="95">
        <v>0</v>
      </c>
      <c r="AX126" s="96"/>
      <c r="AY126" s="96"/>
      <c r="AZ126" s="96"/>
      <c r="BA126" s="96"/>
      <c r="BB126" s="96"/>
      <c r="BC126" s="96"/>
      <c r="BD126" s="97"/>
      <c r="BE126" s="95">
        <f>AO126+AW126</f>
        <v>142370.01999999999</v>
      </c>
      <c r="BF126" s="96"/>
      <c r="BG126" s="96"/>
      <c r="BH126" s="96"/>
      <c r="BI126" s="96"/>
      <c r="BJ126" s="96"/>
      <c r="BK126" s="96"/>
      <c r="BL126" s="97"/>
    </row>
    <row r="127" spans="1:64" s="21" customFormat="1" ht="18" customHeight="1">
      <c r="A127" s="77">
        <v>1</v>
      </c>
      <c r="B127" s="78"/>
      <c r="C127" s="78"/>
      <c r="D127" s="78"/>
      <c r="E127" s="78"/>
      <c r="F127" s="79"/>
      <c r="G127" s="74" t="s">
        <v>65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69"/>
      <c r="AA127" s="117"/>
      <c r="AB127" s="117"/>
      <c r="AC127" s="117"/>
      <c r="AD127" s="118"/>
      <c r="AE127" s="83"/>
      <c r="AF127" s="130"/>
      <c r="AG127" s="130"/>
      <c r="AH127" s="130"/>
      <c r="AI127" s="130"/>
      <c r="AJ127" s="130"/>
      <c r="AK127" s="130"/>
      <c r="AL127" s="130"/>
      <c r="AM127" s="130"/>
      <c r="AN127" s="131"/>
      <c r="AO127" s="86"/>
      <c r="AP127" s="87"/>
      <c r="AQ127" s="87"/>
      <c r="AR127" s="87"/>
      <c r="AS127" s="87"/>
      <c r="AT127" s="87"/>
      <c r="AU127" s="87"/>
      <c r="AV127" s="88"/>
      <c r="AW127" s="86"/>
      <c r="AX127" s="87"/>
      <c r="AY127" s="87"/>
      <c r="AZ127" s="87"/>
      <c r="BA127" s="87"/>
      <c r="BB127" s="87"/>
      <c r="BC127" s="87"/>
      <c r="BD127" s="88"/>
      <c r="BE127" s="86"/>
      <c r="BF127" s="87"/>
      <c r="BG127" s="87"/>
      <c r="BH127" s="87"/>
      <c r="BI127" s="87"/>
      <c r="BJ127" s="87"/>
      <c r="BK127" s="87"/>
      <c r="BL127" s="88"/>
    </row>
    <row r="128" spans="1:64" s="21" customFormat="1" ht="29.25" customHeight="1">
      <c r="A128" s="69"/>
      <c r="B128" s="117"/>
      <c r="C128" s="117"/>
      <c r="D128" s="117"/>
      <c r="E128" s="117"/>
      <c r="F128" s="118"/>
      <c r="G128" s="106" t="s">
        <v>141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8"/>
      <c r="Z128" s="69" t="s">
        <v>69</v>
      </c>
      <c r="AA128" s="117"/>
      <c r="AB128" s="117"/>
      <c r="AC128" s="117"/>
      <c r="AD128" s="118"/>
      <c r="AE128" s="83" t="s">
        <v>135</v>
      </c>
      <c r="AF128" s="84"/>
      <c r="AG128" s="84"/>
      <c r="AH128" s="84"/>
      <c r="AI128" s="84"/>
      <c r="AJ128" s="84"/>
      <c r="AK128" s="84"/>
      <c r="AL128" s="84"/>
      <c r="AM128" s="84"/>
      <c r="AN128" s="85"/>
      <c r="AO128" s="72">
        <v>142370.01999999999</v>
      </c>
      <c r="AP128" s="72"/>
      <c r="AQ128" s="72"/>
      <c r="AR128" s="72"/>
      <c r="AS128" s="72"/>
      <c r="AT128" s="72"/>
      <c r="AU128" s="72"/>
      <c r="AV128" s="72"/>
      <c r="AW128" s="86">
        <v>0</v>
      </c>
      <c r="AX128" s="87"/>
      <c r="AY128" s="87"/>
      <c r="AZ128" s="87"/>
      <c r="BA128" s="87"/>
      <c r="BB128" s="87"/>
      <c r="BC128" s="87"/>
      <c r="BD128" s="88"/>
      <c r="BE128" s="86">
        <f>AO128+AW128</f>
        <v>142370.01999999999</v>
      </c>
      <c r="BF128" s="87"/>
      <c r="BG128" s="87"/>
      <c r="BH128" s="87"/>
      <c r="BI128" s="87"/>
      <c r="BJ128" s="87"/>
      <c r="BK128" s="87"/>
      <c r="BL128" s="88"/>
    </row>
    <row r="129" spans="1:64" s="21" customFormat="1" ht="17.25" customHeight="1">
      <c r="A129" s="77">
        <v>2</v>
      </c>
      <c r="B129" s="78"/>
      <c r="C129" s="78"/>
      <c r="D129" s="78"/>
      <c r="E129" s="78"/>
      <c r="F129" s="79"/>
      <c r="G129" s="74" t="s">
        <v>73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6"/>
      <c r="Z129" s="77"/>
      <c r="AA129" s="78"/>
      <c r="AB129" s="78"/>
      <c r="AC129" s="78"/>
      <c r="AD129" s="79"/>
      <c r="AE129" s="77"/>
      <c r="AF129" s="78"/>
      <c r="AG129" s="78"/>
      <c r="AH129" s="78"/>
      <c r="AI129" s="78"/>
      <c r="AJ129" s="78"/>
      <c r="AK129" s="78"/>
      <c r="AL129" s="78"/>
      <c r="AM129" s="78"/>
      <c r="AN129" s="79"/>
      <c r="AO129" s="95"/>
      <c r="AP129" s="96"/>
      <c r="AQ129" s="96"/>
      <c r="AR129" s="96"/>
      <c r="AS129" s="96"/>
      <c r="AT129" s="96"/>
      <c r="AU129" s="96"/>
      <c r="AV129" s="97"/>
      <c r="AW129" s="95"/>
      <c r="AX129" s="96"/>
      <c r="AY129" s="96"/>
      <c r="AZ129" s="96"/>
      <c r="BA129" s="96"/>
      <c r="BB129" s="96"/>
      <c r="BC129" s="96"/>
      <c r="BD129" s="97"/>
      <c r="BE129" s="95"/>
      <c r="BF129" s="96"/>
      <c r="BG129" s="96"/>
      <c r="BH129" s="96"/>
      <c r="BI129" s="96"/>
      <c r="BJ129" s="96"/>
      <c r="BK129" s="96"/>
      <c r="BL129" s="97"/>
    </row>
    <row r="130" spans="1:64" s="21" customFormat="1" ht="30" customHeight="1">
      <c r="A130" s="69"/>
      <c r="B130" s="117"/>
      <c r="C130" s="117"/>
      <c r="D130" s="117"/>
      <c r="E130" s="117"/>
      <c r="F130" s="118"/>
      <c r="G130" s="80" t="s">
        <v>142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73" t="s">
        <v>74</v>
      </c>
      <c r="AA130" s="73"/>
      <c r="AB130" s="73"/>
      <c r="AC130" s="73"/>
      <c r="AD130" s="73"/>
      <c r="AE130" s="112" t="s">
        <v>100</v>
      </c>
      <c r="AF130" s="113"/>
      <c r="AG130" s="113"/>
      <c r="AH130" s="113"/>
      <c r="AI130" s="113"/>
      <c r="AJ130" s="113"/>
      <c r="AK130" s="113"/>
      <c r="AL130" s="113"/>
      <c r="AM130" s="113"/>
      <c r="AN130" s="114"/>
      <c r="AO130" s="72">
        <v>100</v>
      </c>
      <c r="AP130" s="72"/>
      <c r="AQ130" s="72"/>
      <c r="AR130" s="72"/>
      <c r="AS130" s="72"/>
      <c r="AT130" s="72"/>
      <c r="AU130" s="72"/>
      <c r="AV130" s="72"/>
      <c r="AW130" s="86">
        <v>0</v>
      </c>
      <c r="AX130" s="87"/>
      <c r="AY130" s="87"/>
      <c r="AZ130" s="87"/>
      <c r="BA130" s="87"/>
      <c r="BB130" s="87"/>
      <c r="BC130" s="87"/>
      <c r="BD130" s="88"/>
      <c r="BE130" s="86">
        <f>AO130+AW130</f>
        <v>100</v>
      </c>
      <c r="BF130" s="87"/>
      <c r="BG130" s="87"/>
      <c r="BH130" s="87"/>
      <c r="BI130" s="87"/>
      <c r="BJ130" s="87"/>
      <c r="BK130" s="87"/>
      <c r="BL130" s="88"/>
    </row>
    <row r="131" spans="1:64" s="22" customFormat="1" ht="13.5" customHeight="1">
      <c r="A131" s="56"/>
      <c r="B131" s="57"/>
      <c r="C131" s="57"/>
      <c r="D131" s="57"/>
      <c r="E131" s="57"/>
      <c r="F131" s="58"/>
      <c r="G131" s="89" t="s">
        <v>134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1"/>
      <c r="Z131" s="62"/>
      <c r="AA131" s="65"/>
      <c r="AB131" s="65"/>
      <c r="AC131" s="65"/>
      <c r="AD131" s="66"/>
      <c r="AE131" s="67"/>
      <c r="AF131" s="63"/>
      <c r="AG131" s="63"/>
      <c r="AH131" s="63"/>
      <c r="AI131" s="63"/>
      <c r="AJ131" s="63"/>
      <c r="AK131" s="63"/>
      <c r="AL131" s="63"/>
      <c r="AM131" s="63"/>
      <c r="AN131" s="64"/>
      <c r="AO131" s="59"/>
      <c r="AP131" s="60"/>
      <c r="AQ131" s="60"/>
      <c r="AR131" s="60"/>
      <c r="AS131" s="60"/>
      <c r="AT131" s="60"/>
      <c r="AU131" s="60"/>
      <c r="AV131" s="61"/>
      <c r="AW131" s="59"/>
      <c r="AX131" s="60"/>
      <c r="AY131" s="60"/>
      <c r="AZ131" s="60"/>
      <c r="BA131" s="60"/>
      <c r="BB131" s="60"/>
      <c r="BC131" s="60"/>
      <c r="BD131" s="61"/>
      <c r="BE131" s="59"/>
      <c r="BF131" s="60"/>
      <c r="BG131" s="60"/>
      <c r="BH131" s="60"/>
      <c r="BI131" s="60"/>
      <c r="BJ131" s="60"/>
      <c r="BK131" s="60"/>
      <c r="BL131" s="61"/>
    </row>
    <row r="132" spans="1:64" s="22" customFormat="1" ht="29.25" customHeight="1">
      <c r="A132" s="103"/>
      <c r="B132" s="103"/>
      <c r="C132" s="103"/>
      <c r="D132" s="103"/>
      <c r="E132" s="103"/>
      <c r="F132" s="103"/>
      <c r="G132" s="74" t="s">
        <v>143</v>
      </c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5"/>
      <c r="Z132" s="73" t="s">
        <v>69</v>
      </c>
      <c r="AA132" s="73"/>
      <c r="AB132" s="73"/>
      <c r="AC132" s="73"/>
      <c r="AD132" s="73"/>
      <c r="AE132" s="92" t="s">
        <v>135</v>
      </c>
      <c r="AF132" s="115"/>
      <c r="AG132" s="115"/>
      <c r="AH132" s="115"/>
      <c r="AI132" s="115"/>
      <c r="AJ132" s="115"/>
      <c r="AK132" s="115"/>
      <c r="AL132" s="115"/>
      <c r="AM132" s="115"/>
      <c r="AN132" s="116"/>
      <c r="AO132" s="109">
        <v>7878.23</v>
      </c>
      <c r="AP132" s="109"/>
      <c r="AQ132" s="109"/>
      <c r="AR132" s="109"/>
      <c r="AS132" s="109"/>
      <c r="AT132" s="109"/>
      <c r="AU132" s="109"/>
      <c r="AV132" s="109"/>
      <c r="AW132" s="95">
        <v>0</v>
      </c>
      <c r="AX132" s="96"/>
      <c r="AY132" s="96"/>
      <c r="AZ132" s="96"/>
      <c r="BA132" s="96"/>
      <c r="BB132" s="96"/>
      <c r="BC132" s="96"/>
      <c r="BD132" s="97"/>
      <c r="BE132" s="109">
        <f>AO132+AW132</f>
        <v>7878.23</v>
      </c>
      <c r="BF132" s="109"/>
      <c r="BG132" s="109"/>
      <c r="BH132" s="109"/>
      <c r="BI132" s="109"/>
      <c r="BJ132" s="109"/>
      <c r="BK132" s="109"/>
      <c r="BL132" s="109"/>
    </row>
    <row r="133" spans="1:64" s="21" customFormat="1" ht="15.75" customHeight="1">
      <c r="A133" s="103">
        <v>1</v>
      </c>
      <c r="B133" s="103"/>
      <c r="C133" s="103"/>
      <c r="D133" s="103"/>
      <c r="E133" s="103"/>
      <c r="F133" s="103"/>
      <c r="G133" s="74" t="s">
        <v>65</v>
      </c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5"/>
      <c r="Z133" s="73"/>
      <c r="AA133" s="73"/>
      <c r="AB133" s="73"/>
      <c r="AC133" s="73"/>
      <c r="AD133" s="73"/>
      <c r="AE133" s="69"/>
      <c r="AF133" s="70"/>
      <c r="AG133" s="70"/>
      <c r="AH133" s="70"/>
      <c r="AI133" s="70"/>
      <c r="AJ133" s="70"/>
      <c r="AK133" s="70"/>
      <c r="AL133" s="70"/>
      <c r="AM133" s="70"/>
      <c r="AN133" s="71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</row>
    <row r="134" spans="1:64" s="21" customFormat="1" ht="28.5" customHeight="1">
      <c r="A134" s="56"/>
      <c r="B134" s="57"/>
      <c r="C134" s="57"/>
      <c r="D134" s="57"/>
      <c r="E134" s="57"/>
      <c r="F134" s="58"/>
      <c r="G134" s="80" t="s">
        <v>144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73" t="s">
        <v>69</v>
      </c>
      <c r="AA134" s="73"/>
      <c r="AB134" s="73"/>
      <c r="AC134" s="73"/>
      <c r="AD134" s="73"/>
      <c r="AE134" s="83" t="s">
        <v>135</v>
      </c>
      <c r="AF134" s="84"/>
      <c r="AG134" s="84"/>
      <c r="AH134" s="84"/>
      <c r="AI134" s="84"/>
      <c r="AJ134" s="84"/>
      <c r="AK134" s="84"/>
      <c r="AL134" s="84"/>
      <c r="AM134" s="84"/>
      <c r="AN134" s="85"/>
      <c r="AO134" s="72">
        <v>7878.23</v>
      </c>
      <c r="AP134" s="72"/>
      <c r="AQ134" s="72"/>
      <c r="AR134" s="72"/>
      <c r="AS134" s="72"/>
      <c r="AT134" s="72"/>
      <c r="AU134" s="72"/>
      <c r="AV134" s="72"/>
      <c r="AW134" s="86">
        <v>0</v>
      </c>
      <c r="AX134" s="87"/>
      <c r="AY134" s="87"/>
      <c r="AZ134" s="87"/>
      <c r="BA134" s="87"/>
      <c r="BB134" s="87"/>
      <c r="BC134" s="87"/>
      <c r="BD134" s="88"/>
      <c r="BE134" s="72">
        <f>AO134+AW134</f>
        <v>7878.23</v>
      </c>
      <c r="BF134" s="72"/>
      <c r="BG134" s="72"/>
      <c r="BH134" s="72"/>
      <c r="BI134" s="72"/>
      <c r="BJ134" s="72"/>
      <c r="BK134" s="72"/>
      <c r="BL134" s="72"/>
    </row>
    <row r="135" spans="1:64" s="21" customFormat="1" ht="16.5" customHeight="1">
      <c r="A135" s="77">
        <v>2</v>
      </c>
      <c r="B135" s="78"/>
      <c r="C135" s="78"/>
      <c r="D135" s="78"/>
      <c r="E135" s="78"/>
      <c r="F135" s="79"/>
      <c r="G135" s="74" t="s">
        <v>73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62"/>
      <c r="AA135" s="65"/>
      <c r="AB135" s="65"/>
      <c r="AC135" s="65"/>
      <c r="AD135" s="66"/>
      <c r="AE135" s="69"/>
      <c r="AF135" s="70"/>
      <c r="AG135" s="70"/>
      <c r="AH135" s="70"/>
      <c r="AI135" s="70"/>
      <c r="AJ135" s="70"/>
      <c r="AK135" s="70"/>
      <c r="AL135" s="70"/>
      <c r="AM135" s="70"/>
      <c r="AN135" s="71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</row>
    <row r="136" spans="1:64" s="22" customFormat="1" ht="25.5" customHeight="1">
      <c r="A136" s="77"/>
      <c r="B136" s="78"/>
      <c r="C136" s="78"/>
      <c r="D136" s="78"/>
      <c r="E136" s="78"/>
      <c r="F136" s="79"/>
      <c r="G136" s="80" t="s">
        <v>145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69" t="s">
        <v>74</v>
      </c>
      <c r="AA136" s="117"/>
      <c r="AB136" s="117"/>
      <c r="AC136" s="117"/>
      <c r="AD136" s="118"/>
      <c r="AE136" s="112" t="s">
        <v>100</v>
      </c>
      <c r="AF136" s="113"/>
      <c r="AG136" s="113"/>
      <c r="AH136" s="113"/>
      <c r="AI136" s="113"/>
      <c r="AJ136" s="113"/>
      <c r="AK136" s="113"/>
      <c r="AL136" s="113"/>
      <c r="AM136" s="113"/>
      <c r="AN136" s="114"/>
      <c r="AO136" s="86">
        <v>100</v>
      </c>
      <c r="AP136" s="87"/>
      <c r="AQ136" s="87"/>
      <c r="AR136" s="87"/>
      <c r="AS136" s="87"/>
      <c r="AT136" s="87"/>
      <c r="AU136" s="87"/>
      <c r="AV136" s="88"/>
      <c r="AW136" s="86">
        <v>0</v>
      </c>
      <c r="AX136" s="87"/>
      <c r="AY136" s="87"/>
      <c r="AZ136" s="87"/>
      <c r="BA136" s="87"/>
      <c r="BB136" s="87"/>
      <c r="BC136" s="87"/>
      <c r="BD136" s="88"/>
      <c r="BE136" s="72">
        <f>AO136+AW136</f>
        <v>100</v>
      </c>
      <c r="BF136" s="72"/>
      <c r="BG136" s="72"/>
      <c r="BH136" s="72"/>
      <c r="BI136" s="72"/>
      <c r="BJ136" s="72"/>
      <c r="BK136" s="72"/>
      <c r="BL136" s="72"/>
    </row>
    <row r="137" spans="1:64" s="22" customFormat="1" ht="1.5" hidden="1" customHeight="1">
      <c r="A137" s="28"/>
      <c r="B137" s="29"/>
      <c r="C137" s="29"/>
      <c r="D137" s="29"/>
      <c r="E137" s="29"/>
      <c r="F137" s="30"/>
      <c r="G137" s="80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77"/>
      <c r="AA137" s="78"/>
      <c r="AB137" s="78"/>
      <c r="AC137" s="78"/>
      <c r="AD137" s="79"/>
      <c r="AE137" s="134"/>
      <c r="AF137" s="84"/>
      <c r="AG137" s="84"/>
      <c r="AH137" s="84"/>
      <c r="AI137" s="84"/>
      <c r="AJ137" s="84"/>
      <c r="AK137" s="84"/>
      <c r="AL137" s="84"/>
      <c r="AM137" s="84"/>
      <c r="AN137" s="85"/>
      <c r="AO137" s="95"/>
      <c r="AP137" s="96"/>
      <c r="AQ137" s="96"/>
      <c r="AR137" s="96"/>
      <c r="AS137" s="96"/>
      <c r="AT137" s="96"/>
      <c r="AU137" s="96"/>
      <c r="AV137" s="97"/>
      <c r="AW137" s="86"/>
      <c r="AX137" s="87"/>
      <c r="AY137" s="87"/>
      <c r="AZ137" s="87"/>
      <c r="BA137" s="87"/>
      <c r="BB137" s="87"/>
      <c r="BC137" s="87"/>
      <c r="BD137" s="88"/>
      <c r="BE137" s="72"/>
      <c r="BF137" s="72"/>
      <c r="BG137" s="72"/>
      <c r="BH137" s="72"/>
      <c r="BI137" s="72"/>
      <c r="BJ137" s="72"/>
      <c r="BK137" s="72"/>
      <c r="BL137" s="72"/>
    </row>
    <row r="138" spans="1:64" s="22" customFormat="1" ht="20.25" hidden="1" customHeight="1">
      <c r="A138" s="103"/>
      <c r="B138" s="103"/>
      <c r="C138" s="103"/>
      <c r="D138" s="103"/>
      <c r="E138" s="103"/>
      <c r="F138" s="103"/>
      <c r="G138" s="7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5"/>
      <c r="Z138" s="103"/>
      <c r="AA138" s="103"/>
      <c r="AB138" s="103"/>
      <c r="AC138" s="103"/>
      <c r="AD138" s="103"/>
      <c r="AE138" s="92"/>
      <c r="AF138" s="115"/>
      <c r="AG138" s="115"/>
      <c r="AH138" s="115"/>
      <c r="AI138" s="115"/>
      <c r="AJ138" s="115"/>
      <c r="AK138" s="115"/>
      <c r="AL138" s="115"/>
      <c r="AM138" s="115"/>
      <c r="AN138" s="116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72"/>
      <c r="BF138" s="72"/>
      <c r="BG138" s="72"/>
      <c r="BH138" s="72"/>
      <c r="BI138" s="72"/>
      <c r="BJ138" s="72"/>
      <c r="BK138" s="72"/>
      <c r="BL138" s="72"/>
    </row>
    <row r="139" spans="1:64" s="21" customFormat="1" ht="30" hidden="1" customHeight="1">
      <c r="A139" s="73"/>
      <c r="B139" s="73"/>
      <c r="C139" s="73"/>
      <c r="D139" s="73"/>
      <c r="E139" s="73"/>
      <c r="F139" s="73"/>
      <c r="G139" s="80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3"/>
      <c r="Z139" s="73"/>
      <c r="AA139" s="73"/>
      <c r="AB139" s="73"/>
      <c r="AC139" s="73"/>
      <c r="AD139" s="73"/>
      <c r="AE139" s="134"/>
      <c r="AF139" s="84"/>
      <c r="AG139" s="84"/>
      <c r="AH139" s="84"/>
      <c r="AI139" s="84"/>
      <c r="AJ139" s="84"/>
      <c r="AK139" s="84"/>
      <c r="AL139" s="84"/>
      <c r="AM139" s="84"/>
      <c r="AN139" s="85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</row>
    <row r="140" spans="1:64" s="21" customFormat="1"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pans="1:64" s="21" customFormat="1"/>
    <row r="142" spans="1:64" s="21" customFormat="1" ht="31.5" customHeight="1">
      <c r="A142" s="137" t="s">
        <v>129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35"/>
      <c r="AO142" s="160" t="s">
        <v>130</v>
      </c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</row>
    <row r="143" spans="1:64" s="21" customFormat="1">
      <c r="W143" s="154" t="s">
        <v>5</v>
      </c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O143" s="154" t="s">
        <v>52</v>
      </c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</row>
    <row r="144" spans="1:64" s="21" customFormat="1" ht="15.75" customHeight="1">
      <c r="A144" s="136" t="s">
        <v>3</v>
      </c>
      <c r="B144" s="136"/>
      <c r="C144" s="136"/>
      <c r="D144" s="136"/>
      <c r="E144" s="136"/>
      <c r="F144" s="136"/>
    </row>
    <row r="145" spans="1:59" s="21" customFormat="1" ht="13.15" customHeight="1">
      <c r="A145" s="155" t="s">
        <v>92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</row>
    <row r="146" spans="1:59" s="21" customFormat="1">
      <c r="A146" s="156" t="s">
        <v>47</v>
      </c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</row>
    <row r="147" spans="1:59" s="21" customFormat="1" ht="10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</row>
    <row r="148" spans="1:59" s="21" customFormat="1" ht="38.25" customHeight="1">
      <c r="A148" s="158" t="s">
        <v>127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35"/>
      <c r="AO148" s="160" t="s">
        <v>128</v>
      </c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</row>
    <row r="149" spans="1:59" s="21" customFormat="1">
      <c r="W149" s="154" t="s">
        <v>5</v>
      </c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O149" s="154" t="s">
        <v>52</v>
      </c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</row>
    <row r="150" spans="1:59" s="21" customFormat="1">
      <c r="A150" s="157"/>
      <c r="B150" s="157"/>
      <c r="C150" s="157"/>
      <c r="D150" s="157"/>
      <c r="E150" s="157"/>
      <c r="F150" s="157"/>
      <c r="G150" s="157"/>
      <c r="H150" s="157"/>
    </row>
    <row r="151" spans="1:59" s="21" customFormat="1">
      <c r="A151" s="154" t="s">
        <v>45</v>
      </c>
      <c r="B151" s="154"/>
      <c r="C151" s="154"/>
      <c r="D151" s="154"/>
      <c r="E151" s="154"/>
      <c r="F151" s="154"/>
      <c r="G151" s="154"/>
      <c r="H151" s="154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59" s="21" customFormat="1">
      <c r="A152" s="38" t="s">
        <v>46</v>
      </c>
    </row>
    <row r="153" spans="1:59" s="21" customFormat="1"/>
    <row r="154" spans="1:59" s="21" customFormat="1"/>
    <row r="155" spans="1:59" s="21" customFormat="1"/>
    <row r="159" spans="1:59">
      <c r="K159"/>
    </row>
  </sheetData>
  <mergeCells count="656">
    <mergeCell ref="A136:F136"/>
    <mergeCell ref="G136:Y136"/>
    <mergeCell ref="Z136:AD136"/>
    <mergeCell ref="AE136:AN136"/>
    <mergeCell ref="AO136:AV136"/>
    <mergeCell ref="AW136:BD136"/>
    <mergeCell ref="BE136:BL136"/>
    <mergeCell ref="A133:F133"/>
    <mergeCell ref="A138:F138"/>
    <mergeCell ref="G138:Y138"/>
    <mergeCell ref="Z138:AD138"/>
    <mergeCell ref="AE138:AN138"/>
    <mergeCell ref="AO138:AV138"/>
    <mergeCell ref="AW138:BD138"/>
    <mergeCell ref="BE138:BL138"/>
    <mergeCell ref="G137:Y137"/>
    <mergeCell ref="AE137:AN137"/>
    <mergeCell ref="Z137:AD137"/>
    <mergeCell ref="BE137:BL137"/>
    <mergeCell ref="AO137:AV137"/>
    <mergeCell ref="AW137:BD137"/>
    <mergeCell ref="G133:Y133"/>
    <mergeCell ref="Z133:AD133"/>
    <mergeCell ref="AE133:AN133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G131:Y131"/>
    <mergeCell ref="A130:F130"/>
    <mergeCell ref="G130:Y130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O142:BG142"/>
    <mergeCell ref="AW65:BD65"/>
    <mergeCell ref="BE65:BL65"/>
    <mergeCell ref="W143:AM143"/>
    <mergeCell ref="A61:C61"/>
    <mergeCell ref="D61:AA61"/>
    <mergeCell ref="AB61:AI61"/>
    <mergeCell ref="AJ61:AQ61"/>
    <mergeCell ref="A68:F68"/>
    <mergeCell ref="G68:Y68"/>
    <mergeCell ref="Z68:AD68"/>
    <mergeCell ref="AO143:BG143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9:BL139"/>
    <mergeCell ref="A151:H151"/>
    <mergeCell ref="A145:AS145"/>
    <mergeCell ref="A146:AS146"/>
    <mergeCell ref="A150:H150"/>
    <mergeCell ref="A148:V148"/>
    <mergeCell ref="W148:AM148"/>
    <mergeCell ref="AO148:BG148"/>
    <mergeCell ref="AO149:BG149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9:AM149"/>
    <mergeCell ref="A65:F65"/>
    <mergeCell ref="A66:F66"/>
    <mergeCell ref="Z66:AD66"/>
    <mergeCell ref="A144:F144"/>
    <mergeCell ref="A142:V142"/>
    <mergeCell ref="W142:AM142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E109:AN109"/>
    <mergeCell ref="BE100:BL100"/>
    <mergeCell ref="BE107:BL107"/>
    <mergeCell ref="Z99:AD99"/>
    <mergeCell ref="A91:F91"/>
    <mergeCell ref="G81:Y81"/>
    <mergeCell ref="AE81:AN81"/>
    <mergeCell ref="A139:F139"/>
    <mergeCell ref="G139:Y139"/>
    <mergeCell ref="Z139:AD139"/>
    <mergeCell ref="AE139:AN139"/>
    <mergeCell ref="AO139:AV139"/>
    <mergeCell ref="AW139:BD139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  <mergeCell ref="AE135:AN135"/>
    <mergeCell ref="AO135:AV135"/>
    <mergeCell ref="AW135:BD135"/>
    <mergeCell ref="BE135:BL135"/>
    <mergeCell ref="Z134:AD134"/>
    <mergeCell ref="G135:Y135"/>
    <mergeCell ref="A135:F135"/>
    <mergeCell ref="G134:Y134"/>
    <mergeCell ref="AE134:AN134"/>
    <mergeCell ref="AO134:AV134"/>
    <mergeCell ref="AW134:BD134"/>
    <mergeCell ref="BE134:BL134"/>
  </mergeCells>
  <phoneticPr fontId="0" type="noConversion"/>
  <conditionalFormatting sqref="A67:F81 A85:F100 A82:A84 A101:A134 B102:F134 A136:F139">
    <cfRule type="cellIs" dxfId="97" priority="321" stopIfTrue="1" operator="equal">
      <formula>0</formula>
    </cfRule>
  </conditionalFormatting>
  <conditionalFormatting sqref="D53">
    <cfRule type="cellIs" dxfId="96" priority="318" stopIfTrue="1" operator="equal">
      <formula>#REF!</formula>
    </cfRule>
  </conditionalFormatting>
  <conditionalFormatting sqref="G76">
    <cfRule type="cellIs" dxfId="95" priority="299" stopIfTrue="1" operator="equal">
      <formula>$G71</formula>
    </cfRule>
  </conditionalFormatting>
  <conditionalFormatting sqref="G67:L67">
    <cfRule type="cellIs" dxfId="94" priority="259" stopIfTrue="1" operator="equal">
      <formula>$G64</formula>
    </cfRule>
  </conditionalFormatting>
  <conditionalFormatting sqref="D49 G68:G75 G77:G78 D51:D52 G117 G130 G83:G84 G119:G120">
    <cfRule type="cellIs" dxfId="93" priority="254" stopIfTrue="1" operator="equal">
      <formula>#REF!</formula>
    </cfRule>
  </conditionalFormatting>
  <conditionalFormatting sqref="G87">
    <cfRule type="cellIs" dxfId="92" priority="245" stopIfTrue="1" operator="equal">
      <formula>$G76</formula>
    </cfRule>
  </conditionalFormatting>
  <conditionalFormatting sqref="G91:G92">
    <cfRule type="cellIs" dxfId="91" priority="238" stopIfTrue="1" operator="equal">
      <formula>$G70</formula>
    </cfRule>
  </conditionalFormatting>
  <conditionalFormatting sqref="G102">
    <cfRule type="cellIs" dxfId="90" priority="330" stopIfTrue="1" operator="equal">
      <formula>$G71</formula>
    </cfRule>
  </conditionalFormatting>
  <conditionalFormatting sqref="G95 G93">
    <cfRule type="cellIs" dxfId="89" priority="332" stopIfTrue="1" operator="equal">
      <formula>$G71</formula>
    </cfRule>
  </conditionalFormatting>
  <conditionalFormatting sqref="G101">
    <cfRule type="cellIs" dxfId="88" priority="334" stopIfTrue="1" operator="equal">
      <formula>$G76</formula>
    </cfRule>
  </conditionalFormatting>
  <conditionalFormatting sqref="G110">
    <cfRule type="cellIs" dxfId="87" priority="336" stopIfTrue="1" operator="equal">
      <formula>$G73</formula>
    </cfRule>
  </conditionalFormatting>
  <conditionalFormatting sqref="G86">
    <cfRule type="cellIs" dxfId="86" priority="206" stopIfTrue="1" operator="equal">
      <formula>$G73</formula>
    </cfRule>
  </conditionalFormatting>
  <conditionalFormatting sqref="G79">
    <cfRule type="cellIs" dxfId="85" priority="337" stopIfTrue="1" operator="equal">
      <formula>$G73</formula>
    </cfRule>
  </conditionalFormatting>
  <conditionalFormatting sqref="G80:G82">
    <cfRule type="cellIs" dxfId="84" priority="189" stopIfTrue="1" operator="equal">
      <formula>#REF!</formula>
    </cfRule>
  </conditionalFormatting>
  <conditionalFormatting sqref="G98">
    <cfRule type="cellIs" dxfId="83" priority="188" stopIfTrue="1" operator="equal">
      <formula>$G74</formula>
    </cfRule>
  </conditionalFormatting>
  <conditionalFormatting sqref="G107">
    <cfRule type="cellIs" dxfId="82" priority="183" stopIfTrue="1" operator="equal">
      <formula>$G102</formula>
    </cfRule>
  </conditionalFormatting>
  <conditionalFormatting sqref="G111">
    <cfRule type="cellIs" dxfId="81" priority="182" stopIfTrue="1" operator="equal">
      <formula>$G72</formula>
    </cfRule>
  </conditionalFormatting>
  <conditionalFormatting sqref="G88">
    <cfRule type="cellIs" dxfId="80" priority="179" stopIfTrue="1" operator="equal">
      <formula>$G69</formula>
    </cfRule>
  </conditionalFormatting>
  <conditionalFormatting sqref="G103">
    <cfRule type="cellIs" dxfId="79" priority="178" stopIfTrue="1" operator="equal">
      <formula>$G72</formula>
    </cfRule>
  </conditionalFormatting>
  <conditionalFormatting sqref="G89">
    <cfRule type="cellIs" dxfId="78" priority="175" stopIfTrue="1" operator="equal">
      <formula>$G69</formula>
    </cfRule>
  </conditionalFormatting>
  <conditionalFormatting sqref="G96 G94">
    <cfRule type="cellIs" dxfId="77" priority="174" stopIfTrue="1" operator="equal">
      <formula>$G71</formula>
    </cfRule>
  </conditionalFormatting>
  <conditionalFormatting sqref="G104">
    <cfRule type="cellIs" dxfId="76" priority="171" stopIfTrue="1" operator="equal">
      <formula>$G101</formula>
    </cfRule>
  </conditionalFormatting>
  <conditionalFormatting sqref="G112:G113">
    <cfRule type="cellIs" dxfId="75" priority="170" stopIfTrue="1" operator="equal">
      <formula>$G72</formula>
    </cfRule>
  </conditionalFormatting>
  <conditionalFormatting sqref="G85">
    <cfRule type="cellIs" dxfId="74" priority="168" stopIfTrue="1" operator="equal">
      <formula>$G72</formula>
    </cfRule>
  </conditionalFormatting>
  <conditionalFormatting sqref="G105">
    <cfRule type="cellIs" dxfId="73" priority="163" stopIfTrue="1" operator="equal">
      <formula>$G101</formula>
    </cfRule>
  </conditionalFormatting>
  <conditionalFormatting sqref="G114">
    <cfRule type="cellIs" dxfId="72" priority="158" stopIfTrue="1" operator="equal">
      <formula>$G72</formula>
    </cfRule>
  </conditionalFormatting>
  <conditionalFormatting sqref="G97">
    <cfRule type="cellIs" dxfId="71" priority="154" stopIfTrue="1" operator="equal">
      <formula>$G73</formula>
    </cfRule>
  </conditionalFormatting>
  <conditionalFormatting sqref="G106">
    <cfRule type="cellIs" dxfId="70" priority="151" stopIfTrue="1" operator="equal">
      <formula>$G101</formula>
    </cfRule>
  </conditionalFormatting>
  <conditionalFormatting sqref="G90">
    <cfRule type="cellIs" dxfId="69" priority="147" stopIfTrue="1" operator="equal">
      <formula>$G69</formula>
    </cfRule>
  </conditionalFormatting>
  <conditionalFormatting sqref="G99:G100">
    <cfRule type="cellIs" dxfId="68" priority="146" stopIfTrue="1" operator="equal">
      <formula>$G75</formula>
    </cfRule>
  </conditionalFormatting>
  <conditionalFormatting sqref="G108:G109">
    <cfRule type="cellIs" dxfId="67" priority="144" stopIfTrue="1" operator="equal">
      <formula>$G72</formula>
    </cfRule>
  </conditionalFormatting>
  <conditionalFormatting sqref="G115">
    <cfRule type="cellIs" dxfId="66" priority="142" stopIfTrue="1" operator="equal">
      <formula>$G72</formula>
    </cfRule>
  </conditionalFormatting>
  <conditionalFormatting sqref="G116">
    <cfRule type="cellIs" dxfId="65" priority="137" stopIfTrue="1" operator="equal">
      <formula>$G72</formula>
    </cfRule>
  </conditionalFormatting>
  <conditionalFormatting sqref="G118">
    <cfRule type="cellIs" dxfId="64" priority="131" stopIfTrue="1" operator="equal">
      <formula>$G70</formula>
    </cfRule>
  </conditionalFormatting>
  <conditionalFormatting sqref="G120">
    <cfRule type="cellIs" dxfId="63" priority="117" stopIfTrue="1" operator="equal">
      <formula>$G99</formula>
    </cfRule>
  </conditionalFormatting>
  <conditionalFormatting sqref="G121">
    <cfRule type="cellIs" dxfId="62" priority="115" stopIfTrue="1" operator="equal">
      <formula>$G99</formula>
    </cfRule>
  </conditionalFormatting>
  <conditionalFormatting sqref="G122">
    <cfRule type="cellIs" dxfId="61" priority="114" stopIfTrue="1" operator="equal">
      <formula>$G99</formula>
    </cfRule>
  </conditionalFormatting>
  <conditionalFormatting sqref="G123">
    <cfRule type="cellIs" dxfId="60" priority="108" stopIfTrue="1" operator="equal">
      <formula>$G99</formula>
    </cfRule>
  </conditionalFormatting>
  <conditionalFormatting sqref="G124:G125">
    <cfRule type="cellIs" dxfId="59" priority="105" stopIfTrue="1" operator="equal">
      <formula>$G118</formula>
    </cfRule>
  </conditionalFormatting>
  <conditionalFormatting sqref="G126">
    <cfRule type="cellIs" dxfId="58" priority="104" stopIfTrue="1" operator="equal">
      <formula>$G89</formula>
    </cfRule>
  </conditionalFormatting>
  <conditionalFormatting sqref="G139">
    <cfRule type="cellIs" dxfId="57" priority="102" stopIfTrue="1" operator="equal">
      <formula>$G85</formula>
    </cfRule>
  </conditionalFormatting>
  <conditionalFormatting sqref="D50">
    <cfRule type="cellIs" dxfId="56" priority="100" stopIfTrue="1" operator="equal">
      <formula>#REF!</formula>
    </cfRule>
  </conditionalFormatting>
  <conditionalFormatting sqref="G127">
    <cfRule type="cellIs" dxfId="55" priority="99" stopIfTrue="1" operator="equal">
      <formula>$G84</formula>
    </cfRule>
  </conditionalFormatting>
  <conditionalFormatting sqref="G129">
    <cfRule type="cellIs" dxfId="54" priority="83" stopIfTrue="1" operator="equal">
      <formula>$G80</formula>
    </cfRule>
  </conditionalFormatting>
  <conditionalFormatting sqref="G133">
    <cfRule type="cellIs" dxfId="53" priority="85" stopIfTrue="1" operator="equal">
      <formula>$G82</formula>
    </cfRule>
  </conditionalFormatting>
  <conditionalFormatting sqref="G128">
    <cfRule type="cellIs" dxfId="52" priority="82" stopIfTrue="1" operator="equal">
      <formula>#REF!</formula>
    </cfRule>
  </conditionalFormatting>
  <conditionalFormatting sqref="G131">
    <cfRule type="cellIs" dxfId="51" priority="81" stopIfTrue="1" operator="equal">
      <formula>$G82</formula>
    </cfRule>
  </conditionalFormatting>
  <conditionalFormatting sqref="G132">
    <cfRule type="cellIs" dxfId="50" priority="77" stopIfTrue="1" operator="equal">
      <formula>$G111</formula>
    </cfRule>
  </conditionalFormatting>
  <conditionalFormatting sqref="G136">
    <cfRule type="cellIs" dxfId="49" priority="76" stopIfTrue="1" operator="equal">
      <formula>$G111</formula>
    </cfRule>
  </conditionalFormatting>
  <conditionalFormatting sqref="G138">
    <cfRule type="cellIs" dxfId="48" priority="74" stopIfTrue="1" operator="equal">
      <formula>$G102</formula>
    </cfRule>
  </conditionalFormatting>
  <conditionalFormatting sqref="G93">
    <cfRule type="cellIs" dxfId="47" priority="70" stopIfTrue="1" operator="equal">
      <formula>$G70</formula>
    </cfRule>
  </conditionalFormatting>
  <conditionalFormatting sqref="G109">
    <cfRule type="cellIs" dxfId="46" priority="68" stopIfTrue="1" operator="equal">
      <formula>$G72</formula>
    </cfRule>
  </conditionalFormatting>
  <conditionalFormatting sqref="G113">
    <cfRule type="cellIs" dxfId="45" priority="66" stopIfTrue="1" operator="equal">
      <formula>$G71</formula>
    </cfRule>
  </conditionalFormatting>
  <conditionalFormatting sqref="G92">
    <cfRule type="cellIs" dxfId="44" priority="65" stopIfTrue="1" operator="equal">
      <formula>$G70</formula>
    </cfRule>
  </conditionalFormatting>
  <conditionalFormatting sqref="G92">
    <cfRule type="cellIs" dxfId="43" priority="64" stopIfTrue="1" operator="equal">
      <formula>$G69</formula>
    </cfRule>
  </conditionalFormatting>
  <conditionalFormatting sqref="D52">
    <cfRule type="cellIs" dxfId="42" priority="63" stopIfTrue="1" operator="equal">
      <formula>#REF!</formula>
    </cfRule>
  </conditionalFormatting>
  <conditionalFormatting sqref="G124:G125">
    <cfRule type="cellIs" dxfId="41" priority="62" stopIfTrue="1" operator="equal">
      <formula>$G121</formula>
    </cfRule>
  </conditionalFormatting>
  <conditionalFormatting sqref="G129">
    <cfRule type="cellIs" dxfId="40" priority="61" stopIfTrue="1" operator="equal">
      <formula>$G105</formula>
    </cfRule>
  </conditionalFormatting>
  <conditionalFormatting sqref="G131">
    <cfRule type="cellIs" dxfId="39" priority="59" stopIfTrue="1" operator="equal">
      <formula>$G105</formula>
    </cfRule>
  </conditionalFormatting>
  <conditionalFormatting sqref="G133">
    <cfRule type="cellIs" dxfId="38" priority="57" stopIfTrue="1" operator="equal">
      <formula>$G95</formula>
    </cfRule>
  </conditionalFormatting>
  <conditionalFormatting sqref="D51">
    <cfRule type="cellIs" dxfId="37" priority="56" stopIfTrue="1" operator="equal">
      <formula>#REF!</formula>
    </cfRule>
  </conditionalFormatting>
  <conditionalFormatting sqref="G123">
    <cfRule type="cellIs" dxfId="36" priority="30" stopIfTrue="1" operator="equal">
      <formula>$G86</formula>
    </cfRule>
  </conditionalFormatting>
  <conditionalFormatting sqref="G115">
    <cfRule type="cellIs" dxfId="35" priority="53" stopIfTrue="1" operator="equal">
      <formula>$G109</formula>
    </cfRule>
  </conditionalFormatting>
  <conditionalFormatting sqref="G116">
    <cfRule type="cellIs" dxfId="34" priority="52" stopIfTrue="1" operator="equal">
      <formula>$G80</formula>
    </cfRule>
  </conditionalFormatting>
  <conditionalFormatting sqref="G117">
    <cfRule type="cellIs" dxfId="33" priority="50" stopIfTrue="1" operator="equal">
      <formula>$G75</formula>
    </cfRule>
  </conditionalFormatting>
  <conditionalFormatting sqref="G119">
    <cfRule type="cellIs" dxfId="32" priority="47" stopIfTrue="1" operator="equal">
      <formula>$G71</formula>
    </cfRule>
  </conditionalFormatting>
  <conditionalFormatting sqref="G118:L118">
    <cfRule type="cellIs" dxfId="31" priority="46" stopIfTrue="1" operator="equal">
      <formula>#REF!</formula>
    </cfRule>
  </conditionalFormatting>
  <conditionalFormatting sqref="G115">
    <cfRule type="cellIs" dxfId="30" priority="45" stopIfTrue="1" operator="equal">
      <formula>$G112</formula>
    </cfRule>
  </conditionalFormatting>
  <conditionalFormatting sqref="G119">
    <cfRule type="cellIs" dxfId="29" priority="44" stopIfTrue="1" operator="equal">
      <formula>$G96</formula>
    </cfRule>
  </conditionalFormatting>
  <conditionalFormatting sqref="G123">
    <cfRule type="cellIs" dxfId="28" priority="41" stopIfTrue="1" operator="equal">
      <formula>$G73</formula>
    </cfRule>
  </conditionalFormatting>
  <conditionalFormatting sqref="G121">
    <cfRule type="cellIs" dxfId="27" priority="40" stopIfTrue="1" operator="equal">
      <formula>$G73</formula>
    </cfRule>
  </conditionalFormatting>
  <conditionalFormatting sqref="G122">
    <cfRule type="cellIs" dxfId="26" priority="36" stopIfTrue="1" operator="equal">
      <formula>$G102</formula>
    </cfRule>
  </conditionalFormatting>
  <conditionalFormatting sqref="G124:G125">
    <cfRule type="cellIs" dxfId="25" priority="34" stopIfTrue="1" operator="equal">
      <formula>$G102</formula>
    </cfRule>
  </conditionalFormatting>
  <conditionalFormatting sqref="G121">
    <cfRule type="cellIs" dxfId="24" priority="32" stopIfTrue="1" operator="equal">
      <formula>$G96</formula>
    </cfRule>
  </conditionalFormatting>
  <conditionalFormatting sqref="G125">
    <cfRule type="cellIs" dxfId="23" priority="29" stopIfTrue="1" operator="equal">
      <formula>$G82</formula>
    </cfRule>
  </conditionalFormatting>
  <conditionalFormatting sqref="G125">
    <cfRule type="cellIs" dxfId="22" priority="28" stopIfTrue="1" operator="equal">
      <formula>$G119</formula>
    </cfRule>
  </conditionalFormatting>
  <conditionalFormatting sqref="G125">
    <cfRule type="cellIs" dxfId="21" priority="27" stopIfTrue="1" operator="equal">
      <formula>$G122</formula>
    </cfRule>
  </conditionalFormatting>
  <conditionalFormatting sqref="G119">
    <cfRule type="cellIs" dxfId="20" priority="25" stopIfTrue="1" operator="equal">
      <formula>$G95</formula>
    </cfRule>
  </conditionalFormatting>
  <conditionalFormatting sqref="G119">
    <cfRule type="cellIs" dxfId="19" priority="24" stopIfTrue="1" operator="equal">
      <formula>$G82</formula>
    </cfRule>
  </conditionalFormatting>
  <conditionalFormatting sqref="G119">
    <cfRule type="cellIs" dxfId="18" priority="22" stopIfTrue="1" operator="equal">
      <formula>$G69</formula>
    </cfRule>
  </conditionalFormatting>
  <conditionalFormatting sqref="G121">
    <cfRule type="cellIs" dxfId="17" priority="20" stopIfTrue="1" operator="equal">
      <formula>$G115</formula>
    </cfRule>
  </conditionalFormatting>
  <conditionalFormatting sqref="G121">
    <cfRule type="cellIs" dxfId="16" priority="19" stopIfTrue="1" operator="equal">
      <formula>$G118</formula>
    </cfRule>
  </conditionalFormatting>
  <conditionalFormatting sqref="G121">
    <cfRule type="cellIs" dxfId="15" priority="18" stopIfTrue="1" operator="equal">
      <formula>$G99</formula>
    </cfRule>
  </conditionalFormatting>
  <conditionalFormatting sqref="G121">
    <cfRule type="cellIs" dxfId="14" priority="17" stopIfTrue="1" operator="equal">
      <formula>$G78</formula>
    </cfRule>
  </conditionalFormatting>
  <conditionalFormatting sqref="G121">
    <cfRule type="cellIs" dxfId="13" priority="16" stopIfTrue="1" operator="equal">
      <formula>$G115</formula>
    </cfRule>
  </conditionalFormatting>
  <conditionalFormatting sqref="G121">
    <cfRule type="cellIs" dxfId="12" priority="15" stopIfTrue="1" operator="equal">
      <formula>$G118</formula>
    </cfRule>
  </conditionalFormatting>
  <conditionalFormatting sqref="G131">
    <cfRule type="cellIs" dxfId="11" priority="14" stopIfTrue="1" operator="equal">
      <formula>$G125</formula>
    </cfRule>
  </conditionalFormatting>
  <conditionalFormatting sqref="G131">
    <cfRule type="cellIs" dxfId="10" priority="13" stopIfTrue="1" operator="equal">
      <formula>$G128</formula>
    </cfRule>
  </conditionalFormatting>
  <conditionalFormatting sqref="G131">
    <cfRule type="cellIs" dxfId="9" priority="12" stopIfTrue="1" operator="equal">
      <formula>$G109</formula>
    </cfRule>
  </conditionalFormatting>
  <conditionalFormatting sqref="G131">
    <cfRule type="cellIs" dxfId="8" priority="11" stopIfTrue="1" operator="equal">
      <formula>$G88</formula>
    </cfRule>
  </conditionalFormatting>
  <conditionalFormatting sqref="G131">
    <cfRule type="cellIs" dxfId="7" priority="10" stopIfTrue="1" operator="equal">
      <formula>$G125</formula>
    </cfRule>
  </conditionalFormatting>
  <conditionalFormatting sqref="G131">
    <cfRule type="cellIs" dxfId="6" priority="9" stopIfTrue="1" operator="equal">
      <formula>$G128</formula>
    </cfRule>
  </conditionalFormatting>
  <conditionalFormatting sqref="G131">
    <cfRule type="cellIs" dxfId="5" priority="7" stopIfTrue="1" operator="equal">
      <formula>$G125</formula>
    </cfRule>
  </conditionalFormatting>
  <conditionalFormatting sqref="G131">
    <cfRule type="cellIs" dxfId="4" priority="6" stopIfTrue="1" operator="equal">
      <formula>$G128</formula>
    </cfRule>
  </conditionalFormatting>
  <conditionalFormatting sqref="G131">
    <cfRule type="cellIs" dxfId="3" priority="4" stopIfTrue="1" operator="equal">
      <formula>$G109</formula>
    </cfRule>
  </conditionalFormatting>
  <conditionalFormatting sqref="G131">
    <cfRule type="cellIs" dxfId="2" priority="3" stopIfTrue="1" operator="equal">
      <formula>$G88</formula>
    </cfRule>
  </conditionalFormatting>
  <conditionalFormatting sqref="G131">
    <cfRule type="cellIs" dxfId="1" priority="2" stopIfTrue="1" operator="equal">
      <formula>$G125</formula>
    </cfRule>
  </conditionalFormatting>
  <conditionalFormatting sqref="G131">
    <cfRule type="cellIs" dxfId="0" priority="1" stopIfTrue="1" operator="equal">
      <formula>$G128</formula>
    </cfRule>
  </conditionalFormatting>
  <pageMargins left="0.31496062992125984" right="0.31496062992125984" top="0.47244094488188981" bottom="0.31496062992125984" header="0" footer="0"/>
  <pageSetup paperSize="9" scale="70" fitToHeight="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2025-05-14T05:39:59Z</cp:lastPrinted>
  <dcterms:created xsi:type="dcterms:W3CDTF">2016-08-15T09:54:21Z</dcterms:created>
  <dcterms:modified xsi:type="dcterms:W3CDTF">2025-05-14T10:21:04Z</dcterms:modified>
</cp:coreProperties>
</file>